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_{A135C0E2-1397-49BF-BB82-ABDD64595176}" xr6:coauthVersionLast="47" xr6:coauthVersionMax="47" xr10:uidLastSave="{00000000-0000-0000-0000-000000000000}"/>
  <bookViews>
    <workbookView xWindow="-110" yWindow="-110" windowWidth="19420" windowHeight="10420" activeTab="4"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Om" sheetId="51" r:id="rId13"/>
  </sheets>
  <definedNames>
    <definedName name="start_dag">'1'!$AD$24</definedName>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1" l="1"/>
  <c r="X2" i="1"/>
  <c r="W2" i="1"/>
  <c r="V2" i="1"/>
  <c r="U2" i="1"/>
  <c r="T2" i="1"/>
  <c r="S2" i="1"/>
  <c r="Q2" i="1"/>
  <c r="P2" i="1"/>
  <c r="O2" i="1"/>
  <c r="N2" i="1"/>
  <c r="M2" i="1"/>
  <c r="L2" i="1"/>
  <c r="K2" i="1"/>
  <c r="Y2" i="40"/>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A1" i="50"/>
  <c r="A1" i="49"/>
  <c r="A1" i="48"/>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<sst xmlns="http://schemas.openxmlformats.org/spreadsheetml/2006/main" count="110" uniqueCount="59">
  <si>
    <t>Anteckningar</t>
  </si>
  <si>
    <t>Kalendermallar från Vertex42</t>
  </si>
  <si>
    <t>https://www.vertex42.com/calendars/</t>
  </si>
  <si>
    <t>FAKTURAMALLAR från Vertex42.COM</t>
  </si>
  <si>
    <r>
      <t>Steg 1:</t>
    </r>
    <r>
      <rPr>
        <b/>
        <sz val="12"/>
        <color theme="1" tint="0.34998626667073579"/>
        <rFont val="Calibri"/>
        <family val="2"/>
        <scheme val="minor"/>
      </rPr>
      <t xml:space="preserve"> Ange år och startmånad</t>
    </r>
  </si>
  <si>
    <r>
      <t>Steg 2:</t>
    </r>
    <r>
      <rPr>
        <b/>
        <sz val="12"/>
        <color theme="1" tint="0.34998626667073579"/>
        <rFont val="Calibri"/>
        <family val="2"/>
        <scheme val="minor"/>
      </rPr>
      <t xml:space="preserve"> Välj startdatum</t>
    </r>
  </si>
  <si>
    <r>
      <t>Steg 3:</t>
    </r>
    <r>
      <rPr>
        <b/>
        <sz val="12"/>
        <color theme="1" tint="0.34998626667073579"/>
        <rFont val="Calibri"/>
        <family val="2"/>
        <scheme val="minor"/>
      </rPr>
      <t xml:space="preserve"> Anpassa temafärger/teckensnitt</t>
    </r>
  </si>
  <si>
    <r>
      <t>Steg 4:</t>
    </r>
    <r>
      <rPr>
        <b/>
        <sz val="12"/>
        <color theme="1" tint="0.34998626667073579"/>
        <rFont val="Calibri"/>
        <family val="2"/>
        <scheme val="minor"/>
      </rPr>
      <t xml:space="preserve"> Skriva ut till papper eller PDF</t>
    </r>
  </si>
  <si>
    <t>År</t>
  </si>
  <si>
    <t>Startmånad</t>
  </si>
  <si>
    <t>Första dag i veckan</t>
  </si>
  <si>
    <t>Gå till Sidlayout &gt; Teman för att välja</t>
  </si>
  <si>
    <t>olika färger och teckensnitt.</t>
  </si>
  <si>
    <t>Skriva ut hela arbetsboken eller</t>
  </si>
  <si>
    <t>endast de markerade kalkylbladen.</t>
  </si>
  <si>
    <t>Om den här mallen</t>
  </si>
  <si>
    <t>Skapa och skriv ut en 12-månaders kalender för familjen, företaget eller skolan med den här mallen som tillhandahålls av Vertex42.com. Ange år och startmånad och välj sedan att börja varje vecka på söndag eller måndag. Små kalendrar för föregående och nästa månad högst upp på sidan ger en användbar referens. Dela och redigera en kalender tillsammans eller skriv ut en kalender för vägg, kylskåp eller planering. Fungerar för 2018, 2019, 2010 och vidare.</t>
  </si>
  <si>
    <t>Fler kalendermallar</t>
  </si>
  <si>
    <t>Gå Vertex42.com om du vill ladda ned en mängd olika kalendermallar.</t>
  </si>
  <si>
    <t>Om Vertex42</t>
  </si>
  <si>
    <t>Vertex42.com tillhandahåller fler än 300 professionellt utformade kalkylbladsmallar för företag, hem och utbildning – de flesta för gratis nedladdning. De erbjuder mängder av kalendrar, planeringskalendrar och scheman, samt privatekonomiska kalkylblad för budgetar, skulder och avbetalningar.</t>
  </si>
  <si>
    <t>Företag hittar mallar för fakturor, tidrapporter, lagerhantering, finansiella rapporter och projektplanering. Lärare och elever kan välja mellan mallar för scheman, bokrecensioner och närvaro. Ordna familjens aktiviteter med hjälp av mallar för måltidsplanering, checklistor och träningsdagböcker. Varje mall är noggrant utformad, förfinad och förbättrad tack vare information från tusentals användare.</t>
  </si>
  <si>
    <t>Matchfika 13.30 C plan</t>
  </si>
  <si>
    <t>Valbo FF-Gefle IF Svart</t>
  </si>
  <si>
    <t>Jord och kol</t>
  </si>
  <si>
    <t>Elis, Douglas</t>
  </si>
  <si>
    <t>Elliot, Fabian L, Edvin</t>
  </si>
  <si>
    <t>Valbo FF- Strömsbro</t>
  </si>
  <si>
    <t>Matchfika 10.30 C plan</t>
  </si>
  <si>
    <t>Valbo FF- Skutskär/Älvkarleby</t>
  </si>
  <si>
    <t>Sponsor fika Hasse (Malte)</t>
  </si>
  <si>
    <t>Valbo FF- SAIK</t>
  </si>
  <si>
    <t>Valbo FF- Huge Vit</t>
  </si>
  <si>
    <t>Matchfika 11.00 C plan</t>
  </si>
  <si>
    <t>Matchfika 19.00 C plan</t>
  </si>
  <si>
    <t>Valbo FF- Hofors</t>
  </si>
  <si>
    <t>Valbo FF- Hagaström</t>
  </si>
  <si>
    <t>Valbo FF- Huge Blå</t>
  </si>
  <si>
    <t>Kasper</t>
  </si>
  <si>
    <t>Matchfika 13.30 Strömvallen</t>
  </si>
  <si>
    <t>Gustav E</t>
  </si>
  <si>
    <t>Herr div 4- A plan 18-21</t>
  </si>
  <si>
    <t>Cafeteria &amp; Entré</t>
  </si>
  <si>
    <t>Theo E</t>
  </si>
  <si>
    <t>Theodor</t>
  </si>
  <si>
    <t>Theo R</t>
  </si>
  <si>
    <t>Fabian N</t>
  </si>
  <si>
    <t>Kevin</t>
  </si>
  <si>
    <t>Zackarias</t>
  </si>
  <si>
    <t>Damer div 3 18-21</t>
  </si>
  <si>
    <t>Josef, Douglas, Erik E</t>
  </si>
  <si>
    <t>Gustav M, Oskar, Sebastian</t>
  </si>
  <si>
    <t>Jesper, Theo W</t>
  </si>
  <si>
    <t>utses senare</t>
  </si>
  <si>
    <t xml:space="preserve">samt ytterligare ett antal som </t>
  </si>
  <si>
    <t>Städdag Åbyvallen 9-13</t>
  </si>
  <si>
    <t>August</t>
  </si>
  <si>
    <t>Bollkallar kallas senare</t>
  </si>
  <si>
    <t>Bollkallar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</si>
</sst>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4" formatCode="_-* #,##0.00\ &quot;kr&quot;_-;\-* #,##0.00\ &quot;kr&quot;_-;_-* &quot;-&quot;??\ &quot;kr&quot;_-;_-@_-"/>
    <numFmt numFmtId="164" formatCode="_(* #,##0_);_(* \(#,##0\);_(* &quot;-&quot;_);_(@_)"/>
    <numFmt numFmtId="165" formatCode="_(* #,##0.00_);_(* \(#,##0.00\);_(* &quot;-&quot;??_);_(@_)"/>
    <numFmt numFmtId="166" formatCode="d"/>
    <numFmt numFmtId="167" formatCode="mmmm\ yyyy"/>
    <numFmt numFmtId="168" formatCode="dddd"/>
    <numFmt numFmtId="169" formatCode="mmmm\ \'yy"/>
  </numFmts>
  <fonts count="56"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0070C0"/>
      <name val="Calibri"/>
      <family val="2"/>
      <scheme val="minor"/>
    </font>
    <font>
      <sz val="8"/>
      <color rgb="FF0070C0"/>
      <name val="Calibri"/>
      <family val="2"/>
      <scheme val="minor"/>
    </font>
    <font>
      <b/>
      <sz val="10"/>
      <color rgb="FF0070C0"/>
      <name val="Calibri"/>
      <family val="2"/>
      <scheme val="minor"/>
    </font>
    <font>
      <b/>
      <i/>
      <sz val="8"/>
      <color theme="4"/>
      <name val="Calibri"/>
      <family val="2"/>
      <scheme val="minor"/>
    </font>
    <font>
      <b/>
      <sz val="9"/>
      <color rgb="FF0070C0"/>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8" fillId="0" borderId="0" applyNumberFormat="0" applyFill="0" applyBorder="0" applyAlignment="0" applyProtection="0">
      <alignment vertical="top"/>
      <protection locked="0"/>
    </xf>
    <xf numFmtId="165" fontId="11" fillId="0" borderId="0" applyFont="0" applyFill="0" applyBorder="0" applyAlignment="0" applyProtection="0"/>
    <xf numFmtId="0" fontId="1" fillId="0" borderId="0"/>
    <xf numFmtId="0" fontId="34"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17" applyNumberFormat="0" applyAlignment="0" applyProtection="0"/>
    <xf numFmtId="0" fontId="43" fillId="10" borderId="18" applyNumberFormat="0" applyAlignment="0" applyProtection="0"/>
    <xf numFmtId="0" fontId="44" fillId="10" borderId="17" applyNumberFormat="0" applyAlignment="0" applyProtection="0"/>
    <xf numFmtId="0" fontId="45" fillId="0" borderId="19" applyNumberFormat="0" applyFill="0" applyAlignment="0" applyProtection="0"/>
    <xf numFmtId="0" fontId="46" fillId="11" borderId="20" applyNumberFormat="0" applyAlignment="0" applyProtection="0"/>
    <xf numFmtId="0" fontId="47" fillId="0" borderId="0" applyNumberFormat="0" applyFill="0" applyBorder="0" applyAlignment="0" applyProtection="0"/>
    <xf numFmtId="0" fontId="11" fillId="12" borderId="21" applyNumberFormat="0" applyFont="0" applyAlignment="0" applyProtection="0"/>
    <xf numFmtId="0" fontId="48" fillId="0" borderId="0" applyNumberFormat="0" applyFill="0" applyBorder="0" applyAlignment="0" applyProtection="0"/>
    <xf numFmtId="0" fontId="49" fillId="0" borderId="22" applyNumberFormat="0" applyFill="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93">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0" fontId="18" fillId="0" borderId="0" xfId="0" applyFont="1"/>
    <xf numFmtId="0" fontId="19" fillId="0" borderId="0" xfId="0" applyFont="1" applyAlignment="1">
      <alignment vertical="center"/>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14" fontId="13" fillId="0" borderId="0" xfId="0" applyNumberFormat="1" applyFont="1" applyAlignment="1">
      <alignment horizontal="left" vertical="top"/>
    </xf>
    <xf numFmtId="14" fontId="21" fillId="0" borderId="0" xfId="0" applyNumberFormat="1" applyFont="1" applyAlignment="1">
      <alignment vertical="top"/>
    </xf>
    <xf numFmtId="14" fontId="21" fillId="0" borderId="0" xfId="0" applyNumberFormat="1" applyFont="1" applyAlignment="1">
      <alignment horizontal="left" vertical="top"/>
    </xf>
    <xf numFmtId="166" fontId="17" fillId="0" borderId="0" xfId="0" applyNumberFormat="1" applyFont="1" applyAlignment="1">
      <alignment horizontal="center" vertical="center" shrinkToFit="1"/>
    </xf>
    <xf numFmtId="166" fontId="4" fillId="3" borderId="1" xfId="0" applyNumberFormat="1" applyFont="1" applyFill="1" applyBorder="1" applyAlignment="1">
      <alignment horizontal="center" vertical="center" shrinkToFit="1"/>
    </xf>
    <xf numFmtId="166" fontId="4" fillId="0" borderId="1" xfId="0" applyNumberFormat="1"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66" fontId="4" fillId="0" borderId="1" xfId="0" applyNumberFormat="1" applyFont="1" applyBorder="1" applyAlignment="1">
      <alignment horizontal="center" vertical="center" shrinkToFit="1"/>
    </xf>
    <xf numFmtId="166"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7" fontId="13" fillId="0" borderId="0" xfId="0" applyNumberFormat="1" applyFont="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9"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166" fontId="4" fillId="3" borderId="1" xfId="0" applyNumberFormat="1" applyFont="1" applyFill="1" applyBorder="1" applyAlignment="1">
      <alignment horizontal="center" vertical="center" shrinkToFit="1"/>
    </xf>
    <xf numFmtId="166" fontId="4" fillId="3" borderId="7" xfId="0" applyNumberFormat="1" applyFont="1" applyFill="1" applyBorder="1" applyAlignment="1">
      <alignment horizontal="center" vertical="center" shrinkToFit="1"/>
    </xf>
    <xf numFmtId="0" fontId="51" fillId="0" borderId="3" xfId="0" applyFont="1" applyBorder="1" applyAlignment="1">
      <alignment horizontal="center" vertical="center"/>
    </xf>
    <xf numFmtId="0" fontId="51" fillId="0" borderId="0" xfId="0" applyFont="1" applyAlignment="1">
      <alignment horizontal="center" vertical="center"/>
    </xf>
    <xf numFmtId="0" fontId="51" fillId="0" borderId="4" xfId="0" applyFont="1" applyBorder="1" applyAlignment="1">
      <alignment horizontal="center" vertical="center"/>
    </xf>
    <xf numFmtId="0" fontId="53" fillId="0" borderId="3" xfId="0" applyFont="1" applyBorder="1" applyAlignment="1">
      <alignment horizontal="center" vertical="center"/>
    </xf>
    <xf numFmtId="0" fontId="52" fillId="0" borderId="0" xfId="0" applyFont="1" applyAlignment="1">
      <alignment horizontal="center" vertical="center"/>
    </xf>
    <xf numFmtId="0" fontId="52" fillId="0" borderId="4" xfId="0" applyFont="1" applyBorder="1" applyAlignment="1">
      <alignment horizontal="center" vertical="center"/>
    </xf>
    <xf numFmtId="49" fontId="54" fillId="3" borderId="3" xfId="0" applyNumberFormat="1" applyFont="1" applyFill="1" applyBorder="1" applyAlignment="1">
      <alignment horizontal="center" vertical="center"/>
    </xf>
    <xf numFmtId="49" fontId="54" fillId="3" borderId="0" xfId="0" applyNumberFormat="1" applyFont="1" applyFill="1" applyAlignment="1">
      <alignment horizontal="center" vertical="center"/>
    </xf>
    <xf numFmtId="49" fontId="54" fillId="3" borderId="4" xfId="0" applyNumberFormat="1" applyFont="1" applyFill="1" applyBorder="1" applyAlignment="1">
      <alignment horizontal="center" vertical="center"/>
    </xf>
    <xf numFmtId="0" fontId="54" fillId="3" borderId="3" xfId="0" applyFont="1" applyFill="1" applyBorder="1" applyAlignment="1">
      <alignment horizontal="center" vertical="center"/>
    </xf>
    <xf numFmtId="0" fontId="54" fillId="3" borderId="0" xfId="0" applyFont="1" applyFill="1" applyAlignment="1">
      <alignment horizontal="center" vertical="center"/>
    </xf>
    <xf numFmtId="0" fontId="54" fillId="3" borderId="4" xfId="0" applyFont="1" applyFill="1" applyBorder="1" applyAlignment="1">
      <alignment horizontal="center" vertical="center"/>
    </xf>
    <xf numFmtId="0" fontId="53" fillId="0" borderId="0" xfId="0" applyFont="1" applyAlignment="1">
      <alignment horizontal="center" vertical="center"/>
    </xf>
    <xf numFmtId="0" fontId="53" fillId="0" borderId="4"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3" fillId="3" borderId="3" xfId="0" applyFont="1" applyFill="1" applyBorder="1" applyAlignment="1">
      <alignment horizontal="center" vertical="center"/>
    </xf>
    <xf numFmtId="0" fontId="52" fillId="3" borderId="0" xfId="0" applyFont="1" applyFill="1" applyAlignment="1">
      <alignment horizontal="center" vertical="center"/>
    </xf>
    <xf numFmtId="0" fontId="52" fillId="3" borderId="4" xfId="0" applyFont="1" applyFill="1" applyBorder="1" applyAlignment="1">
      <alignment horizontal="center" vertical="center"/>
    </xf>
  </cellXfs>
  <cellStyles count="50">
    <cellStyle name="20 % - Dekorfärg1" xfId="27" builtinId="30" customBuiltin="1"/>
    <cellStyle name="20 % - Dekorfärg2" xfId="31" builtinId="34" customBuiltin="1"/>
    <cellStyle name="20 % - Dekorfärg3" xfId="35" builtinId="38" customBuiltin="1"/>
    <cellStyle name="20 % - Dekorfärg4" xfId="39" builtinId="42" customBuiltin="1"/>
    <cellStyle name="20 % - Dekorfärg5" xfId="43" builtinId="46" customBuiltin="1"/>
    <cellStyle name="20 % - Dekorfärg6" xfId="47" builtinId="50" customBuiltin="1"/>
    <cellStyle name="40 % - Dekorfärg1" xfId="28" builtinId="31" customBuiltin="1"/>
    <cellStyle name="40 % - Dekorfärg2" xfId="32" builtinId="35" customBuiltin="1"/>
    <cellStyle name="40 % - Dekorfärg3" xfId="36" builtinId="39" customBuiltin="1"/>
    <cellStyle name="40 % - Dekorfärg4" xfId="40" builtinId="43" customBuiltin="1"/>
    <cellStyle name="40 % - Dekorfärg5" xfId="44" builtinId="47" customBuiltin="1"/>
    <cellStyle name="40 % - Dekorfärg6" xfId="48" builtinId="51" customBuiltin="1"/>
    <cellStyle name="60 % - Dekorfärg1" xfId="29" builtinId="32" customBuiltin="1"/>
    <cellStyle name="60 % - Dekorfärg2" xfId="33" builtinId="36" customBuiltin="1"/>
    <cellStyle name="60 % - Dekorfärg3" xfId="37" builtinId="40" customBuiltin="1"/>
    <cellStyle name="60 % - Dekorfärg4" xfId="41" builtinId="44" customBuiltin="1"/>
    <cellStyle name="60 % - Dekorfärg5" xfId="45" builtinId="48" customBuiltin="1"/>
    <cellStyle name="60 % - Dekorfärg6" xfId="49" builtinId="52" customBuiltin="1"/>
    <cellStyle name="Anteckning" xfId="23" builtinId="10" customBuiltin="1"/>
    <cellStyle name="Beräkning" xfId="19" builtinId="22" customBuiltin="1"/>
    <cellStyle name="Bra" xfId="14" builtinId="26" customBuiltin="1"/>
    <cellStyle name="Dekorfärg1" xfId="26" builtinId="29" customBuiltin="1"/>
    <cellStyle name="Dekorfärg2" xfId="30" builtinId="33" customBuiltin="1"/>
    <cellStyle name="Dekorfärg3" xfId="34" builtinId="37" customBuiltin="1"/>
    <cellStyle name="Dekorfärg4" xfId="38" builtinId="41" customBuiltin="1"/>
    <cellStyle name="Dekorfärg5" xfId="42" builtinId="45" customBuiltin="1"/>
    <cellStyle name="Dekorfärg6" xfId="46" builtinId="49" customBuiltin="1"/>
    <cellStyle name="Dålig" xfId="15" builtinId="27" customBuiltin="1"/>
    <cellStyle name="Följd hyperlänk" xfId="4" builtinId="9" customBuiltin="1"/>
    <cellStyle name="Förklarande text" xfId="24" builtinId="53" customBuiltin="1"/>
    <cellStyle name="Hyperlänk" xfId="1" builtinId="8" customBuiltin="1"/>
    <cellStyle name="Indata" xfId="17" builtinId="20" customBuiltin="1"/>
    <cellStyle name="Kontrollcell" xfId="21" builtinId="23" customBuiltin="1"/>
    <cellStyle name="Länkad cell" xfId="20" builtinId="24" customBuiltin="1"/>
    <cellStyle name="Neutral" xfId="16" builtinId="28" customBuiltin="1"/>
    <cellStyle name="Normal" xfId="0" builtinId="0" customBuiltin="1"/>
    <cellStyle name="Normal 2" xfId="3" xr:uid="{00000000-0005-0000-0000-000003000000}"/>
    <cellStyle name="Procent" xfId="8" builtinId="5" customBuiltin="1"/>
    <cellStyle name="Rubrik" xfId="9" builtinId="15" customBuiltin="1"/>
    <cellStyle name="Rubrik 1" xfId="10" builtinId="16" customBuiltin="1"/>
    <cellStyle name="Rubrik 2" xfId="11" builtinId="17" customBuiltin="1"/>
    <cellStyle name="Rubrik 3" xfId="12" builtinId="18" customBuiltin="1"/>
    <cellStyle name="Rubrik 4" xfId="13" builtinId="19" customBuiltin="1"/>
    <cellStyle name="Summa" xfId="25" builtinId="25" customBuiltin="1"/>
    <cellStyle name="Tusental" xfId="2" builtinId="3" customBuiltin="1"/>
    <cellStyle name="Tusental [0]" xfId="5" builtinId="6" customBuiltin="1"/>
    <cellStyle name="Utdata" xfId="18" builtinId="21" customBuiltin="1"/>
    <cellStyle name="Valuta" xfId="6" builtinId="4" customBuiltin="1"/>
    <cellStyle name="Valuta [0]" xfId="7" builtinId="7" customBuiltin="1"/>
    <cellStyle name="Varningstext" xfId="22" builtinId="11"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Bild 1" descr="Vertex42-logotyp">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Bild 1" descr="Vertex42-logotyp">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workbookViewId="0">
      <selection sqref="A1:H7"/>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 min="27" max="27" width="7.453125" customWidth="1"/>
    <col min="28" max="28" width="6.54296875" customWidth="1"/>
    <col min="29" max="29" width="17.08984375" customWidth="1"/>
    <col min="30" max="30" width="10.36328125" customWidth="1"/>
  </cols>
  <sheetData>
    <row r="1" spans="1:32" s="3" customFormat="1" ht="15" customHeight="1" x14ac:dyDescent="0.2">
      <c r="A1" s="67">
        <f>DATE(AD18,AD20,1)</f>
        <v>44562</v>
      </c>
      <c r="B1" s="67"/>
      <c r="C1" s="67"/>
      <c r="D1" s="67"/>
      <c r="E1" s="67"/>
      <c r="F1" s="67"/>
      <c r="G1" s="67"/>
      <c r="H1" s="67"/>
      <c r="I1" s="39"/>
      <c r="J1" s="39"/>
      <c r="K1" s="70">
        <f>DATE(YEAR(A1),MONTH(A1)-1,1)</f>
        <v>44531</v>
      </c>
      <c r="L1" s="70"/>
      <c r="M1" s="70"/>
      <c r="N1" s="70"/>
      <c r="O1" s="70"/>
      <c r="P1" s="70"/>
      <c r="Q1" s="70"/>
      <c r="S1" s="70">
        <f>DATE(YEAR(A1),MONTH(A1)+1,1)</f>
        <v>44593</v>
      </c>
      <c r="T1" s="70"/>
      <c r="U1" s="70"/>
      <c r="V1" s="70"/>
      <c r="W1" s="70"/>
      <c r="X1" s="70"/>
      <c r="Y1" s="70"/>
    </row>
    <row r="2" spans="1:32"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32"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f t="shared" si="0"/>
        <v>44531</v>
      </c>
      <c r="N3" s="42">
        <f t="shared" si="0"/>
        <v>44532</v>
      </c>
      <c r="O3" s="42">
        <f t="shared" si="0"/>
        <v>44533</v>
      </c>
      <c r="P3" s="42">
        <f t="shared" si="0"/>
        <v>44534</v>
      </c>
      <c r="Q3" s="42">
        <f t="shared" si="0"/>
        <v>44535</v>
      </c>
      <c r="R3" s="3"/>
      <c r="S3" s="42" t="str">
        <f t="shared" ref="S3:Y8" si="1">IF(MONTH($S$1)&lt;&gt;MONTH($S$1-(WEEKDAY($S$1,1)-(start_dag-1))-IF((WEEKDAY($S$1,1)-(start_dag-1))&lt;=0,7,0)+(ROW(S3)-ROW($S$3))*7+(COLUMN(S3)-COLUMN($S$3)+1)),"",$S$1-(WEEKDAY($S$1,1)-(start_dag-1))-IF((WEEKDAY($S$1,1)-(start_dag-1))&lt;=0,7,0)+(ROW(S3)-ROW($S$3))*7+(COLUMN(S3)-COLUMN($S$3)+1))</f>
        <v/>
      </c>
      <c r="T3" s="42">
        <f t="shared" si="1"/>
        <v>44593</v>
      </c>
      <c r="U3" s="42">
        <f t="shared" si="1"/>
        <v>44594</v>
      </c>
      <c r="V3" s="42">
        <f t="shared" si="1"/>
        <v>44595</v>
      </c>
      <c r="W3" s="42">
        <f t="shared" si="1"/>
        <v>44596</v>
      </c>
      <c r="X3" s="42">
        <f t="shared" si="1"/>
        <v>44597</v>
      </c>
      <c r="Y3" s="42">
        <f t="shared" si="1"/>
        <v>44598</v>
      </c>
      <c r="AB3" s="3"/>
      <c r="AC3" s="3"/>
      <c r="AD3" s="3"/>
      <c r="AE3" s="3"/>
    </row>
    <row r="4" spans="1:32" s="4" customFormat="1" ht="9" customHeight="1" x14ac:dyDescent="0.2">
      <c r="A4" s="67"/>
      <c r="B4" s="67"/>
      <c r="C4" s="67"/>
      <c r="D4" s="67"/>
      <c r="E4" s="67"/>
      <c r="F4" s="67"/>
      <c r="G4" s="67"/>
      <c r="H4" s="67"/>
      <c r="I4" s="39"/>
      <c r="J4" s="39"/>
      <c r="K4" s="42">
        <f t="shared" si="0"/>
        <v>44536</v>
      </c>
      <c r="L4" s="42">
        <f t="shared" si="0"/>
        <v>44537</v>
      </c>
      <c r="M4" s="42">
        <f t="shared" si="0"/>
        <v>44538</v>
      </c>
      <c r="N4" s="42">
        <f t="shared" si="0"/>
        <v>44539</v>
      </c>
      <c r="O4" s="42">
        <f t="shared" si="0"/>
        <v>44540</v>
      </c>
      <c r="P4" s="42">
        <f t="shared" si="0"/>
        <v>44541</v>
      </c>
      <c r="Q4" s="42">
        <f t="shared" si="0"/>
        <v>44542</v>
      </c>
      <c r="R4" s="3"/>
      <c r="S4" s="42">
        <f t="shared" si="1"/>
        <v>44599</v>
      </c>
      <c r="T4" s="42">
        <f t="shared" si="1"/>
        <v>44600</v>
      </c>
      <c r="U4" s="42">
        <f t="shared" si="1"/>
        <v>44601</v>
      </c>
      <c r="V4" s="42">
        <f t="shared" si="1"/>
        <v>44602</v>
      </c>
      <c r="W4" s="42">
        <f t="shared" si="1"/>
        <v>44603</v>
      </c>
      <c r="X4" s="42">
        <f t="shared" si="1"/>
        <v>44604</v>
      </c>
      <c r="Y4" s="42">
        <f t="shared" si="1"/>
        <v>44605</v>
      </c>
      <c r="AB4" s="3"/>
      <c r="AC4" s="3"/>
      <c r="AD4" s="3"/>
      <c r="AE4" s="3"/>
    </row>
    <row r="5" spans="1:32" s="4" customFormat="1" ht="9" customHeight="1" x14ac:dyDescent="0.2">
      <c r="A5" s="67"/>
      <c r="B5" s="67"/>
      <c r="C5" s="67"/>
      <c r="D5" s="67"/>
      <c r="E5" s="67"/>
      <c r="F5" s="67"/>
      <c r="G5" s="67"/>
      <c r="H5" s="67"/>
      <c r="I5" s="39"/>
      <c r="J5" s="39"/>
      <c r="K5" s="42">
        <f t="shared" si="0"/>
        <v>44543</v>
      </c>
      <c r="L5" s="42">
        <f t="shared" si="0"/>
        <v>44544</v>
      </c>
      <c r="M5" s="42">
        <f t="shared" si="0"/>
        <v>44545</v>
      </c>
      <c r="N5" s="42">
        <f t="shared" si="0"/>
        <v>44546</v>
      </c>
      <c r="O5" s="42">
        <f t="shared" si="0"/>
        <v>44547</v>
      </c>
      <c r="P5" s="42">
        <f t="shared" si="0"/>
        <v>44548</v>
      </c>
      <c r="Q5" s="42">
        <f t="shared" si="0"/>
        <v>44549</v>
      </c>
      <c r="R5" s="3"/>
      <c r="S5" s="42">
        <f t="shared" si="1"/>
        <v>44606</v>
      </c>
      <c r="T5" s="42">
        <f t="shared" si="1"/>
        <v>44607</v>
      </c>
      <c r="U5" s="42">
        <f t="shared" si="1"/>
        <v>44608</v>
      </c>
      <c r="V5" s="42">
        <f t="shared" si="1"/>
        <v>44609</v>
      </c>
      <c r="W5" s="42">
        <f t="shared" si="1"/>
        <v>44610</v>
      </c>
      <c r="X5" s="42">
        <f t="shared" si="1"/>
        <v>44611</v>
      </c>
      <c r="Y5" s="42">
        <f t="shared" si="1"/>
        <v>44612</v>
      </c>
      <c r="AB5" s="3"/>
      <c r="AC5" s="3"/>
      <c r="AD5" s="3"/>
      <c r="AE5" s="3"/>
    </row>
    <row r="6" spans="1:32" s="4" customFormat="1" ht="9" customHeight="1" x14ac:dyDescent="0.2">
      <c r="A6" s="67"/>
      <c r="B6" s="67"/>
      <c r="C6" s="67"/>
      <c r="D6" s="67"/>
      <c r="E6" s="67"/>
      <c r="F6" s="67"/>
      <c r="G6" s="67"/>
      <c r="H6" s="67"/>
      <c r="I6" s="39"/>
      <c r="J6" s="39"/>
      <c r="K6" s="42">
        <f t="shared" si="0"/>
        <v>44550</v>
      </c>
      <c r="L6" s="42">
        <f t="shared" si="0"/>
        <v>44551</v>
      </c>
      <c r="M6" s="42">
        <f t="shared" si="0"/>
        <v>44552</v>
      </c>
      <c r="N6" s="42">
        <f t="shared" si="0"/>
        <v>44553</v>
      </c>
      <c r="O6" s="42">
        <f t="shared" si="0"/>
        <v>44554</v>
      </c>
      <c r="P6" s="42">
        <f t="shared" si="0"/>
        <v>44555</v>
      </c>
      <c r="Q6" s="42">
        <f t="shared" si="0"/>
        <v>44556</v>
      </c>
      <c r="R6" s="3"/>
      <c r="S6" s="42">
        <f t="shared" si="1"/>
        <v>44613</v>
      </c>
      <c r="T6" s="42">
        <f t="shared" si="1"/>
        <v>44614</v>
      </c>
      <c r="U6" s="42">
        <f t="shared" si="1"/>
        <v>44615</v>
      </c>
      <c r="V6" s="42">
        <f t="shared" si="1"/>
        <v>44616</v>
      </c>
      <c r="W6" s="42">
        <f t="shared" si="1"/>
        <v>44617</v>
      </c>
      <c r="X6" s="42">
        <f t="shared" si="1"/>
        <v>44618</v>
      </c>
      <c r="Y6" s="42">
        <f t="shared" si="1"/>
        <v>44619</v>
      </c>
      <c r="AB6" s="3"/>
      <c r="AC6" s="3"/>
      <c r="AD6" s="3"/>
      <c r="AE6" s="3"/>
    </row>
    <row r="7" spans="1:32" s="4" customFormat="1" ht="9" customHeight="1" x14ac:dyDescent="0.2">
      <c r="A7" s="67"/>
      <c r="B7" s="67"/>
      <c r="C7" s="67"/>
      <c r="D7" s="67"/>
      <c r="E7" s="67"/>
      <c r="F7" s="67"/>
      <c r="G7" s="67"/>
      <c r="H7" s="67"/>
      <c r="I7" s="39"/>
      <c r="J7" s="39"/>
      <c r="K7" s="42">
        <f t="shared" si="0"/>
        <v>44557</v>
      </c>
      <c r="L7" s="42">
        <f t="shared" si="0"/>
        <v>44558</v>
      </c>
      <c r="M7" s="42">
        <f t="shared" si="0"/>
        <v>44559</v>
      </c>
      <c r="N7" s="42">
        <f t="shared" si="0"/>
        <v>44560</v>
      </c>
      <c r="O7" s="42">
        <f t="shared" si="0"/>
        <v>44561</v>
      </c>
      <c r="P7" s="42" t="str">
        <f t="shared" si="0"/>
        <v/>
      </c>
      <c r="Q7" s="42" t="str">
        <f t="shared" si="0"/>
        <v/>
      </c>
      <c r="R7" s="3"/>
      <c r="S7" s="42">
        <f t="shared" si="1"/>
        <v>44620</v>
      </c>
      <c r="T7" s="42" t="str">
        <f t="shared" si="1"/>
        <v/>
      </c>
      <c r="U7" s="42" t="str">
        <f t="shared" si="1"/>
        <v/>
      </c>
      <c r="V7" s="42" t="str">
        <f t="shared" si="1"/>
        <v/>
      </c>
      <c r="W7" s="42" t="str">
        <f t="shared" si="1"/>
        <v/>
      </c>
      <c r="X7" s="42" t="str">
        <f t="shared" si="1"/>
        <v/>
      </c>
      <c r="Y7" s="42" t="str">
        <f t="shared" si="1"/>
        <v/>
      </c>
      <c r="AB7" s="3"/>
      <c r="AC7" s="3"/>
      <c r="AD7" s="3"/>
      <c r="AE7" s="3"/>
    </row>
    <row r="8" spans="1:32"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32" s="1" customFormat="1" ht="21" customHeight="1" x14ac:dyDescent="0.35">
      <c r="A9" s="68">
        <f>A10</f>
        <v>44557</v>
      </c>
      <c r="B9" s="69"/>
      <c r="C9" s="69">
        <f>C10</f>
        <v>44558</v>
      </c>
      <c r="D9" s="69"/>
      <c r="E9" s="69">
        <f>E10</f>
        <v>44559</v>
      </c>
      <c r="F9" s="69"/>
      <c r="G9" s="69">
        <f>G10</f>
        <v>44560</v>
      </c>
      <c r="H9" s="69"/>
      <c r="I9" s="69">
        <f>I10</f>
        <v>44561</v>
      </c>
      <c r="J9" s="69"/>
      <c r="K9" s="69">
        <f>K10</f>
        <v>44562</v>
      </c>
      <c r="L9" s="69"/>
      <c r="M9" s="69"/>
      <c r="N9" s="69"/>
      <c r="O9" s="69"/>
      <c r="P9" s="69"/>
      <c r="Q9" s="69"/>
      <c r="R9" s="69"/>
      <c r="S9" s="69">
        <f>S10</f>
        <v>44563</v>
      </c>
      <c r="T9" s="69"/>
      <c r="U9" s="69"/>
      <c r="V9" s="69"/>
      <c r="W9" s="69"/>
      <c r="X9" s="69"/>
      <c r="Y9" s="69"/>
      <c r="Z9" s="71"/>
      <c r="AB9" s="37" t="s">
        <v>3</v>
      </c>
      <c r="AC9" s="37"/>
      <c r="AD9" s="37"/>
      <c r="AE9" s="37"/>
      <c r="AF9" s="37"/>
    </row>
    <row r="10" spans="1:32" s="1" customFormat="1" ht="18.5" x14ac:dyDescent="0.35">
      <c r="A10" s="43">
        <f>$A$1-(WEEKDAY($A$1,1)-(start_dag-1))-IF((WEEKDAY($A$1,1)-(start_dag-1))&lt;=0,7,0)+1</f>
        <v>44557</v>
      </c>
      <c r="B10" s="12"/>
      <c r="C10" s="44">
        <f>A10+1</f>
        <v>44558</v>
      </c>
      <c r="D10" s="11"/>
      <c r="E10" s="44">
        <f>C10+1</f>
        <v>44559</v>
      </c>
      <c r="F10" s="11"/>
      <c r="G10" s="44">
        <f>E10+1</f>
        <v>44560</v>
      </c>
      <c r="H10" s="11"/>
      <c r="I10" s="44">
        <f>G10+1</f>
        <v>44561</v>
      </c>
      <c r="J10" s="11"/>
      <c r="K10" s="63">
        <f>I10+1</f>
        <v>44562</v>
      </c>
      <c r="L10" s="64"/>
      <c r="M10" s="65"/>
      <c r="N10" s="65"/>
      <c r="O10" s="65"/>
      <c r="P10" s="65"/>
      <c r="Q10" s="65"/>
      <c r="R10" s="66"/>
      <c r="S10" s="72">
        <f>K10+1</f>
        <v>44563</v>
      </c>
      <c r="T10" s="73"/>
      <c r="U10" s="61"/>
      <c r="V10" s="61"/>
      <c r="W10" s="61"/>
      <c r="X10" s="61"/>
      <c r="Y10" s="61"/>
      <c r="Z10" s="62"/>
      <c r="AB10" s="38" t="s">
        <v>2</v>
      </c>
      <c r="AC10" s="38"/>
      <c r="AD10" s="38"/>
      <c r="AE10" s="38"/>
      <c r="AF10" s="38"/>
    </row>
    <row r="11" spans="1:32"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32"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32"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32"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32"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32" s="1" customFormat="1" ht="18.5" x14ac:dyDescent="0.3">
      <c r="A16" s="43">
        <f>S10+1</f>
        <v>44564</v>
      </c>
      <c r="B16" s="12"/>
      <c r="C16" s="44">
        <f>A16+1</f>
        <v>44565</v>
      </c>
      <c r="D16" s="11"/>
      <c r="E16" s="44">
        <f>C16+1</f>
        <v>44566</v>
      </c>
      <c r="F16" s="11"/>
      <c r="G16" s="44">
        <f>E16+1</f>
        <v>44567</v>
      </c>
      <c r="H16" s="11"/>
      <c r="I16" s="44">
        <f>G16+1</f>
        <v>44568</v>
      </c>
      <c r="J16" s="11"/>
      <c r="K16" s="63">
        <f>I16+1</f>
        <v>44569</v>
      </c>
      <c r="L16" s="64"/>
      <c r="M16" s="65"/>
      <c r="N16" s="65"/>
      <c r="O16" s="65"/>
      <c r="P16" s="65"/>
      <c r="Q16" s="65"/>
      <c r="R16" s="66"/>
      <c r="S16" s="72">
        <f>K16+1</f>
        <v>44570</v>
      </c>
      <c r="T16" s="73"/>
      <c r="U16" s="61"/>
      <c r="V16" s="61"/>
      <c r="W16" s="61"/>
      <c r="X16" s="61"/>
      <c r="Y16" s="61"/>
      <c r="Z16" s="62"/>
      <c r="AB16" s="21" t="s">
        <v>4</v>
      </c>
      <c r="AC16" s="10"/>
      <c r="AD16" s="10"/>
    </row>
    <row r="17" spans="1:31" s="1" customFormat="1" ht="13" x14ac:dyDescent="0.3">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c r="AB17" s="10"/>
    </row>
    <row r="18" spans="1:31" s="1" customFormat="1" ht="13" x14ac:dyDescent="0.3">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c r="AB18" s="10"/>
      <c r="AC18" s="22" t="s">
        <v>8</v>
      </c>
      <c r="AD18" s="23">
        <v>2022</v>
      </c>
    </row>
    <row r="19" spans="1:31" s="1" customFormat="1" ht="13" x14ac:dyDescent="0.3">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c r="AB19" s="10"/>
    </row>
    <row r="20" spans="1:31" s="1" customFormat="1" ht="13" x14ac:dyDescent="0.3">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c r="AB20" s="10"/>
      <c r="AC20" s="22" t="s">
        <v>9</v>
      </c>
      <c r="AD20" s="23">
        <v>1</v>
      </c>
    </row>
    <row r="21" spans="1:31"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c r="AB21" s="1"/>
      <c r="AC21" s="1"/>
      <c r="AD21" s="1"/>
      <c r="AE21" s="1"/>
    </row>
    <row r="22" spans="1:31" s="1" customFormat="1" ht="18.5" x14ac:dyDescent="0.25">
      <c r="A22" s="43">
        <f>S16+1</f>
        <v>44571</v>
      </c>
      <c r="B22" s="12"/>
      <c r="C22" s="44">
        <f>A22+1</f>
        <v>44572</v>
      </c>
      <c r="D22" s="11"/>
      <c r="E22" s="44">
        <f>C22+1</f>
        <v>44573</v>
      </c>
      <c r="F22" s="11"/>
      <c r="G22" s="44">
        <f>E22+1</f>
        <v>44574</v>
      </c>
      <c r="H22" s="11"/>
      <c r="I22" s="44">
        <f>G22+1</f>
        <v>44575</v>
      </c>
      <c r="J22" s="11"/>
      <c r="K22" s="63">
        <f>I22+1</f>
        <v>44576</v>
      </c>
      <c r="L22" s="64"/>
      <c r="M22" s="65"/>
      <c r="N22" s="65"/>
      <c r="O22" s="65"/>
      <c r="P22" s="65"/>
      <c r="Q22" s="65"/>
      <c r="R22" s="66"/>
      <c r="S22" s="72">
        <f>K22+1</f>
        <v>44577</v>
      </c>
      <c r="T22" s="73"/>
      <c r="U22" s="61"/>
      <c r="V22" s="61"/>
      <c r="W22" s="61"/>
      <c r="X22" s="61"/>
      <c r="Y22" s="61"/>
      <c r="Z22" s="62"/>
      <c r="AB22" s="21" t="s">
        <v>5</v>
      </c>
      <c r="AC22" s="2"/>
      <c r="AD22" s="2"/>
      <c r="AE22" s="2"/>
    </row>
    <row r="23" spans="1:31" s="1" customFormat="1" ht="13" x14ac:dyDescent="0.3">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c r="AC23" s="10"/>
      <c r="AD23" s="10"/>
    </row>
    <row r="24" spans="1:31" s="1" customFormat="1" ht="13" x14ac:dyDescent="0.3">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c r="AB24" s="10"/>
      <c r="AC24" s="22" t="s">
        <v>10</v>
      </c>
      <c r="AD24" s="23">
        <v>2</v>
      </c>
      <c r="AE24" s="2"/>
    </row>
    <row r="25" spans="1:31" s="1" customFormat="1" ht="13" x14ac:dyDescent="0.3">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c r="AB25" s="10"/>
      <c r="AC25" s="10"/>
      <c r="AD25" s="10"/>
    </row>
    <row r="26" spans="1:31" s="1" customFormat="1" ht="13" x14ac:dyDescent="0.3">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c r="AD26" s="10"/>
    </row>
    <row r="27" spans="1:31" s="2" customFormat="1" ht="13" x14ac:dyDescent="0.3">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c r="AD27" s="10"/>
      <c r="AE27" s="1"/>
    </row>
    <row r="28" spans="1:31" s="1" customFormat="1" ht="18.5" x14ac:dyDescent="0.3">
      <c r="A28" s="43">
        <f>S22+1</f>
        <v>44578</v>
      </c>
      <c r="B28" s="12"/>
      <c r="C28" s="44">
        <f>A28+1</f>
        <v>44579</v>
      </c>
      <c r="D28" s="11"/>
      <c r="E28" s="44">
        <f>C28+1</f>
        <v>44580</v>
      </c>
      <c r="F28" s="11"/>
      <c r="G28" s="44">
        <f>E28+1</f>
        <v>44581</v>
      </c>
      <c r="H28" s="11"/>
      <c r="I28" s="44">
        <f>G28+1</f>
        <v>44582</v>
      </c>
      <c r="J28" s="11"/>
      <c r="K28" s="63">
        <f>I28+1</f>
        <v>44583</v>
      </c>
      <c r="L28" s="64"/>
      <c r="M28" s="65"/>
      <c r="N28" s="65"/>
      <c r="O28" s="65"/>
      <c r="P28" s="65"/>
      <c r="Q28" s="65"/>
      <c r="R28" s="66"/>
      <c r="S28" s="72">
        <f>K28+1</f>
        <v>44584</v>
      </c>
      <c r="T28" s="73"/>
      <c r="U28" s="61"/>
      <c r="V28" s="61"/>
      <c r="W28" s="61"/>
      <c r="X28" s="61"/>
      <c r="Y28" s="61"/>
      <c r="Z28" s="62"/>
      <c r="AB28" s="21" t="s">
        <v>6</v>
      </c>
      <c r="AC28" s="10"/>
      <c r="AD28" s="10"/>
    </row>
    <row r="29" spans="1:31" s="1" customFormat="1" ht="13" x14ac:dyDescent="0.3">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c r="AB29" s="10"/>
      <c r="AC29" s="24" t="s">
        <v>11</v>
      </c>
      <c r="AD29" s="10"/>
    </row>
    <row r="30" spans="1:31" s="1" customFormat="1" ht="13" x14ac:dyDescent="0.3">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c r="AB30" s="10"/>
      <c r="AC30" s="24" t="s">
        <v>12</v>
      </c>
      <c r="AD30" s="10"/>
      <c r="AE30" s="2"/>
    </row>
    <row r="31" spans="1:31" s="1" customFormat="1" ht="13" x14ac:dyDescent="0.3">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c r="AC31" s="10"/>
      <c r="AD31" s="10"/>
    </row>
    <row r="32" spans="1:31" s="1" customFormat="1" ht="13" x14ac:dyDescent="0.3">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c r="AD32" s="10"/>
    </row>
    <row r="33" spans="1:31"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c r="AD33" s="1"/>
      <c r="AE33" s="1"/>
    </row>
    <row r="34" spans="1:31" s="1" customFormat="1" ht="18.5" x14ac:dyDescent="0.3">
      <c r="A34" s="43">
        <f>S28+1</f>
        <v>44585</v>
      </c>
      <c r="B34" s="12"/>
      <c r="C34" s="44">
        <f>A34+1</f>
        <v>44586</v>
      </c>
      <c r="D34" s="11"/>
      <c r="E34" s="44">
        <f>C34+1</f>
        <v>44587</v>
      </c>
      <c r="F34" s="11"/>
      <c r="G34" s="44">
        <f>E34+1</f>
        <v>44588</v>
      </c>
      <c r="H34" s="11"/>
      <c r="I34" s="44">
        <f>G34+1</f>
        <v>44589</v>
      </c>
      <c r="J34" s="11"/>
      <c r="K34" s="63">
        <f>I34+1</f>
        <v>44590</v>
      </c>
      <c r="L34" s="64"/>
      <c r="M34" s="65"/>
      <c r="N34" s="65"/>
      <c r="O34" s="65"/>
      <c r="P34" s="65"/>
      <c r="Q34" s="65"/>
      <c r="R34" s="66"/>
      <c r="S34" s="72">
        <f>K34+1</f>
        <v>44591</v>
      </c>
      <c r="T34" s="73"/>
      <c r="U34" s="61"/>
      <c r="V34" s="61"/>
      <c r="W34" s="61"/>
      <c r="X34" s="61"/>
      <c r="Y34" s="61"/>
      <c r="Z34" s="62"/>
      <c r="AB34" s="21" t="s">
        <v>7</v>
      </c>
      <c r="AC34" s="10"/>
    </row>
    <row r="35" spans="1:31" s="1" customFormat="1" ht="13" x14ac:dyDescent="0.3">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c r="AB35" s="10"/>
      <c r="AC35" s="24" t="s">
        <v>13</v>
      </c>
    </row>
    <row r="36" spans="1:31" s="1" customFormat="1" ht="13"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c r="AC36" s="24" t="s">
        <v>14</v>
      </c>
    </row>
    <row r="37" spans="1:31"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31"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31"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31" ht="18.5" x14ac:dyDescent="0.3">
      <c r="A40" s="43">
        <f>S34+1</f>
        <v>44592</v>
      </c>
      <c r="B40" s="12"/>
      <c r="C40" s="44">
        <f>A40+1</f>
        <v>44593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31"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31"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31"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31"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paperSize="9" scale="97"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sqref="A1:H7"/>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DATE('1'!AD18,'1'!AD20+1,1)</f>
        <v>44593</v>
      </c>
      <c r="B1" s="67"/>
      <c r="C1" s="67"/>
      <c r="D1" s="67"/>
      <c r="E1" s="67"/>
      <c r="F1" s="67"/>
      <c r="G1" s="67"/>
      <c r="H1" s="67"/>
      <c r="I1" s="39"/>
      <c r="J1" s="39"/>
      <c r="K1" s="70">
        <f>DATE(YEAR(A1),MONTH(A1)-1,1)</f>
        <v>44562</v>
      </c>
      <c r="L1" s="70"/>
      <c r="M1" s="70"/>
      <c r="N1" s="70"/>
      <c r="O1" s="70"/>
      <c r="P1" s="70"/>
      <c r="Q1" s="70"/>
      <c r="S1" s="70">
        <f>DATE(YEAR(A1),MONTH(A1)+1,1)</f>
        <v>44621</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t="str">
        <f t="shared" si="0"/>
        <v/>
      </c>
      <c r="N3" s="42" t="str">
        <f t="shared" si="0"/>
        <v/>
      </c>
      <c r="O3" s="42" t="str">
        <f t="shared" si="0"/>
        <v/>
      </c>
      <c r="P3" s="42">
        <f t="shared" si="0"/>
        <v>44562</v>
      </c>
      <c r="Q3" s="42">
        <f t="shared" si="0"/>
        <v>44563</v>
      </c>
      <c r="R3" s="3"/>
      <c r="S3" s="42" t="str">
        <f t="shared" ref="S3:Y8" si="1">IF(MONTH($S$1)&lt;&gt;MONTH($S$1-(WEEKDAY($S$1,1)-(start_dag-1))-IF((WEEKDAY($S$1,1)-(start_dag-1))&lt;=0,7,0)+(ROW(S3)-ROW($S$3))*7+(COLUMN(S3)-COLUMN($S$3)+1)),"",$S$1-(WEEKDAY($S$1,1)-(start_dag-1))-IF((WEEKDAY($S$1,1)-(start_dag-1))&lt;=0,7,0)+(ROW(S3)-ROW($S$3))*7+(COLUMN(S3)-COLUMN($S$3)+1))</f>
        <v/>
      </c>
      <c r="T3" s="42">
        <f t="shared" si="1"/>
        <v>44621</v>
      </c>
      <c r="U3" s="42">
        <f t="shared" si="1"/>
        <v>44622</v>
      </c>
      <c r="V3" s="42">
        <f t="shared" si="1"/>
        <v>44623</v>
      </c>
      <c r="W3" s="42">
        <f t="shared" si="1"/>
        <v>44624</v>
      </c>
      <c r="X3" s="42">
        <f t="shared" si="1"/>
        <v>44625</v>
      </c>
      <c r="Y3" s="42">
        <f t="shared" si="1"/>
        <v>44626</v>
      </c>
    </row>
    <row r="4" spans="1:27" s="4" customFormat="1" ht="9" customHeight="1" x14ac:dyDescent="0.2">
      <c r="A4" s="67"/>
      <c r="B4" s="67"/>
      <c r="C4" s="67"/>
      <c r="D4" s="67"/>
      <c r="E4" s="67"/>
      <c r="F4" s="67"/>
      <c r="G4" s="67"/>
      <c r="H4" s="67"/>
      <c r="I4" s="39"/>
      <c r="J4" s="39"/>
      <c r="K4" s="42">
        <f t="shared" si="0"/>
        <v>44564</v>
      </c>
      <c r="L4" s="42">
        <f t="shared" si="0"/>
        <v>44565</v>
      </c>
      <c r="M4" s="42">
        <f t="shared" si="0"/>
        <v>44566</v>
      </c>
      <c r="N4" s="42">
        <f t="shared" si="0"/>
        <v>44567</v>
      </c>
      <c r="O4" s="42">
        <f t="shared" si="0"/>
        <v>44568</v>
      </c>
      <c r="P4" s="42">
        <f t="shared" si="0"/>
        <v>44569</v>
      </c>
      <c r="Q4" s="42">
        <f t="shared" si="0"/>
        <v>44570</v>
      </c>
      <c r="R4" s="3"/>
      <c r="S4" s="42">
        <f t="shared" si="1"/>
        <v>44627</v>
      </c>
      <c r="T4" s="42">
        <f t="shared" si="1"/>
        <v>44628</v>
      </c>
      <c r="U4" s="42">
        <f t="shared" si="1"/>
        <v>44629</v>
      </c>
      <c r="V4" s="42">
        <f t="shared" si="1"/>
        <v>44630</v>
      </c>
      <c r="W4" s="42">
        <f t="shared" si="1"/>
        <v>44631</v>
      </c>
      <c r="X4" s="42">
        <f t="shared" si="1"/>
        <v>44632</v>
      </c>
      <c r="Y4" s="42">
        <f t="shared" si="1"/>
        <v>44633</v>
      </c>
    </row>
    <row r="5" spans="1:27" s="4" customFormat="1" ht="9" customHeight="1" x14ac:dyDescent="0.2">
      <c r="A5" s="67"/>
      <c r="B5" s="67"/>
      <c r="C5" s="67"/>
      <c r="D5" s="67"/>
      <c r="E5" s="67"/>
      <c r="F5" s="67"/>
      <c r="G5" s="67"/>
      <c r="H5" s="67"/>
      <c r="I5" s="39"/>
      <c r="J5" s="39"/>
      <c r="K5" s="42">
        <f t="shared" si="0"/>
        <v>44571</v>
      </c>
      <c r="L5" s="42">
        <f t="shared" si="0"/>
        <v>44572</v>
      </c>
      <c r="M5" s="42">
        <f t="shared" si="0"/>
        <v>44573</v>
      </c>
      <c r="N5" s="42">
        <f t="shared" si="0"/>
        <v>44574</v>
      </c>
      <c r="O5" s="42">
        <f t="shared" si="0"/>
        <v>44575</v>
      </c>
      <c r="P5" s="42">
        <f t="shared" si="0"/>
        <v>44576</v>
      </c>
      <c r="Q5" s="42">
        <f t="shared" si="0"/>
        <v>44577</v>
      </c>
      <c r="R5" s="3"/>
      <c r="S5" s="42">
        <f t="shared" si="1"/>
        <v>44634</v>
      </c>
      <c r="T5" s="42">
        <f t="shared" si="1"/>
        <v>44635</v>
      </c>
      <c r="U5" s="42">
        <f t="shared" si="1"/>
        <v>44636</v>
      </c>
      <c r="V5" s="42">
        <f t="shared" si="1"/>
        <v>44637</v>
      </c>
      <c r="W5" s="42">
        <f t="shared" si="1"/>
        <v>44638</v>
      </c>
      <c r="X5" s="42">
        <f t="shared" si="1"/>
        <v>44639</v>
      </c>
      <c r="Y5" s="42">
        <f t="shared" si="1"/>
        <v>44640</v>
      </c>
    </row>
    <row r="6" spans="1:27" s="4" customFormat="1" ht="9" customHeight="1" x14ac:dyDescent="0.2">
      <c r="A6" s="67"/>
      <c r="B6" s="67"/>
      <c r="C6" s="67"/>
      <c r="D6" s="67"/>
      <c r="E6" s="67"/>
      <c r="F6" s="67"/>
      <c r="G6" s="67"/>
      <c r="H6" s="67"/>
      <c r="I6" s="39"/>
      <c r="J6" s="39"/>
      <c r="K6" s="42">
        <f t="shared" si="0"/>
        <v>44578</v>
      </c>
      <c r="L6" s="42">
        <f t="shared" si="0"/>
        <v>44579</v>
      </c>
      <c r="M6" s="42">
        <f t="shared" si="0"/>
        <v>44580</v>
      </c>
      <c r="N6" s="42">
        <f t="shared" si="0"/>
        <v>44581</v>
      </c>
      <c r="O6" s="42">
        <f t="shared" si="0"/>
        <v>44582</v>
      </c>
      <c r="P6" s="42">
        <f t="shared" si="0"/>
        <v>44583</v>
      </c>
      <c r="Q6" s="42">
        <f t="shared" si="0"/>
        <v>44584</v>
      </c>
      <c r="R6" s="3"/>
      <c r="S6" s="42">
        <f t="shared" si="1"/>
        <v>44641</v>
      </c>
      <c r="T6" s="42">
        <f t="shared" si="1"/>
        <v>44642</v>
      </c>
      <c r="U6" s="42">
        <f t="shared" si="1"/>
        <v>44643</v>
      </c>
      <c r="V6" s="42">
        <f t="shared" si="1"/>
        <v>44644</v>
      </c>
      <c r="W6" s="42">
        <f t="shared" si="1"/>
        <v>44645</v>
      </c>
      <c r="X6" s="42">
        <f t="shared" si="1"/>
        <v>44646</v>
      </c>
      <c r="Y6" s="42">
        <f t="shared" si="1"/>
        <v>44647</v>
      </c>
    </row>
    <row r="7" spans="1:27" s="4" customFormat="1" ht="9" customHeight="1" x14ac:dyDescent="0.2">
      <c r="A7" s="67"/>
      <c r="B7" s="67"/>
      <c r="C7" s="67"/>
      <c r="D7" s="67"/>
      <c r="E7" s="67"/>
      <c r="F7" s="67"/>
      <c r="G7" s="67"/>
      <c r="H7" s="67"/>
      <c r="I7" s="39"/>
      <c r="J7" s="39"/>
      <c r="K7" s="42">
        <f t="shared" si="0"/>
        <v>44585</v>
      </c>
      <c r="L7" s="42">
        <f t="shared" si="0"/>
        <v>44586</v>
      </c>
      <c r="M7" s="42">
        <f t="shared" si="0"/>
        <v>44587</v>
      </c>
      <c r="N7" s="42">
        <f t="shared" si="0"/>
        <v>44588</v>
      </c>
      <c r="O7" s="42">
        <f t="shared" si="0"/>
        <v>44589</v>
      </c>
      <c r="P7" s="42">
        <f t="shared" si="0"/>
        <v>44590</v>
      </c>
      <c r="Q7" s="42">
        <f t="shared" si="0"/>
        <v>44591</v>
      </c>
      <c r="R7" s="3"/>
      <c r="S7" s="42">
        <f t="shared" si="1"/>
        <v>44648</v>
      </c>
      <c r="T7" s="42">
        <f t="shared" si="1"/>
        <v>44649</v>
      </c>
      <c r="U7" s="42">
        <f t="shared" si="1"/>
        <v>44650</v>
      </c>
      <c r="V7" s="42">
        <f t="shared" si="1"/>
        <v>44651</v>
      </c>
      <c r="W7" s="42" t="str">
        <f t="shared" si="1"/>
        <v/>
      </c>
      <c r="X7" s="42" t="str">
        <f t="shared" si="1"/>
        <v/>
      </c>
      <c r="Y7" s="42" t="str">
        <f t="shared" si="1"/>
        <v/>
      </c>
    </row>
    <row r="8" spans="1:27" s="5" customFormat="1" ht="9" customHeight="1" x14ac:dyDescent="0.25">
      <c r="A8" s="40"/>
      <c r="B8" s="40"/>
      <c r="C8" s="40"/>
      <c r="D8" s="40"/>
      <c r="E8" s="40"/>
      <c r="F8" s="40"/>
      <c r="G8" s="40"/>
      <c r="H8" s="40"/>
      <c r="I8" s="41"/>
      <c r="J8" s="41"/>
      <c r="K8" s="42">
        <f t="shared" si="0"/>
        <v>44592</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44592</v>
      </c>
      <c r="B9" s="69"/>
      <c r="C9" s="69">
        <f>C10</f>
        <v>44593</v>
      </c>
      <c r="D9" s="69"/>
      <c r="E9" s="69">
        <f>E10</f>
        <v>44594</v>
      </c>
      <c r="F9" s="69"/>
      <c r="G9" s="69">
        <f>G10</f>
        <v>44595</v>
      </c>
      <c r="H9" s="69"/>
      <c r="I9" s="69">
        <f>I10</f>
        <v>44596</v>
      </c>
      <c r="J9" s="69"/>
      <c r="K9" s="69">
        <f>K10</f>
        <v>44597</v>
      </c>
      <c r="L9" s="69"/>
      <c r="M9" s="69"/>
      <c r="N9" s="69"/>
      <c r="O9" s="69"/>
      <c r="P9" s="69"/>
      <c r="Q9" s="69"/>
      <c r="R9" s="69"/>
      <c r="S9" s="69">
        <f>S10</f>
        <v>44598</v>
      </c>
      <c r="T9" s="69"/>
      <c r="U9" s="69"/>
      <c r="V9" s="69"/>
      <c r="W9" s="69"/>
      <c r="X9" s="69"/>
      <c r="Y9" s="69"/>
      <c r="Z9" s="71"/>
    </row>
    <row r="10" spans="1:27" s="1" customFormat="1" ht="18.5" x14ac:dyDescent="0.25">
      <c r="A10" s="43">
        <f>$A$1-(WEEKDAY($A$1,1)-(start_dag-1))-IF((WEEKDAY($A$1,1)-(start_dag-1))&lt;=0,7,0)+1</f>
        <v>44592</v>
      </c>
      <c r="B10" s="12"/>
      <c r="C10" s="44">
        <f>A10+1</f>
        <v>44593</v>
      </c>
      <c r="D10" s="11"/>
      <c r="E10" s="44">
        <f>C10+1</f>
        <v>44594</v>
      </c>
      <c r="F10" s="11"/>
      <c r="G10" s="44">
        <f>E10+1</f>
        <v>44595</v>
      </c>
      <c r="H10" s="11"/>
      <c r="I10" s="44">
        <f>G10+1</f>
        <v>44596</v>
      </c>
      <c r="J10" s="11"/>
      <c r="K10" s="63">
        <f>I10+1</f>
        <v>44597</v>
      </c>
      <c r="L10" s="64"/>
      <c r="M10" s="65"/>
      <c r="N10" s="65"/>
      <c r="O10" s="65"/>
      <c r="P10" s="65"/>
      <c r="Q10" s="65"/>
      <c r="R10" s="66"/>
      <c r="S10" s="72">
        <f>K10+1</f>
        <v>44598</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44599</v>
      </c>
      <c r="B16" s="12"/>
      <c r="C16" s="44">
        <f>A16+1</f>
        <v>44600</v>
      </c>
      <c r="D16" s="11"/>
      <c r="E16" s="44">
        <f>C16+1</f>
        <v>44601</v>
      </c>
      <c r="F16" s="11"/>
      <c r="G16" s="44">
        <f>E16+1</f>
        <v>44602</v>
      </c>
      <c r="H16" s="11"/>
      <c r="I16" s="44">
        <f>G16+1</f>
        <v>44603</v>
      </c>
      <c r="J16" s="11"/>
      <c r="K16" s="63">
        <f>I16+1</f>
        <v>44604</v>
      </c>
      <c r="L16" s="64"/>
      <c r="M16" s="65"/>
      <c r="N16" s="65"/>
      <c r="O16" s="65"/>
      <c r="P16" s="65"/>
      <c r="Q16" s="65"/>
      <c r="R16" s="66"/>
      <c r="S16" s="72">
        <f>K16+1</f>
        <v>44605</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44606</v>
      </c>
      <c r="B22" s="12"/>
      <c r="C22" s="44">
        <f>A22+1</f>
        <v>44607</v>
      </c>
      <c r="D22" s="11"/>
      <c r="E22" s="44">
        <f>C22+1</f>
        <v>44608</v>
      </c>
      <c r="F22" s="11"/>
      <c r="G22" s="44">
        <f>E22+1</f>
        <v>44609</v>
      </c>
      <c r="H22" s="11"/>
      <c r="I22" s="44">
        <f>G22+1</f>
        <v>44610</v>
      </c>
      <c r="J22" s="11"/>
      <c r="K22" s="63">
        <f>I22+1</f>
        <v>44611</v>
      </c>
      <c r="L22" s="64"/>
      <c r="M22" s="65"/>
      <c r="N22" s="65"/>
      <c r="O22" s="65"/>
      <c r="P22" s="65"/>
      <c r="Q22" s="65"/>
      <c r="R22" s="66"/>
      <c r="S22" s="72">
        <f>K22+1</f>
        <v>44612</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44613</v>
      </c>
      <c r="B28" s="12"/>
      <c r="C28" s="44">
        <f>A28+1</f>
        <v>44614</v>
      </c>
      <c r="D28" s="11"/>
      <c r="E28" s="44">
        <f>C28+1</f>
        <v>44615</v>
      </c>
      <c r="F28" s="11"/>
      <c r="G28" s="44">
        <f>E28+1</f>
        <v>44616</v>
      </c>
      <c r="H28" s="11"/>
      <c r="I28" s="44">
        <f>G28+1</f>
        <v>44617</v>
      </c>
      <c r="J28" s="11"/>
      <c r="K28" s="63">
        <f>I28+1</f>
        <v>44618</v>
      </c>
      <c r="L28" s="64"/>
      <c r="M28" s="65"/>
      <c r="N28" s="65"/>
      <c r="O28" s="65"/>
      <c r="P28" s="65"/>
      <c r="Q28" s="65"/>
      <c r="R28" s="66"/>
      <c r="S28" s="72">
        <f>K28+1</f>
        <v>44619</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44620</v>
      </c>
      <c r="B34" s="12"/>
      <c r="C34" s="44">
        <f>A34+1</f>
        <v>44621</v>
      </c>
      <c r="D34" s="11"/>
      <c r="E34" s="44">
        <f>C34+1</f>
        <v>44622</v>
      </c>
      <c r="F34" s="11"/>
      <c r="G34" s="44">
        <f>E34+1</f>
        <v>44623</v>
      </c>
      <c r="H34" s="11"/>
      <c r="I34" s="44">
        <f>G34+1</f>
        <v>44624</v>
      </c>
      <c r="J34" s="11"/>
      <c r="K34" s="63">
        <f>I34+1</f>
        <v>44625</v>
      </c>
      <c r="L34" s="64"/>
      <c r="M34" s="65"/>
      <c r="N34" s="65"/>
      <c r="O34" s="65"/>
      <c r="P34" s="65"/>
      <c r="Q34" s="65"/>
      <c r="R34" s="66"/>
      <c r="S34" s="72">
        <f>K34+1</f>
        <v>44626</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44627</v>
      </c>
      <c r="B40" s="12"/>
      <c r="C40" s="44">
        <f>A40+1</f>
        <v>44628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8"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DATE('1'!AD18,'1'!AD20+2,1)</f>
        <v>44621</v>
      </c>
      <c r="B1" s="67"/>
      <c r="C1" s="67"/>
      <c r="D1" s="67"/>
      <c r="E1" s="67"/>
      <c r="F1" s="67"/>
      <c r="G1" s="67"/>
      <c r="H1" s="67"/>
      <c r="I1" s="39"/>
      <c r="J1" s="39"/>
      <c r="K1" s="70">
        <f>DATE(YEAR(A1),MONTH(A1)-1,1)</f>
        <v>44593</v>
      </c>
      <c r="L1" s="70"/>
      <c r="M1" s="70"/>
      <c r="N1" s="70"/>
      <c r="O1" s="70"/>
      <c r="P1" s="70"/>
      <c r="Q1" s="70"/>
      <c r="S1" s="70">
        <f>DATE(YEAR(A1),MONTH(A1)+1,1)</f>
        <v>44652</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f t="shared" si="0"/>
        <v>44593</v>
      </c>
      <c r="M3" s="42">
        <f t="shared" si="0"/>
        <v>44594</v>
      </c>
      <c r="N3" s="42">
        <f t="shared" si="0"/>
        <v>44595</v>
      </c>
      <c r="O3" s="42">
        <f t="shared" si="0"/>
        <v>44596</v>
      </c>
      <c r="P3" s="42">
        <f t="shared" si="0"/>
        <v>44597</v>
      </c>
      <c r="Q3" s="42">
        <f t="shared" si="0"/>
        <v>44598</v>
      </c>
      <c r="R3" s="3"/>
      <c r="S3" s="42" t="str">
        <f t="shared" ref="S3:Y8" si="1">IF(MONTH($S$1)&lt;&gt;MONTH($S$1-(WEEKDAY($S$1,1)-(start_dag-1))-IF((WEEKDAY($S$1,1)-(start_dag-1))&lt;=0,7,0)+(ROW(S3)-ROW($S$3))*7+(COLUMN(S3)-COLUMN($S$3)+1)),"",$S$1-(WEEKDAY($S$1,1)-(start_dag-1))-IF((WEEKDAY($S$1,1)-(start_dag-1))&lt;=0,7,0)+(ROW(S3)-ROW($S$3))*7+(COLUMN(S3)-COLUMN($S$3)+1))</f>
        <v/>
      </c>
      <c r="T3" s="42" t="str">
        <f t="shared" si="1"/>
        <v/>
      </c>
      <c r="U3" s="42" t="str">
        <f t="shared" si="1"/>
        <v/>
      </c>
      <c r="V3" s="42" t="str">
        <f t="shared" si="1"/>
        <v/>
      </c>
      <c r="W3" s="42">
        <f t="shared" si="1"/>
        <v>44652</v>
      </c>
      <c r="X3" s="42">
        <f t="shared" si="1"/>
        <v>44653</v>
      </c>
      <c r="Y3" s="42">
        <f t="shared" si="1"/>
        <v>44654</v>
      </c>
    </row>
    <row r="4" spans="1:27" s="4" customFormat="1" ht="9" customHeight="1" x14ac:dyDescent="0.2">
      <c r="A4" s="67"/>
      <c r="B4" s="67"/>
      <c r="C4" s="67"/>
      <c r="D4" s="67"/>
      <c r="E4" s="67"/>
      <c r="F4" s="67"/>
      <c r="G4" s="67"/>
      <c r="H4" s="67"/>
      <c r="I4" s="39"/>
      <c r="J4" s="39"/>
      <c r="K4" s="42">
        <f t="shared" si="0"/>
        <v>44599</v>
      </c>
      <c r="L4" s="42">
        <f t="shared" si="0"/>
        <v>44600</v>
      </c>
      <c r="M4" s="42">
        <f t="shared" si="0"/>
        <v>44601</v>
      </c>
      <c r="N4" s="42">
        <f t="shared" si="0"/>
        <v>44602</v>
      </c>
      <c r="O4" s="42">
        <f t="shared" si="0"/>
        <v>44603</v>
      </c>
      <c r="P4" s="42">
        <f t="shared" si="0"/>
        <v>44604</v>
      </c>
      <c r="Q4" s="42">
        <f t="shared" si="0"/>
        <v>44605</v>
      </c>
      <c r="R4" s="3"/>
      <c r="S4" s="42">
        <f t="shared" si="1"/>
        <v>44655</v>
      </c>
      <c r="T4" s="42">
        <f t="shared" si="1"/>
        <v>44656</v>
      </c>
      <c r="U4" s="42">
        <f t="shared" si="1"/>
        <v>44657</v>
      </c>
      <c r="V4" s="42">
        <f t="shared" si="1"/>
        <v>44658</v>
      </c>
      <c r="W4" s="42">
        <f t="shared" si="1"/>
        <v>44659</v>
      </c>
      <c r="X4" s="42">
        <f t="shared" si="1"/>
        <v>44660</v>
      </c>
      <c r="Y4" s="42">
        <f t="shared" si="1"/>
        <v>44661</v>
      </c>
    </row>
    <row r="5" spans="1:27" s="4" customFormat="1" ht="9" customHeight="1" x14ac:dyDescent="0.2">
      <c r="A5" s="67"/>
      <c r="B5" s="67"/>
      <c r="C5" s="67"/>
      <c r="D5" s="67"/>
      <c r="E5" s="67"/>
      <c r="F5" s="67"/>
      <c r="G5" s="67"/>
      <c r="H5" s="67"/>
      <c r="I5" s="39"/>
      <c r="J5" s="39"/>
      <c r="K5" s="42">
        <f t="shared" si="0"/>
        <v>44606</v>
      </c>
      <c r="L5" s="42">
        <f t="shared" si="0"/>
        <v>44607</v>
      </c>
      <c r="M5" s="42">
        <f t="shared" si="0"/>
        <v>44608</v>
      </c>
      <c r="N5" s="42">
        <f t="shared" si="0"/>
        <v>44609</v>
      </c>
      <c r="O5" s="42">
        <f t="shared" si="0"/>
        <v>44610</v>
      </c>
      <c r="P5" s="42">
        <f t="shared" si="0"/>
        <v>44611</v>
      </c>
      <c r="Q5" s="42">
        <f t="shared" si="0"/>
        <v>44612</v>
      </c>
      <c r="R5" s="3"/>
      <c r="S5" s="42">
        <f t="shared" si="1"/>
        <v>44662</v>
      </c>
      <c r="T5" s="42">
        <f t="shared" si="1"/>
        <v>44663</v>
      </c>
      <c r="U5" s="42">
        <f t="shared" si="1"/>
        <v>44664</v>
      </c>
      <c r="V5" s="42">
        <f t="shared" si="1"/>
        <v>44665</v>
      </c>
      <c r="W5" s="42">
        <f t="shared" si="1"/>
        <v>44666</v>
      </c>
      <c r="X5" s="42">
        <f t="shared" si="1"/>
        <v>44667</v>
      </c>
      <c r="Y5" s="42">
        <f t="shared" si="1"/>
        <v>44668</v>
      </c>
    </row>
    <row r="6" spans="1:27" s="4" customFormat="1" ht="9" customHeight="1" x14ac:dyDescent="0.2">
      <c r="A6" s="67"/>
      <c r="B6" s="67"/>
      <c r="C6" s="67"/>
      <c r="D6" s="67"/>
      <c r="E6" s="67"/>
      <c r="F6" s="67"/>
      <c r="G6" s="67"/>
      <c r="H6" s="67"/>
      <c r="I6" s="39"/>
      <c r="J6" s="39"/>
      <c r="K6" s="42">
        <f t="shared" si="0"/>
        <v>44613</v>
      </c>
      <c r="L6" s="42">
        <f t="shared" si="0"/>
        <v>44614</v>
      </c>
      <c r="M6" s="42">
        <f t="shared" si="0"/>
        <v>44615</v>
      </c>
      <c r="N6" s="42">
        <f t="shared" si="0"/>
        <v>44616</v>
      </c>
      <c r="O6" s="42">
        <f t="shared" si="0"/>
        <v>44617</v>
      </c>
      <c r="P6" s="42">
        <f t="shared" si="0"/>
        <v>44618</v>
      </c>
      <c r="Q6" s="42">
        <f t="shared" si="0"/>
        <v>44619</v>
      </c>
      <c r="R6" s="3"/>
      <c r="S6" s="42">
        <f t="shared" si="1"/>
        <v>44669</v>
      </c>
      <c r="T6" s="42">
        <f t="shared" si="1"/>
        <v>44670</v>
      </c>
      <c r="U6" s="42">
        <f t="shared" si="1"/>
        <v>44671</v>
      </c>
      <c r="V6" s="42">
        <f t="shared" si="1"/>
        <v>44672</v>
      </c>
      <c r="W6" s="42">
        <f t="shared" si="1"/>
        <v>44673</v>
      </c>
      <c r="X6" s="42">
        <f t="shared" si="1"/>
        <v>44674</v>
      </c>
      <c r="Y6" s="42">
        <f t="shared" si="1"/>
        <v>44675</v>
      </c>
    </row>
    <row r="7" spans="1:27" s="4" customFormat="1" ht="9" customHeight="1" x14ac:dyDescent="0.2">
      <c r="A7" s="67"/>
      <c r="B7" s="67"/>
      <c r="C7" s="67"/>
      <c r="D7" s="67"/>
      <c r="E7" s="67"/>
      <c r="F7" s="67"/>
      <c r="G7" s="67"/>
      <c r="H7" s="67"/>
      <c r="I7" s="39"/>
      <c r="J7" s="39"/>
      <c r="K7" s="42">
        <f t="shared" si="0"/>
        <v>44620</v>
      </c>
      <c r="L7" s="42" t="str">
        <f t="shared" si="0"/>
        <v/>
      </c>
      <c r="M7" s="42" t="str">
        <f t="shared" si="0"/>
        <v/>
      </c>
      <c r="N7" s="42" t="str">
        <f t="shared" si="0"/>
        <v/>
      </c>
      <c r="O7" s="42" t="str">
        <f t="shared" si="0"/>
        <v/>
      </c>
      <c r="P7" s="42" t="str">
        <f t="shared" si="0"/>
        <v/>
      </c>
      <c r="Q7" s="42" t="str">
        <f t="shared" si="0"/>
        <v/>
      </c>
      <c r="R7" s="3"/>
      <c r="S7" s="42">
        <f t="shared" si="1"/>
        <v>44676</v>
      </c>
      <c r="T7" s="42">
        <f t="shared" si="1"/>
        <v>44677</v>
      </c>
      <c r="U7" s="42">
        <f t="shared" si="1"/>
        <v>44678</v>
      </c>
      <c r="V7" s="42">
        <f t="shared" si="1"/>
        <v>44679</v>
      </c>
      <c r="W7" s="42">
        <f t="shared" si="1"/>
        <v>44680</v>
      </c>
      <c r="X7" s="42">
        <f t="shared" si="1"/>
        <v>44681</v>
      </c>
      <c r="Y7" s="42" t="str">
        <f t="shared" si="1"/>
        <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44620</v>
      </c>
      <c r="B9" s="69"/>
      <c r="C9" s="69">
        <f>C10</f>
        <v>44621</v>
      </c>
      <c r="D9" s="69"/>
      <c r="E9" s="69">
        <f>E10</f>
        <v>44622</v>
      </c>
      <c r="F9" s="69"/>
      <c r="G9" s="69">
        <f>G10</f>
        <v>44623</v>
      </c>
      <c r="H9" s="69"/>
      <c r="I9" s="69">
        <f>I10</f>
        <v>44624</v>
      </c>
      <c r="J9" s="69"/>
      <c r="K9" s="69">
        <f>K10</f>
        <v>44625</v>
      </c>
      <c r="L9" s="69"/>
      <c r="M9" s="69"/>
      <c r="N9" s="69"/>
      <c r="O9" s="69"/>
      <c r="P9" s="69"/>
      <c r="Q9" s="69"/>
      <c r="R9" s="69"/>
      <c r="S9" s="69">
        <f>S10</f>
        <v>44626</v>
      </c>
      <c r="T9" s="69"/>
      <c r="U9" s="69"/>
      <c r="V9" s="69"/>
      <c r="W9" s="69"/>
      <c r="X9" s="69"/>
      <c r="Y9" s="69"/>
      <c r="Z9" s="71"/>
    </row>
    <row r="10" spans="1:27" s="1" customFormat="1" ht="18.5" x14ac:dyDescent="0.25">
      <c r="A10" s="43">
        <f>$A$1-(WEEKDAY($A$1,1)-(start_dag-1))-IF((WEEKDAY($A$1,1)-(start_dag-1))&lt;=0,7,0)+1</f>
        <v>44620</v>
      </c>
      <c r="B10" s="12"/>
      <c r="C10" s="44">
        <f>A10+1</f>
        <v>44621</v>
      </c>
      <c r="D10" s="11"/>
      <c r="E10" s="44">
        <f>C10+1</f>
        <v>44622</v>
      </c>
      <c r="F10" s="11"/>
      <c r="G10" s="44">
        <f>E10+1</f>
        <v>44623</v>
      </c>
      <c r="H10" s="11"/>
      <c r="I10" s="44">
        <f>G10+1</f>
        <v>44624</v>
      </c>
      <c r="J10" s="11"/>
      <c r="K10" s="63">
        <f>I10+1</f>
        <v>44625</v>
      </c>
      <c r="L10" s="64"/>
      <c r="M10" s="65"/>
      <c r="N10" s="65"/>
      <c r="O10" s="65"/>
      <c r="P10" s="65"/>
      <c r="Q10" s="65"/>
      <c r="R10" s="66"/>
      <c r="S10" s="72">
        <f>K10+1</f>
        <v>44626</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44627</v>
      </c>
      <c r="B16" s="12"/>
      <c r="C16" s="44">
        <f>A16+1</f>
        <v>44628</v>
      </c>
      <c r="D16" s="11"/>
      <c r="E16" s="44">
        <f>C16+1</f>
        <v>44629</v>
      </c>
      <c r="F16" s="11"/>
      <c r="G16" s="44">
        <f>E16+1</f>
        <v>44630</v>
      </c>
      <c r="H16" s="11"/>
      <c r="I16" s="44">
        <f>G16+1</f>
        <v>44631</v>
      </c>
      <c r="J16" s="11"/>
      <c r="K16" s="63">
        <f>I16+1</f>
        <v>44632</v>
      </c>
      <c r="L16" s="64"/>
      <c r="M16" s="65"/>
      <c r="N16" s="65"/>
      <c r="O16" s="65"/>
      <c r="P16" s="65"/>
      <c r="Q16" s="65"/>
      <c r="R16" s="66"/>
      <c r="S16" s="72">
        <f>K16+1</f>
        <v>44633</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44634</v>
      </c>
      <c r="B22" s="12"/>
      <c r="C22" s="44">
        <f>A22+1</f>
        <v>44635</v>
      </c>
      <c r="D22" s="11"/>
      <c r="E22" s="44">
        <f>C22+1</f>
        <v>44636</v>
      </c>
      <c r="F22" s="11"/>
      <c r="G22" s="44">
        <f>E22+1</f>
        <v>44637</v>
      </c>
      <c r="H22" s="11"/>
      <c r="I22" s="44">
        <f>G22+1</f>
        <v>44638</v>
      </c>
      <c r="J22" s="11"/>
      <c r="K22" s="63">
        <f>I22+1</f>
        <v>44639</v>
      </c>
      <c r="L22" s="64"/>
      <c r="M22" s="65"/>
      <c r="N22" s="65"/>
      <c r="O22" s="65"/>
      <c r="P22" s="65"/>
      <c r="Q22" s="65"/>
      <c r="R22" s="66"/>
      <c r="S22" s="72">
        <f>K22+1</f>
        <v>44640</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44641</v>
      </c>
      <c r="B28" s="12"/>
      <c r="C28" s="44">
        <f>A28+1</f>
        <v>44642</v>
      </c>
      <c r="D28" s="11"/>
      <c r="E28" s="44">
        <f>C28+1</f>
        <v>44643</v>
      </c>
      <c r="F28" s="11"/>
      <c r="G28" s="44">
        <f>E28+1</f>
        <v>44644</v>
      </c>
      <c r="H28" s="11"/>
      <c r="I28" s="44">
        <f>G28+1</f>
        <v>44645</v>
      </c>
      <c r="J28" s="11"/>
      <c r="K28" s="63">
        <f>I28+1</f>
        <v>44646</v>
      </c>
      <c r="L28" s="64"/>
      <c r="M28" s="65"/>
      <c r="N28" s="65"/>
      <c r="O28" s="65"/>
      <c r="P28" s="65"/>
      <c r="Q28" s="65"/>
      <c r="R28" s="66"/>
      <c r="S28" s="72">
        <f>K28+1</f>
        <v>44647</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44648</v>
      </c>
      <c r="B34" s="12"/>
      <c r="C34" s="44">
        <f>A34+1</f>
        <v>44649</v>
      </c>
      <c r="D34" s="11"/>
      <c r="E34" s="44">
        <f>C34+1</f>
        <v>44650</v>
      </c>
      <c r="F34" s="11"/>
      <c r="G34" s="44">
        <f>E34+1</f>
        <v>44651</v>
      </c>
      <c r="H34" s="11"/>
      <c r="I34" s="44">
        <f>G34+1</f>
        <v>44652</v>
      </c>
      <c r="J34" s="11"/>
      <c r="K34" s="63">
        <f>I34+1</f>
        <v>44653</v>
      </c>
      <c r="L34" s="64"/>
      <c r="M34" s="65"/>
      <c r="N34" s="65"/>
      <c r="O34" s="65"/>
      <c r="P34" s="65"/>
      <c r="Q34" s="65"/>
      <c r="R34" s="66"/>
      <c r="S34" s="72">
        <f>K34+1</f>
        <v>44654</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44655</v>
      </c>
      <c r="B40" s="12"/>
      <c r="C40" s="44">
        <f>A40+1</f>
        <v>44656</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8"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25" workbookViewId="0">
      <selection activeCell="K33" sqref="K33:R33"/>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DATE('1'!AD18,'1'!AD20+3,1)</f>
        <v>44652</v>
      </c>
      <c r="B1" s="67"/>
      <c r="C1" s="67"/>
      <c r="D1" s="67"/>
      <c r="E1" s="67"/>
      <c r="F1" s="67"/>
      <c r="G1" s="67"/>
      <c r="H1" s="67"/>
      <c r="I1" s="39"/>
      <c r="J1" s="39"/>
      <c r="K1" s="70">
        <f>DATE(YEAR(A1),MONTH(A1)-1,1)</f>
        <v>44621</v>
      </c>
      <c r="L1" s="70"/>
      <c r="M1" s="70"/>
      <c r="N1" s="70"/>
      <c r="O1" s="70"/>
      <c r="P1" s="70"/>
      <c r="Q1" s="70"/>
      <c r="S1" s="70">
        <f>DATE(YEAR(A1),MONTH(A1)+1,1)</f>
        <v>44682</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f t="shared" si="0"/>
        <v>44621</v>
      </c>
      <c r="M3" s="42">
        <f t="shared" si="0"/>
        <v>44622</v>
      </c>
      <c r="N3" s="42">
        <f t="shared" si="0"/>
        <v>44623</v>
      </c>
      <c r="O3" s="42">
        <f t="shared" si="0"/>
        <v>44624</v>
      </c>
      <c r="P3" s="42">
        <f t="shared" si="0"/>
        <v>44625</v>
      </c>
      <c r="Q3" s="42">
        <f t="shared" si="0"/>
        <v>44626</v>
      </c>
      <c r="R3" s="3"/>
      <c r="S3" s="42" t="str">
        <f t="shared" ref="S3:Y8" si="1">IF(MONTH($S$1)&lt;&gt;MONTH($S$1-(WEEKDAY($S$1,1)-(start_dag-1))-IF((WEEKDAY($S$1,1)-(start_dag-1))&lt;=0,7,0)+(ROW(S3)-ROW($S$3))*7+(COLUMN(S3)-COLUMN($S$3)+1)),"",$S$1-(WEEKDAY($S$1,1)-(start_dag-1))-IF((WEEKDAY($S$1,1)-(start_dag-1))&lt;=0,7,0)+(ROW(S3)-ROW($S$3))*7+(COLUMN(S3)-COLUMN($S$3)+1))</f>
        <v/>
      </c>
      <c r="T3" s="42" t="str">
        <f t="shared" si="1"/>
        <v/>
      </c>
      <c r="U3" s="42" t="str">
        <f t="shared" si="1"/>
        <v/>
      </c>
      <c r="V3" s="42" t="str">
        <f t="shared" si="1"/>
        <v/>
      </c>
      <c r="W3" s="42" t="str">
        <f t="shared" si="1"/>
        <v/>
      </c>
      <c r="X3" s="42" t="str">
        <f t="shared" si="1"/>
        <v/>
      </c>
      <c r="Y3" s="42">
        <f t="shared" si="1"/>
        <v>44682</v>
      </c>
    </row>
    <row r="4" spans="1:27" s="4" customFormat="1" ht="9" customHeight="1" x14ac:dyDescent="0.2">
      <c r="A4" s="67"/>
      <c r="B4" s="67"/>
      <c r="C4" s="67"/>
      <c r="D4" s="67"/>
      <c r="E4" s="67"/>
      <c r="F4" s="67"/>
      <c r="G4" s="67"/>
      <c r="H4" s="67"/>
      <c r="I4" s="39"/>
      <c r="J4" s="39"/>
      <c r="K4" s="42">
        <f t="shared" si="0"/>
        <v>44627</v>
      </c>
      <c r="L4" s="42">
        <f t="shared" si="0"/>
        <v>44628</v>
      </c>
      <c r="M4" s="42">
        <f t="shared" si="0"/>
        <v>44629</v>
      </c>
      <c r="N4" s="42">
        <f t="shared" si="0"/>
        <v>44630</v>
      </c>
      <c r="O4" s="42">
        <f t="shared" si="0"/>
        <v>44631</v>
      </c>
      <c r="P4" s="42">
        <f t="shared" si="0"/>
        <v>44632</v>
      </c>
      <c r="Q4" s="42">
        <f t="shared" si="0"/>
        <v>44633</v>
      </c>
      <c r="R4" s="3"/>
      <c r="S4" s="42">
        <f t="shared" si="1"/>
        <v>44683</v>
      </c>
      <c r="T4" s="42">
        <f t="shared" si="1"/>
        <v>44684</v>
      </c>
      <c r="U4" s="42">
        <f t="shared" si="1"/>
        <v>44685</v>
      </c>
      <c r="V4" s="42">
        <f t="shared" si="1"/>
        <v>44686</v>
      </c>
      <c r="W4" s="42">
        <f t="shared" si="1"/>
        <v>44687</v>
      </c>
      <c r="X4" s="42">
        <f t="shared" si="1"/>
        <v>44688</v>
      </c>
      <c r="Y4" s="42">
        <f t="shared" si="1"/>
        <v>44689</v>
      </c>
    </row>
    <row r="5" spans="1:27" s="4" customFormat="1" ht="9" customHeight="1" x14ac:dyDescent="0.2">
      <c r="A5" s="67"/>
      <c r="B5" s="67"/>
      <c r="C5" s="67"/>
      <c r="D5" s="67"/>
      <c r="E5" s="67"/>
      <c r="F5" s="67"/>
      <c r="G5" s="67"/>
      <c r="H5" s="67"/>
      <c r="I5" s="39"/>
      <c r="J5" s="39"/>
      <c r="K5" s="42">
        <f t="shared" si="0"/>
        <v>44634</v>
      </c>
      <c r="L5" s="42">
        <f t="shared" si="0"/>
        <v>44635</v>
      </c>
      <c r="M5" s="42">
        <f t="shared" si="0"/>
        <v>44636</v>
      </c>
      <c r="N5" s="42">
        <f t="shared" si="0"/>
        <v>44637</v>
      </c>
      <c r="O5" s="42">
        <f t="shared" si="0"/>
        <v>44638</v>
      </c>
      <c r="P5" s="42">
        <f t="shared" si="0"/>
        <v>44639</v>
      </c>
      <c r="Q5" s="42">
        <f t="shared" si="0"/>
        <v>44640</v>
      </c>
      <c r="R5" s="3"/>
      <c r="S5" s="42">
        <f t="shared" si="1"/>
        <v>44690</v>
      </c>
      <c r="T5" s="42">
        <f t="shared" si="1"/>
        <v>44691</v>
      </c>
      <c r="U5" s="42">
        <f t="shared" si="1"/>
        <v>44692</v>
      </c>
      <c r="V5" s="42">
        <f t="shared" si="1"/>
        <v>44693</v>
      </c>
      <c r="W5" s="42">
        <f t="shared" si="1"/>
        <v>44694</v>
      </c>
      <c r="X5" s="42">
        <f t="shared" si="1"/>
        <v>44695</v>
      </c>
      <c r="Y5" s="42">
        <f t="shared" si="1"/>
        <v>44696</v>
      </c>
    </row>
    <row r="6" spans="1:27" s="4" customFormat="1" ht="9" customHeight="1" x14ac:dyDescent="0.2">
      <c r="A6" s="67"/>
      <c r="B6" s="67"/>
      <c r="C6" s="67"/>
      <c r="D6" s="67"/>
      <c r="E6" s="67"/>
      <c r="F6" s="67"/>
      <c r="G6" s="67"/>
      <c r="H6" s="67"/>
      <c r="I6" s="39"/>
      <c r="J6" s="39"/>
      <c r="K6" s="42">
        <f t="shared" si="0"/>
        <v>44641</v>
      </c>
      <c r="L6" s="42">
        <f t="shared" si="0"/>
        <v>44642</v>
      </c>
      <c r="M6" s="42">
        <f t="shared" si="0"/>
        <v>44643</v>
      </c>
      <c r="N6" s="42">
        <f t="shared" si="0"/>
        <v>44644</v>
      </c>
      <c r="O6" s="42">
        <f t="shared" si="0"/>
        <v>44645</v>
      </c>
      <c r="P6" s="42">
        <f t="shared" si="0"/>
        <v>44646</v>
      </c>
      <c r="Q6" s="42">
        <f t="shared" si="0"/>
        <v>44647</v>
      </c>
      <c r="R6" s="3"/>
      <c r="S6" s="42">
        <f t="shared" si="1"/>
        <v>44697</v>
      </c>
      <c r="T6" s="42">
        <f t="shared" si="1"/>
        <v>44698</v>
      </c>
      <c r="U6" s="42">
        <f t="shared" si="1"/>
        <v>44699</v>
      </c>
      <c r="V6" s="42">
        <f t="shared" si="1"/>
        <v>44700</v>
      </c>
      <c r="W6" s="42">
        <f t="shared" si="1"/>
        <v>44701</v>
      </c>
      <c r="X6" s="42">
        <f t="shared" si="1"/>
        <v>44702</v>
      </c>
      <c r="Y6" s="42">
        <f t="shared" si="1"/>
        <v>44703</v>
      </c>
    </row>
    <row r="7" spans="1:27" s="4" customFormat="1" ht="9" customHeight="1" x14ac:dyDescent="0.2">
      <c r="A7" s="67"/>
      <c r="B7" s="67"/>
      <c r="C7" s="67"/>
      <c r="D7" s="67"/>
      <c r="E7" s="67"/>
      <c r="F7" s="67"/>
      <c r="G7" s="67"/>
      <c r="H7" s="67"/>
      <c r="I7" s="39"/>
      <c r="J7" s="39"/>
      <c r="K7" s="42">
        <f t="shared" si="0"/>
        <v>44648</v>
      </c>
      <c r="L7" s="42">
        <f t="shared" si="0"/>
        <v>44649</v>
      </c>
      <c r="M7" s="42">
        <f t="shared" si="0"/>
        <v>44650</v>
      </c>
      <c r="N7" s="42">
        <f t="shared" si="0"/>
        <v>44651</v>
      </c>
      <c r="O7" s="42" t="str">
        <f t="shared" si="0"/>
        <v/>
      </c>
      <c r="P7" s="42" t="str">
        <f t="shared" si="0"/>
        <v/>
      </c>
      <c r="Q7" s="42" t="str">
        <f t="shared" si="0"/>
        <v/>
      </c>
      <c r="R7" s="3"/>
      <c r="S7" s="42">
        <f t="shared" si="1"/>
        <v>44704</v>
      </c>
      <c r="T7" s="42">
        <f t="shared" si="1"/>
        <v>44705</v>
      </c>
      <c r="U7" s="42">
        <f t="shared" si="1"/>
        <v>44706</v>
      </c>
      <c r="V7" s="42">
        <f t="shared" si="1"/>
        <v>44707</v>
      </c>
      <c r="W7" s="42">
        <f t="shared" si="1"/>
        <v>44708</v>
      </c>
      <c r="X7" s="42">
        <f t="shared" si="1"/>
        <v>44709</v>
      </c>
      <c r="Y7" s="42">
        <f t="shared" si="1"/>
        <v>44710</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f t="shared" si="1"/>
        <v>44711</v>
      </c>
      <c r="T8" s="42">
        <f t="shared" si="1"/>
        <v>44712</v>
      </c>
      <c r="U8" s="42" t="str">
        <f t="shared" si="1"/>
        <v/>
      </c>
      <c r="V8" s="42" t="str">
        <f t="shared" si="1"/>
        <v/>
      </c>
      <c r="W8" s="42" t="str">
        <f t="shared" si="1"/>
        <v/>
      </c>
      <c r="X8" s="42" t="str">
        <f t="shared" si="1"/>
        <v/>
      </c>
      <c r="Y8" s="42" t="str">
        <f t="shared" si="1"/>
        <v/>
      </c>
      <c r="Z8" s="20"/>
    </row>
    <row r="9" spans="1:27" s="1" customFormat="1" ht="21" customHeight="1" x14ac:dyDescent="0.25">
      <c r="A9" s="68">
        <f>A10</f>
        <v>44648</v>
      </c>
      <c r="B9" s="69"/>
      <c r="C9" s="69">
        <f>C10</f>
        <v>44649</v>
      </c>
      <c r="D9" s="69"/>
      <c r="E9" s="69">
        <f>E10</f>
        <v>44650</v>
      </c>
      <c r="F9" s="69"/>
      <c r="G9" s="69">
        <f>G10</f>
        <v>44651</v>
      </c>
      <c r="H9" s="69"/>
      <c r="I9" s="69">
        <f>I10</f>
        <v>44652</v>
      </c>
      <c r="J9" s="69"/>
      <c r="K9" s="69">
        <f>K10</f>
        <v>44653</v>
      </c>
      <c r="L9" s="69"/>
      <c r="M9" s="69"/>
      <c r="N9" s="69"/>
      <c r="O9" s="69"/>
      <c r="P9" s="69"/>
      <c r="Q9" s="69"/>
      <c r="R9" s="69"/>
      <c r="S9" s="69">
        <f>S10</f>
        <v>44654</v>
      </c>
      <c r="T9" s="69"/>
      <c r="U9" s="69"/>
      <c r="V9" s="69"/>
      <c r="W9" s="69"/>
      <c r="X9" s="69"/>
      <c r="Y9" s="69"/>
      <c r="Z9" s="71"/>
    </row>
    <row r="10" spans="1:27" s="1" customFormat="1" ht="18.5" x14ac:dyDescent="0.25">
      <c r="A10" s="43">
        <f>$A$1-(WEEKDAY($A$1,1)-(start_dag-1))-IF((WEEKDAY($A$1,1)-(start_dag-1))&lt;=0,7,0)+1</f>
        <v>44648</v>
      </c>
      <c r="B10" s="12"/>
      <c r="C10" s="44">
        <f>A10+1</f>
        <v>44649</v>
      </c>
      <c r="D10" s="11"/>
      <c r="E10" s="44">
        <f>C10+1</f>
        <v>44650</v>
      </c>
      <c r="F10" s="11"/>
      <c r="G10" s="44">
        <f>E10+1</f>
        <v>44651</v>
      </c>
      <c r="H10" s="11"/>
      <c r="I10" s="44">
        <f>G10+1</f>
        <v>44652</v>
      </c>
      <c r="J10" s="11"/>
      <c r="K10" s="63">
        <f>I10+1</f>
        <v>44653</v>
      </c>
      <c r="L10" s="64"/>
      <c r="M10" s="65"/>
      <c r="N10" s="65"/>
      <c r="O10" s="65"/>
      <c r="P10" s="65"/>
      <c r="Q10" s="65"/>
      <c r="R10" s="66"/>
      <c r="S10" s="72">
        <f>K10+1</f>
        <v>44654</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44655</v>
      </c>
      <c r="B16" s="12"/>
      <c r="C16" s="44">
        <f>A16+1</f>
        <v>44656</v>
      </c>
      <c r="D16" s="11"/>
      <c r="E16" s="44">
        <f>C16+1</f>
        <v>44657</v>
      </c>
      <c r="F16" s="11"/>
      <c r="G16" s="44">
        <f>E16+1</f>
        <v>44658</v>
      </c>
      <c r="H16" s="11"/>
      <c r="I16" s="44">
        <f>G16+1</f>
        <v>44659</v>
      </c>
      <c r="J16" s="11"/>
      <c r="K16" s="63">
        <f>I16+1</f>
        <v>44660</v>
      </c>
      <c r="L16" s="64"/>
      <c r="M16" s="65"/>
      <c r="N16" s="65"/>
      <c r="O16" s="65"/>
      <c r="P16" s="65"/>
      <c r="Q16" s="65"/>
      <c r="R16" s="66"/>
      <c r="S16" s="72">
        <f>K16+1</f>
        <v>44661</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44662</v>
      </c>
      <c r="B22" s="12"/>
      <c r="C22" s="44">
        <f>A22+1</f>
        <v>44663</v>
      </c>
      <c r="D22" s="11"/>
      <c r="E22" s="44">
        <f>C22+1</f>
        <v>44664</v>
      </c>
      <c r="F22" s="11"/>
      <c r="G22" s="44">
        <f>E22+1</f>
        <v>44665</v>
      </c>
      <c r="H22" s="11"/>
      <c r="I22" s="44">
        <f>G22+1</f>
        <v>44666</v>
      </c>
      <c r="J22" s="11"/>
      <c r="K22" s="63">
        <f>I22+1</f>
        <v>44667</v>
      </c>
      <c r="L22" s="64"/>
      <c r="M22" s="65"/>
      <c r="N22" s="65"/>
      <c r="O22" s="65"/>
      <c r="P22" s="65"/>
      <c r="Q22" s="65"/>
      <c r="R22" s="66"/>
      <c r="S22" s="72">
        <f>K22+1</f>
        <v>44668</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44669</v>
      </c>
      <c r="B28" s="12"/>
      <c r="C28" s="44">
        <f>A28+1</f>
        <v>44670</v>
      </c>
      <c r="D28" s="11"/>
      <c r="E28" s="44">
        <f>C28+1</f>
        <v>44671</v>
      </c>
      <c r="F28" s="11"/>
      <c r="G28" s="44">
        <f>E28+1</f>
        <v>44672</v>
      </c>
      <c r="H28" s="11"/>
      <c r="I28" s="44">
        <f>G28+1</f>
        <v>44673</v>
      </c>
      <c r="J28" s="11"/>
      <c r="K28" s="63">
        <f>I28+1</f>
        <v>44674</v>
      </c>
      <c r="L28" s="64"/>
      <c r="M28" s="65"/>
      <c r="N28" s="65"/>
      <c r="O28" s="65"/>
      <c r="P28" s="65"/>
      <c r="Q28" s="65"/>
      <c r="R28" s="66"/>
      <c r="S28" s="72">
        <f>K28+1</f>
        <v>44675</v>
      </c>
      <c r="T28" s="73"/>
      <c r="U28" s="61"/>
      <c r="V28" s="61"/>
      <c r="W28" s="61"/>
      <c r="X28" s="61"/>
      <c r="Y28" s="61"/>
      <c r="Z28" s="62"/>
    </row>
    <row r="29" spans="1:27" s="1" customFormat="1" x14ac:dyDescent="0.25">
      <c r="A29" s="48"/>
      <c r="B29" s="49"/>
      <c r="C29" s="45"/>
      <c r="D29" s="46"/>
      <c r="E29" s="45"/>
      <c r="F29" s="46"/>
      <c r="G29" s="45"/>
      <c r="H29" s="46"/>
      <c r="I29" s="45"/>
      <c r="J29" s="46"/>
      <c r="K29" s="45" t="s">
        <v>24</v>
      </c>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74" t="s">
        <v>26</v>
      </c>
      <c r="L30" s="75"/>
      <c r="M30" s="75"/>
      <c r="N30" s="75"/>
      <c r="O30" s="75"/>
      <c r="P30" s="75"/>
      <c r="Q30" s="75"/>
      <c r="R30" s="76"/>
      <c r="S30" s="48"/>
      <c r="T30" s="49"/>
      <c r="U30" s="49"/>
      <c r="V30" s="49"/>
      <c r="W30" s="49"/>
      <c r="X30" s="49"/>
      <c r="Y30" s="49"/>
      <c r="Z30" s="50"/>
    </row>
    <row r="31" spans="1:27" s="1" customFormat="1" x14ac:dyDescent="0.25">
      <c r="A31" s="48"/>
      <c r="B31" s="49"/>
      <c r="C31" s="45"/>
      <c r="D31" s="46"/>
      <c r="E31" s="45"/>
      <c r="F31" s="46"/>
      <c r="G31" s="45"/>
      <c r="H31" s="46"/>
      <c r="I31" s="45"/>
      <c r="J31" s="46"/>
      <c r="K31" s="74" t="s">
        <v>25</v>
      </c>
      <c r="L31" s="75"/>
      <c r="M31" s="75"/>
      <c r="N31" s="75"/>
      <c r="O31" s="75"/>
      <c r="P31" s="75"/>
      <c r="Q31" s="75"/>
      <c r="R31" s="7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44676</v>
      </c>
      <c r="B34" s="12"/>
      <c r="C34" s="44">
        <f>A34+1</f>
        <v>44677</v>
      </c>
      <c r="D34" s="11"/>
      <c r="E34" s="44">
        <f>C34+1</f>
        <v>44678</v>
      </c>
      <c r="F34" s="11"/>
      <c r="G34" s="44">
        <f>E34+1</f>
        <v>44679</v>
      </c>
      <c r="H34" s="11"/>
      <c r="I34" s="44">
        <f>G34+1</f>
        <v>44680</v>
      </c>
      <c r="J34" s="11"/>
      <c r="K34" s="63">
        <f>I34+1</f>
        <v>44681</v>
      </c>
      <c r="L34" s="64"/>
      <c r="M34" s="65"/>
      <c r="N34" s="65"/>
      <c r="O34" s="65"/>
      <c r="P34" s="65"/>
      <c r="Q34" s="65"/>
      <c r="R34" s="66"/>
      <c r="S34" s="72">
        <f>K34+1</f>
        <v>44682</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44683</v>
      </c>
      <c r="B40" s="12"/>
      <c r="C40" s="44">
        <f>A40+1</f>
        <v>44684</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8"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abSelected="1" topLeftCell="A26" zoomScaleNormal="100" workbookViewId="0">
      <selection activeCell="C45" sqref="C45:D45"/>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DATE('1'!AD18,'1'!AD20+4,1)</f>
        <v>44682</v>
      </c>
      <c r="B1" s="67"/>
      <c r="C1" s="67"/>
      <c r="D1" s="67"/>
      <c r="E1" s="67"/>
      <c r="F1" s="67"/>
      <c r="G1" s="67"/>
      <c r="H1" s="67"/>
      <c r="I1" s="39"/>
      <c r="J1" s="39"/>
      <c r="K1" s="70">
        <f>DATE(YEAR(A1),MONTH(A1)-1,1)</f>
        <v>44652</v>
      </c>
      <c r="L1" s="70"/>
      <c r="M1" s="70"/>
      <c r="N1" s="70"/>
      <c r="O1" s="70"/>
      <c r="P1" s="70"/>
      <c r="Q1" s="70"/>
      <c r="S1" s="70">
        <f>DATE(YEAR(A1),MONTH(A1)+1,1)</f>
        <v>44713</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t="str">
        <f t="shared" si="0"/>
        <v/>
      </c>
      <c r="N3" s="42" t="str">
        <f t="shared" si="0"/>
        <v/>
      </c>
      <c r="O3" s="42">
        <f t="shared" si="0"/>
        <v>44652</v>
      </c>
      <c r="P3" s="42">
        <f t="shared" si="0"/>
        <v>44653</v>
      </c>
      <c r="Q3" s="42">
        <f t="shared" si="0"/>
        <v>44654</v>
      </c>
      <c r="R3" s="3"/>
      <c r="S3" s="42" t="str">
        <f t="shared" ref="S3:Y8" si="1">IF(MONTH($S$1)&lt;&gt;MONTH($S$1-(WEEKDAY($S$1,1)-(start_dag-1))-IF((WEEKDAY($S$1,1)-(start_dag-1))&lt;=0,7,0)+(ROW(S3)-ROW($S$3))*7+(COLUMN(S3)-COLUMN($S$3)+1)),"",$S$1-(WEEKDAY($S$1,1)-(start_dag-1))-IF((WEEKDAY($S$1,1)-(start_dag-1))&lt;=0,7,0)+(ROW(S3)-ROW($S$3))*7+(COLUMN(S3)-COLUMN($S$3)+1))</f>
        <v/>
      </c>
      <c r="T3" s="42" t="str">
        <f t="shared" si="1"/>
        <v/>
      </c>
      <c r="U3" s="42">
        <f t="shared" si="1"/>
        <v>44713</v>
      </c>
      <c r="V3" s="42">
        <f t="shared" si="1"/>
        <v>44714</v>
      </c>
      <c r="W3" s="42">
        <f t="shared" si="1"/>
        <v>44715</v>
      </c>
      <c r="X3" s="42">
        <f t="shared" si="1"/>
        <v>44716</v>
      </c>
      <c r="Y3" s="42">
        <f t="shared" si="1"/>
        <v>44717</v>
      </c>
    </row>
    <row r="4" spans="1:27" s="4" customFormat="1" ht="9" customHeight="1" x14ac:dyDescent="0.2">
      <c r="A4" s="67"/>
      <c r="B4" s="67"/>
      <c r="C4" s="67"/>
      <c r="D4" s="67"/>
      <c r="E4" s="67"/>
      <c r="F4" s="67"/>
      <c r="G4" s="67"/>
      <c r="H4" s="67"/>
      <c r="I4" s="39"/>
      <c r="J4" s="39"/>
      <c r="K4" s="42">
        <f t="shared" si="0"/>
        <v>44655</v>
      </c>
      <c r="L4" s="42">
        <f t="shared" si="0"/>
        <v>44656</v>
      </c>
      <c r="M4" s="42">
        <f t="shared" si="0"/>
        <v>44657</v>
      </c>
      <c r="N4" s="42">
        <f t="shared" si="0"/>
        <v>44658</v>
      </c>
      <c r="O4" s="42">
        <f t="shared" si="0"/>
        <v>44659</v>
      </c>
      <c r="P4" s="42">
        <f t="shared" si="0"/>
        <v>44660</v>
      </c>
      <c r="Q4" s="42">
        <f t="shared" si="0"/>
        <v>44661</v>
      </c>
      <c r="R4" s="3"/>
      <c r="S4" s="42">
        <f t="shared" si="1"/>
        <v>44718</v>
      </c>
      <c r="T4" s="42">
        <f t="shared" si="1"/>
        <v>44719</v>
      </c>
      <c r="U4" s="42">
        <f t="shared" si="1"/>
        <v>44720</v>
      </c>
      <c r="V4" s="42">
        <f t="shared" si="1"/>
        <v>44721</v>
      </c>
      <c r="W4" s="42">
        <f t="shared" si="1"/>
        <v>44722</v>
      </c>
      <c r="X4" s="42">
        <f t="shared" si="1"/>
        <v>44723</v>
      </c>
      <c r="Y4" s="42">
        <f t="shared" si="1"/>
        <v>44724</v>
      </c>
    </row>
    <row r="5" spans="1:27" s="4" customFormat="1" ht="9" customHeight="1" x14ac:dyDescent="0.2">
      <c r="A5" s="67"/>
      <c r="B5" s="67"/>
      <c r="C5" s="67"/>
      <c r="D5" s="67"/>
      <c r="E5" s="67"/>
      <c r="F5" s="67"/>
      <c r="G5" s="67"/>
      <c r="H5" s="67"/>
      <c r="I5" s="39"/>
      <c r="J5" s="39"/>
      <c r="K5" s="42">
        <f t="shared" si="0"/>
        <v>44662</v>
      </c>
      <c r="L5" s="42">
        <f t="shared" si="0"/>
        <v>44663</v>
      </c>
      <c r="M5" s="42">
        <f t="shared" si="0"/>
        <v>44664</v>
      </c>
      <c r="N5" s="42">
        <f t="shared" si="0"/>
        <v>44665</v>
      </c>
      <c r="O5" s="42">
        <f t="shared" si="0"/>
        <v>44666</v>
      </c>
      <c r="P5" s="42">
        <f t="shared" si="0"/>
        <v>44667</v>
      </c>
      <c r="Q5" s="42">
        <f t="shared" si="0"/>
        <v>44668</v>
      </c>
      <c r="R5" s="3"/>
      <c r="S5" s="42">
        <f t="shared" si="1"/>
        <v>44725</v>
      </c>
      <c r="T5" s="42">
        <f t="shared" si="1"/>
        <v>44726</v>
      </c>
      <c r="U5" s="42">
        <f t="shared" si="1"/>
        <v>44727</v>
      </c>
      <c r="V5" s="42">
        <f t="shared" si="1"/>
        <v>44728</v>
      </c>
      <c r="W5" s="42">
        <f t="shared" si="1"/>
        <v>44729</v>
      </c>
      <c r="X5" s="42">
        <f t="shared" si="1"/>
        <v>44730</v>
      </c>
      <c r="Y5" s="42">
        <f t="shared" si="1"/>
        <v>44731</v>
      </c>
    </row>
    <row r="6" spans="1:27" s="4" customFormat="1" ht="9" customHeight="1" x14ac:dyDescent="0.2">
      <c r="A6" s="67"/>
      <c r="B6" s="67"/>
      <c r="C6" s="67"/>
      <c r="D6" s="67"/>
      <c r="E6" s="67"/>
      <c r="F6" s="67"/>
      <c r="G6" s="67"/>
      <c r="H6" s="67"/>
      <c r="I6" s="39"/>
      <c r="J6" s="39"/>
      <c r="K6" s="42">
        <f t="shared" si="0"/>
        <v>44669</v>
      </c>
      <c r="L6" s="42">
        <f t="shared" si="0"/>
        <v>44670</v>
      </c>
      <c r="M6" s="42">
        <f t="shared" si="0"/>
        <v>44671</v>
      </c>
      <c r="N6" s="42">
        <f t="shared" si="0"/>
        <v>44672</v>
      </c>
      <c r="O6" s="42">
        <f t="shared" si="0"/>
        <v>44673</v>
      </c>
      <c r="P6" s="42">
        <f t="shared" si="0"/>
        <v>44674</v>
      </c>
      <c r="Q6" s="42">
        <f t="shared" si="0"/>
        <v>44675</v>
      </c>
      <c r="R6" s="3"/>
      <c r="S6" s="42">
        <f t="shared" si="1"/>
        <v>44732</v>
      </c>
      <c r="T6" s="42">
        <f t="shared" si="1"/>
        <v>44733</v>
      </c>
      <c r="U6" s="42">
        <f t="shared" si="1"/>
        <v>44734</v>
      </c>
      <c r="V6" s="42">
        <f t="shared" si="1"/>
        <v>44735</v>
      </c>
      <c r="W6" s="42">
        <f t="shared" si="1"/>
        <v>44736</v>
      </c>
      <c r="X6" s="42">
        <f t="shared" si="1"/>
        <v>44737</v>
      </c>
      <c r="Y6" s="42">
        <f t="shared" si="1"/>
        <v>44738</v>
      </c>
    </row>
    <row r="7" spans="1:27" s="4" customFormat="1" ht="9" customHeight="1" x14ac:dyDescent="0.2">
      <c r="A7" s="67"/>
      <c r="B7" s="67"/>
      <c r="C7" s="67"/>
      <c r="D7" s="67"/>
      <c r="E7" s="67"/>
      <c r="F7" s="67"/>
      <c r="G7" s="67"/>
      <c r="H7" s="67"/>
      <c r="I7" s="39"/>
      <c r="J7" s="39"/>
      <c r="K7" s="42">
        <f t="shared" si="0"/>
        <v>44676</v>
      </c>
      <c r="L7" s="42">
        <f t="shared" si="0"/>
        <v>44677</v>
      </c>
      <c r="M7" s="42">
        <f t="shared" si="0"/>
        <v>44678</v>
      </c>
      <c r="N7" s="42">
        <f t="shared" si="0"/>
        <v>44679</v>
      </c>
      <c r="O7" s="42">
        <f t="shared" si="0"/>
        <v>44680</v>
      </c>
      <c r="P7" s="42">
        <f t="shared" si="0"/>
        <v>44681</v>
      </c>
      <c r="Q7" s="42" t="str">
        <f t="shared" si="0"/>
        <v/>
      </c>
      <c r="R7" s="3"/>
      <c r="S7" s="42">
        <f t="shared" si="1"/>
        <v>44739</v>
      </c>
      <c r="T7" s="42">
        <f t="shared" si="1"/>
        <v>44740</v>
      </c>
      <c r="U7" s="42">
        <f t="shared" si="1"/>
        <v>44741</v>
      </c>
      <c r="V7" s="42">
        <f t="shared" si="1"/>
        <v>44742</v>
      </c>
      <c r="W7" s="42" t="str">
        <f t="shared" si="1"/>
        <v/>
      </c>
      <c r="X7" s="42" t="str">
        <f t="shared" si="1"/>
        <v/>
      </c>
      <c r="Y7" s="42" t="str">
        <f t="shared" si="1"/>
        <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44676</v>
      </c>
      <c r="B9" s="69"/>
      <c r="C9" s="69">
        <f>C10</f>
        <v>44677</v>
      </c>
      <c r="D9" s="69"/>
      <c r="E9" s="69">
        <f>E10</f>
        <v>44678</v>
      </c>
      <c r="F9" s="69"/>
      <c r="G9" s="69">
        <f>G10</f>
        <v>44679</v>
      </c>
      <c r="H9" s="69"/>
      <c r="I9" s="69">
        <f>I10</f>
        <v>44680</v>
      </c>
      <c r="J9" s="69"/>
      <c r="K9" s="69">
        <f>K10</f>
        <v>44681</v>
      </c>
      <c r="L9" s="69"/>
      <c r="M9" s="69"/>
      <c r="N9" s="69"/>
      <c r="O9" s="69"/>
      <c r="P9" s="69"/>
      <c r="Q9" s="69"/>
      <c r="R9" s="69"/>
      <c r="S9" s="69">
        <f>S10</f>
        <v>44682</v>
      </c>
      <c r="T9" s="69"/>
      <c r="U9" s="69"/>
      <c r="V9" s="69"/>
      <c r="W9" s="69"/>
      <c r="X9" s="69"/>
      <c r="Y9" s="69"/>
      <c r="Z9" s="71"/>
    </row>
    <row r="10" spans="1:27" s="1" customFormat="1" ht="18.5" x14ac:dyDescent="0.25">
      <c r="A10" s="43">
        <f>$A$1-(WEEKDAY($A$1,1)-(start_dag-1))-IF((WEEKDAY($A$1,1)-(start_dag-1))&lt;=0,7,0)+1</f>
        <v>44676</v>
      </c>
      <c r="B10" s="12"/>
      <c r="C10" s="44">
        <f>A10+1</f>
        <v>44677</v>
      </c>
      <c r="D10" s="11"/>
      <c r="E10" s="44">
        <f>C10+1</f>
        <v>44678</v>
      </c>
      <c r="F10" s="11"/>
      <c r="G10" s="44">
        <f>E10+1</f>
        <v>44679</v>
      </c>
      <c r="H10" s="11"/>
      <c r="I10" s="44">
        <f>G10+1</f>
        <v>44680</v>
      </c>
      <c r="J10" s="11"/>
      <c r="K10" s="63">
        <f>I10+1</f>
        <v>44681</v>
      </c>
      <c r="L10" s="64"/>
      <c r="M10" s="65"/>
      <c r="N10" s="65"/>
      <c r="O10" s="65"/>
      <c r="P10" s="65"/>
      <c r="Q10" s="65"/>
      <c r="R10" s="66"/>
      <c r="S10" s="72">
        <f>K10+1</f>
        <v>44682</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44683</v>
      </c>
      <c r="B16" s="12"/>
      <c r="C16" s="44">
        <f>A16+1</f>
        <v>44684</v>
      </c>
      <c r="D16" s="11"/>
      <c r="E16" s="44">
        <f>C16+1</f>
        <v>44685</v>
      </c>
      <c r="F16" s="11"/>
      <c r="G16" s="44">
        <f>E16+1</f>
        <v>44686</v>
      </c>
      <c r="H16" s="11"/>
      <c r="I16" s="44">
        <f>G16+1</f>
        <v>44687</v>
      </c>
      <c r="J16" s="11"/>
      <c r="K16" s="63">
        <f>I16+1</f>
        <v>44688</v>
      </c>
      <c r="L16" s="64"/>
      <c r="M16" s="65"/>
      <c r="N16" s="65"/>
      <c r="O16" s="65"/>
      <c r="P16" s="65"/>
      <c r="Q16" s="65"/>
      <c r="R16" s="66"/>
      <c r="S16" s="72">
        <f>K16+1</f>
        <v>44689</v>
      </c>
      <c r="T16" s="73"/>
      <c r="U16" s="61"/>
      <c r="V16" s="61"/>
      <c r="W16" s="61"/>
      <c r="X16" s="61"/>
      <c r="Y16" s="61"/>
      <c r="Z16" s="62"/>
    </row>
    <row r="17" spans="1:27" s="1" customFormat="1" x14ac:dyDescent="0.25">
      <c r="A17" s="48"/>
      <c r="B17" s="49"/>
      <c r="C17" s="45"/>
      <c r="D17" s="46"/>
      <c r="E17" s="45"/>
      <c r="F17" s="46"/>
      <c r="G17" s="45"/>
      <c r="H17" s="46"/>
      <c r="I17" s="45"/>
      <c r="J17" s="46"/>
      <c r="K17" s="45" t="s">
        <v>39</v>
      </c>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t="s">
        <v>23</v>
      </c>
      <c r="L18" s="47"/>
      <c r="M18" s="47"/>
      <c r="N18" s="47"/>
      <c r="O18" s="47"/>
      <c r="P18" s="47"/>
      <c r="Q18" s="47"/>
      <c r="R18" s="46"/>
      <c r="S18" s="48"/>
      <c r="T18" s="49"/>
      <c r="U18" s="49"/>
      <c r="V18" s="49"/>
      <c r="W18" s="49"/>
      <c r="X18" s="49"/>
      <c r="Y18" s="49"/>
      <c r="Z18" s="50"/>
    </row>
    <row r="19" spans="1:27" s="1" customFormat="1" ht="13" x14ac:dyDescent="0.25">
      <c r="A19" s="48"/>
      <c r="B19" s="49"/>
      <c r="C19" s="45"/>
      <c r="D19" s="46"/>
      <c r="E19" s="45"/>
      <c r="F19" s="46"/>
      <c r="G19" s="45"/>
      <c r="H19" s="46"/>
      <c r="I19" s="45"/>
      <c r="J19" s="46"/>
      <c r="K19" s="77" t="s">
        <v>38</v>
      </c>
      <c r="L19" s="78"/>
      <c r="M19" s="78"/>
      <c r="N19" s="78"/>
      <c r="O19" s="78"/>
      <c r="P19" s="78"/>
      <c r="Q19" s="78"/>
      <c r="R19" s="79"/>
      <c r="S19" s="48"/>
      <c r="T19" s="49"/>
      <c r="U19" s="49"/>
      <c r="V19" s="49"/>
      <c r="W19" s="49"/>
      <c r="X19" s="49"/>
      <c r="Y19" s="49"/>
      <c r="Z19" s="50"/>
    </row>
    <row r="20" spans="1:27" s="1" customFormat="1" x14ac:dyDescent="0.25">
      <c r="A20" s="48"/>
      <c r="B20" s="49"/>
      <c r="C20" s="45"/>
      <c r="D20" s="46"/>
      <c r="E20" s="45"/>
      <c r="F20" s="46"/>
      <c r="G20" s="45"/>
      <c r="H20" s="46"/>
      <c r="I20" s="45"/>
      <c r="J20" s="46"/>
      <c r="K20" s="45" t="s">
        <v>30</v>
      </c>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44690</v>
      </c>
      <c r="B22" s="12"/>
      <c r="C22" s="44">
        <f>A22+1</f>
        <v>44691</v>
      </c>
      <c r="D22" s="11"/>
      <c r="E22" s="44">
        <f>C22+1</f>
        <v>44692</v>
      </c>
      <c r="F22" s="11"/>
      <c r="G22" s="44">
        <f>E22+1</f>
        <v>44693</v>
      </c>
      <c r="H22" s="11"/>
      <c r="I22" s="44">
        <f>G22+1</f>
        <v>44694</v>
      </c>
      <c r="J22" s="11"/>
      <c r="K22" s="63">
        <f>I22+1</f>
        <v>44695</v>
      </c>
      <c r="L22" s="64"/>
      <c r="M22" s="65"/>
      <c r="N22" s="65"/>
      <c r="O22" s="65"/>
      <c r="P22" s="65"/>
      <c r="Q22" s="65"/>
      <c r="R22" s="66"/>
      <c r="S22" s="72">
        <f>K22+1</f>
        <v>44696</v>
      </c>
      <c r="T22" s="73"/>
      <c r="U22" s="61"/>
      <c r="V22" s="61"/>
      <c r="W22" s="61"/>
      <c r="X22" s="61"/>
      <c r="Y22" s="61"/>
      <c r="Z22" s="62"/>
    </row>
    <row r="23" spans="1:27" s="1" customFormat="1" x14ac:dyDescent="0.25">
      <c r="A23" s="48"/>
      <c r="B23" s="49"/>
      <c r="C23" s="45"/>
      <c r="D23" s="46"/>
      <c r="E23" s="45"/>
      <c r="F23" s="46"/>
      <c r="G23" s="45"/>
      <c r="H23" s="46"/>
      <c r="I23" s="45"/>
      <c r="J23" s="46"/>
      <c r="K23" s="45" t="s">
        <v>39</v>
      </c>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t="s">
        <v>27</v>
      </c>
      <c r="L24" s="47"/>
      <c r="M24" s="47"/>
      <c r="N24" s="47"/>
      <c r="O24" s="47"/>
      <c r="P24" s="47"/>
      <c r="Q24" s="47"/>
      <c r="R24" s="46"/>
      <c r="S24" s="48"/>
      <c r="T24" s="49"/>
      <c r="U24" s="49"/>
      <c r="V24" s="49"/>
      <c r="W24" s="49"/>
      <c r="X24" s="49"/>
      <c r="Y24" s="49"/>
      <c r="Z24" s="50"/>
    </row>
    <row r="25" spans="1:27" s="1" customFormat="1" ht="13" x14ac:dyDescent="0.25">
      <c r="A25" s="48"/>
      <c r="B25" s="49"/>
      <c r="C25" s="45"/>
      <c r="D25" s="46"/>
      <c r="E25" s="45"/>
      <c r="F25" s="46"/>
      <c r="G25" s="45"/>
      <c r="H25" s="46"/>
      <c r="I25" s="45"/>
      <c r="J25" s="46"/>
      <c r="K25" s="77" t="s">
        <v>40</v>
      </c>
      <c r="L25" s="86"/>
      <c r="M25" s="86"/>
      <c r="N25" s="86"/>
      <c r="O25" s="86"/>
      <c r="P25" s="86"/>
      <c r="Q25" s="86"/>
      <c r="R25" s="87"/>
      <c r="S25" s="48"/>
      <c r="T25" s="49"/>
      <c r="U25" s="49"/>
      <c r="V25" s="49"/>
      <c r="W25" s="49"/>
      <c r="X25" s="49"/>
      <c r="Y25" s="49"/>
      <c r="Z25" s="50"/>
    </row>
    <row r="26" spans="1:27" s="1" customFormat="1" x14ac:dyDescent="0.25">
      <c r="A26" s="48"/>
      <c r="B26" s="49"/>
      <c r="C26" s="45"/>
      <c r="D26" s="46"/>
      <c r="E26" s="45"/>
      <c r="F26" s="46"/>
      <c r="G26" s="45"/>
      <c r="H26" s="46"/>
      <c r="I26" s="45"/>
      <c r="J26" s="46"/>
      <c r="K26" s="45" t="s">
        <v>30</v>
      </c>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44697</v>
      </c>
      <c r="B28" s="12"/>
      <c r="C28" s="44">
        <f>A28+1</f>
        <v>44698</v>
      </c>
      <c r="D28" s="11"/>
      <c r="E28" s="44">
        <f>C28+1</f>
        <v>44699</v>
      </c>
      <c r="F28" s="11"/>
      <c r="G28" s="44">
        <f>E28+1</f>
        <v>44700</v>
      </c>
      <c r="H28" s="11"/>
      <c r="I28" s="44">
        <f>G28+1</f>
        <v>44701</v>
      </c>
      <c r="J28" s="11"/>
      <c r="K28" s="63">
        <f>I28+1</f>
        <v>44702</v>
      </c>
      <c r="L28" s="64"/>
      <c r="M28" s="65"/>
      <c r="N28" s="65"/>
      <c r="O28" s="65"/>
      <c r="P28" s="65"/>
      <c r="Q28" s="65"/>
      <c r="R28" s="66"/>
      <c r="S28" s="72">
        <f>K28+1</f>
        <v>44703</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44704</v>
      </c>
      <c r="B34" s="12"/>
      <c r="C34" s="44">
        <f>A34+1</f>
        <v>44705</v>
      </c>
      <c r="D34" s="11"/>
      <c r="E34" s="44">
        <f>C34+1</f>
        <v>44706</v>
      </c>
      <c r="F34" s="11"/>
      <c r="G34" s="44">
        <f>E34+1</f>
        <v>44707</v>
      </c>
      <c r="H34" s="11"/>
      <c r="I34" s="44">
        <f>G34+1</f>
        <v>44708</v>
      </c>
      <c r="J34" s="11"/>
      <c r="K34" s="63">
        <f>I34+1</f>
        <v>44709</v>
      </c>
      <c r="L34" s="64"/>
      <c r="M34" s="65"/>
      <c r="N34" s="65"/>
      <c r="O34" s="65"/>
      <c r="P34" s="65"/>
      <c r="Q34" s="65"/>
      <c r="R34" s="66"/>
      <c r="S34" s="72">
        <f>K34+1</f>
        <v>44710</v>
      </c>
      <c r="T34" s="73"/>
      <c r="U34" s="61"/>
      <c r="V34" s="61"/>
      <c r="W34" s="61"/>
      <c r="X34" s="61"/>
      <c r="Y34" s="61"/>
      <c r="Z34" s="62"/>
    </row>
    <row r="35" spans="1:27" s="1" customFormat="1" x14ac:dyDescent="0.25">
      <c r="A35" s="48"/>
      <c r="B35" s="49"/>
      <c r="C35" s="45"/>
      <c r="D35" s="46"/>
      <c r="E35" s="45"/>
      <c r="F35" s="46"/>
      <c r="G35" s="45"/>
      <c r="H35" s="46"/>
      <c r="I35" s="45"/>
      <c r="J35" s="46"/>
      <c r="K35" s="45" t="s">
        <v>28</v>
      </c>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t="s">
        <v>29</v>
      </c>
      <c r="L36" s="47"/>
      <c r="M36" s="47"/>
      <c r="N36" s="47"/>
      <c r="O36" s="47"/>
      <c r="P36" s="47"/>
      <c r="Q36" s="47"/>
      <c r="R36" s="46"/>
      <c r="S36" s="48"/>
      <c r="T36" s="49"/>
      <c r="U36" s="49"/>
      <c r="V36" s="49"/>
      <c r="W36" s="49"/>
      <c r="X36" s="49"/>
      <c r="Y36" s="49"/>
      <c r="Z36" s="50"/>
    </row>
    <row r="37" spans="1:27" s="1" customFormat="1" ht="13" x14ac:dyDescent="0.25">
      <c r="A37" s="48"/>
      <c r="B37" s="49"/>
      <c r="C37" s="45"/>
      <c r="D37" s="46"/>
      <c r="E37" s="45"/>
      <c r="F37" s="46"/>
      <c r="G37" s="45"/>
      <c r="H37" s="46"/>
      <c r="I37" s="45"/>
      <c r="J37" s="46"/>
      <c r="K37" s="77" t="s">
        <v>43</v>
      </c>
      <c r="L37" s="86"/>
      <c r="M37" s="86"/>
      <c r="N37" s="86"/>
      <c r="O37" s="86"/>
      <c r="P37" s="86"/>
      <c r="Q37" s="86"/>
      <c r="R37" s="87"/>
      <c r="S37" s="48"/>
      <c r="T37" s="49"/>
      <c r="U37" s="49"/>
      <c r="V37" s="49"/>
      <c r="W37" s="49"/>
      <c r="X37" s="49"/>
      <c r="Y37" s="49"/>
      <c r="Z37" s="50"/>
    </row>
    <row r="38" spans="1:27" s="1" customFormat="1" x14ac:dyDescent="0.25">
      <c r="A38" s="48"/>
      <c r="B38" s="49"/>
      <c r="C38" s="45"/>
      <c r="D38" s="46"/>
      <c r="E38" s="45"/>
      <c r="F38" s="46"/>
      <c r="G38" s="45"/>
      <c r="H38" s="46"/>
      <c r="I38" s="45"/>
      <c r="J38" s="46"/>
      <c r="K38" s="45" t="s">
        <v>30</v>
      </c>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44711</v>
      </c>
      <c r="B40" s="12"/>
      <c r="C40" s="44">
        <f>A40+1</f>
        <v>44712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t="s">
        <v>41</v>
      </c>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88" t="s">
        <v>50</v>
      </c>
      <c r="D42" s="89"/>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t="s">
        <v>42</v>
      </c>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t="s">
        <v>58</v>
      </c>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8"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topLeftCell="A13" workbookViewId="0">
      <selection activeCell="K19" sqref="K19:R19"/>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DATE('1'!AD18,'1'!AD20+5,1)</f>
        <v>44713</v>
      </c>
      <c r="B1" s="67"/>
      <c r="C1" s="67"/>
      <c r="D1" s="67"/>
      <c r="E1" s="67"/>
      <c r="F1" s="67"/>
      <c r="G1" s="67"/>
      <c r="H1" s="67"/>
      <c r="I1" s="39"/>
      <c r="J1" s="39"/>
      <c r="K1" s="70">
        <f>DATE(YEAR(A1),MONTH(A1)-1,1)</f>
        <v>44682</v>
      </c>
      <c r="L1" s="70"/>
      <c r="M1" s="70"/>
      <c r="N1" s="70"/>
      <c r="O1" s="70"/>
      <c r="P1" s="70"/>
      <c r="Q1" s="70"/>
      <c r="S1" s="70">
        <f>DATE(YEAR(A1),MONTH(A1)+1,1)</f>
        <v>44743</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t="str">
        <f t="shared" si="0"/>
        <v/>
      </c>
      <c r="N3" s="42" t="str">
        <f t="shared" si="0"/>
        <v/>
      </c>
      <c r="O3" s="42" t="str">
        <f t="shared" si="0"/>
        <v/>
      </c>
      <c r="P3" s="42" t="str">
        <f t="shared" si="0"/>
        <v/>
      </c>
      <c r="Q3" s="42">
        <f t="shared" si="0"/>
        <v>44682</v>
      </c>
      <c r="R3" s="3"/>
      <c r="S3" s="42" t="str">
        <f t="shared" ref="S3:Y8" si="1">IF(MONTH($S$1)&lt;&gt;MONTH($S$1-(WEEKDAY($S$1,1)-(start_dag-1))-IF((WEEKDAY($S$1,1)-(start_dag-1))&lt;=0,7,0)+(ROW(S3)-ROW($S$3))*7+(COLUMN(S3)-COLUMN($S$3)+1)),"",$S$1-(WEEKDAY($S$1,1)-(start_dag-1))-IF((WEEKDAY($S$1,1)-(start_dag-1))&lt;=0,7,0)+(ROW(S3)-ROW($S$3))*7+(COLUMN(S3)-COLUMN($S$3)+1))</f>
        <v/>
      </c>
      <c r="T3" s="42" t="str">
        <f t="shared" si="1"/>
        <v/>
      </c>
      <c r="U3" s="42" t="str">
        <f t="shared" si="1"/>
        <v/>
      </c>
      <c r="V3" s="42" t="str">
        <f t="shared" si="1"/>
        <v/>
      </c>
      <c r="W3" s="42">
        <f t="shared" si="1"/>
        <v>44743</v>
      </c>
      <c r="X3" s="42">
        <f t="shared" si="1"/>
        <v>44744</v>
      </c>
      <c r="Y3" s="42">
        <f t="shared" si="1"/>
        <v>44745</v>
      </c>
    </row>
    <row r="4" spans="1:27" s="4" customFormat="1" ht="9" customHeight="1" x14ac:dyDescent="0.2">
      <c r="A4" s="67"/>
      <c r="B4" s="67"/>
      <c r="C4" s="67"/>
      <c r="D4" s="67"/>
      <c r="E4" s="67"/>
      <c r="F4" s="67"/>
      <c r="G4" s="67"/>
      <c r="H4" s="67"/>
      <c r="I4" s="39"/>
      <c r="J4" s="39"/>
      <c r="K4" s="42">
        <f t="shared" si="0"/>
        <v>44683</v>
      </c>
      <c r="L4" s="42">
        <f t="shared" si="0"/>
        <v>44684</v>
      </c>
      <c r="M4" s="42">
        <f t="shared" si="0"/>
        <v>44685</v>
      </c>
      <c r="N4" s="42">
        <f t="shared" si="0"/>
        <v>44686</v>
      </c>
      <c r="O4" s="42">
        <f t="shared" si="0"/>
        <v>44687</v>
      </c>
      <c r="P4" s="42">
        <f t="shared" si="0"/>
        <v>44688</v>
      </c>
      <c r="Q4" s="42">
        <f t="shared" si="0"/>
        <v>44689</v>
      </c>
      <c r="R4" s="3"/>
      <c r="S4" s="42">
        <f t="shared" si="1"/>
        <v>44746</v>
      </c>
      <c r="T4" s="42">
        <f t="shared" si="1"/>
        <v>44747</v>
      </c>
      <c r="U4" s="42">
        <f t="shared" si="1"/>
        <v>44748</v>
      </c>
      <c r="V4" s="42">
        <f t="shared" si="1"/>
        <v>44749</v>
      </c>
      <c r="W4" s="42">
        <f t="shared" si="1"/>
        <v>44750</v>
      </c>
      <c r="X4" s="42">
        <f t="shared" si="1"/>
        <v>44751</v>
      </c>
      <c r="Y4" s="42">
        <f t="shared" si="1"/>
        <v>44752</v>
      </c>
    </row>
    <row r="5" spans="1:27" s="4" customFormat="1" ht="9" customHeight="1" x14ac:dyDescent="0.2">
      <c r="A5" s="67"/>
      <c r="B5" s="67"/>
      <c r="C5" s="67"/>
      <c r="D5" s="67"/>
      <c r="E5" s="67"/>
      <c r="F5" s="67"/>
      <c r="G5" s="67"/>
      <c r="H5" s="67"/>
      <c r="I5" s="39"/>
      <c r="J5" s="39"/>
      <c r="K5" s="42">
        <f t="shared" si="0"/>
        <v>44690</v>
      </c>
      <c r="L5" s="42">
        <f t="shared" si="0"/>
        <v>44691</v>
      </c>
      <c r="M5" s="42">
        <f t="shared" si="0"/>
        <v>44692</v>
      </c>
      <c r="N5" s="42">
        <f t="shared" si="0"/>
        <v>44693</v>
      </c>
      <c r="O5" s="42">
        <f t="shared" si="0"/>
        <v>44694</v>
      </c>
      <c r="P5" s="42">
        <f t="shared" si="0"/>
        <v>44695</v>
      </c>
      <c r="Q5" s="42">
        <f t="shared" si="0"/>
        <v>44696</v>
      </c>
      <c r="R5" s="3"/>
      <c r="S5" s="42">
        <f t="shared" si="1"/>
        <v>44753</v>
      </c>
      <c r="T5" s="42">
        <f t="shared" si="1"/>
        <v>44754</v>
      </c>
      <c r="U5" s="42">
        <f t="shared" si="1"/>
        <v>44755</v>
      </c>
      <c r="V5" s="42">
        <f t="shared" si="1"/>
        <v>44756</v>
      </c>
      <c r="W5" s="42">
        <f t="shared" si="1"/>
        <v>44757</v>
      </c>
      <c r="X5" s="42">
        <f t="shared" si="1"/>
        <v>44758</v>
      </c>
      <c r="Y5" s="42">
        <f t="shared" si="1"/>
        <v>44759</v>
      </c>
    </row>
    <row r="6" spans="1:27" s="4" customFormat="1" ht="9" customHeight="1" x14ac:dyDescent="0.2">
      <c r="A6" s="67"/>
      <c r="B6" s="67"/>
      <c r="C6" s="67"/>
      <c r="D6" s="67"/>
      <c r="E6" s="67"/>
      <c r="F6" s="67"/>
      <c r="G6" s="67"/>
      <c r="H6" s="67"/>
      <c r="I6" s="39"/>
      <c r="J6" s="39"/>
      <c r="K6" s="42">
        <f t="shared" si="0"/>
        <v>44697</v>
      </c>
      <c r="L6" s="42">
        <f t="shared" si="0"/>
        <v>44698</v>
      </c>
      <c r="M6" s="42">
        <f t="shared" si="0"/>
        <v>44699</v>
      </c>
      <c r="N6" s="42">
        <f t="shared" si="0"/>
        <v>44700</v>
      </c>
      <c r="O6" s="42">
        <f t="shared" si="0"/>
        <v>44701</v>
      </c>
      <c r="P6" s="42">
        <f t="shared" si="0"/>
        <v>44702</v>
      </c>
      <c r="Q6" s="42">
        <f t="shared" si="0"/>
        <v>44703</v>
      </c>
      <c r="R6" s="3"/>
      <c r="S6" s="42">
        <f t="shared" si="1"/>
        <v>44760</v>
      </c>
      <c r="T6" s="42">
        <f t="shared" si="1"/>
        <v>44761</v>
      </c>
      <c r="U6" s="42">
        <f t="shared" si="1"/>
        <v>44762</v>
      </c>
      <c r="V6" s="42">
        <f t="shared" si="1"/>
        <v>44763</v>
      </c>
      <c r="W6" s="42">
        <f t="shared" si="1"/>
        <v>44764</v>
      </c>
      <c r="X6" s="42">
        <f t="shared" si="1"/>
        <v>44765</v>
      </c>
      <c r="Y6" s="42">
        <f t="shared" si="1"/>
        <v>44766</v>
      </c>
    </row>
    <row r="7" spans="1:27" s="4" customFormat="1" ht="9" customHeight="1" x14ac:dyDescent="0.2">
      <c r="A7" s="67"/>
      <c r="B7" s="67"/>
      <c r="C7" s="67"/>
      <c r="D7" s="67"/>
      <c r="E7" s="67"/>
      <c r="F7" s="67"/>
      <c r="G7" s="67"/>
      <c r="H7" s="67"/>
      <c r="I7" s="39"/>
      <c r="J7" s="39"/>
      <c r="K7" s="42">
        <f t="shared" si="0"/>
        <v>44704</v>
      </c>
      <c r="L7" s="42">
        <f t="shared" si="0"/>
        <v>44705</v>
      </c>
      <c r="M7" s="42">
        <f t="shared" si="0"/>
        <v>44706</v>
      </c>
      <c r="N7" s="42">
        <f t="shared" si="0"/>
        <v>44707</v>
      </c>
      <c r="O7" s="42">
        <f t="shared" si="0"/>
        <v>44708</v>
      </c>
      <c r="P7" s="42">
        <f t="shared" si="0"/>
        <v>44709</v>
      </c>
      <c r="Q7" s="42">
        <f t="shared" si="0"/>
        <v>44710</v>
      </c>
      <c r="R7" s="3"/>
      <c r="S7" s="42">
        <f t="shared" si="1"/>
        <v>44767</v>
      </c>
      <c r="T7" s="42">
        <f t="shared" si="1"/>
        <v>44768</v>
      </c>
      <c r="U7" s="42">
        <f t="shared" si="1"/>
        <v>44769</v>
      </c>
      <c r="V7" s="42">
        <f t="shared" si="1"/>
        <v>44770</v>
      </c>
      <c r="W7" s="42">
        <f t="shared" si="1"/>
        <v>44771</v>
      </c>
      <c r="X7" s="42">
        <f t="shared" si="1"/>
        <v>44772</v>
      </c>
      <c r="Y7" s="42">
        <f t="shared" si="1"/>
        <v>44773</v>
      </c>
    </row>
    <row r="8" spans="1:27" s="5" customFormat="1" ht="9" customHeight="1" x14ac:dyDescent="0.25">
      <c r="A8" s="40"/>
      <c r="B8" s="40"/>
      <c r="C8" s="40"/>
      <c r="D8" s="40"/>
      <c r="E8" s="40"/>
      <c r="F8" s="40"/>
      <c r="G8" s="40"/>
      <c r="H8" s="40"/>
      <c r="I8" s="41"/>
      <c r="J8" s="41"/>
      <c r="K8" s="42">
        <f t="shared" si="0"/>
        <v>44711</v>
      </c>
      <c r="L8" s="42">
        <f t="shared" si="0"/>
        <v>44712</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44711</v>
      </c>
      <c r="B9" s="69"/>
      <c r="C9" s="69">
        <f>C10</f>
        <v>44712</v>
      </c>
      <c r="D9" s="69"/>
      <c r="E9" s="69">
        <f>E10</f>
        <v>44713</v>
      </c>
      <c r="F9" s="69"/>
      <c r="G9" s="69">
        <f>G10</f>
        <v>44714</v>
      </c>
      <c r="H9" s="69"/>
      <c r="I9" s="69">
        <f>I10</f>
        <v>44715</v>
      </c>
      <c r="J9" s="69"/>
      <c r="K9" s="69">
        <f>K10</f>
        <v>44716</v>
      </c>
      <c r="L9" s="69"/>
      <c r="M9" s="69"/>
      <c r="N9" s="69"/>
      <c r="O9" s="69"/>
      <c r="P9" s="69"/>
      <c r="Q9" s="69"/>
      <c r="R9" s="69"/>
      <c r="S9" s="69">
        <f>S10</f>
        <v>44717</v>
      </c>
      <c r="T9" s="69"/>
      <c r="U9" s="69"/>
      <c r="V9" s="69"/>
      <c r="W9" s="69"/>
      <c r="X9" s="69"/>
      <c r="Y9" s="69"/>
      <c r="Z9" s="71"/>
    </row>
    <row r="10" spans="1:27" s="1" customFormat="1" ht="18.5" x14ac:dyDescent="0.25">
      <c r="A10" s="43">
        <f>$A$1-(WEEKDAY($A$1,1)-(start_dag-1))-IF((WEEKDAY($A$1,1)-(start_dag-1))&lt;=0,7,0)+1</f>
        <v>44711</v>
      </c>
      <c r="B10" s="12"/>
      <c r="C10" s="44">
        <f>A10+1</f>
        <v>44712</v>
      </c>
      <c r="D10" s="11"/>
      <c r="E10" s="44">
        <f>C10+1</f>
        <v>44713</v>
      </c>
      <c r="F10" s="11"/>
      <c r="G10" s="44">
        <f>E10+1</f>
        <v>44714</v>
      </c>
      <c r="H10" s="11"/>
      <c r="I10" s="44">
        <f>G10+1</f>
        <v>44715</v>
      </c>
      <c r="J10" s="11"/>
      <c r="K10" s="63">
        <f>I10+1</f>
        <v>44716</v>
      </c>
      <c r="L10" s="64"/>
      <c r="M10" s="65"/>
      <c r="N10" s="65"/>
      <c r="O10" s="65"/>
      <c r="P10" s="65"/>
      <c r="Q10" s="65"/>
      <c r="R10" s="66"/>
      <c r="S10" s="72">
        <f>K10+1</f>
        <v>44717</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44718</v>
      </c>
      <c r="B16" s="12"/>
      <c r="C16" s="44">
        <f>A16+1</f>
        <v>44719</v>
      </c>
      <c r="D16" s="11"/>
      <c r="E16" s="44">
        <f>C16+1</f>
        <v>44720</v>
      </c>
      <c r="F16" s="11"/>
      <c r="G16" s="44">
        <f>E16+1</f>
        <v>44721</v>
      </c>
      <c r="H16" s="11"/>
      <c r="I16" s="44">
        <f>G16+1</f>
        <v>44722</v>
      </c>
      <c r="J16" s="11"/>
      <c r="K16" s="63">
        <f>I16+1</f>
        <v>44723</v>
      </c>
      <c r="L16" s="64"/>
      <c r="M16" s="65"/>
      <c r="N16" s="65"/>
      <c r="O16" s="65"/>
      <c r="P16" s="65"/>
      <c r="Q16" s="65"/>
      <c r="R16" s="66"/>
      <c r="S16" s="72">
        <f>K16+1</f>
        <v>44724</v>
      </c>
      <c r="T16" s="73"/>
      <c r="U16" s="61"/>
      <c r="V16" s="61"/>
      <c r="W16" s="61"/>
      <c r="X16" s="61"/>
      <c r="Y16" s="61"/>
      <c r="Z16" s="62"/>
    </row>
    <row r="17" spans="1:27" s="1" customFormat="1" x14ac:dyDescent="0.25">
      <c r="A17" s="48"/>
      <c r="B17" s="49"/>
      <c r="C17" s="45"/>
      <c r="D17" s="46"/>
      <c r="E17" s="45"/>
      <c r="F17" s="46"/>
      <c r="G17" s="45"/>
      <c r="H17" s="46"/>
      <c r="I17" s="45"/>
      <c r="J17" s="46"/>
      <c r="K17" s="45" t="s">
        <v>22</v>
      </c>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t="s">
        <v>31</v>
      </c>
      <c r="L18" s="47"/>
      <c r="M18" s="47"/>
      <c r="N18" s="47"/>
      <c r="O18" s="47"/>
      <c r="P18" s="47"/>
      <c r="Q18" s="47"/>
      <c r="R18" s="46"/>
      <c r="S18" s="48"/>
      <c r="T18" s="49"/>
      <c r="U18" s="49"/>
      <c r="V18" s="49"/>
      <c r="W18" s="49"/>
      <c r="X18" s="49"/>
      <c r="Y18" s="49"/>
      <c r="Z18" s="50"/>
    </row>
    <row r="19" spans="1:27" s="1" customFormat="1" ht="13" x14ac:dyDescent="0.25">
      <c r="A19" s="48"/>
      <c r="B19" s="49"/>
      <c r="C19" s="45"/>
      <c r="D19" s="46"/>
      <c r="E19" s="45"/>
      <c r="F19" s="46"/>
      <c r="G19" s="45"/>
      <c r="H19" s="46"/>
      <c r="I19" s="45"/>
      <c r="J19" s="46"/>
      <c r="K19" s="77" t="s">
        <v>44</v>
      </c>
      <c r="L19" s="86"/>
      <c r="M19" s="86"/>
      <c r="N19" s="86"/>
      <c r="O19" s="86"/>
      <c r="P19" s="86"/>
      <c r="Q19" s="86"/>
      <c r="R19" s="87"/>
      <c r="S19" s="48"/>
      <c r="T19" s="49"/>
      <c r="U19" s="49"/>
      <c r="V19" s="49"/>
      <c r="W19" s="49"/>
      <c r="X19" s="49"/>
      <c r="Y19" s="49"/>
      <c r="Z19" s="50"/>
    </row>
    <row r="20" spans="1:27" s="1" customFormat="1" x14ac:dyDescent="0.25">
      <c r="A20" s="48"/>
      <c r="B20" s="49"/>
      <c r="C20" s="45"/>
      <c r="D20" s="46"/>
      <c r="E20" s="45"/>
      <c r="F20" s="46"/>
      <c r="G20" s="45"/>
      <c r="H20" s="46"/>
      <c r="I20" s="45"/>
      <c r="J20" s="46"/>
      <c r="K20" s="45" t="s">
        <v>30</v>
      </c>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44725</v>
      </c>
      <c r="B22" s="12"/>
      <c r="C22" s="44">
        <f>A22+1</f>
        <v>44726</v>
      </c>
      <c r="D22" s="11"/>
      <c r="E22" s="44">
        <f>C22+1</f>
        <v>44727</v>
      </c>
      <c r="F22" s="11"/>
      <c r="G22" s="44">
        <f>E22+1</f>
        <v>44728</v>
      </c>
      <c r="H22" s="11"/>
      <c r="I22" s="44">
        <f>G22+1</f>
        <v>44729</v>
      </c>
      <c r="J22" s="11"/>
      <c r="K22" s="63">
        <f>I22+1</f>
        <v>44730</v>
      </c>
      <c r="L22" s="64"/>
      <c r="M22" s="65"/>
      <c r="N22" s="65"/>
      <c r="O22" s="65"/>
      <c r="P22" s="65"/>
      <c r="Q22" s="65"/>
      <c r="R22" s="66"/>
      <c r="S22" s="72">
        <f>K22+1</f>
        <v>44731</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44732</v>
      </c>
      <c r="B28" s="12"/>
      <c r="C28" s="44">
        <f>A28+1</f>
        <v>44733</v>
      </c>
      <c r="D28" s="11"/>
      <c r="E28" s="44">
        <f>C28+1</f>
        <v>44734</v>
      </c>
      <c r="F28" s="11"/>
      <c r="G28" s="44">
        <f>E28+1</f>
        <v>44735</v>
      </c>
      <c r="H28" s="11"/>
      <c r="I28" s="44">
        <f>G28+1</f>
        <v>44736</v>
      </c>
      <c r="J28" s="11"/>
      <c r="K28" s="63">
        <f>I28+1</f>
        <v>44737</v>
      </c>
      <c r="L28" s="64"/>
      <c r="M28" s="65"/>
      <c r="N28" s="65"/>
      <c r="O28" s="65"/>
      <c r="P28" s="65"/>
      <c r="Q28" s="65"/>
      <c r="R28" s="66"/>
      <c r="S28" s="72">
        <f>K28+1</f>
        <v>44738</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44739</v>
      </c>
      <c r="B34" s="12"/>
      <c r="C34" s="44">
        <f>A34+1</f>
        <v>44740</v>
      </c>
      <c r="D34" s="11"/>
      <c r="E34" s="44">
        <f>C34+1</f>
        <v>44741</v>
      </c>
      <c r="F34" s="11"/>
      <c r="G34" s="44">
        <f>E34+1</f>
        <v>44742</v>
      </c>
      <c r="H34" s="11"/>
      <c r="I34" s="44">
        <f>G34+1</f>
        <v>44743</v>
      </c>
      <c r="J34" s="11"/>
      <c r="K34" s="63">
        <f>I34+1</f>
        <v>44744</v>
      </c>
      <c r="L34" s="64"/>
      <c r="M34" s="65"/>
      <c r="N34" s="65"/>
      <c r="O34" s="65"/>
      <c r="P34" s="65"/>
      <c r="Q34" s="65"/>
      <c r="R34" s="66"/>
      <c r="S34" s="72">
        <f>K34+1</f>
        <v>44745</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44746</v>
      </c>
      <c r="B40" s="12"/>
      <c r="C40" s="44">
        <f>A40+1</f>
        <v>44747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8"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DATE('1'!AD18,'1'!AD20+6,1)</f>
        <v>44743</v>
      </c>
      <c r="B1" s="67"/>
      <c r="C1" s="67"/>
      <c r="D1" s="67"/>
      <c r="E1" s="67"/>
      <c r="F1" s="67"/>
      <c r="G1" s="67"/>
      <c r="H1" s="67"/>
      <c r="I1" s="39"/>
      <c r="J1" s="39"/>
      <c r="K1" s="70">
        <f>DATE(YEAR(A1),MONTH(A1)-1,1)</f>
        <v>44713</v>
      </c>
      <c r="L1" s="70"/>
      <c r="M1" s="70"/>
      <c r="N1" s="70"/>
      <c r="O1" s="70"/>
      <c r="P1" s="70"/>
      <c r="Q1" s="70"/>
      <c r="S1" s="70">
        <f>DATE(YEAR(A1),MONTH(A1)+1,1)</f>
        <v>44774</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f t="shared" si="0"/>
        <v>44713</v>
      </c>
      <c r="N3" s="42">
        <f t="shared" si="0"/>
        <v>44714</v>
      </c>
      <c r="O3" s="42">
        <f t="shared" si="0"/>
        <v>44715</v>
      </c>
      <c r="P3" s="42">
        <f t="shared" si="0"/>
        <v>44716</v>
      </c>
      <c r="Q3" s="42">
        <f t="shared" si="0"/>
        <v>44717</v>
      </c>
      <c r="R3" s="3"/>
      <c r="S3" s="42">
        <f t="shared" ref="S3:Y8" si="1">IF(MONTH($S$1)&lt;&gt;MONTH($S$1-(WEEKDAY($S$1,1)-(start_dag-1))-IF((WEEKDAY($S$1,1)-(start_dag-1))&lt;=0,7,0)+(ROW(S3)-ROW($S$3))*7+(COLUMN(S3)-COLUMN($S$3)+1)),"",$S$1-(WEEKDAY($S$1,1)-(start_dag-1))-IF((WEEKDAY($S$1,1)-(start_dag-1))&lt;=0,7,0)+(ROW(S3)-ROW($S$3))*7+(COLUMN(S3)-COLUMN($S$3)+1))</f>
        <v>44774</v>
      </c>
      <c r="T3" s="42">
        <f t="shared" si="1"/>
        <v>44775</v>
      </c>
      <c r="U3" s="42">
        <f t="shared" si="1"/>
        <v>44776</v>
      </c>
      <c r="V3" s="42">
        <f t="shared" si="1"/>
        <v>44777</v>
      </c>
      <c r="W3" s="42">
        <f t="shared" si="1"/>
        <v>44778</v>
      </c>
      <c r="X3" s="42">
        <f t="shared" si="1"/>
        <v>44779</v>
      </c>
      <c r="Y3" s="42">
        <f t="shared" si="1"/>
        <v>44780</v>
      </c>
    </row>
    <row r="4" spans="1:27" s="4" customFormat="1" ht="9" customHeight="1" x14ac:dyDescent="0.2">
      <c r="A4" s="67"/>
      <c r="B4" s="67"/>
      <c r="C4" s="67"/>
      <c r="D4" s="67"/>
      <c r="E4" s="67"/>
      <c r="F4" s="67"/>
      <c r="G4" s="67"/>
      <c r="H4" s="67"/>
      <c r="I4" s="39"/>
      <c r="J4" s="39"/>
      <c r="K4" s="42">
        <f t="shared" si="0"/>
        <v>44718</v>
      </c>
      <c r="L4" s="42">
        <f t="shared" si="0"/>
        <v>44719</v>
      </c>
      <c r="M4" s="42">
        <f t="shared" si="0"/>
        <v>44720</v>
      </c>
      <c r="N4" s="42">
        <f t="shared" si="0"/>
        <v>44721</v>
      </c>
      <c r="O4" s="42">
        <f t="shared" si="0"/>
        <v>44722</v>
      </c>
      <c r="P4" s="42">
        <f t="shared" si="0"/>
        <v>44723</v>
      </c>
      <c r="Q4" s="42">
        <f t="shared" si="0"/>
        <v>44724</v>
      </c>
      <c r="R4" s="3"/>
      <c r="S4" s="42">
        <f t="shared" si="1"/>
        <v>44781</v>
      </c>
      <c r="T4" s="42">
        <f t="shared" si="1"/>
        <v>44782</v>
      </c>
      <c r="U4" s="42">
        <f t="shared" si="1"/>
        <v>44783</v>
      </c>
      <c r="V4" s="42">
        <f t="shared" si="1"/>
        <v>44784</v>
      </c>
      <c r="W4" s="42">
        <f t="shared" si="1"/>
        <v>44785</v>
      </c>
      <c r="X4" s="42">
        <f t="shared" si="1"/>
        <v>44786</v>
      </c>
      <c r="Y4" s="42">
        <f t="shared" si="1"/>
        <v>44787</v>
      </c>
    </row>
    <row r="5" spans="1:27" s="4" customFormat="1" ht="9" customHeight="1" x14ac:dyDescent="0.2">
      <c r="A5" s="67"/>
      <c r="B5" s="67"/>
      <c r="C5" s="67"/>
      <c r="D5" s="67"/>
      <c r="E5" s="67"/>
      <c r="F5" s="67"/>
      <c r="G5" s="67"/>
      <c r="H5" s="67"/>
      <c r="I5" s="39"/>
      <c r="J5" s="39"/>
      <c r="K5" s="42">
        <f t="shared" si="0"/>
        <v>44725</v>
      </c>
      <c r="L5" s="42">
        <f t="shared" si="0"/>
        <v>44726</v>
      </c>
      <c r="M5" s="42">
        <f t="shared" si="0"/>
        <v>44727</v>
      </c>
      <c r="N5" s="42">
        <f t="shared" si="0"/>
        <v>44728</v>
      </c>
      <c r="O5" s="42">
        <f t="shared" si="0"/>
        <v>44729</v>
      </c>
      <c r="P5" s="42">
        <f t="shared" si="0"/>
        <v>44730</v>
      </c>
      <c r="Q5" s="42">
        <f t="shared" si="0"/>
        <v>44731</v>
      </c>
      <c r="R5" s="3"/>
      <c r="S5" s="42">
        <f t="shared" si="1"/>
        <v>44788</v>
      </c>
      <c r="T5" s="42">
        <f t="shared" si="1"/>
        <v>44789</v>
      </c>
      <c r="U5" s="42">
        <f t="shared" si="1"/>
        <v>44790</v>
      </c>
      <c r="V5" s="42">
        <f t="shared" si="1"/>
        <v>44791</v>
      </c>
      <c r="W5" s="42">
        <f t="shared" si="1"/>
        <v>44792</v>
      </c>
      <c r="X5" s="42">
        <f t="shared" si="1"/>
        <v>44793</v>
      </c>
      <c r="Y5" s="42">
        <f t="shared" si="1"/>
        <v>44794</v>
      </c>
    </row>
    <row r="6" spans="1:27" s="4" customFormat="1" ht="9" customHeight="1" x14ac:dyDescent="0.2">
      <c r="A6" s="67"/>
      <c r="B6" s="67"/>
      <c r="C6" s="67"/>
      <c r="D6" s="67"/>
      <c r="E6" s="67"/>
      <c r="F6" s="67"/>
      <c r="G6" s="67"/>
      <c r="H6" s="67"/>
      <c r="I6" s="39"/>
      <c r="J6" s="39"/>
      <c r="K6" s="42">
        <f t="shared" si="0"/>
        <v>44732</v>
      </c>
      <c r="L6" s="42">
        <f t="shared" si="0"/>
        <v>44733</v>
      </c>
      <c r="M6" s="42">
        <f t="shared" si="0"/>
        <v>44734</v>
      </c>
      <c r="N6" s="42">
        <f t="shared" si="0"/>
        <v>44735</v>
      </c>
      <c r="O6" s="42">
        <f t="shared" si="0"/>
        <v>44736</v>
      </c>
      <c r="P6" s="42">
        <f t="shared" si="0"/>
        <v>44737</v>
      </c>
      <c r="Q6" s="42">
        <f t="shared" si="0"/>
        <v>44738</v>
      </c>
      <c r="R6" s="3"/>
      <c r="S6" s="42">
        <f t="shared" si="1"/>
        <v>44795</v>
      </c>
      <c r="T6" s="42">
        <f t="shared" si="1"/>
        <v>44796</v>
      </c>
      <c r="U6" s="42">
        <f t="shared" si="1"/>
        <v>44797</v>
      </c>
      <c r="V6" s="42">
        <f t="shared" si="1"/>
        <v>44798</v>
      </c>
      <c r="W6" s="42">
        <f t="shared" si="1"/>
        <v>44799</v>
      </c>
      <c r="X6" s="42">
        <f t="shared" si="1"/>
        <v>44800</v>
      </c>
      <c r="Y6" s="42">
        <f t="shared" si="1"/>
        <v>44801</v>
      </c>
    </row>
    <row r="7" spans="1:27" s="4" customFormat="1" ht="9" customHeight="1" x14ac:dyDescent="0.2">
      <c r="A7" s="67"/>
      <c r="B7" s="67"/>
      <c r="C7" s="67"/>
      <c r="D7" s="67"/>
      <c r="E7" s="67"/>
      <c r="F7" s="67"/>
      <c r="G7" s="67"/>
      <c r="H7" s="67"/>
      <c r="I7" s="39"/>
      <c r="J7" s="39"/>
      <c r="K7" s="42">
        <f t="shared" si="0"/>
        <v>44739</v>
      </c>
      <c r="L7" s="42">
        <f t="shared" si="0"/>
        <v>44740</v>
      </c>
      <c r="M7" s="42">
        <f t="shared" si="0"/>
        <v>44741</v>
      </c>
      <c r="N7" s="42">
        <f t="shared" si="0"/>
        <v>44742</v>
      </c>
      <c r="O7" s="42" t="str">
        <f t="shared" si="0"/>
        <v/>
      </c>
      <c r="P7" s="42" t="str">
        <f t="shared" si="0"/>
        <v/>
      </c>
      <c r="Q7" s="42" t="str">
        <f t="shared" si="0"/>
        <v/>
      </c>
      <c r="R7" s="3"/>
      <c r="S7" s="42">
        <f t="shared" si="1"/>
        <v>44802</v>
      </c>
      <c r="T7" s="42">
        <f t="shared" si="1"/>
        <v>44803</v>
      </c>
      <c r="U7" s="42">
        <f t="shared" si="1"/>
        <v>44804</v>
      </c>
      <c r="V7" s="42" t="str">
        <f t="shared" si="1"/>
        <v/>
      </c>
      <c r="W7" s="42" t="str">
        <f t="shared" si="1"/>
        <v/>
      </c>
      <c r="X7" s="42" t="str">
        <f t="shared" si="1"/>
        <v/>
      </c>
      <c r="Y7" s="42" t="str">
        <f t="shared" si="1"/>
        <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44739</v>
      </c>
      <c r="B9" s="69"/>
      <c r="C9" s="69">
        <f>C10</f>
        <v>44740</v>
      </c>
      <c r="D9" s="69"/>
      <c r="E9" s="69">
        <f>E10</f>
        <v>44741</v>
      </c>
      <c r="F9" s="69"/>
      <c r="G9" s="69">
        <f>G10</f>
        <v>44742</v>
      </c>
      <c r="H9" s="69"/>
      <c r="I9" s="69">
        <f>I10</f>
        <v>44743</v>
      </c>
      <c r="J9" s="69"/>
      <c r="K9" s="69">
        <f>K10</f>
        <v>44744</v>
      </c>
      <c r="L9" s="69"/>
      <c r="M9" s="69"/>
      <c r="N9" s="69"/>
      <c r="O9" s="69"/>
      <c r="P9" s="69"/>
      <c r="Q9" s="69"/>
      <c r="R9" s="69"/>
      <c r="S9" s="69">
        <f>S10</f>
        <v>44745</v>
      </c>
      <c r="T9" s="69"/>
      <c r="U9" s="69"/>
      <c r="V9" s="69"/>
      <c r="W9" s="69"/>
      <c r="X9" s="69"/>
      <c r="Y9" s="69"/>
      <c r="Z9" s="71"/>
    </row>
    <row r="10" spans="1:27" s="1" customFormat="1" ht="18.5" x14ac:dyDescent="0.25">
      <c r="A10" s="43">
        <f>$A$1-(WEEKDAY($A$1,1)-(start_dag-1))-IF((WEEKDAY($A$1,1)-(start_dag-1))&lt;=0,7,0)+1</f>
        <v>44739</v>
      </c>
      <c r="B10" s="12"/>
      <c r="C10" s="44">
        <f>A10+1</f>
        <v>44740</v>
      </c>
      <c r="D10" s="11"/>
      <c r="E10" s="44">
        <f>C10+1</f>
        <v>44741</v>
      </c>
      <c r="F10" s="11"/>
      <c r="G10" s="44">
        <f>E10+1</f>
        <v>44742</v>
      </c>
      <c r="H10" s="11"/>
      <c r="I10" s="44">
        <f>G10+1</f>
        <v>44743</v>
      </c>
      <c r="J10" s="11"/>
      <c r="K10" s="63">
        <f>I10+1</f>
        <v>44744</v>
      </c>
      <c r="L10" s="64"/>
      <c r="M10" s="65"/>
      <c r="N10" s="65"/>
      <c r="O10" s="65"/>
      <c r="P10" s="65"/>
      <c r="Q10" s="65"/>
      <c r="R10" s="66"/>
      <c r="S10" s="72">
        <f>K10+1</f>
        <v>44745</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44746</v>
      </c>
      <c r="B16" s="12"/>
      <c r="C16" s="44">
        <f>A16+1</f>
        <v>44747</v>
      </c>
      <c r="D16" s="11"/>
      <c r="E16" s="44">
        <f>C16+1</f>
        <v>44748</v>
      </c>
      <c r="F16" s="11"/>
      <c r="G16" s="44">
        <f>E16+1</f>
        <v>44749</v>
      </c>
      <c r="H16" s="11"/>
      <c r="I16" s="44">
        <f>G16+1</f>
        <v>44750</v>
      </c>
      <c r="J16" s="11"/>
      <c r="K16" s="63">
        <f>I16+1</f>
        <v>44751</v>
      </c>
      <c r="L16" s="64"/>
      <c r="M16" s="65"/>
      <c r="N16" s="65"/>
      <c r="O16" s="65"/>
      <c r="P16" s="65"/>
      <c r="Q16" s="65"/>
      <c r="R16" s="66"/>
      <c r="S16" s="72">
        <f>K16+1</f>
        <v>44752</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44753</v>
      </c>
      <c r="B22" s="12"/>
      <c r="C22" s="44">
        <f>A22+1</f>
        <v>44754</v>
      </c>
      <c r="D22" s="11"/>
      <c r="E22" s="44">
        <f>C22+1</f>
        <v>44755</v>
      </c>
      <c r="F22" s="11"/>
      <c r="G22" s="44">
        <f>E22+1</f>
        <v>44756</v>
      </c>
      <c r="H22" s="11"/>
      <c r="I22" s="44">
        <f>G22+1</f>
        <v>44757</v>
      </c>
      <c r="J22" s="11"/>
      <c r="K22" s="63">
        <f>I22+1</f>
        <v>44758</v>
      </c>
      <c r="L22" s="64"/>
      <c r="M22" s="65"/>
      <c r="N22" s="65"/>
      <c r="O22" s="65"/>
      <c r="P22" s="65"/>
      <c r="Q22" s="65"/>
      <c r="R22" s="66"/>
      <c r="S22" s="72">
        <f>K22+1</f>
        <v>44759</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44760</v>
      </c>
      <c r="B28" s="12"/>
      <c r="C28" s="44">
        <f>A28+1</f>
        <v>44761</v>
      </c>
      <c r="D28" s="11"/>
      <c r="E28" s="44">
        <f>C28+1</f>
        <v>44762</v>
      </c>
      <c r="F28" s="11"/>
      <c r="G28" s="44">
        <f>E28+1</f>
        <v>44763</v>
      </c>
      <c r="H28" s="11"/>
      <c r="I28" s="44">
        <f>G28+1</f>
        <v>44764</v>
      </c>
      <c r="J28" s="11"/>
      <c r="K28" s="63">
        <f>I28+1</f>
        <v>44765</v>
      </c>
      <c r="L28" s="64"/>
      <c r="M28" s="65"/>
      <c r="N28" s="65"/>
      <c r="O28" s="65"/>
      <c r="P28" s="65"/>
      <c r="Q28" s="65"/>
      <c r="R28" s="66"/>
      <c r="S28" s="72">
        <f>K28+1</f>
        <v>44766</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44767</v>
      </c>
      <c r="B34" s="12"/>
      <c r="C34" s="44">
        <f>A34+1</f>
        <v>44768</v>
      </c>
      <c r="D34" s="11"/>
      <c r="E34" s="44">
        <f>C34+1</f>
        <v>44769</v>
      </c>
      <c r="F34" s="11"/>
      <c r="G34" s="44">
        <f>E34+1</f>
        <v>44770</v>
      </c>
      <c r="H34" s="11"/>
      <c r="I34" s="44">
        <f>G34+1</f>
        <v>44771</v>
      </c>
      <c r="J34" s="11"/>
      <c r="K34" s="63">
        <f>I34+1</f>
        <v>44772</v>
      </c>
      <c r="L34" s="64"/>
      <c r="M34" s="65"/>
      <c r="N34" s="65"/>
      <c r="O34" s="65"/>
      <c r="P34" s="65"/>
      <c r="Q34" s="65"/>
      <c r="R34" s="66"/>
      <c r="S34" s="72">
        <f>K34+1</f>
        <v>44773</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44774</v>
      </c>
      <c r="B40" s="12"/>
      <c r="C40" s="44">
        <f>A40+1</f>
        <v>44775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8"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topLeftCell="A10" workbookViewId="0">
      <selection activeCell="C21" sqref="C21:D21"/>
    </sheetView>
  </sheetViews>
  <sheetFormatPr defaultRowHeight="12.5" x14ac:dyDescent="0.25"/>
  <cols>
    <col min="1" max="1" width="4.90625" customWidth="1"/>
    <col min="2" max="2" width="13.6328125" customWidth="1"/>
    <col min="3" max="3" width="4.90625" customWidth="1"/>
    <col min="4" max="4" width="14.179687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DATE('1'!AD18,'1'!AD20+7,1)</f>
        <v>44774</v>
      </c>
      <c r="B1" s="67"/>
      <c r="C1" s="67"/>
      <c r="D1" s="67"/>
      <c r="E1" s="67"/>
      <c r="F1" s="67"/>
      <c r="G1" s="67"/>
      <c r="H1" s="67"/>
      <c r="I1" s="39"/>
      <c r="J1" s="39"/>
      <c r="K1" s="70">
        <f>DATE(YEAR(A1),MONTH(A1)-1,1)</f>
        <v>44743</v>
      </c>
      <c r="L1" s="70"/>
      <c r="M1" s="70"/>
      <c r="N1" s="70"/>
      <c r="O1" s="70"/>
      <c r="P1" s="70"/>
      <c r="Q1" s="70"/>
      <c r="S1" s="70">
        <f>DATE(YEAR(A1),MONTH(A1)+1,1)</f>
        <v>44805</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t="str">
        <f t="shared" si="0"/>
        <v/>
      </c>
      <c r="N3" s="42" t="str">
        <f t="shared" si="0"/>
        <v/>
      </c>
      <c r="O3" s="42">
        <f t="shared" si="0"/>
        <v>44743</v>
      </c>
      <c r="P3" s="42">
        <f t="shared" si="0"/>
        <v>44744</v>
      </c>
      <c r="Q3" s="42">
        <f t="shared" si="0"/>
        <v>44745</v>
      </c>
      <c r="R3" s="3"/>
      <c r="S3" s="42" t="str">
        <f t="shared" ref="S3:Y8" si="1">IF(MONTH($S$1)&lt;&gt;MONTH($S$1-(WEEKDAY($S$1,1)-(start_dag-1))-IF((WEEKDAY($S$1,1)-(start_dag-1))&lt;=0,7,0)+(ROW(S3)-ROW($S$3))*7+(COLUMN(S3)-COLUMN($S$3)+1)),"",$S$1-(WEEKDAY($S$1,1)-(start_dag-1))-IF((WEEKDAY($S$1,1)-(start_dag-1))&lt;=0,7,0)+(ROW(S3)-ROW($S$3))*7+(COLUMN(S3)-COLUMN($S$3)+1))</f>
        <v/>
      </c>
      <c r="T3" s="42" t="str">
        <f t="shared" si="1"/>
        <v/>
      </c>
      <c r="U3" s="42" t="str">
        <f t="shared" si="1"/>
        <v/>
      </c>
      <c r="V3" s="42">
        <f t="shared" si="1"/>
        <v>44805</v>
      </c>
      <c r="W3" s="42">
        <f t="shared" si="1"/>
        <v>44806</v>
      </c>
      <c r="X3" s="42">
        <f t="shared" si="1"/>
        <v>44807</v>
      </c>
      <c r="Y3" s="42">
        <f t="shared" si="1"/>
        <v>44808</v>
      </c>
    </row>
    <row r="4" spans="1:27" s="4" customFormat="1" ht="9" customHeight="1" x14ac:dyDescent="0.2">
      <c r="A4" s="67"/>
      <c r="B4" s="67"/>
      <c r="C4" s="67"/>
      <c r="D4" s="67"/>
      <c r="E4" s="67"/>
      <c r="F4" s="67"/>
      <c r="G4" s="67"/>
      <c r="H4" s="67"/>
      <c r="I4" s="39"/>
      <c r="J4" s="39"/>
      <c r="K4" s="42">
        <f t="shared" si="0"/>
        <v>44746</v>
      </c>
      <c r="L4" s="42">
        <f t="shared" si="0"/>
        <v>44747</v>
      </c>
      <c r="M4" s="42">
        <f t="shared" si="0"/>
        <v>44748</v>
      </c>
      <c r="N4" s="42">
        <f t="shared" si="0"/>
        <v>44749</v>
      </c>
      <c r="O4" s="42">
        <f t="shared" si="0"/>
        <v>44750</v>
      </c>
      <c r="P4" s="42">
        <f t="shared" si="0"/>
        <v>44751</v>
      </c>
      <c r="Q4" s="42">
        <f t="shared" si="0"/>
        <v>44752</v>
      </c>
      <c r="R4" s="3"/>
      <c r="S4" s="42">
        <f t="shared" si="1"/>
        <v>44809</v>
      </c>
      <c r="T4" s="42">
        <f t="shared" si="1"/>
        <v>44810</v>
      </c>
      <c r="U4" s="42">
        <f t="shared" si="1"/>
        <v>44811</v>
      </c>
      <c r="V4" s="42">
        <f t="shared" si="1"/>
        <v>44812</v>
      </c>
      <c r="W4" s="42">
        <f t="shared" si="1"/>
        <v>44813</v>
      </c>
      <c r="X4" s="42">
        <f t="shared" si="1"/>
        <v>44814</v>
      </c>
      <c r="Y4" s="42">
        <f t="shared" si="1"/>
        <v>44815</v>
      </c>
    </row>
    <row r="5" spans="1:27" s="4" customFormat="1" ht="9" customHeight="1" x14ac:dyDescent="0.2">
      <c r="A5" s="67"/>
      <c r="B5" s="67"/>
      <c r="C5" s="67"/>
      <c r="D5" s="67"/>
      <c r="E5" s="67"/>
      <c r="F5" s="67"/>
      <c r="G5" s="67"/>
      <c r="H5" s="67"/>
      <c r="I5" s="39"/>
      <c r="J5" s="39"/>
      <c r="K5" s="42">
        <f t="shared" si="0"/>
        <v>44753</v>
      </c>
      <c r="L5" s="42">
        <f t="shared" si="0"/>
        <v>44754</v>
      </c>
      <c r="M5" s="42">
        <f t="shared" si="0"/>
        <v>44755</v>
      </c>
      <c r="N5" s="42">
        <f t="shared" si="0"/>
        <v>44756</v>
      </c>
      <c r="O5" s="42">
        <f t="shared" si="0"/>
        <v>44757</v>
      </c>
      <c r="P5" s="42">
        <f t="shared" si="0"/>
        <v>44758</v>
      </c>
      <c r="Q5" s="42">
        <f t="shared" si="0"/>
        <v>44759</v>
      </c>
      <c r="R5" s="3"/>
      <c r="S5" s="42">
        <f t="shared" si="1"/>
        <v>44816</v>
      </c>
      <c r="T5" s="42">
        <f t="shared" si="1"/>
        <v>44817</v>
      </c>
      <c r="U5" s="42">
        <f t="shared" si="1"/>
        <v>44818</v>
      </c>
      <c r="V5" s="42">
        <f t="shared" si="1"/>
        <v>44819</v>
      </c>
      <c r="W5" s="42">
        <f t="shared" si="1"/>
        <v>44820</v>
      </c>
      <c r="X5" s="42">
        <f t="shared" si="1"/>
        <v>44821</v>
      </c>
      <c r="Y5" s="42">
        <f t="shared" si="1"/>
        <v>44822</v>
      </c>
    </row>
    <row r="6" spans="1:27" s="4" customFormat="1" ht="9" customHeight="1" x14ac:dyDescent="0.2">
      <c r="A6" s="67"/>
      <c r="B6" s="67"/>
      <c r="C6" s="67"/>
      <c r="D6" s="67"/>
      <c r="E6" s="67"/>
      <c r="F6" s="67"/>
      <c r="G6" s="67"/>
      <c r="H6" s="67"/>
      <c r="I6" s="39"/>
      <c r="J6" s="39"/>
      <c r="K6" s="42">
        <f t="shared" si="0"/>
        <v>44760</v>
      </c>
      <c r="L6" s="42">
        <f t="shared" si="0"/>
        <v>44761</v>
      </c>
      <c r="M6" s="42">
        <f t="shared" si="0"/>
        <v>44762</v>
      </c>
      <c r="N6" s="42">
        <f t="shared" si="0"/>
        <v>44763</v>
      </c>
      <c r="O6" s="42">
        <f t="shared" si="0"/>
        <v>44764</v>
      </c>
      <c r="P6" s="42">
        <f t="shared" si="0"/>
        <v>44765</v>
      </c>
      <c r="Q6" s="42">
        <f t="shared" si="0"/>
        <v>44766</v>
      </c>
      <c r="R6" s="3"/>
      <c r="S6" s="42">
        <f t="shared" si="1"/>
        <v>44823</v>
      </c>
      <c r="T6" s="42">
        <f t="shared" si="1"/>
        <v>44824</v>
      </c>
      <c r="U6" s="42">
        <f t="shared" si="1"/>
        <v>44825</v>
      </c>
      <c r="V6" s="42">
        <f t="shared" si="1"/>
        <v>44826</v>
      </c>
      <c r="W6" s="42">
        <f t="shared" si="1"/>
        <v>44827</v>
      </c>
      <c r="X6" s="42">
        <f t="shared" si="1"/>
        <v>44828</v>
      </c>
      <c r="Y6" s="42">
        <f t="shared" si="1"/>
        <v>44829</v>
      </c>
    </row>
    <row r="7" spans="1:27" s="4" customFormat="1" ht="9" customHeight="1" x14ac:dyDescent="0.2">
      <c r="A7" s="67"/>
      <c r="B7" s="67"/>
      <c r="C7" s="67"/>
      <c r="D7" s="67"/>
      <c r="E7" s="67"/>
      <c r="F7" s="67"/>
      <c r="G7" s="67"/>
      <c r="H7" s="67"/>
      <c r="I7" s="39"/>
      <c r="J7" s="39"/>
      <c r="K7" s="42">
        <f t="shared" si="0"/>
        <v>44767</v>
      </c>
      <c r="L7" s="42">
        <f t="shared" si="0"/>
        <v>44768</v>
      </c>
      <c r="M7" s="42">
        <f t="shared" si="0"/>
        <v>44769</v>
      </c>
      <c r="N7" s="42">
        <f t="shared" si="0"/>
        <v>44770</v>
      </c>
      <c r="O7" s="42">
        <f t="shared" si="0"/>
        <v>44771</v>
      </c>
      <c r="P7" s="42">
        <f t="shared" si="0"/>
        <v>44772</v>
      </c>
      <c r="Q7" s="42">
        <f t="shared" si="0"/>
        <v>44773</v>
      </c>
      <c r="R7" s="3"/>
      <c r="S7" s="42">
        <f t="shared" si="1"/>
        <v>44830</v>
      </c>
      <c r="T7" s="42">
        <f t="shared" si="1"/>
        <v>44831</v>
      </c>
      <c r="U7" s="42">
        <f t="shared" si="1"/>
        <v>44832</v>
      </c>
      <c r="V7" s="42">
        <f t="shared" si="1"/>
        <v>44833</v>
      </c>
      <c r="W7" s="42">
        <f t="shared" si="1"/>
        <v>44834</v>
      </c>
      <c r="X7" s="42" t="str">
        <f t="shared" si="1"/>
        <v/>
      </c>
      <c r="Y7" s="42" t="str">
        <f t="shared" si="1"/>
        <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44774</v>
      </c>
      <c r="B9" s="69"/>
      <c r="C9" s="69">
        <f>C10</f>
        <v>44775</v>
      </c>
      <c r="D9" s="69"/>
      <c r="E9" s="69">
        <f>E10</f>
        <v>44776</v>
      </c>
      <c r="F9" s="69"/>
      <c r="G9" s="69">
        <f>G10</f>
        <v>44777</v>
      </c>
      <c r="H9" s="69"/>
      <c r="I9" s="69">
        <f>I10</f>
        <v>44778</v>
      </c>
      <c r="J9" s="69"/>
      <c r="K9" s="69">
        <f>K10</f>
        <v>44779</v>
      </c>
      <c r="L9" s="69"/>
      <c r="M9" s="69"/>
      <c r="N9" s="69"/>
      <c r="O9" s="69"/>
      <c r="P9" s="69"/>
      <c r="Q9" s="69"/>
      <c r="R9" s="69"/>
      <c r="S9" s="69">
        <f>S10</f>
        <v>44780</v>
      </c>
      <c r="T9" s="69"/>
      <c r="U9" s="69"/>
      <c r="V9" s="69"/>
      <c r="W9" s="69"/>
      <c r="X9" s="69"/>
      <c r="Y9" s="69"/>
      <c r="Z9" s="71"/>
    </row>
    <row r="10" spans="1:27" s="1" customFormat="1" ht="18.5" x14ac:dyDescent="0.25">
      <c r="A10" s="43">
        <f>$A$1-(WEEKDAY($A$1,1)-(start_dag-1))-IF((WEEKDAY($A$1,1)-(start_dag-1))&lt;=0,7,0)+1</f>
        <v>44774</v>
      </c>
      <c r="B10" s="12"/>
      <c r="C10" s="44">
        <f>A10+1</f>
        <v>44775</v>
      </c>
      <c r="D10" s="11"/>
      <c r="E10" s="44">
        <f>C10+1</f>
        <v>44776</v>
      </c>
      <c r="F10" s="11"/>
      <c r="G10" s="44">
        <f>E10+1</f>
        <v>44777</v>
      </c>
      <c r="H10" s="11"/>
      <c r="I10" s="44">
        <f>G10+1</f>
        <v>44778</v>
      </c>
      <c r="J10" s="11"/>
      <c r="K10" s="63">
        <f>I10+1</f>
        <v>44779</v>
      </c>
      <c r="L10" s="64"/>
      <c r="M10" s="65"/>
      <c r="N10" s="65"/>
      <c r="O10" s="65"/>
      <c r="P10" s="65"/>
      <c r="Q10" s="65"/>
      <c r="R10" s="66"/>
      <c r="S10" s="72">
        <f>K10+1</f>
        <v>44780</v>
      </c>
      <c r="T10" s="73"/>
      <c r="U10" s="61"/>
      <c r="V10" s="61"/>
      <c r="W10" s="61"/>
      <c r="X10" s="61"/>
      <c r="Y10" s="61"/>
      <c r="Z10" s="62"/>
    </row>
    <row r="11" spans="1:27" s="1" customFormat="1" x14ac:dyDescent="0.25">
      <c r="A11" s="48"/>
      <c r="B11" s="49"/>
      <c r="C11" s="45"/>
      <c r="D11" s="46"/>
      <c r="E11" s="45"/>
      <c r="F11" s="46"/>
      <c r="G11" s="45"/>
      <c r="H11" s="46"/>
      <c r="I11" s="45"/>
      <c r="J11" s="46"/>
      <c r="K11" s="45" t="s">
        <v>33</v>
      </c>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t="s">
        <v>32</v>
      </c>
      <c r="L12" s="47"/>
      <c r="M12" s="47"/>
      <c r="N12" s="47"/>
      <c r="O12" s="47"/>
      <c r="P12" s="47"/>
      <c r="Q12" s="47"/>
      <c r="R12" s="46"/>
      <c r="S12" s="48"/>
      <c r="T12" s="49"/>
      <c r="U12" s="49"/>
      <c r="V12" s="49"/>
      <c r="W12" s="49"/>
      <c r="X12" s="49"/>
      <c r="Y12" s="49"/>
      <c r="Z12" s="50"/>
    </row>
    <row r="13" spans="1:27" s="1" customFormat="1" ht="13" x14ac:dyDescent="0.25">
      <c r="A13" s="48"/>
      <c r="B13" s="49"/>
      <c r="C13" s="45"/>
      <c r="D13" s="46"/>
      <c r="E13" s="45"/>
      <c r="F13" s="46"/>
      <c r="G13" s="45"/>
      <c r="H13" s="46"/>
      <c r="I13" s="45"/>
      <c r="J13" s="46"/>
      <c r="K13" s="77" t="s">
        <v>45</v>
      </c>
      <c r="L13" s="86"/>
      <c r="M13" s="86"/>
      <c r="N13" s="86"/>
      <c r="O13" s="86"/>
      <c r="P13" s="86"/>
      <c r="Q13" s="86"/>
      <c r="R13" s="87"/>
      <c r="S13" s="48"/>
      <c r="T13" s="49"/>
      <c r="U13" s="49"/>
      <c r="V13" s="49"/>
      <c r="W13" s="49"/>
      <c r="X13" s="49"/>
      <c r="Y13" s="49"/>
      <c r="Z13" s="50"/>
    </row>
    <row r="14" spans="1:27" s="1" customFormat="1" x14ac:dyDescent="0.25">
      <c r="A14" s="48"/>
      <c r="B14" s="49"/>
      <c r="C14" s="45"/>
      <c r="D14" s="46"/>
      <c r="E14" s="45"/>
      <c r="F14" s="46"/>
      <c r="G14" s="45"/>
      <c r="H14" s="46"/>
      <c r="I14" s="45"/>
      <c r="J14" s="46"/>
      <c r="K14" s="45" t="s">
        <v>30</v>
      </c>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44781</v>
      </c>
      <c r="B16" s="12"/>
      <c r="C16" s="44">
        <f>A16+1</f>
        <v>44782</v>
      </c>
      <c r="D16" s="11"/>
      <c r="E16" s="44">
        <f>C16+1</f>
        <v>44783</v>
      </c>
      <c r="F16" s="11"/>
      <c r="G16" s="44">
        <f>E16+1</f>
        <v>44784</v>
      </c>
      <c r="H16" s="11"/>
      <c r="I16" s="44">
        <f>G16+1</f>
        <v>44785</v>
      </c>
      <c r="J16" s="11"/>
      <c r="K16" s="63">
        <f>I16+1</f>
        <v>44786</v>
      </c>
      <c r="L16" s="64"/>
      <c r="M16" s="65"/>
      <c r="N16" s="65"/>
      <c r="O16" s="65"/>
      <c r="P16" s="65"/>
      <c r="Q16" s="65"/>
      <c r="R16" s="66"/>
      <c r="S16" s="72">
        <f>K16+1</f>
        <v>44787</v>
      </c>
      <c r="T16" s="73"/>
      <c r="U16" s="61"/>
      <c r="V16" s="61"/>
      <c r="W16" s="61"/>
      <c r="X16" s="61"/>
      <c r="Y16" s="61"/>
      <c r="Z16" s="62"/>
    </row>
    <row r="17" spans="1:27" s="1" customFormat="1" x14ac:dyDescent="0.25">
      <c r="A17" s="48"/>
      <c r="B17" s="49"/>
      <c r="C17" s="45" t="s">
        <v>49</v>
      </c>
      <c r="D17" s="46"/>
      <c r="E17" s="45" t="s">
        <v>34</v>
      </c>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88" t="s">
        <v>51</v>
      </c>
      <c r="D18" s="89"/>
      <c r="E18" s="45" t="s">
        <v>31</v>
      </c>
      <c r="F18" s="46"/>
      <c r="G18" s="45"/>
      <c r="H18" s="46"/>
      <c r="I18" s="45"/>
      <c r="J18" s="46"/>
      <c r="K18" s="45"/>
      <c r="L18" s="47"/>
      <c r="M18" s="47"/>
      <c r="N18" s="47"/>
      <c r="O18" s="47"/>
      <c r="P18" s="47"/>
      <c r="Q18" s="47"/>
      <c r="R18" s="46"/>
      <c r="S18" s="48"/>
      <c r="T18" s="49"/>
      <c r="U18" s="49"/>
      <c r="V18" s="49"/>
      <c r="W18" s="49"/>
      <c r="X18" s="49"/>
      <c r="Y18" s="49"/>
      <c r="Z18" s="50"/>
    </row>
    <row r="19" spans="1:27" s="1" customFormat="1" ht="13" x14ac:dyDescent="0.25">
      <c r="A19" s="48"/>
      <c r="B19" s="49"/>
      <c r="C19" s="45" t="s">
        <v>42</v>
      </c>
      <c r="D19" s="46"/>
      <c r="E19" s="77" t="s">
        <v>46</v>
      </c>
      <c r="F19" s="87"/>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t="s">
        <v>57</v>
      </c>
      <c r="D20" s="46"/>
      <c r="E20" s="45" t="s">
        <v>30</v>
      </c>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44788</v>
      </c>
      <c r="B22" s="12"/>
      <c r="C22" s="44">
        <f>A22+1</f>
        <v>44789</v>
      </c>
      <c r="D22" s="11"/>
      <c r="E22" s="44">
        <f>C22+1</f>
        <v>44790</v>
      </c>
      <c r="F22" s="11"/>
      <c r="G22" s="44">
        <f>E22+1</f>
        <v>44791</v>
      </c>
      <c r="H22" s="11"/>
      <c r="I22" s="44">
        <f>G22+1</f>
        <v>44792</v>
      </c>
      <c r="J22" s="11"/>
      <c r="K22" s="63">
        <f>I22+1</f>
        <v>44793</v>
      </c>
      <c r="L22" s="64"/>
      <c r="M22" s="65"/>
      <c r="N22" s="65"/>
      <c r="O22" s="65"/>
      <c r="P22" s="65"/>
      <c r="Q22" s="65"/>
      <c r="R22" s="66"/>
      <c r="S22" s="72">
        <f>K22+1</f>
        <v>44794</v>
      </c>
      <c r="T22" s="73"/>
      <c r="U22" s="61"/>
      <c r="V22" s="61"/>
      <c r="W22" s="61"/>
      <c r="X22" s="61"/>
      <c r="Y22" s="61"/>
      <c r="Z22" s="62"/>
    </row>
    <row r="23" spans="1:27" s="1" customFormat="1" x14ac:dyDescent="0.25">
      <c r="A23" s="48"/>
      <c r="B23" s="49"/>
      <c r="C23" s="45"/>
      <c r="D23" s="46"/>
      <c r="E23" s="45"/>
      <c r="F23" s="46"/>
      <c r="G23" s="45"/>
      <c r="H23" s="46"/>
      <c r="I23" s="45"/>
      <c r="J23" s="46"/>
      <c r="K23" s="45" t="s">
        <v>33</v>
      </c>
      <c r="L23" s="47"/>
      <c r="M23" s="47"/>
      <c r="N23" s="47"/>
      <c r="O23" s="47"/>
      <c r="P23" s="47"/>
      <c r="Q23" s="47"/>
      <c r="R23" s="46"/>
      <c r="S23" s="48" t="s">
        <v>55</v>
      </c>
      <c r="T23" s="49"/>
      <c r="U23" s="49"/>
      <c r="V23" s="49"/>
      <c r="W23" s="49"/>
      <c r="X23" s="49"/>
      <c r="Y23" s="49"/>
      <c r="Z23" s="50"/>
    </row>
    <row r="24" spans="1:27" s="1" customFormat="1" ht="13" x14ac:dyDescent="0.25">
      <c r="A24" s="48"/>
      <c r="B24" s="49"/>
      <c r="C24" s="45"/>
      <c r="D24" s="46"/>
      <c r="E24" s="45"/>
      <c r="F24" s="46"/>
      <c r="G24" s="45"/>
      <c r="H24" s="46"/>
      <c r="I24" s="45"/>
      <c r="J24" s="46"/>
      <c r="K24" s="45" t="s">
        <v>35</v>
      </c>
      <c r="L24" s="47"/>
      <c r="M24" s="47"/>
      <c r="N24" s="47"/>
      <c r="O24" s="47"/>
      <c r="P24" s="47"/>
      <c r="Q24" s="47"/>
      <c r="R24" s="46"/>
      <c r="S24" s="90" t="s">
        <v>52</v>
      </c>
      <c r="T24" s="91"/>
      <c r="U24" s="91"/>
      <c r="V24" s="91"/>
      <c r="W24" s="91"/>
      <c r="X24" s="91"/>
      <c r="Y24" s="91"/>
      <c r="Z24" s="92"/>
    </row>
    <row r="25" spans="1:27" s="1" customFormat="1" ht="13" x14ac:dyDescent="0.25">
      <c r="A25" s="48"/>
      <c r="B25" s="49"/>
      <c r="C25" s="45"/>
      <c r="D25" s="46"/>
      <c r="E25" s="45"/>
      <c r="F25" s="46"/>
      <c r="G25" s="45"/>
      <c r="H25" s="46"/>
      <c r="I25" s="45"/>
      <c r="J25" s="46"/>
      <c r="K25" s="77" t="s">
        <v>47</v>
      </c>
      <c r="L25" s="86"/>
      <c r="M25" s="86"/>
      <c r="N25" s="86"/>
      <c r="O25" s="86"/>
      <c r="P25" s="86"/>
      <c r="Q25" s="86"/>
      <c r="R25" s="87"/>
      <c r="S25" s="80" t="s">
        <v>54</v>
      </c>
      <c r="T25" s="81"/>
      <c r="U25" s="81"/>
      <c r="V25" s="81"/>
      <c r="W25" s="81"/>
      <c r="X25" s="81"/>
      <c r="Y25" s="81"/>
      <c r="Z25" s="82"/>
    </row>
    <row r="26" spans="1:27" s="1" customFormat="1" x14ac:dyDescent="0.25">
      <c r="A26" s="48"/>
      <c r="B26" s="49"/>
      <c r="C26" s="45"/>
      <c r="D26" s="46"/>
      <c r="E26" s="45"/>
      <c r="F26" s="46"/>
      <c r="G26" s="45"/>
      <c r="H26" s="46"/>
      <c r="I26" s="45"/>
      <c r="J26" s="46"/>
      <c r="K26" s="45" t="s">
        <v>30</v>
      </c>
      <c r="L26" s="47"/>
      <c r="M26" s="47"/>
      <c r="N26" s="47"/>
      <c r="O26" s="47"/>
      <c r="P26" s="47"/>
      <c r="Q26" s="47"/>
      <c r="R26" s="46"/>
      <c r="S26" s="83" t="s">
        <v>53</v>
      </c>
      <c r="T26" s="84"/>
      <c r="U26" s="84"/>
      <c r="V26" s="84"/>
      <c r="W26" s="84"/>
      <c r="X26" s="84"/>
      <c r="Y26" s="84"/>
      <c r="Z26" s="85"/>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44795</v>
      </c>
      <c r="B28" s="12"/>
      <c r="C28" s="44">
        <f>A28+1</f>
        <v>44796</v>
      </c>
      <c r="D28" s="11"/>
      <c r="E28" s="44">
        <f>C28+1</f>
        <v>44797</v>
      </c>
      <c r="F28" s="11"/>
      <c r="G28" s="44">
        <f>E28+1</f>
        <v>44798</v>
      </c>
      <c r="H28" s="11"/>
      <c r="I28" s="44">
        <f>G28+1</f>
        <v>44799</v>
      </c>
      <c r="J28" s="11"/>
      <c r="K28" s="63">
        <f>I28+1</f>
        <v>44800</v>
      </c>
      <c r="L28" s="64"/>
      <c r="M28" s="65"/>
      <c r="N28" s="65"/>
      <c r="O28" s="65"/>
      <c r="P28" s="65"/>
      <c r="Q28" s="65"/>
      <c r="R28" s="66"/>
      <c r="S28" s="72">
        <f>K28+1</f>
        <v>44801</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44802</v>
      </c>
      <c r="B34" s="12"/>
      <c r="C34" s="44">
        <f>A34+1</f>
        <v>44803</v>
      </c>
      <c r="D34" s="11"/>
      <c r="E34" s="44">
        <f>C34+1</f>
        <v>44804</v>
      </c>
      <c r="F34" s="11"/>
      <c r="G34" s="44">
        <f>E34+1</f>
        <v>44805</v>
      </c>
      <c r="H34" s="11"/>
      <c r="I34" s="44">
        <f>G34+1</f>
        <v>44806</v>
      </c>
      <c r="J34" s="11"/>
      <c r="K34" s="63">
        <f>I34+1</f>
        <v>44807</v>
      </c>
      <c r="L34" s="64"/>
      <c r="M34" s="65"/>
      <c r="N34" s="65"/>
      <c r="O34" s="65"/>
      <c r="P34" s="65"/>
      <c r="Q34" s="65"/>
      <c r="R34" s="66"/>
      <c r="S34" s="72">
        <f>K34+1</f>
        <v>44808</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44809</v>
      </c>
      <c r="B40" s="12"/>
      <c r="C40" s="44">
        <f>A40+1</f>
        <v>44810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8"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13" zoomScale="90" zoomScaleNormal="90" workbookViewId="0">
      <selection activeCell="K25" sqref="K25:R25"/>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DATE('1'!AD18,'1'!AD20+8,1)</f>
        <v>44805</v>
      </c>
      <c r="B1" s="67"/>
      <c r="C1" s="67"/>
      <c r="D1" s="67"/>
      <c r="E1" s="67"/>
      <c r="F1" s="67"/>
      <c r="G1" s="67"/>
      <c r="H1" s="67"/>
      <c r="I1" s="39"/>
      <c r="J1" s="39"/>
      <c r="K1" s="70">
        <f>DATE(YEAR(A1),MONTH(A1)-1,1)</f>
        <v>44774</v>
      </c>
      <c r="L1" s="70"/>
      <c r="M1" s="70"/>
      <c r="N1" s="70"/>
      <c r="O1" s="70"/>
      <c r="P1" s="70"/>
      <c r="Q1" s="70"/>
      <c r="S1" s="70">
        <f>DATE(YEAR(A1),MONTH(A1)+1,1)</f>
        <v>44835</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f t="shared" ref="K3:Q8" si="0">IF(MONTH($K$1)&lt;&gt;MONTH($K$1-(WEEKDAY($K$1,1)-(start_dag-1))-IF((WEEKDAY($K$1,1)-(start_dag-1))&lt;=0,7,0)+(ROW(K3)-ROW($K$3))*7+(COLUMN(K3)-COLUMN($K$3)+1)),"",$K$1-(WEEKDAY($K$1,1)-(start_dag-1))-IF((WEEKDAY($K$1,1)-(start_dag-1))&lt;=0,7,0)+(ROW(K3)-ROW($K$3))*7+(COLUMN(K3)-COLUMN($K$3)+1))</f>
        <v>44774</v>
      </c>
      <c r="L3" s="42">
        <f t="shared" si="0"/>
        <v>44775</v>
      </c>
      <c r="M3" s="42">
        <f t="shared" si="0"/>
        <v>44776</v>
      </c>
      <c r="N3" s="42">
        <f t="shared" si="0"/>
        <v>44777</v>
      </c>
      <c r="O3" s="42">
        <f t="shared" si="0"/>
        <v>44778</v>
      </c>
      <c r="P3" s="42">
        <f t="shared" si="0"/>
        <v>44779</v>
      </c>
      <c r="Q3" s="42">
        <f t="shared" si="0"/>
        <v>44780</v>
      </c>
      <c r="R3" s="3"/>
      <c r="S3" s="42" t="str">
        <f t="shared" ref="S3:Y8" si="1">IF(MONTH($S$1)&lt;&gt;MONTH($S$1-(WEEKDAY($S$1,1)-(start_dag-1))-IF((WEEKDAY($S$1,1)-(start_dag-1))&lt;=0,7,0)+(ROW(S3)-ROW($S$3))*7+(COLUMN(S3)-COLUMN($S$3)+1)),"",$S$1-(WEEKDAY($S$1,1)-(start_dag-1))-IF((WEEKDAY($S$1,1)-(start_dag-1))&lt;=0,7,0)+(ROW(S3)-ROW($S$3))*7+(COLUMN(S3)-COLUMN($S$3)+1))</f>
        <v/>
      </c>
      <c r="T3" s="42" t="str">
        <f t="shared" si="1"/>
        <v/>
      </c>
      <c r="U3" s="42" t="str">
        <f t="shared" si="1"/>
        <v/>
      </c>
      <c r="V3" s="42" t="str">
        <f t="shared" si="1"/>
        <v/>
      </c>
      <c r="W3" s="42" t="str">
        <f t="shared" si="1"/>
        <v/>
      </c>
      <c r="X3" s="42">
        <f t="shared" si="1"/>
        <v>44835</v>
      </c>
      <c r="Y3" s="42">
        <f t="shared" si="1"/>
        <v>44836</v>
      </c>
    </row>
    <row r="4" spans="1:27" s="4" customFormat="1" ht="9" customHeight="1" x14ac:dyDescent="0.2">
      <c r="A4" s="67"/>
      <c r="B4" s="67"/>
      <c r="C4" s="67"/>
      <c r="D4" s="67"/>
      <c r="E4" s="67"/>
      <c r="F4" s="67"/>
      <c r="G4" s="67"/>
      <c r="H4" s="67"/>
      <c r="I4" s="39"/>
      <c r="J4" s="39"/>
      <c r="K4" s="42">
        <f t="shared" si="0"/>
        <v>44781</v>
      </c>
      <c r="L4" s="42">
        <f t="shared" si="0"/>
        <v>44782</v>
      </c>
      <c r="M4" s="42">
        <f t="shared" si="0"/>
        <v>44783</v>
      </c>
      <c r="N4" s="42">
        <f t="shared" si="0"/>
        <v>44784</v>
      </c>
      <c r="O4" s="42">
        <f t="shared" si="0"/>
        <v>44785</v>
      </c>
      <c r="P4" s="42">
        <f t="shared" si="0"/>
        <v>44786</v>
      </c>
      <c r="Q4" s="42">
        <f t="shared" si="0"/>
        <v>44787</v>
      </c>
      <c r="R4" s="3"/>
      <c r="S4" s="42">
        <f t="shared" si="1"/>
        <v>44837</v>
      </c>
      <c r="T4" s="42">
        <f t="shared" si="1"/>
        <v>44838</v>
      </c>
      <c r="U4" s="42">
        <f t="shared" si="1"/>
        <v>44839</v>
      </c>
      <c r="V4" s="42">
        <f t="shared" si="1"/>
        <v>44840</v>
      </c>
      <c r="W4" s="42">
        <f t="shared" si="1"/>
        <v>44841</v>
      </c>
      <c r="X4" s="42">
        <f t="shared" si="1"/>
        <v>44842</v>
      </c>
      <c r="Y4" s="42">
        <f t="shared" si="1"/>
        <v>44843</v>
      </c>
    </row>
    <row r="5" spans="1:27" s="4" customFormat="1" ht="9" customHeight="1" x14ac:dyDescent="0.2">
      <c r="A5" s="67"/>
      <c r="B5" s="67"/>
      <c r="C5" s="67"/>
      <c r="D5" s="67"/>
      <c r="E5" s="67"/>
      <c r="F5" s="67"/>
      <c r="G5" s="67"/>
      <c r="H5" s="67"/>
      <c r="I5" s="39"/>
      <c r="J5" s="39"/>
      <c r="K5" s="42">
        <f t="shared" si="0"/>
        <v>44788</v>
      </c>
      <c r="L5" s="42">
        <f t="shared" si="0"/>
        <v>44789</v>
      </c>
      <c r="M5" s="42">
        <f t="shared" si="0"/>
        <v>44790</v>
      </c>
      <c r="N5" s="42">
        <f t="shared" si="0"/>
        <v>44791</v>
      </c>
      <c r="O5" s="42">
        <f t="shared" si="0"/>
        <v>44792</v>
      </c>
      <c r="P5" s="42">
        <f t="shared" si="0"/>
        <v>44793</v>
      </c>
      <c r="Q5" s="42">
        <f t="shared" si="0"/>
        <v>44794</v>
      </c>
      <c r="R5" s="3"/>
      <c r="S5" s="42">
        <f t="shared" si="1"/>
        <v>44844</v>
      </c>
      <c r="T5" s="42">
        <f t="shared" si="1"/>
        <v>44845</v>
      </c>
      <c r="U5" s="42">
        <f t="shared" si="1"/>
        <v>44846</v>
      </c>
      <c r="V5" s="42">
        <f t="shared" si="1"/>
        <v>44847</v>
      </c>
      <c r="W5" s="42">
        <f t="shared" si="1"/>
        <v>44848</v>
      </c>
      <c r="X5" s="42">
        <f t="shared" si="1"/>
        <v>44849</v>
      </c>
      <c r="Y5" s="42">
        <f t="shared" si="1"/>
        <v>44850</v>
      </c>
    </row>
    <row r="6" spans="1:27" s="4" customFormat="1" ht="9" customHeight="1" x14ac:dyDescent="0.2">
      <c r="A6" s="67"/>
      <c r="B6" s="67"/>
      <c r="C6" s="67"/>
      <c r="D6" s="67"/>
      <c r="E6" s="67"/>
      <c r="F6" s="67"/>
      <c r="G6" s="67"/>
      <c r="H6" s="67"/>
      <c r="I6" s="39"/>
      <c r="J6" s="39"/>
      <c r="K6" s="42">
        <f t="shared" si="0"/>
        <v>44795</v>
      </c>
      <c r="L6" s="42">
        <f t="shared" si="0"/>
        <v>44796</v>
      </c>
      <c r="M6" s="42">
        <f t="shared" si="0"/>
        <v>44797</v>
      </c>
      <c r="N6" s="42">
        <f t="shared" si="0"/>
        <v>44798</v>
      </c>
      <c r="O6" s="42">
        <f t="shared" si="0"/>
        <v>44799</v>
      </c>
      <c r="P6" s="42">
        <f t="shared" si="0"/>
        <v>44800</v>
      </c>
      <c r="Q6" s="42">
        <f t="shared" si="0"/>
        <v>44801</v>
      </c>
      <c r="R6" s="3"/>
      <c r="S6" s="42">
        <f t="shared" si="1"/>
        <v>44851</v>
      </c>
      <c r="T6" s="42">
        <f t="shared" si="1"/>
        <v>44852</v>
      </c>
      <c r="U6" s="42">
        <f t="shared" si="1"/>
        <v>44853</v>
      </c>
      <c r="V6" s="42">
        <f t="shared" si="1"/>
        <v>44854</v>
      </c>
      <c r="W6" s="42">
        <f t="shared" si="1"/>
        <v>44855</v>
      </c>
      <c r="X6" s="42">
        <f t="shared" si="1"/>
        <v>44856</v>
      </c>
      <c r="Y6" s="42">
        <f t="shared" si="1"/>
        <v>44857</v>
      </c>
    </row>
    <row r="7" spans="1:27" s="4" customFormat="1" ht="9" customHeight="1" x14ac:dyDescent="0.2">
      <c r="A7" s="67"/>
      <c r="B7" s="67"/>
      <c r="C7" s="67"/>
      <c r="D7" s="67"/>
      <c r="E7" s="67"/>
      <c r="F7" s="67"/>
      <c r="G7" s="67"/>
      <c r="H7" s="67"/>
      <c r="I7" s="39"/>
      <c r="J7" s="39"/>
      <c r="K7" s="42">
        <f t="shared" si="0"/>
        <v>44802</v>
      </c>
      <c r="L7" s="42">
        <f t="shared" si="0"/>
        <v>44803</v>
      </c>
      <c r="M7" s="42">
        <f t="shared" si="0"/>
        <v>44804</v>
      </c>
      <c r="N7" s="42" t="str">
        <f t="shared" si="0"/>
        <v/>
      </c>
      <c r="O7" s="42" t="str">
        <f t="shared" si="0"/>
        <v/>
      </c>
      <c r="P7" s="42" t="str">
        <f t="shared" si="0"/>
        <v/>
      </c>
      <c r="Q7" s="42" t="str">
        <f t="shared" si="0"/>
        <v/>
      </c>
      <c r="R7" s="3"/>
      <c r="S7" s="42">
        <f t="shared" si="1"/>
        <v>44858</v>
      </c>
      <c r="T7" s="42">
        <f t="shared" si="1"/>
        <v>44859</v>
      </c>
      <c r="U7" s="42">
        <f t="shared" si="1"/>
        <v>44860</v>
      </c>
      <c r="V7" s="42">
        <f t="shared" si="1"/>
        <v>44861</v>
      </c>
      <c r="W7" s="42">
        <f t="shared" si="1"/>
        <v>44862</v>
      </c>
      <c r="X7" s="42">
        <f t="shared" si="1"/>
        <v>44863</v>
      </c>
      <c r="Y7" s="42">
        <f t="shared" si="1"/>
        <v>44864</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f t="shared" si="1"/>
        <v>44865</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44802</v>
      </c>
      <c r="B9" s="69"/>
      <c r="C9" s="69">
        <f>C10</f>
        <v>44803</v>
      </c>
      <c r="D9" s="69"/>
      <c r="E9" s="69">
        <f>E10</f>
        <v>44804</v>
      </c>
      <c r="F9" s="69"/>
      <c r="G9" s="69">
        <f>G10</f>
        <v>44805</v>
      </c>
      <c r="H9" s="69"/>
      <c r="I9" s="69">
        <f>I10</f>
        <v>44806</v>
      </c>
      <c r="J9" s="69"/>
      <c r="K9" s="69">
        <f>K10</f>
        <v>44807</v>
      </c>
      <c r="L9" s="69"/>
      <c r="M9" s="69"/>
      <c r="N9" s="69"/>
      <c r="O9" s="69"/>
      <c r="P9" s="69"/>
      <c r="Q9" s="69"/>
      <c r="R9" s="69"/>
      <c r="S9" s="69">
        <f>S10</f>
        <v>44808</v>
      </c>
      <c r="T9" s="69"/>
      <c r="U9" s="69"/>
      <c r="V9" s="69"/>
      <c r="W9" s="69"/>
      <c r="X9" s="69"/>
      <c r="Y9" s="69"/>
      <c r="Z9" s="71"/>
    </row>
    <row r="10" spans="1:27" s="1" customFormat="1" ht="18.5" x14ac:dyDescent="0.25">
      <c r="A10" s="43">
        <f>$A$1-(WEEKDAY($A$1,1)-(start_dag-1))-IF((WEEKDAY($A$1,1)-(start_dag-1))&lt;=0,7,0)+1</f>
        <v>44802</v>
      </c>
      <c r="B10" s="12"/>
      <c r="C10" s="44">
        <f>A10+1</f>
        <v>44803</v>
      </c>
      <c r="D10" s="11"/>
      <c r="E10" s="44">
        <f>C10+1</f>
        <v>44804</v>
      </c>
      <c r="F10" s="11"/>
      <c r="G10" s="44">
        <f>E10+1</f>
        <v>44805</v>
      </c>
      <c r="H10" s="11"/>
      <c r="I10" s="44">
        <f>G10+1</f>
        <v>44806</v>
      </c>
      <c r="J10" s="11"/>
      <c r="K10" s="63">
        <f>I10+1</f>
        <v>44807</v>
      </c>
      <c r="L10" s="64"/>
      <c r="M10" s="65"/>
      <c r="N10" s="65"/>
      <c r="O10" s="65"/>
      <c r="P10" s="65"/>
      <c r="Q10" s="65"/>
      <c r="R10" s="66"/>
      <c r="S10" s="72">
        <f>K10+1</f>
        <v>44808</v>
      </c>
      <c r="T10" s="73"/>
      <c r="U10" s="61"/>
      <c r="V10" s="61"/>
      <c r="W10" s="61"/>
      <c r="X10" s="61"/>
      <c r="Y10" s="61"/>
      <c r="Z10" s="62"/>
    </row>
    <row r="11" spans="1:27" s="1" customFormat="1" x14ac:dyDescent="0.25">
      <c r="A11" s="48"/>
      <c r="B11" s="49"/>
      <c r="C11" s="45"/>
      <c r="D11" s="46"/>
      <c r="E11" s="45"/>
      <c r="F11" s="46"/>
      <c r="G11" s="45"/>
      <c r="H11" s="46"/>
      <c r="I11" s="45"/>
      <c r="J11" s="46"/>
      <c r="K11" s="45" t="s">
        <v>33</v>
      </c>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t="s">
        <v>36</v>
      </c>
      <c r="L12" s="47"/>
      <c r="M12" s="47"/>
      <c r="N12" s="47"/>
      <c r="O12" s="47"/>
      <c r="P12" s="47"/>
      <c r="Q12" s="47"/>
      <c r="R12" s="46"/>
      <c r="S12" s="48"/>
      <c r="T12" s="49"/>
      <c r="U12" s="49"/>
      <c r="V12" s="49"/>
      <c r="W12" s="49"/>
      <c r="X12" s="49"/>
      <c r="Y12" s="49"/>
      <c r="Z12" s="50"/>
    </row>
    <row r="13" spans="1:27" s="1" customFormat="1" ht="13" x14ac:dyDescent="0.25">
      <c r="A13" s="48"/>
      <c r="B13" s="49"/>
      <c r="C13" s="45"/>
      <c r="D13" s="46"/>
      <c r="E13" s="45"/>
      <c r="F13" s="46"/>
      <c r="G13" s="45"/>
      <c r="H13" s="46"/>
      <c r="I13" s="45"/>
      <c r="J13" s="46"/>
      <c r="K13" s="77" t="s">
        <v>48</v>
      </c>
      <c r="L13" s="86"/>
      <c r="M13" s="86"/>
      <c r="N13" s="86"/>
      <c r="O13" s="86"/>
      <c r="P13" s="86"/>
      <c r="Q13" s="86"/>
      <c r="R13" s="87"/>
      <c r="S13" s="48"/>
      <c r="T13" s="49"/>
      <c r="U13" s="49"/>
      <c r="V13" s="49"/>
      <c r="W13" s="49"/>
      <c r="X13" s="49"/>
      <c r="Y13" s="49"/>
      <c r="Z13" s="50"/>
    </row>
    <row r="14" spans="1:27" s="1" customFormat="1" x14ac:dyDescent="0.25">
      <c r="A14" s="48"/>
      <c r="B14" s="49"/>
      <c r="C14" s="45"/>
      <c r="D14" s="46"/>
      <c r="E14" s="45"/>
      <c r="F14" s="46"/>
      <c r="G14" s="45"/>
      <c r="H14" s="46"/>
      <c r="I14" s="45"/>
      <c r="J14" s="46"/>
      <c r="K14" s="45" t="s">
        <v>30</v>
      </c>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44809</v>
      </c>
      <c r="B16" s="12"/>
      <c r="C16" s="44">
        <f>A16+1</f>
        <v>44810</v>
      </c>
      <c r="D16" s="11"/>
      <c r="E16" s="44">
        <f>C16+1</f>
        <v>44811</v>
      </c>
      <c r="F16" s="11"/>
      <c r="G16" s="44">
        <f>E16+1</f>
        <v>44812</v>
      </c>
      <c r="H16" s="11"/>
      <c r="I16" s="44">
        <f>G16+1</f>
        <v>44813</v>
      </c>
      <c r="J16" s="11"/>
      <c r="K16" s="63">
        <f>I16+1</f>
        <v>44814</v>
      </c>
      <c r="L16" s="64"/>
      <c r="M16" s="65"/>
      <c r="N16" s="65"/>
      <c r="O16" s="65"/>
      <c r="P16" s="65"/>
      <c r="Q16" s="65"/>
      <c r="R16" s="66"/>
      <c r="S16" s="72">
        <f>K16+1</f>
        <v>44815</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44816</v>
      </c>
      <c r="B22" s="12"/>
      <c r="C22" s="44">
        <f>A22+1</f>
        <v>44817</v>
      </c>
      <c r="D22" s="11"/>
      <c r="E22" s="44">
        <f>C22+1</f>
        <v>44818</v>
      </c>
      <c r="F22" s="11"/>
      <c r="G22" s="44">
        <f>E22+1</f>
        <v>44819</v>
      </c>
      <c r="H22" s="11"/>
      <c r="I22" s="44">
        <f>G22+1</f>
        <v>44820</v>
      </c>
      <c r="J22" s="11"/>
      <c r="K22" s="63">
        <f>I22+1</f>
        <v>44821</v>
      </c>
      <c r="L22" s="64"/>
      <c r="M22" s="65"/>
      <c r="N22" s="65"/>
      <c r="O22" s="65"/>
      <c r="P22" s="65"/>
      <c r="Q22" s="65"/>
      <c r="R22" s="66"/>
      <c r="S22" s="72">
        <f>K22+1</f>
        <v>44822</v>
      </c>
      <c r="T22" s="73"/>
      <c r="U22" s="61"/>
      <c r="V22" s="61"/>
      <c r="W22" s="61"/>
      <c r="X22" s="61"/>
      <c r="Y22" s="61"/>
      <c r="Z22" s="62"/>
    </row>
    <row r="23" spans="1:27" s="1" customFormat="1" x14ac:dyDescent="0.25">
      <c r="A23" s="48"/>
      <c r="B23" s="49"/>
      <c r="C23" s="45"/>
      <c r="D23" s="46"/>
      <c r="E23" s="45"/>
      <c r="F23" s="46"/>
      <c r="G23" s="45"/>
      <c r="H23" s="46"/>
      <c r="I23" s="45"/>
      <c r="J23" s="46"/>
      <c r="K23" s="45" t="s">
        <v>33</v>
      </c>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t="s">
        <v>37</v>
      </c>
      <c r="L24" s="47"/>
      <c r="M24" s="47"/>
      <c r="N24" s="47"/>
      <c r="O24" s="47"/>
      <c r="P24" s="47"/>
      <c r="Q24" s="47"/>
      <c r="R24" s="46"/>
      <c r="S24" s="48"/>
      <c r="T24" s="49"/>
      <c r="U24" s="49"/>
      <c r="V24" s="49"/>
      <c r="W24" s="49"/>
      <c r="X24" s="49"/>
      <c r="Y24" s="49"/>
      <c r="Z24" s="50"/>
    </row>
    <row r="25" spans="1:27" s="1" customFormat="1" ht="13" x14ac:dyDescent="0.25">
      <c r="A25" s="48"/>
      <c r="B25" s="49"/>
      <c r="C25" s="45"/>
      <c r="D25" s="46"/>
      <c r="E25" s="45"/>
      <c r="F25" s="46"/>
      <c r="G25" s="45"/>
      <c r="H25" s="46"/>
      <c r="I25" s="45"/>
      <c r="J25" s="46"/>
      <c r="K25" s="77" t="s">
        <v>56</v>
      </c>
      <c r="L25" s="86"/>
      <c r="M25" s="86"/>
      <c r="N25" s="86"/>
      <c r="O25" s="86"/>
      <c r="P25" s="86"/>
      <c r="Q25" s="86"/>
      <c r="R25" s="87"/>
      <c r="S25" s="48"/>
      <c r="T25" s="49"/>
      <c r="U25" s="49"/>
      <c r="V25" s="49"/>
      <c r="W25" s="49"/>
      <c r="X25" s="49"/>
      <c r="Y25" s="49"/>
      <c r="Z25" s="50"/>
    </row>
    <row r="26" spans="1:27" s="1" customFormat="1" x14ac:dyDescent="0.25">
      <c r="A26" s="48"/>
      <c r="B26" s="49"/>
      <c r="C26" s="45"/>
      <c r="D26" s="46"/>
      <c r="E26" s="45"/>
      <c r="F26" s="46"/>
      <c r="G26" s="45"/>
      <c r="H26" s="46"/>
      <c r="I26" s="45"/>
      <c r="J26" s="46"/>
      <c r="K26" s="45" t="s">
        <v>30</v>
      </c>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44823</v>
      </c>
      <c r="B28" s="12"/>
      <c r="C28" s="44">
        <f>A28+1</f>
        <v>44824</v>
      </c>
      <c r="D28" s="11"/>
      <c r="E28" s="44">
        <f>C28+1</f>
        <v>44825</v>
      </c>
      <c r="F28" s="11"/>
      <c r="G28" s="44">
        <f>E28+1</f>
        <v>44826</v>
      </c>
      <c r="H28" s="11"/>
      <c r="I28" s="44">
        <f>G28+1</f>
        <v>44827</v>
      </c>
      <c r="J28" s="11"/>
      <c r="K28" s="63">
        <f>I28+1</f>
        <v>44828</v>
      </c>
      <c r="L28" s="64"/>
      <c r="M28" s="65"/>
      <c r="N28" s="65"/>
      <c r="O28" s="65"/>
      <c r="P28" s="65"/>
      <c r="Q28" s="65"/>
      <c r="R28" s="66"/>
      <c r="S28" s="72">
        <f>K28+1</f>
        <v>44829</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44830</v>
      </c>
      <c r="B34" s="12"/>
      <c r="C34" s="44">
        <f>A34+1</f>
        <v>44831</v>
      </c>
      <c r="D34" s="11"/>
      <c r="E34" s="44">
        <f>C34+1</f>
        <v>44832</v>
      </c>
      <c r="F34" s="11"/>
      <c r="G34" s="44">
        <f>E34+1</f>
        <v>44833</v>
      </c>
      <c r="H34" s="11"/>
      <c r="I34" s="44">
        <f>G34+1</f>
        <v>44834</v>
      </c>
      <c r="J34" s="11"/>
      <c r="K34" s="63">
        <f>I34+1</f>
        <v>44835</v>
      </c>
      <c r="L34" s="64"/>
      <c r="M34" s="65"/>
      <c r="N34" s="65"/>
      <c r="O34" s="65"/>
      <c r="P34" s="65"/>
      <c r="Q34" s="65"/>
      <c r="R34" s="66"/>
      <c r="S34" s="72">
        <f>K34+1</f>
        <v>44836</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44837</v>
      </c>
      <c r="B40" s="12"/>
      <c r="C40" s="44">
        <f>A40+1</f>
        <v>44838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8"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DATE('1'!AD18,'1'!AD20+9,1)</f>
        <v>44835</v>
      </c>
      <c r="B1" s="67"/>
      <c r="C1" s="67"/>
      <c r="D1" s="67"/>
      <c r="E1" s="67"/>
      <c r="F1" s="67"/>
      <c r="G1" s="67"/>
      <c r="H1" s="67"/>
      <c r="I1" s="39"/>
      <c r="J1" s="39"/>
      <c r="K1" s="70">
        <f>DATE(YEAR(A1),MONTH(A1)-1,1)</f>
        <v>44805</v>
      </c>
      <c r="L1" s="70"/>
      <c r="M1" s="70"/>
      <c r="N1" s="70"/>
      <c r="O1" s="70"/>
      <c r="P1" s="70"/>
      <c r="Q1" s="70"/>
      <c r="S1" s="70">
        <f>DATE(YEAR(A1),MONTH(A1)+1,1)</f>
        <v>44866</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t="str">
        <f t="shared" si="0"/>
        <v/>
      </c>
      <c r="N3" s="42">
        <f t="shared" si="0"/>
        <v>44805</v>
      </c>
      <c r="O3" s="42">
        <f t="shared" si="0"/>
        <v>44806</v>
      </c>
      <c r="P3" s="42">
        <f t="shared" si="0"/>
        <v>44807</v>
      </c>
      <c r="Q3" s="42">
        <f t="shared" si="0"/>
        <v>44808</v>
      </c>
      <c r="R3" s="3"/>
      <c r="S3" s="42" t="str">
        <f t="shared" ref="S3:Y8" si="1">IF(MONTH($S$1)&lt;&gt;MONTH($S$1-(WEEKDAY($S$1,1)-(start_dag-1))-IF((WEEKDAY($S$1,1)-(start_dag-1))&lt;=0,7,0)+(ROW(S3)-ROW($S$3))*7+(COLUMN(S3)-COLUMN($S$3)+1)),"",$S$1-(WEEKDAY($S$1,1)-(start_dag-1))-IF((WEEKDAY($S$1,1)-(start_dag-1))&lt;=0,7,0)+(ROW(S3)-ROW($S$3))*7+(COLUMN(S3)-COLUMN($S$3)+1))</f>
        <v/>
      </c>
      <c r="T3" s="42">
        <f t="shared" si="1"/>
        <v>44866</v>
      </c>
      <c r="U3" s="42">
        <f t="shared" si="1"/>
        <v>44867</v>
      </c>
      <c r="V3" s="42">
        <f t="shared" si="1"/>
        <v>44868</v>
      </c>
      <c r="W3" s="42">
        <f t="shared" si="1"/>
        <v>44869</v>
      </c>
      <c r="X3" s="42">
        <f t="shared" si="1"/>
        <v>44870</v>
      </c>
      <c r="Y3" s="42">
        <f t="shared" si="1"/>
        <v>44871</v>
      </c>
    </row>
    <row r="4" spans="1:27" s="4" customFormat="1" ht="9" customHeight="1" x14ac:dyDescent="0.2">
      <c r="A4" s="67"/>
      <c r="B4" s="67"/>
      <c r="C4" s="67"/>
      <c r="D4" s="67"/>
      <c r="E4" s="67"/>
      <c r="F4" s="67"/>
      <c r="G4" s="67"/>
      <c r="H4" s="67"/>
      <c r="I4" s="39"/>
      <c r="J4" s="39"/>
      <c r="K4" s="42">
        <f t="shared" si="0"/>
        <v>44809</v>
      </c>
      <c r="L4" s="42">
        <f t="shared" si="0"/>
        <v>44810</v>
      </c>
      <c r="M4" s="42">
        <f t="shared" si="0"/>
        <v>44811</v>
      </c>
      <c r="N4" s="42">
        <f t="shared" si="0"/>
        <v>44812</v>
      </c>
      <c r="O4" s="42">
        <f t="shared" si="0"/>
        <v>44813</v>
      </c>
      <c r="P4" s="42">
        <f t="shared" si="0"/>
        <v>44814</v>
      </c>
      <c r="Q4" s="42">
        <f t="shared" si="0"/>
        <v>44815</v>
      </c>
      <c r="R4" s="3"/>
      <c r="S4" s="42">
        <f t="shared" si="1"/>
        <v>44872</v>
      </c>
      <c r="T4" s="42">
        <f t="shared" si="1"/>
        <v>44873</v>
      </c>
      <c r="U4" s="42">
        <f t="shared" si="1"/>
        <v>44874</v>
      </c>
      <c r="V4" s="42">
        <f t="shared" si="1"/>
        <v>44875</v>
      </c>
      <c r="W4" s="42">
        <f t="shared" si="1"/>
        <v>44876</v>
      </c>
      <c r="X4" s="42">
        <f t="shared" si="1"/>
        <v>44877</v>
      </c>
      <c r="Y4" s="42">
        <f t="shared" si="1"/>
        <v>44878</v>
      </c>
    </row>
    <row r="5" spans="1:27" s="4" customFormat="1" ht="9" customHeight="1" x14ac:dyDescent="0.2">
      <c r="A5" s="67"/>
      <c r="B5" s="67"/>
      <c r="C5" s="67"/>
      <c r="D5" s="67"/>
      <c r="E5" s="67"/>
      <c r="F5" s="67"/>
      <c r="G5" s="67"/>
      <c r="H5" s="67"/>
      <c r="I5" s="39"/>
      <c r="J5" s="39"/>
      <c r="K5" s="42">
        <f t="shared" si="0"/>
        <v>44816</v>
      </c>
      <c r="L5" s="42">
        <f t="shared" si="0"/>
        <v>44817</v>
      </c>
      <c r="M5" s="42">
        <f t="shared" si="0"/>
        <v>44818</v>
      </c>
      <c r="N5" s="42">
        <f t="shared" si="0"/>
        <v>44819</v>
      </c>
      <c r="O5" s="42">
        <f t="shared" si="0"/>
        <v>44820</v>
      </c>
      <c r="P5" s="42">
        <f t="shared" si="0"/>
        <v>44821</v>
      </c>
      <c r="Q5" s="42">
        <f t="shared" si="0"/>
        <v>44822</v>
      </c>
      <c r="R5" s="3"/>
      <c r="S5" s="42">
        <f t="shared" si="1"/>
        <v>44879</v>
      </c>
      <c r="T5" s="42">
        <f t="shared" si="1"/>
        <v>44880</v>
      </c>
      <c r="U5" s="42">
        <f t="shared" si="1"/>
        <v>44881</v>
      </c>
      <c r="V5" s="42">
        <f t="shared" si="1"/>
        <v>44882</v>
      </c>
      <c r="W5" s="42">
        <f t="shared" si="1"/>
        <v>44883</v>
      </c>
      <c r="X5" s="42">
        <f t="shared" si="1"/>
        <v>44884</v>
      </c>
      <c r="Y5" s="42">
        <f t="shared" si="1"/>
        <v>44885</v>
      </c>
    </row>
    <row r="6" spans="1:27" s="4" customFormat="1" ht="9" customHeight="1" x14ac:dyDescent="0.2">
      <c r="A6" s="67"/>
      <c r="B6" s="67"/>
      <c r="C6" s="67"/>
      <c r="D6" s="67"/>
      <c r="E6" s="67"/>
      <c r="F6" s="67"/>
      <c r="G6" s="67"/>
      <c r="H6" s="67"/>
      <c r="I6" s="39"/>
      <c r="J6" s="39"/>
      <c r="K6" s="42">
        <f t="shared" si="0"/>
        <v>44823</v>
      </c>
      <c r="L6" s="42">
        <f t="shared" si="0"/>
        <v>44824</v>
      </c>
      <c r="M6" s="42">
        <f t="shared" si="0"/>
        <v>44825</v>
      </c>
      <c r="N6" s="42">
        <f t="shared" si="0"/>
        <v>44826</v>
      </c>
      <c r="O6" s="42">
        <f t="shared" si="0"/>
        <v>44827</v>
      </c>
      <c r="P6" s="42">
        <f t="shared" si="0"/>
        <v>44828</v>
      </c>
      <c r="Q6" s="42">
        <f t="shared" si="0"/>
        <v>44829</v>
      </c>
      <c r="R6" s="3"/>
      <c r="S6" s="42">
        <f t="shared" si="1"/>
        <v>44886</v>
      </c>
      <c r="T6" s="42">
        <f t="shared" si="1"/>
        <v>44887</v>
      </c>
      <c r="U6" s="42">
        <f t="shared" si="1"/>
        <v>44888</v>
      </c>
      <c r="V6" s="42">
        <f t="shared" si="1"/>
        <v>44889</v>
      </c>
      <c r="W6" s="42">
        <f t="shared" si="1"/>
        <v>44890</v>
      </c>
      <c r="X6" s="42">
        <f t="shared" si="1"/>
        <v>44891</v>
      </c>
      <c r="Y6" s="42">
        <f t="shared" si="1"/>
        <v>44892</v>
      </c>
    </row>
    <row r="7" spans="1:27" s="4" customFormat="1" ht="9" customHeight="1" x14ac:dyDescent="0.2">
      <c r="A7" s="67"/>
      <c r="B7" s="67"/>
      <c r="C7" s="67"/>
      <c r="D7" s="67"/>
      <c r="E7" s="67"/>
      <c r="F7" s="67"/>
      <c r="G7" s="67"/>
      <c r="H7" s="67"/>
      <c r="I7" s="39"/>
      <c r="J7" s="39"/>
      <c r="K7" s="42">
        <f t="shared" si="0"/>
        <v>44830</v>
      </c>
      <c r="L7" s="42">
        <f t="shared" si="0"/>
        <v>44831</v>
      </c>
      <c r="M7" s="42">
        <f t="shared" si="0"/>
        <v>44832</v>
      </c>
      <c r="N7" s="42">
        <f t="shared" si="0"/>
        <v>44833</v>
      </c>
      <c r="O7" s="42">
        <f t="shared" si="0"/>
        <v>44834</v>
      </c>
      <c r="P7" s="42" t="str">
        <f t="shared" si="0"/>
        <v/>
      </c>
      <c r="Q7" s="42" t="str">
        <f t="shared" si="0"/>
        <v/>
      </c>
      <c r="R7" s="3"/>
      <c r="S7" s="42">
        <f t="shared" si="1"/>
        <v>44893</v>
      </c>
      <c r="T7" s="42">
        <f t="shared" si="1"/>
        <v>44894</v>
      </c>
      <c r="U7" s="42">
        <f t="shared" si="1"/>
        <v>44895</v>
      </c>
      <c r="V7" s="42" t="str">
        <f t="shared" si="1"/>
        <v/>
      </c>
      <c r="W7" s="42" t="str">
        <f t="shared" si="1"/>
        <v/>
      </c>
      <c r="X7" s="42" t="str">
        <f t="shared" si="1"/>
        <v/>
      </c>
      <c r="Y7" s="42" t="str">
        <f t="shared" si="1"/>
        <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44830</v>
      </c>
      <c r="B9" s="69"/>
      <c r="C9" s="69">
        <f>C10</f>
        <v>44831</v>
      </c>
      <c r="D9" s="69"/>
      <c r="E9" s="69">
        <f>E10</f>
        <v>44832</v>
      </c>
      <c r="F9" s="69"/>
      <c r="G9" s="69">
        <f>G10</f>
        <v>44833</v>
      </c>
      <c r="H9" s="69"/>
      <c r="I9" s="69">
        <f>I10</f>
        <v>44834</v>
      </c>
      <c r="J9" s="69"/>
      <c r="K9" s="69">
        <f>K10</f>
        <v>44835</v>
      </c>
      <c r="L9" s="69"/>
      <c r="M9" s="69"/>
      <c r="N9" s="69"/>
      <c r="O9" s="69"/>
      <c r="P9" s="69"/>
      <c r="Q9" s="69"/>
      <c r="R9" s="69"/>
      <c r="S9" s="69">
        <f>S10</f>
        <v>44836</v>
      </c>
      <c r="T9" s="69"/>
      <c r="U9" s="69"/>
      <c r="V9" s="69"/>
      <c r="W9" s="69"/>
      <c r="X9" s="69"/>
      <c r="Y9" s="69"/>
      <c r="Z9" s="71"/>
    </row>
    <row r="10" spans="1:27" s="1" customFormat="1" ht="18.5" x14ac:dyDescent="0.25">
      <c r="A10" s="43">
        <f>$A$1-(WEEKDAY($A$1,1)-(start_dag-1))-IF((WEEKDAY($A$1,1)-(start_dag-1))&lt;=0,7,0)+1</f>
        <v>44830</v>
      </c>
      <c r="B10" s="12"/>
      <c r="C10" s="44">
        <f>A10+1</f>
        <v>44831</v>
      </c>
      <c r="D10" s="11"/>
      <c r="E10" s="44">
        <f>C10+1</f>
        <v>44832</v>
      </c>
      <c r="F10" s="11"/>
      <c r="G10" s="44">
        <f>E10+1</f>
        <v>44833</v>
      </c>
      <c r="H10" s="11"/>
      <c r="I10" s="44">
        <f>G10+1</f>
        <v>44834</v>
      </c>
      <c r="J10" s="11"/>
      <c r="K10" s="63">
        <f>I10+1</f>
        <v>44835</v>
      </c>
      <c r="L10" s="64"/>
      <c r="M10" s="65"/>
      <c r="N10" s="65"/>
      <c r="O10" s="65"/>
      <c r="P10" s="65"/>
      <c r="Q10" s="65"/>
      <c r="R10" s="66"/>
      <c r="S10" s="72">
        <f>K10+1</f>
        <v>44836</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44837</v>
      </c>
      <c r="B16" s="12"/>
      <c r="C16" s="44">
        <f>A16+1</f>
        <v>44838</v>
      </c>
      <c r="D16" s="11"/>
      <c r="E16" s="44">
        <f>C16+1</f>
        <v>44839</v>
      </c>
      <c r="F16" s="11"/>
      <c r="G16" s="44">
        <f>E16+1</f>
        <v>44840</v>
      </c>
      <c r="H16" s="11"/>
      <c r="I16" s="44">
        <f>G16+1</f>
        <v>44841</v>
      </c>
      <c r="J16" s="11"/>
      <c r="K16" s="63">
        <f>I16+1</f>
        <v>44842</v>
      </c>
      <c r="L16" s="64"/>
      <c r="M16" s="65"/>
      <c r="N16" s="65"/>
      <c r="O16" s="65"/>
      <c r="P16" s="65"/>
      <c r="Q16" s="65"/>
      <c r="R16" s="66"/>
      <c r="S16" s="72">
        <f>K16+1</f>
        <v>44843</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44844</v>
      </c>
      <c r="B22" s="12"/>
      <c r="C22" s="44">
        <f>A22+1</f>
        <v>44845</v>
      </c>
      <c r="D22" s="11"/>
      <c r="E22" s="44">
        <f>C22+1</f>
        <v>44846</v>
      </c>
      <c r="F22" s="11"/>
      <c r="G22" s="44">
        <f>E22+1</f>
        <v>44847</v>
      </c>
      <c r="H22" s="11"/>
      <c r="I22" s="44">
        <f>G22+1</f>
        <v>44848</v>
      </c>
      <c r="J22" s="11"/>
      <c r="K22" s="63">
        <f>I22+1</f>
        <v>44849</v>
      </c>
      <c r="L22" s="64"/>
      <c r="M22" s="65"/>
      <c r="N22" s="65"/>
      <c r="O22" s="65"/>
      <c r="P22" s="65"/>
      <c r="Q22" s="65"/>
      <c r="R22" s="66"/>
      <c r="S22" s="72">
        <f>K22+1</f>
        <v>44850</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44851</v>
      </c>
      <c r="B28" s="12"/>
      <c r="C28" s="44">
        <f>A28+1</f>
        <v>44852</v>
      </c>
      <c r="D28" s="11"/>
      <c r="E28" s="44">
        <f>C28+1</f>
        <v>44853</v>
      </c>
      <c r="F28" s="11"/>
      <c r="G28" s="44">
        <f>E28+1</f>
        <v>44854</v>
      </c>
      <c r="H28" s="11"/>
      <c r="I28" s="44">
        <f>G28+1</f>
        <v>44855</v>
      </c>
      <c r="J28" s="11"/>
      <c r="K28" s="63">
        <f>I28+1</f>
        <v>44856</v>
      </c>
      <c r="L28" s="64"/>
      <c r="M28" s="65"/>
      <c r="N28" s="65"/>
      <c r="O28" s="65"/>
      <c r="P28" s="65"/>
      <c r="Q28" s="65"/>
      <c r="R28" s="66"/>
      <c r="S28" s="72">
        <f>K28+1</f>
        <v>44857</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44858</v>
      </c>
      <c r="B34" s="12"/>
      <c r="C34" s="44">
        <f>A34+1</f>
        <v>44859</v>
      </c>
      <c r="D34" s="11"/>
      <c r="E34" s="44">
        <f>C34+1</f>
        <v>44860</v>
      </c>
      <c r="F34" s="11"/>
      <c r="G34" s="44">
        <f>E34+1</f>
        <v>44861</v>
      </c>
      <c r="H34" s="11"/>
      <c r="I34" s="44">
        <f>G34+1</f>
        <v>44862</v>
      </c>
      <c r="J34" s="11"/>
      <c r="K34" s="63">
        <f>I34+1</f>
        <v>44863</v>
      </c>
      <c r="L34" s="64"/>
      <c r="M34" s="65"/>
      <c r="N34" s="65"/>
      <c r="O34" s="65"/>
      <c r="P34" s="65"/>
      <c r="Q34" s="65"/>
      <c r="R34" s="66"/>
      <c r="S34" s="72">
        <f>K34+1</f>
        <v>44864</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44865</v>
      </c>
      <c r="B40" s="12"/>
      <c r="C40" s="44">
        <f>A40+1</f>
        <v>44866</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8"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DATE('1'!AD18,'1'!AD20+10,1)</f>
        <v>44866</v>
      </c>
      <c r="B1" s="67"/>
      <c r="C1" s="67"/>
      <c r="D1" s="67"/>
      <c r="E1" s="67"/>
      <c r="F1" s="67"/>
      <c r="G1" s="67"/>
      <c r="H1" s="67"/>
      <c r="I1" s="39"/>
      <c r="J1" s="39"/>
      <c r="K1" s="70">
        <f>DATE(YEAR(A1),MONTH(A1)-1,1)</f>
        <v>44835</v>
      </c>
      <c r="L1" s="70"/>
      <c r="M1" s="70"/>
      <c r="N1" s="70"/>
      <c r="O1" s="70"/>
      <c r="P1" s="70"/>
      <c r="Q1" s="70"/>
      <c r="S1" s="70">
        <f>DATE(YEAR(A1),MONTH(A1)+1,1)</f>
        <v>44896</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t="str">
        <f t="shared" si="0"/>
        <v/>
      </c>
      <c r="M3" s="42" t="str">
        <f t="shared" si="0"/>
        <v/>
      </c>
      <c r="N3" s="42" t="str">
        <f t="shared" si="0"/>
        <v/>
      </c>
      <c r="O3" s="42" t="str">
        <f t="shared" si="0"/>
        <v/>
      </c>
      <c r="P3" s="42">
        <f t="shared" si="0"/>
        <v>44835</v>
      </c>
      <c r="Q3" s="42">
        <f t="shared" si="0"/>
        <v>44836</v>
      </c>
      <c r="R3" s="3"/>
      <c r="S3" s="42" t="str">
        <f t="shared" ref="S3:Y8" si="1">IF(MONTH($S$1)&lt;&gt;MONTH($S$1-(WEEKDAY($S$1,1)-(start_dag-1))-IF((WEEKDAY($S$1,1)-(start_dag-1))&lt;=0,7,0)+(ROW(S3)-ROW($S$3))*7+(COLUMN(S3)-COLUMN($S$3)+1)),"",$S$1-(WEEKDAY($S$1,1)-(start_dag-1))-IF((WEEKDAY($S$1,1)-(start_dag-1))&lt;=0,7,0)+(ROW(S3)-ROW($S$3))*7+(COLUMN(S3)-COLUMN($S$3)+1))</f>
        <v/>
      </c>
      <c r="T3" s="42" t="str">
        <f t="shared" si="1"/>
        <v/>
      </c>
      <c r="U3" s="42" t="str">
        <f t="shared" si="1"/>
        <v/>
      </c>
      <c r="V3" s="42">
        <f t="shared" si="1"/>
        <v>44896</v>
      </c>
      <c r="W3" s="42">
        <f t="shared" si="1"/>
        <v>44897</v>
      </c>
      <c r="X3" s="42">
        <f t="shared" si="1"/>
        <v>44898</v>
      </c>
      <c r="Y3" s="42">
        <f t="shared" si="1"/>
        <v>44899</v>
      </c>
    </row>
    <row r="4" spans="1:27" s="4" customFormat="1" ht="9" customHeight="1" x14ac:dyDescent="0.2">
      <c r="A4" s="67"/>
      <c r="B4" s="67"/>
      <c r="C4" s="67"/>
      <c r="D4" s="67"/>
      <c r="E4" s="67"/>
      <c r="F4" s="67"/>
      <c r="G4" s="67"/>
      <c r="H4" s="67"/>
      <c r="I4" s="39"/>
      <c r="J4" s="39"/>
      <c r="K4" s="42">
        <f t="shared" si="0"/>
        <v>44837</v>
      </c>
      <c r="L4" s="42">
        <f t="shared" si="0"/>
        <v>44838</v>
      </c>
      <c r="M4" s="42">
        <f t="shared" si="0"/>
        <v>44839</v>
      </c>
      <c r="N4" s="42">
        <f t="shared" si="0"/>
        <v>44840</v>
      </c>
      <c r="O4" s="42">
        <f t="shared" si="0"/>
        <v>44841</v>
      </c>
      <c r="P4" s="42">
        <f t="shared" si="0"/>
        <v>44842</v>
      </c>
      <c r="Q4" s="42">
        <f t="shared" si="0"/>
        <v>44843</v>
      </c>
      <c r="R4" s="3"/>
      <c r="S4" s="42">
        <f t="shared" si="1"/>
        <v>44900</v>
      </c>
      <c r="T4" s="42">
        <f t="shared" si="1"/>
        <v>44901</v>
      </c>
      <c r="U4" s="42">
        <f t="shared" si="1"/>
        <v>44902</v>
      </c>
      <c r="V4" s="42">
        <f t="shared" si="1"/>
        <v>44903</v>
      </c>
      <c r="W4" s="42">
        <f t="shared" si="1"/>
        <v>44904</v>
      </c>
      <c r="X4" s="42">
        <f t="shared" si="1"/>
        <v>44905</v>
      </c>
      <c r="Y4" s="42">
        <f t="shared" si="1"/>
        <v>44906</v>
      </c>
    </row>
    <row r="5" spans="1:27" s="4" customFormat="1" ht="9" customHeight="1" x14ac:dyDescent="0.2">
      <c r="A5" s="67"/>
      <c r="B5" s="67"/>
      <c r="C5" s="67"/>
      <c r="D5" s="67"/>
      <c r="E5" s="67"/>
      <c r="F5" s="67"/>
      <c r="G5" s="67"/>
      <c r="H5" s="67"/>
      <c r="I5" s="39"/>
      <c r="J5" s="39"/>
      <c r="K5" s="42">
        <f t="shared" si="0"/>
        <v>44844</v>
      </c>
      <c r="L5" s="42">
        <f t="shared" si="0"/>
        <v>44845</v>
      </c>
      <c r="M5" s="42">
        <f t="shared" si="0"/>
        <v>44846</v>
      </c>
      <c r="N5" s="42">
        <f t="shared" si="0"/>
        <v>44847</v>
      </c>
      <c r="O5" s="42">
        <f t="shared" si="0"/>
        <v>44848</v>
      </c>
      <c r="P5" s="42">
        <f t="shared" si="0"/>
        <v>44849</v>
      </c>
      <c r="Q5" s="42">
        <f t="shared" si="0"/>
        <v>44850</v>
      </c>
      <c r="R5" s="3"/>
      <c r="S5" s="42">
        <f t="shared" si="1"/>
        <v>44907</v>
      </c>
      <c r="T5" s="42">
        <f t="shared" si="1"/>
        <v>44908</v>
      </c>
      <c r="U5" s="42">
        <f t="shared" si="1"/>
        <v>44909</v>
      </c>
      <c r="V5" s="42">
        <f t="shared" si="1"/>
        <v>44910</v>
      </c>
      <c r="W5" s="42">
        <f t="shared" si="1"/>
        <v>44911</v>
      </c>
      <c r="X5" s="42">
        <f t="shared" si="1"/>
        <v>44912</v>
      </c>
      <c r="Y5" s="42">
        <f t="shared" si="1"/>
        <v>44913</v>
      </c>
    </row>
    <row r="6" spans="1:27" s="4" customFormat="1" ht="9" customHeight="1" x14ac:dyDescent="0.2">
      <c r="A6" s="67"/>
      <c r="B6" s="67"/>
      <c r="C6" s="67"/>
      <c r="D6" s="67"/>
      <c r="E6" s="67"/>
      <c r="F6" s="67"/>
      <c r="G6" s="67"/>
      <c r="H6" s="67"/>
      <c r="I6" s="39"/>
      <c r="J6" s="39"/>
      <c r="K6" s="42">
        <f t="shared" si="0"/>
        <v>44851</v>
      </c>
      <c r="L6" s="42">
        <f t="shared" si="0"/>
        <v>44852</v>
      </c>
      <c r="M6" s="42">
        <f t="shared" si="0"/>
        <v>44853</v>
      </c>
      <c r="N6" s="42">
        <f t="shared" si="0"/>
        <v>44854</v>
      </c>
      <c r="O6" s="42">
        <f t="shared" si="0"/>
        <v>44855</v>
      </c>
      <c r="P6" s="42">
        <f t="shared" si="0"/>
        <v>44856</v>
      </c>
      <c r="Q6" s="42">
        <f t="shared" si="0"/>
        <v>44857</v>
      </c>
      <c r="R6" s="3"/>
      <c r="S6" s="42">
        <f t="shared" si="1"/>
        <v>44914</v>
      </c>
      <c r="T6" s="42">
        <f t="shared" si="1"/>
        <v>44915</v>
      </c>
      <c r="U6" s="42">
        <f t="shared" si="1"/>
        <v>44916</v>
      </c>
      <c r="V6" s="42">
        <f t="shared" si="1"/>
        <v>44917</v>
      </c>
      <c r="W6" s="42">
        <f t="shared" si="1"/>
        <v>44918</v>
      </c>
      <c r="X6" s="42">
        <f t="shared" si="1"/>
        <v>44919</v>
      </c>
      <c r="Y6" s="42">
        <f t="shared" si="1"/>
        <v>44920</v>
      </c>
    </row>
    <row r="7" spans="1:27" s="4" customFormat="1" ht="9" customHeight="1" x14ac:dyDescent="0.2">
      <c r="A7" s="67"/>
      <c r="B7" s="67"/>
      <c r="C7" s="67"/>
      <c r="D7" s="67"/>
      <c r="E7" s="67"/>
      <c r="F7" s="67"/>
      <c r="G7" s="67"/>
      <c r="H7" s="67"/>
      <c r="I7" s="39"/>
      <c r="J7" s="39"/>
      <c r="K7" s="42">
        <f t="shared" si="0"/>
        <v>44858</v>
      </c>
      <c r="L7" s="42">
        <f t="shared" si="0"/>
        <v>44859</v>
      </c>
      <c r="M7" s="42">
        <f t="shared" si="0"/>
        <v>44860</v>
      </c>
      <c r="N7" s="42">
        <f t="shared" si="0"/>
        <v>44861</v>
      </c>
      <c r="O7" s="42">
        <f t="shared" si="0"/>
        <v>44862</v>
      </c>
      <c r="P7" s="42">
        <f t="shared" si="0"/>
        <v>44863</v>
      </c>
      <c r="Q7" s="42">
        <f t="shared" si="0"/>
        <v>44864</v>
      </c>
      <c r="R7" s="3"/>
      <c r="S7" s="42">
        <f t="shared" si="1"/>
        <v>44921</v>
      </c>
      <c r="T7" s="42">
        <f t="shared" si="1"/>
        <v>44922</v>
      </c>
      <c r="U7" s="42">
        <f t="shared" si="1"/>
        <v>44923</v>
      </c>
      <c r="V7" s="42">
        <f t="shared" si="1"/>
        <v>44924</v>
      </c>
      <c r="W7" s="42">
        <f t="shared" si="1"/>
        <v>44925</v>
      </c>
      <c r="X7" s="42">
        <f t="shared" si="1"/>
        <v>44926</v>
      </c>
      <c r="Y7" s="42" t="str">
        <f t="shared" si="1"/>
        <v/>
      </c>
    </row>
    <row r="8" spans="1:27" s="5" customFormat="1" ht="9" customHeight="1" x14ac:dyDescent="0.25">
      <c r="A8" s="40"/>
      <c r="B8" s="40"/>
      <c r="C8" s="40"/>
      <c r="D8" s="40"/>
      <c r="E8" s="40"/>
      <c r="F8" s="40"/>
      <c r="G8" s="40"/>
      <c r="H8" s="40"/>
      <c r="I8" s="41"/>
      <c r="J8" s="41"/>
      <c r="K8" s="42">
        <f t="shared" si="0"/>
        <v>44865</v>
      </c>
      <c r="L8" s="42" t="str">
        <f t="shared" si="0"/>
        <v/>
      </c>
      <c r="M8" s="42" t="str">
        <f t="shared" si="0"/>
        <v/>
      </c>
      <c r="N8" s="42" t="str">
        <f t="shared" si="0"/>
        <v/>
      </c>
      <c r="O8" s="42" t="str">
        <f t="shared" si="0"/>
        <v/>
      </c>
      <c r="P8" s="42" t="str">
        <f t="shared" si="0"/>
        <v/>
      </c>
      <c r="Q8" s="42" t="str">
        <f t="shared" si="0"/>
        <v/>
      </c>
      <c r="R8" s="19"/>
      <c r="S8" s="42" t="str">
        <f t="shared" si="1"/>
        <v/>
      </c>
      <c r="T8" s="42" t="str">
        <f t="shared" si="1"/>
        <v/>
      </c>
      <c r="U8" s="42" t="str">
        <f t="shared" si="1"/>
        <v/>
      </c>
      <c r="V8" s="42" t="str">
        <f t="shared" si="1"/>
        <v/>
      </c>
      <c r="W8" s="42" t="str">
        <f t="shared" si="1"/>
        <v/>
      </c>
      <c r="X8" s="42" t="str">
        <f t="shared" si="1"/>
        <v/>
      </c>
      <c r="Y8" s="42" t="str">
        <f t="shared" si="1"/>
        <v/>
      </c>
      <c r="Z8" s="20"/>
    </row>
    <row r="9" spans="1:27" s="1" customFormat="1" ht="21" customHeight="1" x14ac:dyDescent="0.25">
      <c r="A9" s="68">
        <f>A10</f>
        <v>44865</v>
      </c>
      <c r="B9" s="69"/>
      <c r="C9" s="69">
        <f>C10</f>
        <v>44866</v>
      </c>
      <c r="D9" s="69"/>
      <c r="E9" s="69">
        <f>E10</f>
        <v>44867</v>
      </c>
      <c r="F9" s="69"/>
      <c r="G9" s="69">
        <f>G10</f>
        <v>44868</v>
      </c>
      <c r="H9" s="69"/>
      <c r="I9" s="69">
        <f>I10</f>
        <v>44869</v>
      </c>
      <c r="J9" s="69"/>
      <c r="K9" s="69">
        <f>K10</f>
        <v>44870</v>
      </c>
      <c r="L9" s="69"/>
      <c r="M9" s="69"/>
      <c r="N9" s="69"/>
      <c r="O9" s="69"/>
      <c r="P9" s="69"/>
      <c r="Q9" s="69"/>
      <c r="R9" s="69"/>
      <c r="S9" s="69">
        <f>S10</f>
        <v>44871</v>
      </c>
      <c r="T9" s="69"/>
      <c r="U9" s="69"/>
      <c r="V9" s="69"/>
      <c r="W9" s="69"/>
      <c r="X9" s="69"/>
      <c r="Y9" s="69"/>
      <c r="Z9" s="71"/>
    </row>
    <row r="10" spans="1:27" s="1" customFormat="1" ht="18.5" x14ac:dyDescent="0.25">
      <c r="A10" s="43">
        <f>$A$1-(WEEKDAY($A$1,1)-(start_dag-1))-IF((WEEKDAY($A$1,1)-(start_dag-1))&lt;=0,7,0)+1</f>
        <v>44865</v>
      </c>
      <c r="B10" s="12"/>
      <c r="C10" s="44">
        <f>A10+1</f>
        <v>44866</v>
      </c>
      <c r="D10" s="11"/>
      <c r="E10" s="44">
        <f>C10+1</f>
        <v>44867</v>
      </c>
      <c r="F10" s="11"/>
      <c r="G10" s="44">
        <f>E10+1</f>
        <v>44868</v>
      </c>
      <c r="H10" s="11"/>
      <c r="I10" s="44">
        <f>G10+1</f>
        <v>44869</v>
      </c>
      <c r="J10" s="11"/>
      <c r="K10" s="63">
        <f>I10+1</f>
        <v>44870</v>
      </c>
      <c r="L10" s="64"/>
      <c r="M10" s="65"/>
      <c r="N10" s="65"/>
      <c r="O10" s="65"/>
      <c r="P10" s="65"/>
      <c r="Q10" s="65"/>
      <c r="R10" s="66"/>
      <c r="S10" s="72">
        <f>K10+1</f>
        <v>44871</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44872</v>
      </c>
      <c r="B16" s="12"/>
      <c r="C16" s="44">
        <f>A16+1</f>
        <v>44873</v>
      </c>
      <c r="D16" s="11"/>
      <c r="E16" s="44">
        <f>C16+1</f>
        <v>44874</v>
      </c>
      <c r="F16" s="11"/>
      <c r="G16" s="44">
        <f>E16+1</f>
        <v>44875</v>
      </c>
      <c r="H16" s="11"/>
      <c r="I16" s="44">
        <f>G16+1</f>
        <v>44876</v>
      </c>
      <c r="J16" s="11"/>
      <c r="K16" s="63">
        <f>I16+1</f>
        <v>44877</v>
      </c>
      <c r="L16" s="64"/>
      <c r="M16" s="65"/>
      <c r="N16" s="65"/>
      <c r="O16" s="65"/>
      <c r="P16" s="65"/>
      <c r="Q16" s="65"/>
      <c r="R16" s="66"/>
      <c r="S16" s="72">
        <f>K16+1</f>
        <v>44878</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44879</v>
      </c>
      <c r="B22" s="12"/>
      <c r="C22" s="44">
        <f>A22+1</f>
        <v>44880</v>
      </c>
      <c r="D22" s="11"/>
      <c r="E22" s="44">
        <f>C22+1</f>
        <v>44881</v>
      </c>
      <c r="F22" s="11"/>
      <c r="G22" s="44">
        <f>E22+1</f>
        <v>44882</v>
      </c>
      <c r="H22" s="11"/>
      <c r="I22" s="44">
        <f>G22+1</f>
        <v>44883</v>
      </c>
      <c r="J22" s="11"/>
      <c r="K22" s="63">
        <f>I22+1</f>
        <v>44884</v>
      </c>
      <c r="L22" s="64"/>
      <c r="M22" s="65"/>
      <c r="N22" s="65"/>
      <c r="O22" s="65"/>
      <c r="P22" s="65"/>
      <c r="Q22" s="65"/>
      <c r="R22" s="66"/>
      <c r="S22" s="72">
        <f>K22+1</f>
        <v>44885</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44886</v>
      </c>
      <c r="B28" s="12"/>
      <c r="C28" s="44">
        <f>A28+1</f>
        <v>44887</v>
      </c>
      <c r="D28" s="11"/>
      <c r="E28" s="44">
        <f>C28+1</f>
        <v>44888</v>
      </c>
      <c r="F28" s="11"/>
      <c r="G28" s="44">
        <f>E28+1</f>
        <v>44889</v>
      </c>
      <c r="H28" s="11"/>
      <c r="I28" s="44">
        <f>G28+1</f>
        <v>44890</v>
      </c>
      <c r="J28" s="11"/>
      <c r="K28" s="63">
        <f>I28+1</f>
        <v>44891</v>
      </c>
      <c r="L28" s="64"/>
      <c r="M28" s="65"/>
      <c r="N28" s="65"/>
      <c r="O28" s="65"/>
      <c r="P28" s="65"/>
      <c r="Q28" s="65"/>
      <c r="R28" s="66"/>
      <c r="S28" s="72">
        <f>K28+1</f>
        <v>44892</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44893</v>
      </c>
      <c r="B34" s="12"/>
      <c r="C34" s="44">
        <f>A34+1</f>
        <v>44894</v>
      </c>
      <c r="D34" s="11"/>
      <c r="E34" s="44">
        <f>C34+1</f>
        <v>44895</v>
      </c>
      <c r="F34" s="11"/>
      <c r="G34" s="44">
        <f>E34+1</f>
        <v>44896</v>
      </c>
      <c r="H34" s="11"/>
      <c r="I34" s="44">
        <f>G34+1</f>
        <v>44897</v>
      </c>
      <c r="J34" s="11"/>
      <c r="K34" s="63">
        <f>I34+1</f>
        <v>44898</v>
      </c>
      <c r="L34" s="64"/>
      <c r="M34" s="65"/>
      <c r="N34" s="65"/>
      <c r="O34" s="65"/>
      <c r="P34" s="65"/>
      <c r="Q34" s="65"/>
      <c r="R34" s="66"/>
      <c r="S34" s="72">
        <f>K34+1</f>
        <v>44899</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44900</v>
      </c>
      <c r="B40" s="12"/>
      <c r="C40" s="44">
        <f>A40+1</f>
        <v>44901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8"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defaultRowHeight="12.5" x14ac:dyDescent="0.25"/>
  <cols>
    <col min="1" max="1" width="4.90625" customWidth="1"/>
    <col min="2" max="2" width="13.6328125" customWidth="1"/>
    <col min="3" max="3" width="4.90625" customWidth="1"/>
    <col min="4" max="4" width="13.6328125" customWidth="1"/>
    <col min="5" max="5" width="4.90625" customWidth="1"/>
    <col min="6" max="6" width="13.6328125" customWidth="1"/>
    <col min="7" max="7" width="4.90625" customWidth="1"/>
    <col min="8" max="8" width="13.6328125" customWidth="1"/>
    <col min="9" max="9" width="4.90625" customWidth="1"/>
    <col min="10" max="10" width="13.6328125" customWidth="1"/>
    <col min="11" max="17" width="2.453125" customWidth="1"/>
    <col min="18" max="18" width="1.54296875" customWidth="1"/>
    <col min="19" max="25" width="2.453125" customWidth="1"/>
    <col min="26" max="26" width="1.54296875" customWidth="1"/>
  </cols>
  <sheetData>
    <row r="1" spans="1:27" s="3" customFormat="1" ht="15" customHeight="1" x14ac:dyDescent="0.2">
      <c r="A1" s="67">
        <f>DATE('1'!AD18,'1'!AD20+11,1)</f>
        <v>44896</v>
      </c>
      <c r="B1" s="67"/>
      <c r="C1" s="67"/>
      <c r="D1" s="67"/>
      <c r="E1" s="67"/>
      <c r="F1" s="67"/>
      <c r="G1" s="67"/>
      <c r="H1" s="67"/>
      <c r="I1" s="39"/>
      <c r="J1" s="39"/>
      <c r="K1" s="70">
        <f>DATE(YEAR(A1),MONTH(A1)-1,1)</f>
        <v>44866</v>
      </c>
      <c r="L1" s="70"/>
      <c r="M1" s="70"/>
      <c r="N1" s="70"/>
      <c r="O1" s="70"/>
      <c r="P1" s="70"/>
      <c r="Q1" s="70"/>
      <c r="S1" s="70">
        <f>DATE(YEAR(A1),MONTH(A1)+1,1)</f>
        <v>44927</v>
      </c>
      <c r="T1" s="70"/>
      <c r="U1" s="70"/>
      <c r="V1" s="70"/>
      <c r="W1" s="70"/>
      <c r="X1" s="70"/>
      <c r="Y1" s="70"/>
    </row>
    <row r="2" spans="1:27" s="3" customFormat="1" ht="11.25" customHeight="1" x14ac:dyDescent="0.3">
      <c r="A2" s="67"/>
      <c r="B2" s="67"/>
      <c r="C2" s="67"/>
      <c r="D2" s="67"/>
      <c r="E2" s="67"/>
      <c r="F2" s="67"/>
      <c r="G2" s="67"/>
      <c r="H2" s="67"/>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67"/>
      <c r="B3" s="67"/>
      <c r="C3" s="67"/>
      <c r="D3" s="67"/>
      <c r="E3" s="67"/>
      <c r="F3" s="67"/>
      <c r="G3" s="67"/>
      <c r="H3" s="67"/>
      <c r="I3" s="39"/>
      <c r="J3" s="39"/>
      <c r="K3" s="42" t="str">
        <f t="shared" ref="K3:Q8" si="0">IF(MONTH($K$1)&lt;&gt;MONTH($K$1-(WEEKDAY($K$1,1)-(start_dag-1))-IF((WEEKDAY($K$1,1)-(start_dag-1))&lt;=0,7,0)+(ROW(K3)-ROW($K$3))*7+(COLUMN(K3)-COLUMN($K$3)+1)),"",$K$1-(WEEKDAY($K$1,1)-(start_dag-1))-IF((WEEKDAY($K$1,1)-(start_dag-1))&lt;=0,7,0)+(ROW(K3)-ROW($K$3))*7+(COLUMN(K3)-COLUMN($K$3)+1))</f>
        <v/>
      </c>
      <c r="L3" s="42">
        <f t="shared" si="0"/>
        <v>44866</v>
      </c>
      <c r="M3" s="42">
        <f t="shared" si="0"/>
        <v>44867</v>
      </c>
      <c r="N3" s="42">
        <f t="shared" si="0"/>
        <v>44868</v>
      </c>
      <c r="O3" s="42">
        <f t="shared" si="0"/>
        <v>44869</v>
      </c>
      <c r="P3" s="42">
        <f t="shared" si="0"/>
        <v>44870</v>
      </c>
      <c r="Q3" s="42">
        <f t="shared" si="0"/>
        <v>44871</v>
      </c>
      <c r="R3" s="3"/>
      <c r="S3" s="42" t="str">
        <f t="shared" ref="S3:Y8" si="1">IF(MONTH($S$1)&lt;&gt;MONTH($S$1-(WEEKDAY($S$1,1)-(start_dag-1))-IF((WEEKDAY($S$1,1)-(start_dag-1))&lt;=0,7,0)+(ROW(S3)-ROW($S$3))*7+(COLUMN(S3)-COLUMN($S$3)+1)),"",$S$1-(WEEKDAY($S$1,1)-(start_dag-1))-IF((WEEKDAY($S$1,1)-(start_dag-1))&lt;=0,7,0)+(ROW(S3)-ROW($S$3))*7+(COLUMN(S3)-COLUMN($S$3)+1))</f>
        <v/>
      </c>
      <c r="T3" s="42" t="str">
        <f t="shared" si="1"/>
        <v/>
      </c>
      <c r="U3" s="42" t="str">
        <f t="shared" si="1"/>
        <v/>
      </c>
      <c r="V3" s="42" t="str">
        <f t="shared" si="1"/>
        <v/>
      </c>
      <c r="W3" s="42" t="str">
        <f t="shared" si="1"/>
        <v/>
      </c>
      <c r="X3" s="42" t="str">
        <f t="shared" si="1"/>
        <v/>
      </c>
      <c r="Y3" s="42">
        <f t="shared" si="1"/>
        <v>44927</v>
      </c>
    </row>
    <row r="4" spans="1:27" s="4" customFormat="1" ht="9" customHeight="1" x14ac:dyDescent="0.2">
      <c r="A4" s="67"/>
      <c r="B4" s="67"/>
      <c r="C4" s="67"/>
      <c r="D4" s="67"/>
      <c r="E4" s="67"/>
      <c r="F4" s="67"/>
      <c r="G4" s="67"/>
      <c r="H4" s="67"/>
      <c r="I4" s="39"/>
      <c r="J4" s="39"/>
      <c r="K4" s="42">
        <f t="shared" si="0"/>
        <v>44872</v>
      </c>
      <c r="L4" s="42">
        <f t="shared" si="0"/>
        <v>44873</v>
      </c>
      <c r="M4" s="42">
        <f t="shared" si="0"/>
        <v>44874</v>
      </c>
      <c r="N4" s="42">
        <f t="shared" si="0"/>
        <v>44875</v>
      </c>
      <c r="O4" s="42">
        <f t="shared" si="0"/>
        <v>44876</v>
      </c>
      <c r="P4" s="42">
        <f t="shared" si="0"/>
        <v>44877</v>
      </c>
      <c r="Q4" s="42">
        <f t="shared" si="0"/>
        <v>44878</v>
      </c>
      <c r="R4" s="3"/>
      <c r="S4" s="42">
        <f t="shared" si="1"/>
        <v>44928</v>
      </c>
      <c r="T4" s="42">
        <f t="shared" si="1"/>
        <v>44929</v>
      </c>
      <c r="U4" s="42">
        <f t="shared" si="1"/>
        <v>44930</v>
      </c>
      <c r="V4" s="42">
        <f t="shared" si="1"/>
        <v>44931</v>
      </c>
      <c r="W4" s="42">
        <f t="shared" si="1"/>
        <v>44932</v>
      </c>
      <c r="X4" s="42">
        <f t="shared" si="1"/>
        <v>44933</v>
      </c>
      <c r="Y4" s="42">
        <f t="shared" si="1"/>
        <v>44934</v>
      </c>
    </row>
    <row r="5" spans="1:27" s="4" customFormat="1" ht="9" customHeight="1" x14ac:dyDescent="0.2">
      <c r="A5" s="67"/>
      <c r="B5" s="67"/>
      <c r="C5" s="67"/>
      <c r="D5" s="67"/>
      <c r="E5" s="67"/>
      <c r="F5" s="67"/>
      <c r="G5" s="67"/>
      <c r="H5" s="67"/>
      <c r="I5" s="39"/>
      <c r="J5" s="39"/>
      <c r="K5" s="42">
        <f t="shared" si="0"/>
        <v>44879</v>
      </c>
      <c r="L5" s="42">
        <f t="shared" si="0"/>
        <v>44880</v>
      </c>
      <c r="M5" s="42">
        <f t="shared" si="0"/>
        <v>44881</v>
      </c>
      <c r="N5" s="42">
        <f t="shared" si="0"/>
        <v>44882</v>
      </c>
      <c r="O5" s="42">
        <f t="shared" si="0"/>
        <v>44883</v>
      </c>
      <c r="P5" s="42">
        <f t="shared" si="0"/>
        <v>44884</v>
      </c>
      <c r="Q5" s="42">
        <f t="shared" si="0"/>
        <v>44885</v>
      </c>
      <c r="R5" s="3"/>
      <c r="S5" s="42">
        <f t="shared" si="1"/>
        <v>44935</v>
      </c>
      <c r="T5" s="42">
        <f t="shared" si="1"/>
        <v>44936</v>
      </c>
      <c r="U5" s="42">
        <f t="shared" si="1"/>
        <v>44937</v>
      </c>
      <c r="V5" s="42">
        <f t="shared" si="1"/>
        <v>44938</v>
      </c>
      <c r="W5" s="42">
        <f t="shared" si="1"/>
        <v>44939</v>
      </c>
      <c r="X5" s="42">
        <f t="shared" si="1"/>
        <v>44940</v>
      </c>
      <c r="Y5" s="42">
        <f t="shared" si="1"/>
        <v>44941</v>
      </c>
    </row>
    <row r="6" spans="1:27" s="4" customFormat="1" ht="9" customHeight="1" x14ac:dyDescent="0.2">
      <c r="A6" s="67"/>
      <c r="B6" s="67"/>
      <c r="C6" s="67"/>
      <c r="D6" s="67"/>
      <c r="E6" s="67"/>
      <c r="F6" s="67"/>
      <c r="G6" s="67"/>
      <c r="H6" s="67"/>
      <c r="I6" s="39"/>
      <c r="J6" s="39"/>
      <c r="K6" s="42">
        <f t="shared" si="0"/>
        <v>44886</v>
      </c>
      <c r="L6" s="42">
        <f t="shared" si="0"/>
        <v>44887</v>
      </c>
      <c r="M6" s="42">
        <f t="shared" si="0"/>
        <v>44888</v>
      </c>
      <c r="N6" s="42">
        <f t="shared" si="0"/>
        <v>44889</v>
      </c>
      <c r="O6" s="42">
        <f t="shared" si="0"/>
        <v>44890</v>
      </c>
      <c r="P6" s="42">
        <f t="shared" si="0"/>
        <v>44891</v>
      </c>
      <c r="Q6" s="42">
        <f t="shared" si="0"/>
        <v>44892</v>
      </c>
      <c r="R6" s="3"/>
      <c r="S6" s="42">
        <f t="shared" si="1"/>
        <v>44942</v>
      </c>
      <c r="T6" s="42">
        <f t="shared" si="1"/>
        <v>44943</v>
      </c>
      <c r="U6" s="42">
        <f t="shared" si="1"/>
        <v>44944</v>
      </c>
      <c r="V6" s="42">
        <f t="shared" si="1"/>
        <v>44945</v>
      </c>
      <c r="W6" s="42">
        <f t="shared" si="1"/>
        <v>44946</v>
      </c>
      <c r="X6" s="42">
        <f t="shared" si="1"/>
        <v>44947</v>
      </c>
      <c r="Y6" s="42">
        <f t="shared" si="1"/>
        <v>44948</v>
      </c>
    </row>
    <row r="7" spans="1:27" s="4" customFormat="1" ht="9" customHeight="1" x14ac:dyDescent="0.2">
      <c r="A7" s="67"/>
      <c r="B7" s="67"/>
      <c r="C7" s="67"/>
      <c r="D7" s="67"/>
      <c r="E7" s="67"/>
      <c r="F7" s="67"/>
      <c r="G7" s="67"/>
      <c r="H7" s="67"/>
      <c r="I7" s="39"/>
      <c r="J7" s="39"/>
      <c r="K7" s="42">
        <f t="shared" si="0"/>
        <v>44893</v>
      </c>
      <c r="L7" s="42">
        <f t="shared" si="0"/>
        <v>44894</v>
      </c>
      <c r="M7" s="42">
        <f t="shared" si="0"/>
        <v>44895</v>
      </c>
      <c r="N7" s="42" t="str">
        <f t="shared" si="0"/>
        <v/>
      </c>
      <c r="O7" s="42" t="str">
        <f t="shared" si="0"/>
        <v/>
      </c>
      <c r="P7" s="42" t="str">
        <f t="shared" si="0"/>
        <v/>
      </c>
      <c r="Q7" s="42" t="str">
        <f t="shared" si="0"/>
        <v/>
      </c>
      <c r="R7" s="3"/>
      <c r="S7" s="42">
        <f t="shared" si="1"/>
        <v>44949</v>
      </c>
      <c r="T7" s="42">
        <f t="shared" si="1"/>
        <v>44950</v>
      </c>
      <c r="U7" s="42">
        <f t="shared" si="1"/>
        <v>44951</v>
      </c>
      <c r="V7" s="42">
        <f t="shared" si="1"/>
        <v>44952</v>
      </c>
      <c r="W7" s="42">
        <f t="shared" si="1"/>
        <v>44953</v>
      </c>
      <c r="X7" s="42">
        <f t="shared" si="1"/>
        <v>44954</v>
      </c>
      <c r="Y7" s="42">
        <f t="shared" si="1"/>
        <v>44955</v>
      </c>
    </row>
    <row r="8" spans="1:27" s="5" customFormat="1" ht="9" customHeight="1" x14ac:dyDescent="0.25">
      <c r="A8" s="40"/>
      <c r="B8" s="40"/>
      <c r="C8" s="40"/>
      <c r="D8" s="40"/>
      <c r="E8" s="40"/>
      <c r="F8" s="40"/>
      <c r="G8" s="40"/>
      <c r="H8" s="40"/>
      <c r="I8" s="41"/>
      <c r="J8" s="41"/>
      <c r="K8" s="42" t="str">
        <f t="shared" si="0"/>
        <v/>
      </c>
      <c r="L8" s="42" t="str">
        <f t="shared" si="0"/>
        <v/>
      </c>
      <c r="M8" s="42" t="str">
        <f t="shared" si="0"/>
        <v/>
      </c>
      <c r="N8" s="42" t="str">
        <f t="shared" si="0"/>
        <v/>
      </c>
      <c r="O8" s="42" t="str">
        <f t="shared" si="0"/>
        <v/>
      </c>
      <c r="P8" s="42" t="str">
        <f t="shared" si="0"/>
        <v/>
      </c>
      <c r="Q8" s="42" t="str">
        <f t="shared" si="0"/>
        <v/>
      </c>
      <c r="R8" s="19"/>
      <c r="S8" s="42">
        <f t="shared" si="1"/>
        <v>44956</v>
      </c>
      <c r="T8" s="42">
        <f t="shared" si="1"/>
        <v>44957</v>
      </c>
      <c r="U8" s="42" t="str">
        <f t="shared" si="1"/>
        <v/>
      </c>
      <c r="V8" s="42" t="str">
        <f t="shared" si="1"/>
        <v/>
      </c>
      <c r="W8" s="42" t="str">
        <f t="shared" si="1"/>
        <v/>
      </c>
      <c r="X8" s="42" t="str">
        <f t="shared" si="1"/>
        <v/>
      </c>
      <c r="Y8" s="42" t="str">
        <f t="shared" si="1"/>
        <v/>
      </c>
      <c r="Z8" s="20"/>
    </row>
    <row r="9" spans="1:27" s="1" customFormat="1" ht="21" customHeight="1" x14ac:dyDescent="0.25">
      <c r="A9" s="68">
        <f>A10</f>
        <v>44893</v>
      </c>
      <c r="B9" s="69"/>
      <c r="C9" s="69">
        <f>C10</f>
        <v>44894</v>
      </c>
      <c r="D9" s="69"/>
      <c r="E9" s="69">
        <f>E10</f>
        <v>44895</v>
      </c>
      <c r="F9" s="69"/>
      <c r="G9" s="69">
        <f>G10</f>
        <v>44896</v>
      </c>
      <c r="H9" s="69"/>
      <c r="I9" s="69">
        <f>I10</f>
        <v>44897</v>
      </c>
      <c r="J9" s="69"/>
      <c r="K9" s="69">
        <f>K10</f>
        <v>44898</v>
      </c>
      <c r="L9" s="69"/>
      <c r="M9" s="69"/>
      <c r="N9" s="69"/>
      <c r="O9" s="69"/>
      <c r="P9" s="69"/>
      <c r="Q9" s="69"/>
      <c r="R9" s="69"/>
      <c r="S9" s="69">
        <f>S10</f>
        <v>44899</v>
      </c>
      <c r="T9" s="69"/>
      <c r="U9" s="69"/>
      <c r="V9" s="69"/>
      <c r="W9" s="69"/>
      <c r="X9" s="69"/>
      <c r="Y9" s="69"/>
      <c r="Z9" s="71"/>
    </row>
    <row r="10" spans="1:27" s="1" customFormat="1" ht="18.5" x14ac:dyDescent="0.25">
      <c r="A10" s="43">
        <f>$A$1-(WEEKDAY($A$1,1)-(start_dag-1))-IF((WEEKDAY($A$1,1)-(start_dag-1))&lt;=0,7,0)+1</f>
        <v>44893</v>
      </c>
      <c r="B10" s="12"/>
      <c r="C10" s="44">
        <f>A10+1</f>
        <v>44894</v>
      </c>
      <c r="D10" s="11"/>
      <c r="E10" s="44">
        <f>C10+1</f>
        <v>44895</v>
      </c>
      <c r="F10" s="11"/>
      <c r="G10" s="44">
        <f>E10+1</f>
        <v>44896</v>
      </c>
      <c r="H10" s="11"/>
      <c r="I10" s="44">
        <f>G10+1</f>
        <v>44897</v>
      </c>
      <c r="J10" s="11"/>
      <c r="K10" s="63">
        <f>I10+1</f>
        <v>44898</v>
      </c>
      <c r="L10" s="64"/>
      <c r="M10" s="65"/>
      <c r="N10" s="65"/>
      <c r="O10" s="65"/>
      <c r="P10" s="65"/>
      <c r="Q10" s="65"/>
      <c r="R10" s="66"/>
      <c r="S10" s="72">
        <f>K10+1</f>
        <v>44899</v>
      </c>
      <c r="T10" s="73"/>
      <c r="U10" s="61"/>
      <c r="V10" s="61"/>
      <c r="W10" s="61"/>
      <c r="X10" s="61"/>
      <c r="Y10" s="61"/>
      <c r="Z10" s="62"/>
    </row>
    <row r="11" spans="1:27" s="1" customFormat="1" x14ac:dyDescent="0.25">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5">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5">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5">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25" customHeight="1" x14ac:dyDescent="0.25">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5" x14ac:dyDescent="0.25">
      <c r="A16" s="43">
        <f>S10+1</f>
        <v>44900</v>
      </c>
      <c r="B16" s="12"/>
      <c r="C16" s="44">
        <f>A16+1</f>
        <v>44901</v>
      </c>
      <c r="D16" s="11"/>
      <c r="E16" s="44">
        <f>C16+1</f>
        <v>44902</v>
      </c>
      <c r="F16" s="11"/>
      <c r="G16" s="44">
        <f>E16+1</f>
        <v>44903</v>
      </c>
      <c r="H16" s="11"/>
      <c r="I16" s="44">
        <f>G16+1</f>
        <v>44904</v>
      </c>
      <c r="J16" s="11"/>
      <c r="K16" s="63">
        <f>I16+1</f>
        <v>44905</v>
      </c>
      <c r="L16" s="64"/>
      <c r="M16" s="65"/>
      <c r="N16" s="65"/>
      <c r="O16" s="65"/>
      <c r="P16" s="65"/>
      <c r="Q16" s="65"/>
      <c r="R16" s="66"/>
      <c r="S16" s="72">
        <f>K16+1</f>
        <v>44906</v>
      </c>
      <c r="T16" s="73"/>
      <c r="U16" s="61"/>
      <c r="V16" s="61"/>
      <c r="W16" s="61"/>
      <c r="X16" s="61"/>
      <c r="Y16" s="61"/>
      <c r="Z16" s="62"/>
    </row>
    <row r="17" spans="1:27" s="1" customFormat="1" x14ac:dyDescent="0.25">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5">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5">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5">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25" customHeight="1" x14ac:dyDescent="0.25">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5" x14ac:dyDescent="0.25">
      <c r="A22" s="43">
        <f>S16+1</f>
        <v>44907</v>
      </c>
      <c r="B22" s="12"/>
      <c r="C22" s="44">
        <f>A22+1</f>
        <v>44908</v>
      </c>
      <c r="D22" s="11"/>
      <c r="E22" s="44">
        <f>C22+1</f>
        <v>44909</v>
      </c>
      <c r="F22" s="11"/>
      <c r="G22" s="44">
        <f>E22+1</f>
        <v>44910</v>
      </c>
      <c r="H22" s="11"/>
      <c r="I22" s="44">
        <f>G22+1</f>
        <v>44911</v>
      </c>
      <c r="J22" s="11"/>
      <c r="K22" s="63">
        <f>I22+1</f>
        <v>44912</v>
      </c>
      <c r="L22" s="64"/>
      <c r="M22" s="65"/>
      <c r="N22" s="65"/>
      <c r="O22" s="65"/>
      <c r="P22" s="65"/>
      <c r="Q22" s="65"/>
      <c r="R22" s="66"/>
      <c r="S22" s="72">
        <f>K22+1</f>
        <v>44913</v>
      </c>
      <c r="T22" s="73"/>
      <c r="U22" s="61"/>
      <c r="V22" s="61"/>
      <c r="W22" s="61"/>
      <c r="X22" s="61"/>
      <c r="Y22" s="61"/>
      <c r="Z22" s="62"/>
    </row>
    <row r="23" spans="1:27" s="1" customFormat="1" x14ac:dyDescent="0.25">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5">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5">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5">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5">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5" x14ac:dyDescent="0.25">
      <c r="A28" s="43">
        <f>S22+1</f>
        <v>44914</v>
      </c>
      <c r="B28" s="12"/>
      <c r="C28" s="44">
        <f>A28+1</f>
        <v>44915</v>
      </c>
      <c r="D28" s="11"/>
      <c r="E28" s="44">
        <f>C28+1</f>
        <v>44916</v>
      </c>
      <c r="F28" s="11"/>
      <c r="G28" s="44">
        <f>E28+1</f>
        <v>44917</v>
      </c>
      <c r="H28" s="11"/>
      <c r="I28" s="44">
        <f>G28+1</f>
        <v>44918</v>
      </c>
      <c r="J28" s="11"/>
      <c r="K28" s="63">
        <f>I28+1</f>
        <v>44919</v>
      </c>
      <c r="L28" s="64"/>
      <c r="M28" s="65"/>
      <c r="N28" s="65"/>
      <c r="O28" s="65"/>
      <c r="P28" s="65"/>
      <c r="Q28" s="65"/>
      <c r="R28" s="66"/>
      <c r="S28" s="72">
        <f>K28+1</f>
        <v>44920</v>
      </c>
      <c r="T28" s="73"/>
      <c r="U28" s="61"/>
      <c r="V28" s="61"/>
      <c r="W28" s="61"/>
      <c r="X28" s="61"/>
      <c r="Y28" s="61"/>
      <c r="Z28" s="62"/>
    </row>
    <row r="29" spans="1:27" s="1" customFormat="1" x14ac:dyDescent="0.25">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5">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5">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5">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5">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5" x14ac:dyDescent="0.25">
      <c r="A34" s="43">
        <f>S28+1</f>
        <v>44921</v>
      </c>
      <c r="B34" s="12"/>
      <c r="C34" s="44">
        <f>A34+1</f>
        <v>44922</v>
      </c>
      <c r="D34" s="11"/>
      <c r="E34" s="44">
        <f>C34+1</f>
        <v>44923</v>
      </c>
      <c r="F34" s="11"/>
      <c r="G34" s="44">
        <f>E34+1</f>
        <v>44924</v>
      </c>
      <c r="H34" s="11"/>
      <c r="I34" s="44">
        <f>G34+1</f>
        <v>44925</v>
      </c>
      <c r="J34" s="11"/>
      <c r="K34" s="63">
        <f>I34+1</f>
        <v>44926</v>
      </c>
      <c r="L34" s="64"/>
      <c r="M34" s="65"/>
      <c r="N34" s="65"/>
      <c r="O34" s="65"/>
      <c r="P34" s="65"/>
      <c r="Q34" s="65"/>
      <c r="R34" s="66"/>
      <c r="S34" s="72">
        <f>K34+1</f>
        <v>44927</v>
      </c>
      <c r="T34" s="73"/>
      <c r="U34" s="61"/>
      <c r="V34" s="61"/>
      <c r="W34" s="61"/>
      <c r="X34" s="61"/>
      <c r="Y34" s="61"/>
      <c r="Z34" s="62"/>
    </row>
    <row r="35" spans="1:27" s="1" customFormat="1" x14ac:dyDescent="0.25">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5">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5">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5">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5">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5" x14ac:dyDescent="0.3">
      <c r="A40" s="43">
        <f>S34+1</f>
        <v>44928</v>
      </c>
      <c r="B40" s="12"/>
      <c r="C40" s="44">
        <f>A40+1</f>
        <v>44929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5">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5">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5">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5">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5">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8"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D15"/>
  <sheetViews>
    <sheetView showGridLines="0" zoomScaleNormal="100" workbookViewId="0">
      <selection activeCell="B15" sqref="B15"/>
    </sheetView>
  </sheetViews>
  <sheetFormatPr defaultColWidth="9.08984375" defaultRowHeight="13" x14ac:dyDescent="0.3"/>
  <cols>
    <col min="1" max="1" width="2.90625" style="26" customWidth="1"/>
    <col min="2" max="2" width="87.08984375" style="25" customWidth="1"/>
    <col min="3" max="16384" width="9.08984375" style="26"/>
  </cols>
  <sheetData>
    <row r="1" spans="2:4" ht="46.5" customHeight="1" x14ac:dyDescent="0.3">
      <c r="D1" s="27"/>
    </row>
    <row r="2" spans="2:4" s="30" customFormat="1" ht="15.5" x14ac:dyDescent="0.25">
      <c r="B2" s="28" t="s">
        <v>3</v>
      </c>
      <c r="C2" s="28"/>
      <c r="D2" s="29"/>
    </row>
    <row r="3" spans="2:4" s="29" customFormat="1" ht="13.5" customHeight="1" x14ac:dyDescent="0.25">
      <c r="B3" s="31" t="s">
        <v>2</v>
      </c>
      <c r="C3" s="31"/>
    </row>
    <row r="5" spans="2:4" s="33" customFormat="1" ht="26" x14ac:dyDescent="0.6">
      <c r="B5" s="32" t="s">
        <v>15</v>
      </c>
    </row>
    <row r="6" spans="2:4" ht="72.5" x14ac:dyDescent="0.3">
      <c r="B6" s="34" t="s">
        <v>16</v>
      </c>
    </row>
    <row r="7" spans="2:4" ht="14.5" x14ac:dyDescent="0.3">
      <c r="B7" s="35"/>
    </row>
    <row r="8" spans="2:4" s="33" customFormat="1" ht="26" x14ac:dyDescent="0.6">
      <c r="B8" s="32" t="s">
        <v>17</v>
      </c>
    </row>
    <row r="9" spans="2:4" ht="14.5" x14ac:dyDescent="0.3">
      <c r="B9" s="34" t="s">
        <v>18</v>
      </c>
    </row>
    <row r="10" spans="2:4" ht="14" x14ac:dyDescent="0.3">
      <c r="B10" s="36" t="s">
        <v>17</v>
      </c>
    </row>
    <row r="11" spans="2:4" ht="14.5" x14ac:dyDescent="0.3">
      <c r="B11" s="35"/>
    </row>
    <row r="12" spans="2:4" s="33" customFormat="1" ht="26" x14ac:dyDescent="0.6">
      <c r="B12" s="32" t="s">
        <v>19</v>
      </c>
    </row>
    <row r="13" spans="2:4" ht="52.25" customHeight="1" x14ac:dyDescent="0.3">
      <c r="B13" s="34" t="s">
        <v>20</v>
      </c>
    </row>
    <row r="14" spans="2:4" ht="14.5" x14ac:dyDescent="0.3">
      <c r="B14" s="35"/>
    </row>
    <row r="15" spans="2:4" ht="72.5" x14ac:dyDescent="0.3">
      <c r="B15" s="34" t="s">
        <v>21</v>
      </c>
    </row>
  </sheetData>
  <hyperlinks>
    <hyperlink ref="B10" r:id="rId1" xr:uid="{00000000-0004-0000-0C00-000000000000}"/>
    <hyperlink ref="B2" r:id="rId2" xr:uid="{00000000-0004-0000-0C00-000001000000}"/>
    <hyperlink ref="B3" r:id="rId3" xr:uid="{00000000-0004-0000-0C00-000002000000}"/>
  </hyperlinks>
  <printOptions horizontalCentered="1"/>
  <pageMargins left="0.5" right="0.5" top="0.25" bottom="0.25" header="0.25" footer="0.25"/>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89F20-8AA3-4F31-8A99-4EB9AC7D8CC2}">
  <ds:schemaRefs>
    <ds:schemaRef ds:uri="http://schemas.microsoft.com/sharepoint/v3/contenttype/forms"/>
  </ds:schemaRefs>
</ds:datastoreItem>
</file>

<file path=customXml/itemProps3.xml><?xml version="1.0" encoding="utf-8"?>
<ds:datastoreItem xmlns:ds="http://schemas.openxmlformats.org/officeDocument/2006/customXml" ds:itemID="{A79174B4-79F5-4746-9CDB-E9C52686644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Om</vt:lpstr>
      <vt:lpstr>start_dag</vt:lpstr>
      <vt:lpstr>'1'!Utskriftsområde</vt:lpstr>
      <vt:lpstr>'10'!Utskriftsområde</vt:lpstr>
      <vt:lpstr>'11'!Utskriftsområde</vt:lpstr>
      <vt:lpstr>'12'!Utskriftsområde</vt:lpstr>
      <vt:lpstr>'2'!Utskriftsområde</vt:lpstr>
      <vt:lpstr>'3'!Utskriftsområde</vt:lpstr>
      <vt:lpstr>'4'!Utskriftsområde</vt:lpstr>
      <vt:lpstr>'5'!Utskriftsområde</vt:lpstr>
      <vt:lpstr>'6'!Utskriftsområde</vt:lpstr>
      <vt:lpstr>'7'!Utskriftsområde</vt:lpstr>
      <vt:lpstr>'8'!Utskriftsområde</vt:lpstr>
      <vt:lpstr>'9'!Utskriftsområde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2022-05-25T19:45:49Z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