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nda.wennlof@vasteras.se/Desktop/"/>
    </mc:Choice>
  </mc:AlternateContent>
  <xr:revisionPtr revIDLastSave="0" documentId="13_ncr:1000001_{1880FBE2-D45A-DE4D-8624-E90F38FB4DCD}" xr6:coauthVersionLast="47" xr6:coauthVersionMax="47" xr10:uidLastSave="{00000000-0000-0000-0000-000000000000}"/>
  <bookViews>
    <workbookView xWindow="280" yWindow="500" windowWidth="28240" windowHeight="15800" xr2:uid="{B4671D95-5CE0-B64D-A7ED-11E0862C0E66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P27" i="1"/>
  <c r="N27" i="1"/>
  <c r="L27" i="1"/>
  <c r="J27" i="1"/>
  <c r="H27" i="1"/>
  <c r="F27" i="1"/>
  <c r="D27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4" i="1"/>
  <c r="S27" i="1"/>
  <c r="K5" i="1"/>
  <c r="R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R22" i="1"/>
  <c r="M23" i="1"/>
  <c r="M24" i="1"/>
  <c r="M25" i="1"/>
  <c r="M26" i="1"/>
  <c r="M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4" i="1"/>
  <c r="R20" i="1"/>
  <c r="R13" i="1"/>
  <c r="R10" i="1"/>
  <c r="R11" i="1"/>
  <c r="R14" i="1"/>
  <c r="R26" i="1"/>
  <c r="R19" i="1"/>
  <c r="R16" i="1"/>
  <c r="R9" i="1"/>
  <c r="R15" i="1"/>
  <c r="R6" i="1"/>
  <c r="R23" i="1"/>
  <c r="R17" i="1"/>
  <c r="R8" i="1"/>
  <c r="R25" i="1"/>
  <c r="R7" i="1"/>
  <c r="R21" i="1"/>
  <c r="R24" i="1"/>
  <c r="R18" i="1"/>
  <c r="R4" i="1"/>
  <c r="R12" i="1"/>
  <c r="R28" i="1"/>
  <c r="R29" i="1"/>
</calcChain>
</file>

<file path=xl/sharedStrings.xml><?xml version="1.0" encoding="utf-8"?>
<sst xmlns="http://schemas.openxmlformats.org/spreadsheetml/2006/main" count="44" uniqueCount="37">
  <si>
    <t>Agnes</t>
  </si>
  <si>
    <t>Anna</t>
  </si>
  <si>
    <t>Brianna</t>
  </si>
  <si>
    <t>Cornelia</t>
  </si>
  <si>
    <t>Elin</t>
  </si>
  <si>
    <t>Ella</t>
  </si>
  <si>
    <t>Karen</t>
  </si>
  <si>
    <t>Lilly</t>
  </si>
  <si>
    <t>Meja</t>
  </si>
  <si>
    <t>Nellie</t>
  </si>
  <si>
    <t>Nora</t>
  </si>
  <si>
    <t>Rut</t>
  </si>
  <si>
    <t>Sarah</t>
  </si>
  <si>
    <t>Stella</t>
  </si>
  <si>
    <t>Thea K</t>
  </si>
  <si>
    <t>Thea O</t>
  </si>
  <si>
    <t>Thilda</t>
  </si>
  <si>
    <t>Tindra</t>
  </si>
  <si>
    <t>Tova</t>
  </si>
  <si>
    <t>Tuva B</t>
  </si>
  <si>
    <t>Tuva H</t>
  </si>
  <si>
    <t>Valentina</t>
  </si>
  <si>
    <t>Vanessa</t>
  </si>
  <si>
    <t>Äpple</t>
  </si>
  <si>
    <t>Apelsin</t>
  </si>
  <si>
    <t>Lingon</t>
  </si>
  <si>
    <t>Päron</t>
  </si>
  <si>
    <t>Glögg</t>
  </si>
  <si>
    <t>Rödbeta/Aronia</t>
  </si>
  <si>
    <t>Rödbeta</t>
  </si>
  <si>
    <t>Ingefära</t>
  </si>
  <si>
    <t>summa</t>
  </si>
  <si>
    <t>Totalt att betala för varje spelare</t>
  </si>
  <si>
    <t>Totalt att betala in:</t>
  </si>
  <si>
    <t>Förtjänst</t>
  </si>
  <si>
    <t>Antal BiB</t>
  </si>
  <si>
    <t>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</si>
</sst>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4" borderId="1" xfId="0" applyFill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2" borderId="3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6" xfId="0" applyFill="1" applyBorder="1"/>
    <xf numFmtId="0" fontId="0" fillId="0" borderId="7" xfId="0" applyBorder="1"/>
    <xf numFmtId="0" fontId="0" fillId="5" borderId="0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3" borderId="3" xfId="0" applyFill="1" applyBorder="1" applyAlignment="1">
      <alignment wrapText="1"/>
    </xf>
    <xf numFmtId="0" fontId="0" fillId="0" borderId="3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8AAEB-B4EC-BB43-8B00-7F9C2C62D744}">
  <sheetPr>
    <pageSetUpPr fitToPage="1"/>
  </sheetPr>
  <dimension ref="A2:T29"/>
  <sheetViews>
    <sheetView tabSelected="1" topLeftCell="A3" zoomScale="125" zoomScaleNormal="81" workbookViewId="0">
      <selection activeCell="M37" sqref="M37"/>
    </sheetView>
  </sheetViews>
  <sheetFormatPr defaultColWidth="10.8515625" defaultRowHeight="15" x14ac:dyDescent="0.2"/>
  <cols>
    <col min="2" max="2" width="7.1484375" customWidth="1"/>
    <col min="3" max="3" width="7.64453125" customWidth="1"/>
    <col min="4" max="4" width="7.1484375" customWidth="1"/>
    <col min="5" max="5" width="7.2734375" customWidth="1"/>
    <col min="6" max="6" width="7.02734375" customWidth="1"/>
    <col min="7" max="7" width="7.2734375" customWidth="1"/>
    <col min="8" max="8" width="6.1640625" customWidth="1"/>
    <col min="9" max="9" width="7.51953125" customWidth="1"/>
    <col min="10" max="10" width="5.79296875" customWidth="1"/>
    <col min="11" max="11" width="7.51953125" customWidth="1"/>
    <col min="12" max="12" width="8.3828125" customWidth="1"/>
    <col min="13" max="13" width="9.125" customWidth="1"/>
    <col min="14" max="15" width="7.64453125" customWidth="1"/>
    <col min="16" max="16" width="8.01171875" customWidth="1"/>
    <col min="17" max="17" width="7.51953125" customWidth="1"/>
    <col min="18" max="18" width="14.671875" customWidth="1"/>
    <col min="19" max="19" width="8.5078125" customWidth="1"/>
  </cols>
  <sheetData>
    <row r="2" spans="1:20" ht="15.75" thickBot="1" x14ac:dyDescent="0.25"/>
    <row r="3" spans="1:20" ht="32.1" customHeight="1" x14ac:dyDescent="0.2">
      <c r="A3" s="4"/>
      <c r="B3" s="5" t="s">
        <v>24</v>
      </c>
      <c r="C3" s="6" t="s">
        <v>31</v>
      </c>
      <c r="D3" s="5" t="s">
        <v>23</v>
      </c>
      <c r="E3" s="6" t="s">
        <v>31</v>
      </c>
      <c r="F3" s="5" t="s">
        <v>25</v>
      </c>
      <c r="G3" s="6" t="s">
        <v>31</v>
      </c>
      <c r="H3" s="5" t="s">
        <v>26</v>
      </c>
      <c r="I3" s="6" t="s">
        <v>31</v>
      </c>
      <c r="J3" s="5" t="s">
        <v>27</v>
      </c>
      <c r="K3" s="6" t="s">
        <v>31</v>
      </c>
      <c r="L3" s="18" t="s">
        <v>28</v>
      </c>
      <c r="M3" s="6" t="s">
        <v>31</v>
      </c>
      <c r="N3" s="5" t="s">
        <v>29</v>
      </c>
      <c r="O3" s="6" t="s">
        <v>31</v>
      </c>
      <c r="P3" s="5" t="s">
        <v>30</v>
      </c>
      <c r="Q3" s="6" t="s">
        <v>31</v>
      </c>
      <c r="R3" s="17" t="s">
        <v>32</v>
      </c>
      <c r="S3" s="7" t="s">
        <v>35</v>
      </c>
      <c r="T3" s="3"/>
    </row>
    <row r="4" spans="1:20" x14ac:dyDescent="0.2">
      <c r="A4" s="8" t="s">
        <v>0</v>
      </c>
      <c r="B4" s="1">
        <v>1</v>
      </c>
      <c r="C4" s="1">
        <f>SUM(B4)*60</f>
        <v>60</v>
      </c>
      <c r="D4" s="1"/>
      <c r="E4" s="1">
        <f>SUM(D4)*60</f>
        <v>0</v>
      </c>
      <c r="F4" s="1">
        <v>1</v>
      </c>
      <c r="G4" s="1">
        <f>SUM(F4)*60</f>
        <v>60</v>
      </c>
      <c r="H4" s="1"/>
      <c r="I4" s="1">
        <f>SUM(H4)*60</f>
        <v>0</v>
      </c>
      <c r="J4" s="1"/>
      <c r="K4" s="1">
        <f>SUM(J4)*100</f>
        <v>0</v>
      </c>
      <c r="L4" s="1"/>
      <c r="M4" s="1">
        <f>SUM(L4)*229</f>
        <v>0</v>
      </c>
      <c r="N4" s="1"/>
      <c r="O4" s="1">
        <f>SUM(N4)*200</f>
        <v>0</v>
      </c>
      <c r="P4" s="1"/>
      <c r="Q4" s="1">
        <f>SUM(P4)*279</f>
        <v>0</v>
      </c>
      <c r="R4" s="1">
        <f>SUM(C4)+E4+G4+I4+K4+M4+O4+Q4</f>
        <v>120</v>
      </c>
      <c r="S4" s="9">
        <f>SUM(B4+D4+F4+H4+J4+L4+N4+P4)</f>
        <v>2</v>
      </c>
      <c r="T4" s="3"/>
    </row>
    <row r="5" spans="1:20" x14ac:dyDescent="0.2">
      <c r="A5" s="8" t="s">
        <v>1</v>
      </c>
      <c r="B5" s="1">
        <v>1</v>
      </c>
      <c r="C5" s="1">
        <f t="shared" ref="C5:C26" si="0">SUM(B5)*60</f>
        <v>60</v>
      </c>
      <c r="D5" s="1">
        <v>1</v>
      </c>
      <c r="E5" s="1">
        <f t="shared" ref="E5:E26" si="1">SUM(D5)*60</f>
        <v>60</v>
      </c>
      <c r="F5" s="1">
        <v>1</v>
      </c>
      <c r="G5" s="1">
        <f t="shared" ref="G5:G26" si="2">SUM(F5)*60</f>
        <v>60</v>
      </c>
      <c r="H5" s="1">
        <v>1</v>
      </c>
      <c r="I5" s="1">
        <f t="shared" ref="I5:I26" si="3">SUM(H5)*60</f>
        <v>60</v>
      </c>
      <c r="J5" s="1"/>
      <c r="K5" s="1">
        <f t="shared" ref="K5:K26" si="4">SUM(J5)*100</f>
        <v>0</v>
      </c>
      <c r="L5" s="1"/>
      <c r="M5" s="1">
        <f t="shared" ref="M5:M26" si="5">SUM(L5)*229</f>
        <v>0</v>
      </c>
      <c r="N5" s="1"/>
      <c r="O5" s="1">
        <f t="shared" ref="O5:O26" si="6">SUM(N5)*200</f>
        <v>0</v>
      </c>
      <c r="P5" s="1">
        <v>1</v>
      </c>
      <c r="Q5" s="1">
        <f t="shared" ref="Q5:Q26" si="7">SUM(P5)*279</f>
        <v>279</v>
      </c>
      <c r="R5" s="1">
        <f t="shared" ref="R5:R26" si="8">SUM(C5)+E5+G5+I5+K5+M5+O5+Q5</f>
        <v>519</v>
      </c>
      <c r="S5" s="9">
        <f t="shared" ref="S5:S26" si="9">SUM(B5+D5+F5+H5+J5+L5+N5+P5)</f>
        <v>5</v>
      </c>
      <c r="T5" s="3"/>
    </row>
    <row r="6" spans="1:20" x14ac:dyDescent="0.2">
      <c r="A6" s="8" t="s">
        <v>2</v>
      </c>
      <c r="B6" s="1">
        <v>4</v>
      </c>
      <c r="C6" s="1">
        <f t="shared" si="0"/>
        <v>240</v>
      </c>
      <c r="D6" s="1">
        <v>11</v>
      </c>
      <c r="E6" s="1">
        <f t="shared" si="1"/>
        <v>660</v>
      </c>
      <c r="F6" s="1">
        <v>2</v>
      </c>
      <c r="G6" s="1">
        <f t="shared" si="2"/>
        <v>120</v>
      </c>
      <c r="H6" s="1">
        <v>6</v>
      </c>
      <c r="I6" s="1">
        <f t="shared" si="3"/>
        <v>360</v>
      </c>
      <c r="J6" s="1"/>
      <c r="K6" s="1">
        <f t="shared" si="4"/>
        <v>0</v>
      </c>
      <c r="L6" s="1">
        <v>1</v>
      </c>
      <c r="M6" s="1">
        <f t="shared" si="5"/>
        <v>229</v>
      </c>
      <c r="N6" s="1"/>
      <c r="O6" s="1">
        <f t="shared" si="6"/>
        <v>0</v>
      </c>
      <c r="P6" s="1">
        <v>2</v>
      </c>
      <c r="Q6" s="1">
        <f t="shared" si="7"/>
        <v>558</v>
      </c>
      <c r="R6" s="1">
        <f t="shared" si="8"/>
        <v>2167</v>
      </c>
      <c r="S6" s="9">
        <f t="shared" si="9"/>
        <v>26</v>
      </c>
      <c r="T6" s="3"/>
    </row>
    <row r="7" spans="1:20" x14ac:dyDescent="0.2">
      <c r="A7" s="8" t="s">
        <v>3</v>
      </c>
      <c r="B7" s="1">
        <v>3</v>
      </c>
      <c r="C7" s="1">
        <f t="shared" si="0"/>
        <v>180</v>
      </c>
      <c r="D7" s="1">
        <v>1</v>
      </c>
      <c r="E7" s="1">
        <f t="shared" si="1"/>
        <v>60</v>
      </c>
      <c r="F7" s="1"/>
      <c r="G7" s="1">
        <f t="shared" si="2"/>
        <v>0</v>
      </c>
      <c r="H7" s="1"/>
      <c r="I7" s="1">
        <f t="shared" si="3"/>
        <v>0</v>
      </c>
      <c r="J7" s="1">
        <v>1</v>
      </c>
      <c r="K7" s="1">
        <f t="shared" si="4"/>
        <v>100</v>
      </c>
      <c r="L7" s="1"/>
      <c r="M7" s="1">
        <f t="shared" si="5"/>
        <v>0</v>
      </c>
      <c r="N7" s="1"/>
      <c r="O7" s="1">
        <f t="shared" si="6"/>
        <v>0</v>
      </c>
      <c r="P7" s="1">
        <v>1</v>
      </c>
      <c r="Q7" s="1">
        <f t="shared" si="7"/>
        <v>279</v>
      </c>
      <c r="R7" s="1">
        <f t="shared" si="8"/>
        <v>619</v>
      </c>
      <c r="S7" s="9">
        <f t="shared" si="9"/>
        <v>6</v>
      </c>
      <c r="T7" s="3"/>
    </row>
    <row r="8" spans="1:20" x14ac:dyDescent="0.2">
      <c r="A8" s="8" t="s">
        <v>4</v>
      </c>
      <c r="B8" s="1">
        <v>2</v>
      </c>
      <c r="C8" s="1">
        <f t="shared" si="0"/>
        <v>120</v>
      </c>
      <c r="D8" s="1">
        <v>10</v>
      </c>
      <c r="E8" s="1">
        <f t="shared" si="1"/>
        <v>600</v>
      </c>
      <c r="F8" s="1">
        <v>7</v>
      </c>
      <c r="G8" s="1">
        <f t="shared" si="2"/>
        <v>420</v>
      </c>
      <c r="H8" s="1">
        <v>2</v>
      </c>
      <c r="I8" s="1">
        <f t="shared" si="3"/>
        <v>120</v>
      </c>
      <c r="J8" s="1"/>
      <c r="K8" s="1">
        <f t="shared" si="4"/>
        <v>0</v>
      </c>
      <c r="L8" s="1">
        <v>1</v>
      </c>
      <c r="M8" s="1">
        <f t="shared" si="5"/>
        <v>229</v>
      </c>
      <c r="N8" s="1">
        <v>1</v>
      </c>
      <c r="O8" s="1">
        <f t="shared" si="6"/>
        <v>200</v>
      </c>
      <c r="P8" s="1">
        <v>1</v>
      </c>
      <c r="Q8" s="1">
        <f t="shared" si="7"/>
        <v>279</v>
      </c>
      <c r="R8" s="1">
        <f t="shared" si="8"/>
        <v>1968</v>
      </c>
      <c r="S8" s="9">
        <f t="shared" si="9"/>
        <v>24</v>
      </c>
      <c r="T8" s="3"/>
    </row>
    <row r="9" spans="1:20" x14ac:dyDescent="0.2">
      <c r="A9" s="8" t="s">
        <v>5</v>
      </c>
      <c r="B9" s="1"/>
      <c r="C9" s="1">
        <f t="shared" si="0"/>
        <v>0</v>
      </c>
      <c r="D9" s="1">
        <v>2</v>
      </c>
      <c r="E9" s="1">
        <f t="shared" si="1"/>
        <v>120</v>
      </c>
      <c r="F9" s="1">
        <v>1</v>
      </c>
      <c r="G9" s="1">
        <f t="shared" si="2"/>
        <v>60</v>
      </c>
      <c r="H9" s="1">
        <v>1</v>
      </c>
      <c r="I9" s="1">
        <f t="shared" si="3"/>
        <v>60</v>
      </c>
      <c r="J9" s="1"/>
      <c r="K9" s="1">
        <f t="shared" si="4"/>
        <v>0</v>
      </c>
      <c r="L9" s="1">
        <v>1</v>
      </c>
      <c r="M9" s="1">
        <f t="shared" si="5"/>
        <v>229</v>
      </c>
      <c r="N9" s="1"/>
      <c r="O9" s="1">
        <f t="shared" si="6"/>
        <v>0</v>
      </c>
      <c r="P9" s="1">
        <v>2</v>
      </c>
      <c r="Q9" s="1">
        <f t="shared" si="7"/>
        <v>558</v>
      </c>
      <c r="R9" s="1">
        <f t="shared" si="8"/>
        <v>1027</v>
      </c>
      <c r="S9" s="9">
        <f t="shared" si="9"/>
        <v>7</v>
      </c>
      <c r="T9" s="3"/>
    </row>
    <row r="10" spans="1:20" x14ac:dyDescent="0.2">
      <c r="A10" s="8" t="s">
        <v>6</v>
      </c>
      <c r="B10" s="1">
        <v>2</v>
      </c>
      <c r="C10" s="1">
        <f t="shared" si="0"/>
        <v>120</v>
      </c>
      <c r="D10" s="1">
        <v>2</v>
      </c>
      <c r="E10" s="1">
        <f t="shared" si="1"/>
        <v>120</v>
      </c>
      <c r="F10" s="1"/>
      <c r="G10" s="1">
        <f t="shared" si="2"/>
        <v>0</v>
      </c>
      <c r="H10" s="1"/>
      <c r="I10" s="1">
        <f t="shared" si="3"/>
        <v>0</v>
      </c>
      <c r="J10" s="1"/>
      <c r="K10" s="1">
        <f t="shared" si="4"/>
        <v>0</v>
      </c>
      <c r="L10" s="1"/>
      <c r="M10" s="1">
        <f t="shared" si="5"/>
        <v>0</v>
      </c>
      <c r="N10" s="1"/>
      <c r="O10" s="1">
        <f t="shared" si="6"/>
        <v>0</v>
      </c>
      <c r="P10" s="1"/>
      <c r="Q10" s="1">
        <f t="shared" si="7"/>
        <v>0</v>
      </c>
      <c r="R10" s="1">
        <f t="shared" si="8"/>
        <v>240</v>
      </c>
      <c r="S10" s="9">
        <f t="shared" si="9"/>
        <v>4</v>
      </c>
      <c r="T10" s="3"/>
    </row>
    <row r="11" spans="1:20" x14ac:dyDescent="0.2">
      <c r="A11" s="8" t="s">
        <v>7</v>
      </c>
      <c r="B11" s="1"/>
      <c r="C11" s="1">
        <f t="shared" si="0"/>
        <v>0</v>
      </c>
      <c r="D11" s="1"/>
      <c r="E11" s="1">
        <f t="shared" si="1"/>
        <v>0</v>
      </c>
      <c r="F11" s="1"/>
      <c r="G11" s="1">
        <f t="shared" si="2"/>
        <v>0</v>
      </c>
      <c r="H11" s="1"/>
      <c r="I11" s="1">
        <f t="shared" si="3"/>
        <v>0</v>
      </c>
      <c r="J11" s="1"/>
      <c r="K11" s="1">
        <f t="shared" si="4"/>
        <v>0</v>
      </c>
      <c r="L11" s="1"/>
      <c r="M11" s="1">
        <f t="shared" si="5"/>
        <v>0</v>
      </c>
      <c r="N11" s="1"/>
      <c r="O11" s="1">
        <f t="shared" si="6"/>
        <v>0</v>
      </c>
      <c r="P11" s="1"/>
      <c r="Q11" s="1">
        <f t="shared" si="7"/>
        <v>0</v>
      </c>
      <c r="R11" s="1">
        <f t="shared" si="8"/>
        <v>0</v>
      </c>
      <c r="S11" s="9">
        <f t="shared" si="9"/>
        <v>0</v>
      </c>
      <c r="T11" s="3"/>
    </row>
    <row r="12" spans="1:20" x14ac:dyDescent="0.2">
      <c r="A12" s="8" t="s">
        <v>8</v>
      </c>
      <c r="B12" s="1">
        <v>4</v>
      </c>
      <c r="C12" s="1">
        <f t="shared" si="0"/>
        <v>240</v>
      </c>
      <c r="D12" s="1">
        <v>6</v>
      </c>
      <c r="E12" s="1">
        <f t="shared" si="1"/>
        <v>360</v>
      </c>
      <c r="F12" s="1">
        <v>4</v>
      </c>
      <c r="G12" s="1">
        <f t="shared" si="2"/>
        <v>240</v>
      </c>
      <c r="H12" s="1">
        <v>3</v>
      </c>
      <c r="I12" s="1">
        <f t="shared" si="3"/>
        <v>180</v>
      </c>
      <c r="J12" s="1">
        <v>3</v>
      </c>
      <c r="K12" s="1">
        <f t="shared" si="4"/>
        <v>300</v>
      </c>
      <c r="L12" s="1">
        <v>2</v>
      </c>
      <c r="M12" s="1">
        <f t="shared" si="5"/>
        <v>458</v>
      </c>
      <c r="N12" s="1">
        <v>1</v>
      </c>
      <c r="O12" s="1">
        <f t="shared" si="6"/>
        <v>200</v>
      </c>
      <c r="P12" s="1">
        <v>2</v>
      </c>
      <c r="Q12" s="1">
        <f t="shared" si="7"/>
        <v>558</v>
      </c>
      <c r="R12" s="1">
        <f t="shared" si="8"/>
        <v>2536</v>
      </c>
      <c r="S12" s="9">
        <f t="shared" si="9"/>
        <v>25</v>
      </c>
      <c r="T12" s="3"/>
    </row>
    <row r="13" spans="1:20" x14ac:dyDescent="0.2">
      <c r="A13" s="8" t="s">
        <v>9</v>
      </c>
      <c r="B13" s="1"/>
      <c r="C13" s="1">
        <f t="shared" si="0"/>
        <v>0</v>
      </c>
      <c r="D13" s="1">
        <v>1</v>
      </c>
      <c r="E13" s="1">
        <f t="shared" si="1"/>
        <v>60</v>
      </c>
      <c r="F13" s="1"/>
      <c r="G13" s="1">
        <f t="shared" si="2"/>
        <v>0</v>
      </c>
      <c r="H13" s="1">
        <v>1</v>
      </c>
      <c r="I13" s="1">
        <f t="shared" si="3"/>
        <v>60</v>
      </c>
      <c r="J13" s="1"/>
      <c r="K13" s="1">
        <f t="shared" si="4"/>
        <v>0</v>
      </c>
      <c r="L13" s="1"/>
      <c r="M13" s="1">
        <f t="shared" si="5"/>
        <v>0</v>
      </c>
      <c r="N13" s="1"/>
      <c r="O13" s="1">
        <f t="shared" si="6"/>
        <v>0</v>
      </c>
      <c r="P13" s="1"/>
      <c r="Q13" s="1">
        <f t="shared" si="7"/>
        <v>0</v>
      </c>
      <c r="R13" s="1">
        <f t="shared" si="8"/>
        <v>120</v>
      </c>
      <c r="S13" s="9">
        <f t="shared" si="9"/>
        <v>2</v>
      </c>
      <c r="T13" s="3"/>
    </row>
    <row r="14" spans="1:20" x14ac:dyDescent="0.2">
      <c r="A14" s="8" t="s">
        <v>10</v>
      </c>
      <c r="B14" s="1"/>
      <c r="C14" s="1">
        <f t="shared" si="0"/>
        <v>0</v>
      </c>
      <c r="D14" s="1">
        <v>1</v>
      </c>
      <c r="E14" s="1">
        <f t="shared" si="1"/>
        <v>60</v>
      </c>
      <c r="F14" s="1"/>
      <c r="G14" s="1">
        <f t="shared" si="2"/>
        <v>0</v>
      </c>
      <c r="H14" s="1">
        <v>1</v>
      </c>
      <c r="I14" s="1">
        <f t="shared" si="3"/>
        <v>60</v>
      </c>
      <c r="J14" s="1">
        <v>1</v>
      </c>
      <c r="K14" s="1">
        <f t="shared" si="4"/>
        <v>100</v>
      </c>
      <c r="L14" s="1"/>
      <c r="M14" s="1">
        <f t="shared" si="5"/>
        <v>0</v>
      </c>
      <c r="N14" s="1"/>
      <c r="O14" s="1">
        <f t="shared" si="6"/>
        <v>0</v>
      </c>
      <c r="P14" s="1"/>
      <c r="Q14" s="1">
        <f t="shared" si="7"/>
        <v>0</v>
      </c>
      <c r="R14" s="1">
        <f t="shared" si="8"/>
        <v>220</v>
      </c>
      <c r="S14" s="9">
        <f t="shared" si="9"/>
        <v>3</v>
      </c>
      <c r="T14" s="3"/>
    </row>
    <row r="15" spans="1:20" x14ac:dyDescent="0.2">
      <c r="A15" s="8" t="s">
        <v>11</v>
      </c>
      <c r="B15" s="1"/>
      <c r="C15" s="1">
        <f t="shared" si="0"/>
        <v>0</v>
      </c>
      <c r="D15" s="1">
        <v>1</v>
      </c>
      <c r="E15" s="1">
        <f t="shared" si="1"/>
        <v>60</v>
      </c>
      <c r="F15" s="1"/>
      <c r="G15" s="1">
        <f t="shared" si="2"/>
        <v>0</v>
      </c>
      <c r="H15" s="1">
        <v>2</v>
      </c>
      <c r="I15" s="1">
        <f t="shared" si="3"/>
        <v>120</v>
      </c>
      <c r="J15" s="1">
        <v>1</v>
      </c>
      <c r="K15" s="1">
        <f t="shared" si="4"/>
        <v>100</v>
      </c>
      <c r="L15" s="1"/>
      <c r="M15" s="1">
        <f t="shared" si="5"/>
        <v>0</v>
      </c>
      <c r="N15" s="1"/>
      <c r="O15" s="1">
        <f t="shared" si="6"/>
        <v>0</v>
      </c>
      <c r="P15" s="1"/>
      <c r="Q15" s="1">
        <f t="shared" si="7"/>
        <v>0</v>
      </c>
      <c r="R15" s="1">
        <f t="shared" si="8"/>
        <v>280</v>
      </c>
      <c r="S15" s="9">
        <f t="shared" si="9"/>
        <v>4</v>
      </c>
      <c r="T15" s="3"/>
    </row>
    <row r="16" spans="1:20" x14ac:dyDescent="0.2">
      <c r="A16" s="8" t="s">
        <v>12</v>
      </c>
      <c r="B16" s="1">
        <v>3</v>
      </c>
      <c r="C16" s="1">
        <f t="shared" si="0"/>
        <v>180</v>
      </c>
      <c r="D16" s="1">
        <v>2</v>
      </c>
      <c r="E16" s="1">
        <f t="shared" si="1"/>
        <v>120</v>
      </c>
      <c r="F16" s="1">
        <v>4</v>
      </c>
      <c r="G16" s="1">
        <f t="shared" si="2"/>
        <v>240</v>
      </c>
      <c r="H16" s="1">
        <v>1</v>
      </c>
      <c r="I16" s="1">
        <f t="shared" si="3"/>
        <v>60</v>
      </c>
      <c r="J16" s="1">
        <v>1</v>
      </c>
      <c r="K16" s="1">
        <f t="shared" si="4"/>
        <v>100</v>
      </c>
      <c r="L16" s="1">
        <v>1</v>
      </c>
      <c r="M16" s="1">
        <f t="shared" si="5"/>
        <v>229</v>
      </c>
      <c r="N16" s="1"/>
      <c r="O16" s="1">
        <f t="shared" si="6"/>
        <v>0</v>
      </c>
      <c r="P16" s="1">
        <v>2</v>
      </c>
      <c r="Q16" s="1">
        <f t="shared" si="7"/>
        <v>558</v>
      </c>
      <c r="R16" s="1">
        <f t="shared" si="8"/>
        <v>1487</v>
      </c>
      <c r="S16" s="9">
        <f t="shared" si="9"/>
        <v>14</v>
      </c>
      <c r="T16" s="3"/>
    </row>
    <row r="17" spans="1:20" x14ac:dyDescent="0.2">
      <c r="A17" s="8" t="s">
        <v>13</v>
      </c>
      <c r="B17" s="1"/>
      <c r="C17" s="1">
        <f t="shared" si="0"/>
        <v>0</v>
      </c>
      <c r="D17" s="1">
        <v>2</v>
      </c>
      <c r="E17" s="1">
        <f t="shared" si="1"/>
        <v>120</v>
      </c>
      <c r="F17" s="1"/>
      <c r="G17" s="1">
        <f t="shared" si="2"/>
        <v>0</v>
      </c>
      <c r="H17" s="1">
        <v>1</v>
      </c>
      <c r="I17" s="1">
        <f t="shared" si="3"/>
        <v>60</v>
      </c>
      <c r="J17" s="1"/>
      <c r="K17" s="1">
        <f t="shared" si="4"/>
        <v>0</v>
      </c>
      <c r="L17" s="1"/>
      <c r="M17" s="1">
        <f t="shared" si="5"/>
        <v>0</v>
      </c>
      <c r="N17" s="1"/>
      <c r="O17" s="1">
        <f t="shared" si="6"/>
        <v>0</v>
      </c>
      <c r="P17" s="1">
        <v>3</v>
      </c>
      <c r="Q17" s="1">
        <f t="shared" si="7"/>
        <v>837</v>
      </c>
      <c r="R17" s="1">
        <f t="shared" si="8"/>
        <v>1017</v>
      </c>
      <c r="S17" s="9">
        <f t="shared" si="9"/>
        <v>6</v>
      </c>
      <c r="T17" s="3"/>
    </row>
    <row r="18" spans="1:20" x14ac:dyDescent="0.2">
      <c r="A18" s="8" t="s">
        <v>14</v>
      </c>
      <c r="B18" s="1">
        <v>1</v>
      </c>
      <c r="C18" s="1">
        <f t="shared" si="0"/>
        <v>60</v>
      </c>
      <c r="D18" s="1">
        <v>2</v>
      </c>
      <c r="E18" s="1">
        <f t="shared" si="1"/>
        <v>120</v>
      </c>
      <c r="F18" s="1">
        <v>1</v>
      </c>
      <c r="G18" s="1">
        <f t="shared" si="2"/>
        <v>60</v>
      </c>
      <c r="H18" s="1">
        <v>1</v>
      </c>
      <c r="I18" s="1">
        <f t="shared" si="3"/>
        <v>60</v>
      </c>
      <c r="J18" s="1">
        <v>3</v>
      </c>
      <c r="K18" s="1">
        <f t="shared" si="4"/>
        <v>300</v>
      </c>
      <c r="L18" s="1"/>
      <c r="M18" s="1">
        <f t="shared" si="5"/>
        <v>0</v>
      </c>
      <c r="N18" s="1"/>
      <c r="O18" s="1">
        <f t="shared" si="6"/>
        <v>0</v>
      </c>
      <c r="P18" s="1"/>
      <c r="Q18" s="1">
        <f t="shared" si="7"/>
        <v>0</v>
      </c>
      <c r="R18" s="1">
        <f t="shared" si="8"/>
        <v>600</v>
      </c>
      <c r="S18" s="9">
        <f t="shared" si="9"/>
        <v>8</v>
      </c>
      <c r="T18" s="3"/>
    </row>
    <row r="19" spans="1:20" x14ac:dyDescent="0.2">
      <c r="A19" s="8" t="s">
        <v>15</v>
      </c>
      <c r="B19" s="1">
        <v>1</v>
      </c>
      <c r="C19" s="1">
        <f t="shared" si="0"/>
        <v>60</v>
      </c>
      <c r="D19" s="1">
        <v>1</v>
      </c>
      <c r="E19" s="1">
        <f t="shared" si="1"/>
        <v>60</v>
      </c>
      <c r="F19" s="1">
        <v>2</v>
      </c>
      <c r="G19" s="1">
        <f t="shared" si="2"/>
        <v>120</v>
      </c>
      <c r="H19" s="1"/>
      <c r="I19" s="1">
        <f t="shared" si="3"/>
        <v>0</v>
      </c>
      <c r="J19" s="1"/>
      <c r="K19" s="1">
        <f t="shared" si="4"/>
        <v>0</v>
      </c>
      <c r="L19" s="1"/>
      <c r="M19" s="1">
        <f t="shared" si="5"/>
        <v>0</v>
      </c>
      <c r="N19" s="1"/>
      <c r="O19" s="1">
        <f t="shared" si="6"/>
        <v>0</v>
      </c>
      <c r="P19" s="1"/>
      <c r="Q19" s="1">
        <f t="shared" si="7"/>
        <v>0</v>
      </c>
      <c r="R19" s="1">
        <f t="shared" si="8"/>
        <v>240</v>
      </c>
      <c r="S19" s="9">
        <f t="shared" si="9"/>
        <v>4</v>
      </c>
      <c r="T19" s="3"/>
    </row>
    <row r="20" spans="1:20" x14ac:dyDescent="0.2">
      <c r="A20" s="8" t="s">
        <v>16</v>
      </c>
      <c r="B20" s="1">
        <v>2</v>
      </c>
      <c r="C20" s="1">
        <f t="shared" si="0"/>
        <v>120</v>
      </c>
      <c r="D20" s="1">
        <v>1</v>
      </c>
      <c r="E20" s="1">
        <f t="shared" si="1"/>
        <v>60</v>
      </c>
      <c r="F20" s="1"/>
      <c r="G20" s="1">
        <f t="shared" si="2"/>
        <v>0</v>
      </c>
      <c r="H20" s="1"/>
      <c r="I20" s="1">
        <f t="shared" si="3"/>
        <v>0</v>
      </c>
      <c r="J20" s="1"/>
      <c r="K20" s="1">
        <f t="shared" si="4"/>
        <v>0</v>
      </c>
      <c r="L20" s="1"/>
      <c r="M20" s="1">
        <f t="shared" si="5"/>
        <v>0</v>
      </c>
      <c r="N20" s="1"/>
      <c r="O20" s="1">
        <f t="shared" si="6"/>
        <v>0</v>
      </c>
      <c r="P20" s="1"/>
      <c r="Q20" s="1">
        <f t="shared" si="7"/>
        <v>0</v>
      </c>
      <c r="R20" s="1">
        <f t="shared" si="8"/>
        <v>180</v>
      </c>
      <c r="S20" s="9">
        <f t="shared" si="9"/>
        <v>3</v>
      </c>
      <c r="T20" s="3"/>
    </row>
    <row r="21" spans="1:20" x14ac:dyDescent="0.2">
      <c r="A21" s="8" t="s">
        <v>17</v>
      </c>
      <c r="B21" s="1">
        <v>4</v>
      </c>
      <c r="C21" s="1">
        <f t="shared" si="0"/>
        <v>240</v>
      </c>
      <c r="D21" s="1">
        <v>2</v>
      </c>
      <c r="E21" s="1">
        <f t="shared" si="1"/>
        <v>120</v>
      </c>
      <c r="F21" s="1"/>
      <c r="G21" s="1">
        <f t="shared" si="2"/>
        <v>0</v>
      </c>
      <c r="H21" s="1">
        <v>2</v>
      </c>
      <c r="I21" s="1">
        <f t="shared" si="3"/>
        <v>120</v>
      </c>
      <c r="J21" s="1">
        <v>2</v>
      </c>
      <c r="K21" s="1">
        <f t="shared" si="4"/>
        <v>200</v>
      </c>
      <c r="L21" s="1">
        <v>3</v>
      </c>
      <c r="M21" s="1">
        <f t="shared" si="5"/>
        <v>687</v>
      </c>
      <c r="N21" s="1"/>
      <c r="O21" s="1">
        <f t="shared" si="6"/>
        <v>0</v>
      </c>
      <c r="P21" s="1">
        <v>3</v>
      </c>
      <c r="Q21" s="1">
        <f t="shared" si="7"/>
        <v>837</v>
      </c>
      <c r="R21" s="1">
        <f t="shared" si="8"/>
        <v>2204</v>
      </c>
      <c r="S21" s="9">
        <f t="shared" si="9"/>
        <v>16</v>
      </c>
      <c r="T21" s="3"/>
    </row>
    <row r="22" spans="1:20" x14ac:dyDescent="0.2">
      <c r="A22" s="8" t="s">
        <v>18</v>
      </c>
      <c r="B22" s="1">
        <v>6</v>
      </c>
      <c r="C22" s="1">
        <f t="shared" si="0"/>
        <v>360</v>
      </c>
      <c r="D22" s="1">
        <v>2</v>
      </c>
      <c r="E22" s="1">
        <f t="shared" si="1"/>
        <v>120</v>
      </c>
      <c r="F22" s="1">
        <v>3</v>
      </c>
      <c r="G22" s="1">
        <f t="shared" si="2"/>
        <v>180</v>
      </c>
      <c r="H22" s="1"/>
      <c r="I22" s="1">
        <f t="shared" si="3"/>
        <v>0</v>
      </c>
      <c r="J22" s="1"/>
      <c r="K22" s="1">
        <f t="shared" si="4"/>
        <v>0</v>
      </c>
      <c r="L22" s="1"/>
      <c r="M22" s="1">
        <f t="shared" si="5"/>
        <v>0</v>
      </c>
      <c r="N22" s="1"/>
      <c r="O22" s="1">
        <f t="shared" si="6"/>
        <v>0</v>
      </c>
      <c r="P22" s="1">
        <v>1</v>
      </c>
      <c r="Q22" s="1">
        <f t="shared" si="7"/>
        <v>279</v>
      </c>
      <c r="R22" s="1">
        <f t="shared" si="8"/>
        <v>939</v>
      </c>
      <c r="S22" s="9">
        <f t="shared" si="9"/>
        <v>12</v>
      </c>
      <c r="T22" s="3"/>
    </row>
    <row r="23" spans="1:20" x14ac:dyDescent="0.2">
      <c r="A23" s="8" t="s">
        <v>19</v>
      </c>
      <c r="B23" s="1">
        <v>2</v>
      </c>
      <c r="C23" s="1">
        <f t="shared" si="0"/>
        <v>120</v>
      </c>
      <c r="D23" s="1">
        <v>6</v>
      </c>
      <c r="E23" s="1">
        <f t="shared" si="1"/>
        <v>360</v>
      </c>
      <c r="F23" s="1">
        <v>1</v>
      </c>
      <c r="G23" s="1">
        <f t="shared" si="2"/>
        <v>60</v>
      </c>
      <c r="H23" s="1">
        <v>2</v>
      </c>
      <c r="I23" s="1">
        <f t="shared" si="3"/>
        <v>120</v>
      </c>
      <c r="J23" s="1"/>
      <c r="K23" s="1">
        <f t="shared" si="4"/>
        <v>0</v>
      </c>
      <c r="L23" s="1"/>
      <c r="M23" s="1">
        <f t="shared" si="5"/>
        <v>0</v>
      </c>
      <c r="N23" s="1"/>
      <c r="O23" s="1">
        <f t="shared" si="6"/>
        <v>0</v>
      </c>
      <c r="P23" s="1"/>
      <c r="Q23" s="1">
        <f t="shared" si="7"/>
        <v>0</v>
      </c>
      <c r="R23" s="1">
        <f t="shared" si="8"/>
        <v>660</v>
      </c>
      <c r="S23" s="9">
        <f t="shared" si="9"/>
        <v>11</v>
      </c>
      <c r="T23" s="3"/>
    </row>
    <row r="24" spans="1:20" x14ac:dyDescent="0.2">
      <c r="A24" s="8" t="s">
        <v>20</v>
      </c>
      <c r="B24" s="1">
        <v>1</v>
      </c>
      <c r="C24" s="1">
        <f t="shared" si="0"/>
        <v>60</v>
      </c>
      <c r="D24" s="1">
        <v>1</v>
      </c>
      <c r="E24" s="1">
        <f t="shared" si="1"/>
        <v>60</v>
      </c>
      <c r="F24" s="1"/>
      <c r="G24" s="1">
        <f t="shared" si="2"/>
        <v>0</v>
      </c>
      <c r="H24" s="1"/>
      <c r="I24" s="1">
        <f t="shared" si="3"/>
        <v>0</v>
      </c>
      <c r="J24" s="1"/>
      <c r="K24" s="1">
        <f t="shared" si="4"/>
        <v>0</v>
      </c>
      <c r="L24" s="1"/>
      <c r="M24" s="1">
        <f t="shared" si="5"/>
        <v>0</v>
      </c>
      <c r="N24" s="1"/>
      <c r="O24" s="1">
        <f t="shared" si="6"/>
        <v>0</v>
      </c>
      <c r="P24" s="1"/>
      <c r="Q24" s="1">
        <f t="shared" si="7"/>
        <v>0</v>
      </c>
      <c r="R24" s="1">
        <f t="shared" si="8"/>
        <v>120</v>
      </c>
      <c r="S24" s="9">
        <f t="shared" si="9"/>
        <v>2</v>
      </c>
      <c r="T24" s="3"/>
    </row>
    <row r="25" spans="1:20" x14ac:dyDescent="0.2">
      <c r="A25" s="8" t="s">
        <v>21</v>
      </c>
      <c r="B25" s="1">
        <v>3</v>
      </c>
      <c r="C25" s="1">
        <f t="shared" si="0"/>
        <v>180</v>
      </c>
      <c r="D25" s="1"/>
      <c r="E25" s="1">
        <f t="shared" si="1"/>
        <v>0</v>
      </c>
      <c r="F25" s="1"/>
      <c r="G25" s="1">
        <f t="shared" si="2"/>
        <v>0</v>
      </c>
      <c r="H25" s="1">
        <v>1</v>
      </c>
      <c r="I25" s="1">
        <f t="shared" si="3"/>
        <v>60</v>
      </c>
      <c r="J25" s="1"/>
      <c r="K25" s="1">
        <f t="shared" si="4"/>
        <v>0</v>
      </c>
      <c r="L25" s="1"/>
      <c r="M25" s="1">
        <f t="shared" si="5"/>
        <v>0</v>
      </c>
      <c r="N25" s="1"/>
      <c r="O25" s="1">
        <f t="shared" si="6"/>
        <v>0</v>
      </c>
      <c r="P25" s="1">
        <v>5</v>
      </c>
      <c r="Q25" s="1">
        <f t="shared" si="7"/>
        <v>1395</v>
      </c>
      <c r="R25" s="1">
        <f t="shared" si="8"/>
        <v>1635</v>
      </c>
      <c r="S25" s="9">
        <f t="shared" si="9"/>
        <v>9</v>
      </c>
      <c r="T25" s="3"/>
    </row>
    <row r="26" spans="1:20" x14ac:dyDescent="0.2">
      <c r="A26" s="8" t="s">
        <v>22</v>
      </c>
      <c r="B26" s="1">
        <v>1</v>
      </c>
      <c r="C26" s="1">
        <f t="shared" si="0"/>
        <v>60</v>
      </c>
      <c r="D26" s="1"/>
      <c r="E26" s="1">
        <f t="shared" si="1"/>
        <v>0</v>
      </c>
      <c r="F26" s="1"/>
      <c r="G26" s="1">
        <f t="shared" si="2"/>
        <v>0</v>
      </c>
      <c r="H26" s="1">
        <v>1</v>
      </c>
      <c r="I26" s="1">
        <f t="shared" si="3"/>
        <v>60</v>
      </c>
      <c r="J26" s="1"/>
      <c r="K26" s="1">
        <f t="shared" si="4"/>
        <v>0</v>
      </c>
      <c r="L26" s="1"/>
      <c r="M26" s="1">
        <f t="shared" si="5"/>
        <v>0</v>
      </c>
      <c r="N26" s="1"/>
      <c r="O26" s="1">
        <f t="shared" si="6"/>
        <v>0</v>
      </c>
      <c r="P26" s="1"/>
      <c r="Q26" s="1">
        <f t="shared" si="7"/>
        <v>0</v>
      </c>
      <c r="R26" s="1">
        <f t="shared" si="8"/>
        <v>120</v>
      </c>
      <c r="S26" s="9">
        <f t="shared" si="9"/>
        <v>2</v>
      </c>
      <c r="T26" s="3"/>
    </row>
    <row r="27" spans="1:20" x14ac:dyDescent="0.2">
      <c r="A27" s="8" t="s">
        <v>36</v>
      </c>
      <c r="B27" s="2">
        <f>SUM(B4:B26)</f>
        <v>41</v>
      </c>
      <c r="C27" s="1"/>
      <c r="D27" s="2">
        <f>SUM(D4:D26)</f>
        <v>55</v>
      </c>
      <c r="E27" s="1"/>
      <c r="F27" s="2">
        <f>SUM(F4:F26)</f>
        <v>27</v>
      </c>
      <c r="G27" s="1"/>
      <c r="H27" s="2">
        <f>SUM(H4:H26)</f>
        <v>26</v>
      </c>
      <c r="I27" s="1"/>
      <c r="J27" s="2">
        <f>SUM(J4:J26)</f>
        <v>12</v>
      </c>
      <c r="K27" s="1"/>
      <c r="L27" s="2">
        <f>SUM(L4:L26)</f>
        <v>9</v>
      </c>
      <c r="M27" s="1"/>
      <c r="N27" s="2">
        <f>SUM(N4:N26)</f>
        <v>2</v>
      </c>
      <c r="O27" s="1"/>
      <c r="P27" s="2">
        <f>SUM(P4:P26)</f>
        <v>23</v>
      </c>
      <c r="Q27" s="1"/>
      <c r="R27" s="1"/>
      <c r="S27" s="10">
        <f>SUM(S4:S26)</f>
        <v>195</v>
      </c>
      <c r="T27" s="3"/>
    </row>
    <row r="28" spans="1:20" x14ac:dyDescent="0.2">
      <c r="A28" s="11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 t="s">
        <v>33</v>
      </c>
      <c r="R28" s="12">
        <f>SUM(R4:R27)</f>
        <v>19018</v>
      </c>
      <c r="S28" s="13"/>
    </row>
    <row r="29" spans="1:20" ht="15.75" thickBot="1" x14ac:dyDescent="0.25">
      <c r="A29" s="14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 t="s">
        <v>34</v>
      </c>
      <c r="R29" s="15">
        <f>SUM(R28)/2</f>
        <v>9509</v>
      </c>
      <c r="S29" s="16"/>
    </row>
  </sheetData>
  <pageMargins left="0.7" right="0.7" top="0.75" bottom="0.75" header="0.3" footer="0.3"/>
  <pageSetup paperSize="9" scale="8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2022-10-24T11:38:10Z</cp:lastPrinted>
  <dcterms:created xsi:type="dcterms:W3CDTF">2022-10-14T20:41:30Z</dcterms:created>
  <dcterms:modified xsi:type="dcterms:W3CDTF">2022-10-24T11:38:21Z</dcterms:modified>
</cp:coreProperties>
</file>