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lhbfile01\homedir$\bac\Desktop\VIPERS P15 BLÅ\"/>
    </mc:Choice>
  </mc:AlternateContent>
  <xr:revisionPtr revIDLastSave="0" documentId="13_ncr:1_{C9C02461-C311-46F8-8412-BA68A24194FD}" xr6:coauthVersionLast="47" xr6:coauthVersionMax="47" xr10:uidLastSave="{00000000-0000-0000-0000-000000000000}"/>
  <bookViews>
    <workbookView xWindow="-110" yWindow="-110" windowWidth="19420" windowHeight="11620" activeTab="2" xr2:uid="{00000000-000D-0000-FFFF-FFFF00000000}"/>
  </bookViews>
  <sheets>
    <sheet name="Spelare" sheetId="1" r:id="rId1"/>
    <sheet name="Städa på Stan" sheetId="2" r:id="rId2"/>
    <sheet name="Bemanning SSL" sheetId="3" r:id="rId3"/>
    <sheet name="Mailutskick 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6" i="2" l="1"/>
  <c r="X17" i="2" s="1"/>
  <c r="X18" i="2" s="1"/>
  <c r="X19" i="2" s="1"/>
  <c r="X20" i="2" s="1"/>
  <c r="X21" i="2" s="1"/>
  <c r="X22" i="2" s="1"/>
  <c r="X23" i="2" s="1"/>
  <c r="X15" i="2"/>
  <c r="X14" i="2"/>
  <c r="X14" i="3"/>
  <c r="X15" i="3" s="1"/>
  <c r="X16" i="3" s="1"/>
  <c r="X17" i="3" s="1"/>
  <c r="X18" i="3" s="1"/>
  <c r="X19" i="3" s="1"/>
  <c r="X20" i="3" s="1"/>
  <c r="X21" i="3" s="1"/>
  <c r="X22" i="3" s="1"/>
  <c r="X23" i="3" s="1"/>
  <c r="G37" i="1" l="1"/>
  <c r="H37" i="1"/>
  <c r="L16" i="1"/>
  <c r="L17" i="1"/>
  <c r="L18" i="1"/>
  <c r="L19" i="1"/>
  <c r="L20" i="1"/>
  <c r="L21" i="1"/>
  <c r="L22" i="1"/>
  <c r="L23" i="1"/>
  <c r="L24" i="1"/>
  <c r="L26" i="1"/>
  <c r="L27" i="1"/>
  <c r="L28" i="1"/>
  <c r="L29" i="1"/>
  <c r="L30" i="1"/>
  <c r="L31" i="1"/>
  <c r="L32" i="1"/>
  <c r="L33" i="1"/>
  <c r="L34" i="1"/>
  <c r="L35" i="1"/>
  <c r="L15" i="1"/>
  <c r="F37" i="1"/>
  <c r="E37" i="1"/>
  <c r="D37" i="1"/>
  <c r="L37" i="1" l="1"/>
</calcChain>
</file>

<file path=xl/sharedStrings.xml><?xml version="1.0" encoding="utf-8"?>
<sst xmlns="http://schemas.openxmlformats.org/spreadsheetml/2006/main" count="247" uniqueCount="138">
  <si>
    <t>Personnummer</t>
  </si>
  <si>
    <t>Förnamn</t>
  </si>
  <si>
    <t>Efternamn</t>
  </si>
  <si>
    <t>20150320-1533</t>
  </si>
  <si>
    <t>Anton</t>
  </si>
  <si>
    <t>Hedby</t>
  </si>
  <si>
    <t>20151028-8358</t>
  </si>
  <si>
    <t>Håkansson</t>
  </si>
  <si>
    <t>20150512-2810</t>
  </si>
  <si>
    <t>Elmqvist</t>
  </si>
  <si>
    <t>20150317-6271</t>
  </si>
  <si>
    <t>Arvid</t>
  </si>
  <si>
    <t>Mars</t>
  </si>
  <si>
    <t>20150704-8674</t>
  </si>
  <si>
    <t>Benjamin</t>
  </si>
  <si>
    <t>Bobinac</t>
  </si>
  <si>
    <t>20150604-9293</t>
  </si>
  <si>
    <t>Colin</t>
  </si>
  <si>
    <t>Smedberg</t>
  </si>
  <si>
    <t>20150506-2230</t>
  </si>
  <si>
    <t>Collin</t>
  </si>
  <si>
    <t>Karlsson</t>
  </si>
  <si>
    <t>20150129-7517</t>
  </si>
  <si>
    <t xml:space="preserve">Ebbe </t>
  </si>
  <si>
    <t>Sundh</t>
  </si>
  <si>
    <t>20150422-3155</t>
  </si>
  <si>
    <t>Berglund</t>
  </si>
  <si>
    <t>20160310-4215</t>
  </si>
  <si>
    <t>Elton</t>
  </si>
  <si>
    <t>Rosén</t>
  </si>
  <si>
    <t>20150906-2939</t>
  </si>
  <si>
    <t>Gabriel</t>
  </si>
  <si>
    <t>Bjällebo</t>
  </si>
  <si>
    <t>20150707-5693</t>
  </si>
  <si>
    <t>Leon</t>
  </si>
  <si>
    <t>Hegborn Villalobos</t>
  </si>
  <si>
    <t>20150804-3153</t>
  </si>
  <si>
    <t>Levi</t>
  </si>
  <si>
    <t>Holmström</t>
  </si>
  <si>
    <t>20151231-8294</t>
  </si>
  <si>
    <t>Liam</t>
  </si>
  <si>
    <t>Johnsson</t>
  </si>
  <si>
    <t>20150605-5811</t>
  </si>
  <si>
    <t>Lionel</t>
  </si>
  <si>
    <t>Norrlin</t>
  </si>
  <si>
    <t>20150320-5658</t>
  </si>
  <si>
    <t>Lucas</t>
  </si>
  <si>
    <t>Le</t>
  </si>
  <si>
    <t>20150527-2797</t>
  </si>
  <si>
    <t>Ludvig</t>
  </si>
  <si>
    <t>Midenius Tranell</t>
  </si>
  <si>
    <t>20150120-2012</t>
  </si>
  <si>
    <t>Malte</t>
  </si>
  <si>
    <t>Asplund</t>
  </si>
  <si>
    <t>20150306-0079</t>
  </si>
  <si>
    <t>Oliver</t>
  </si>
  <si>
    <t>Sandin</t>
  </si>
  <si>
    <t>20150728-1879</t>
  </si>
  <si>
    <t>Oliwer</t>
  </si>
  <si>
    <t>Oskarsson</t>
  </si>
  <si>
    <t>20150613-4574</t>
  </si>
  <si>
    <t>Olle</t>
  </si>
  <si>
    <t>Gustafsson</t>
  </si>
  <si>
    <t>20150721-9333</t>
  </si>
  <si>
    <t>Rehnström</t>
  </si>
  <si>
    <t>20150811-3717</t>
  </si>
  <si>
    <t>Olof</t>
  </si>
  <si>
    <t>Andrén</t>
  </si>
  <si>
    <t>20150812-8996</t>
  </si>
  <si>
    <t>Theo</t>
  </si>
  <si>
    <t>Andersson</t>
  </si>
  <si>
    <t>20150911-5711</t>
  </si>
  <si>
    <t>Valter</t>
  </si>
  <si>
    <t>Magnusson Lundgren</t>
  </si>
  <si>
    <t>20150319-9257</t>
  </si>
  <si>
    <t>Towner</t>
  </si>
  <si>
    <t>20150314-2117</t>
  </si>
  <si>
    <t>Viktor</t>
  </si>
  <si>
    <t>Lindroth</t>
  </si>
  <si>
    <t>20150517-8093</t>
  </si>
  <si>
    <t>Wilhelm</t>
  </si>
  <si>
    <t>Johansson</t>
  </si>
  <si>
    <t>Ledarbarn</t>
  </si>
  <si>
    <t>JA</t>
  </si>
  <si>
    <t>Johan Nilsson</t>
  </si>
  <si>
    <t>Mikael AH</t>
  </si>
  <si>
    <t>Andreas Kjellman</t>
  </si>
  <si>
    <t>Ledare men ej admin?</t>
  </si>
  <si>
    <t>Notering</t>
  </si>
  <si>
    <t>Karl-Johan Sundh</t>
  </si>
  <si>
    <t>Johan Tranell</t>
  </si>
  <si>
    <t>Oscar Rehnström</t>
  </si>
  <si>
    <t>Robert ST</t>
  </si>
  <si>
    <t>Bernadette Acs Andrén</t>
  </si>
  <si>
    <t>Städa på stan 24/25</t>
  </si>
  <si>
    <t>Inbjudan kallelse</t>
  </si>
  <si>
    <t>Exempel på utseende i kalendern</t>
  </si>
  <si>
    <t>Bemanning SSL 24/25</t>
  </si>
  <si>
    <t>Närvarar</t>
  </si>
  <si>
    <t>Matchstart 16.30</t>
  </si>
  <si>
    <t>Samling 15.00</t>
  </si>
  <si>
    <t xml:space="preserve">Kallade </t>
  </si>
  <si>
    <t>Kallade</t>
  </si>
  <si>
    <t>Matchstart 15.00</t>
  </si>
  <si>
    <t>Samling 13.30</t>
  </si>
  <si>
    <t>SSL 27/10</t>
  </si>
  <si>
    <t>Städa på stan 17/11</t>
  </si>
  <si>
    <t>SSL 26/1</t>
  </si>
  <si>
    <t>SSL 1/3</t>
  </si>
  <si>
    <t>Städa på stan 2/3</t>
  </si>
  <si>
    <t>Antal föräldrauppdrag</t>
  </si>
  <si>
    <t>Spelar P15 Blå säsongen 24/25</t>
  </si>
  <si>
    <t>Antal per uppdrag</t>
  </si>
  <si>
    <t>Mot Thorengruppen</t>
  </si>
  <si>
    <t>Mot Helsingborg</t>
  </si>
  <si>
    <t>Mot Storvreta</t>
  </si>
  <si>
    <t>Exempel på utseende i kallelsen</t>
  </si>
  <si>
    <t>Försäljningsansvarig</t>
  </si>
  <si>
    <t>Städ 17/11</t>
  </si>
  <si>
    <t>Städ 2/3</t>
  </si>
  <si>
    <t>Hej alla föräldrar i P15 Blå,</t>
  </si>
  <si>
    <t xml:space="preserve"> </t>
  </si>
  <si>
    <t>mitt namn är Bernadette och jag är mamma till Olof som började spela i laget denna säsong.</t>
  </si>
  <si>
    <t>Jag har försökt styra upp lagets föräldrauppdrag (Bemanning SSL-matcher samt Städa på stan) som vi blivit tilldelade för säsongen 24/25.</t>
  </si>
  <si>
    <t>Det är dessa fem tillfällen:</t>
  </si>
  <si>
    <t xml:space="preserve">SSL 27/10 </t>
  </si>
  <si>
    <t>Alla kommer att bli tilldelade två uppdrag per barn. Jag har i den möjligaste mån delat upp så ni får ett av varje uppdrag.</t>
  </si>
  <si>
    <t>Det som tillkommer i december, är bemanning under Fortnox Cup.</t>
  </si>
  <si>
    <t>Ni kommer inom kort få kallelser till uppdragen, så ni i god tid kan planera och boka in datumen. Jag har jag förståelse för om det blir tight för de som blir kallade redan nästa söndag, men hoppas att det inte krockar med redan inbokade aktiviteter.</t>
  </si>
  <si>
    <t>I möjligaste mån, ber jag er att försöka svara på kallelserna redan nu och boka in det i era kalendrar. Kan ni inte delta på utsatta föräldrauppdrag, ansvarar ni själva för att byta med någon i laget. Använd sms-gruppen för att komma i kontakt med varandra och meddela mig eventuella byten via mail.</t>
  </si>
  <si>
    <t>Ser fram emot en rolig och lärorik säsong för grabbarna!</t>
  </si>
  <si>
    <t>Bernadette</t>
  </si>
  <si>
    <t>FYLL PÅ, ovan är kallade!!</t>
  </si>
  <si>
    <t>Worddokument med all info finns under Vipers sida på laget.se och under dokument</t>
  </si>
  <si>
    <t>Ebbe</t>
  </si>
  <si>
    <t>Kan ej, får 1/3 istället</t>
  </si>
  <si>
    <t>Flytt till 1/3</t>
  </si>
  <si>
    <t xml:space="preserve">Lördagsmatch. Frivilliga är välkomna att anmäla sig vid intresse!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</si>
</sst>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ont>
    <font>
      <sz val="11"/>
      <color theme="1"/>
      <name val="Aptos Narrow"/>
      <family val="2"/>
      <scheme val="minor"/>
    </font>
    <font>
      <sz val="11"/>
      <color theme="1"/>
      <name val="Aptos Narrow"/>
      <family val="2"/>
      <scheme val="minor"/>
    </font>
    <font>
      <sz val="11"/>
      <color theme="1"/>
      <name val="Aptos Narrow"/>
      <family val="2"/>
      <scheme val="minor"/>
    </font>
    <font>
      <b/>
      <sz val="11"/>
      <name val="Calibri"/>
    </font>
    <font>
      <b/>
      <sz val="11"/>
      <color theme="1"/>
      <name val="Aptos Narrow"/>
      <family val="2"/>
      <scheme val="minor"/>
    </font>
    <font>
      <b/>
      <sz val="11"/>
      <name val="Calibri"/>
      <family val="2"/>
    </font>
    <font>
      <sz val="11"/>
      <name val="Calibri"/>
      <family val="2"/>
    </font>
    <font>
      <b/>
      <sz val="20"/>
      <color theme="1"/>
      <name val="Aptos Narrow"/>
      <family val="2"/>
      <scheme val="minor"/>
    </font>
    <font>
      <i/>
      <sz val="11"/>
      <color theme="1"/>
      <name val="Aptos Narrow"/>
      <family val="2"/>
      <scheme val="minor"/>
    </font>
    <font>
      <b/>
      <sz val="20"/>
      <name val="Calibri"/>
      <family val="2"/>
    </font>
    <font>
      <sz val="12"/>
      <name val="Aptos"/>
      <family val="2"/>
    </font>
    <font>
      <b/>
      <sz val="12"/>
      <name val="Aptos"/>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s>
  <borders count="1">
    <border>
      <left/>
      <right/>
      <top/>
      <bottom/>
      <diagonal/>
    </border>
  </borders>
  <cellStyleXfs count="3">
    <xf numFmtId="0" fontId="0" fillId="0" borderId="0"/>
    <xf numFmtId="0" fontId="3" fillId="0" borderId="0"/>
    <xf numFmtId="0" fontId="2" fillId="0" borderId="0"/>
  </cellStyleXfs>
  <cellXfs count="38">
    <xf numFmtId="0" fontId="0" fillId="0" borderId="0" xfId="0"/>
    <xf numFmtId="0" fontId="4" fillId="0" borderId="0" xfId="0" applyFont="1"/>
    <xf numFmtId="49" fontId="0" fillId="0" borderId="0" xfId="0" applyNumberFormat="1"/>
    <xf numFmtId="0" fontId="4" fillId="0" borderId="0" xfId="0" applyFont="1" applyAlignment="1">
      <alignment horizontal="center"/>
    </xf>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3" fillId="0" borderId="0" xfId="1"/>
    <xf numFmtId="0" fontId="5" fillId="0" borderId="0" xfId="1" applyFont="1"/>
    <xf numFmtId="14" fontId="5" fillId="0" borderId="0" xfId="1" applyNumberFormat="1" applyFont="1"/>
    <xf numFmtId="0" fontId="8" fillId="0" borderId="0" xfId="1" applyFont="1"/>
    <xf numFmtId="14" fontId="5" fillId="0" borderId="0" xfId="1" applyNumberFormat="1" applyFont="1" applyAlignment="1">
      <alignment horizontal="left"/>
    </xf>
    <xf numFmtId="0" fontId="3" fillId="0" borderId="0" xfId="1" applyAlignment="1">
      <alignment horizontal="left"/>
    </xf>
    <xf numFmtId="0" fontId="9" fillId="0" borderId="0" xfId="1" applyFont="1"/>
    <xf numFmtId="0" fontId="6" fillId="0" borderId="0" xfId="0" applyFont="1" applyAlignment="1">
      <alignment horizontal="center"/>
    </xf>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6" fillId="2" borderId="0" xfId="0" applyFont="1" applyFill="1" applyAlignment="1">
      <alignment horizontal="center"/>
    </xf>
    <xf numFmtId="0" fontId="6" fillId="3" borderId="0" xfId="0" applyFont="1" applyFill="1" applyAlignment="1">
      <alignment horizontal="center"/>
    </xf>
    <xf numFmtId="0" fontId="0" fillId="3" borderId="0" xfId="0" applyFill="1"/>
    <xf numFmtId="0" fontId="10" fillId="0" borderId="0" xfId="0" applyFont="1"/>
    <xf numFmtId="0" fontId="10" fillId="0" borderId="0" xfId="0" applyFont="1" applyAlignment="1">
      <alignment horizontal="center"/>
    </xf>
    <xf numFmtId="0" fontId="6" fillId="3" borderId="0" xfId="0" applyFont="1" applyFill="1"/>
    <xf numFmtId="0" fontId="11" fillId="0" borderId="0" xfId="0" applyFont="1" applyAlignment="1">
      <alignment vertical="center"/>
    </xf>
    <xf numFmtId="0" fontId="12" fillId="0" borderId="0" xfId="0" applyFont="1" applyAlignment="1">
      <alignment horizontal="left" vertical="center"/>
    </xf>
    <xf numFmtId="0" fontId="2" fillId="0" borderId="0" xfId="2"/>
    <xf numFmtId="14" fontId="5" fillId="0" borderId="0" xfId="2" applyNumberFormat="1" applyFont="1"/>
    <xf numFmtId="9" fontId="3" fillId="0" borderId="0" xfId="1" applyNumberFormat="1"/>
    <xf numFmtId="0" fontId="2" fillId="4" borderId="0" xfId="1" applyFont="1" applyFill="1"/>
    <xf numFmtId="0" fontId="3" fillId="4" borderId="0" xfId="1" applyFill="1"/>
    <xf numFmtId="14" fontId="6" fillId="0" borderId="0" xfId="0" applyNumberFormat="1" applyFont="1"/>
    <xf numFmtId="0" fontId="2" fillId="0" borderId="0" xfId="2" applyAlignment="1">
      <alignment horizontal="left"/>
    </xf>
    <xf numFmtId="0" fontId="7" fillId="3" borderId="0" xfId="0" applyFont="1" applyFill="1"/>
    <xf numFmtId="0" fontId="7" fillId="0" borderId="0" xfId="0" applyFont="1" applyAlignment="1">
      <alignment horizontal="left"/>
    </xf>
    <xf numFmtId="0" fontId="7" fillId="4" borderId="0" xfId="0" applyFont="1" applyFill="1" applyAlignment="1">
      <alignment horizontal="center"/>
    </xf>
    <xf numFmtId="0" fontId="1" fillId="4" borderId="0" xfId="1" applyFont="1" applyFill="1"/>
  </cellXfs>
  <cellStyles count="3">
    <cellStyle name="Normal" xfId="0" builtinId="0"/>
    <cellStyle name="Normal 2" xfId="1" xr:uid="{1D8B3B32-6753-4D47-869A-299641A5496C}"/>
    <cellStyle name="Normal 3" xfId="2" xr:uid="{FAC7D3E9-4C9D-46C2-B735-89B3CB8B45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142874</xdr:rowOff>
    </xdr:from>
    <xdr:to>
      <xdr:col>7</xdr:col>
      <xdr:colOff>47625</xdr:colOff>
      <xdr:row>27</xdr:row>
      <xdr:rowOff>19049</xdr:rowOff>
    </xdr:to>
    <xdr:sp macro="" textlink="">
      <xdr:nvSpPr>
        <xdr:cNvPr id="2" name="textruta 1">
          <a:extLst>
            <a:ext uri="{FF2B5EF4-FFF2-40B4-BE49-F238E27FC236}">
              <a16:creationId xmlns:a16="http://schemas.microsoft.com/office/drawing/2014/main" id="{5BDCBCE9-DB2C-122C-808F-1A79E361D3A4}"/>
            </a:ext>
          </a:extLst>
        </xdr:cNvPr>
        <xdr:cNvSpPr txBox="1"/>
      </xdr:nvSpPr>
      <xdr:spPr>
        <a:xfrm>
          <a:off x="0" y="3857624"/>
          <a:ext cx="563880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8 föräldrar är kallade och vi rekommenderar att ni involverar grabbarna i städningen. Det blir  ett lärorikt och framförallt roligt tillfälle för grabbarna om alla hjälper till och dessutom går det snabbare. </a:t>
          </a:r>
        </a:p>
        <a:p>
          <a:r>
            <a:rPr lang="sv-SE" sz="1100">
              <a:solidFill>
                <a:schemeClr val="dk1"/>
              </a:solidFill>
              <a:effectLst/>
              <a:latin typeface="+mn-lt"/>
              <a:ea typeface="+mn-ea"/>
              <a:cs typeface="+mn-cs"/>
            </a:rPr>
            <a:t>Städutrustning finns att hämta i Fortnox Arena. Utrustningen står under spiraltrappan till kansliet och hämtas någon dag innan städningen. Där finns även information om hur städningen går till, vilka gator, koder till containrar mm. Stäm av med varandra vem som hämtar och lämnar utrustningen.</a:t>
          </a:r>
        </a:p>
        <a:p>
          <a:r>
            <a:rPr lang="sv-SE" sz="1100">
              <a:solidFill>
                <a:schemeClr val="dk1"/>
              </a:solidFill>
              <a:effectLst/>
              <a:latin typeface="+mn-lt"/>
              <a:ea typeface="+mn-ea"/>
              <a:cs typeface="+mn-cs"/>
            </a:rPr>
            <a:t>Kan man inte delta på utsatt föräldrauppdrag ansvarar man själv för att byta med någon i laget. Använd sms-gruppen för att komma i kontakt med varandra och meddela eventuella byten. </a:t>
          </a:r>
          <a:endParaRPr lang="sv-SE" sz="1100"/>
        </a:p>
      </xdr:txBody>
    </xdr:sp>
    <xdr:clientData/>
  </xdr:twoCellAnchor>
  <xdr:twoCellAnchor editAs="oneCell">
    <xdr:from>
      <xdr:col>6</xdr:col>
      <xdr:colOff>47625</xdr:colOff>
      <xdr:row>28</xdr:row>
      <xdr:rowOff>28575</xdr:rowOff>
    </xdr:from>
    <xdr:to>
      <xdr:col>14</xdr:col>
      <xdr:colOff>96000</xdr:colOff>
      <xdr:row>42</xdr:row>
      <xdr:rowOff>162316</xdr:rowOff>
    </xdr:to>
    <xdr:pic>
      <xdr:nvPicPr>
        <xdr:cNvPr id="3" name="Bildobjekt 2">
          <a:extLst>
            <a:ext uri="{FF2B5EF4-FFF2-40B4-BE49-F238E27FC236}">
              <a16:creationId xmlns:a16="http://schemas.microsoft.com/office/drawing/2014/main" id="{961014EE-9B8E-CDD0-97DF-5EA820F466B6}"/>
            </a:ext>
          </a:extLst>
        </xdr:cNvPr>
        <xdr:cNvPicPr>
          <a:picLocks noChangeAspect="1"/>
        </xdr:cNvPicPr>
      </xdr:nvPicPr>
      <xdr:blipFill>
        <a:blip xmlns:r="http://schemas.openxmlformats.org/officeDocument/2006/relationships" r:embed="rId1"/>
        <a:stretch>
          <a:fillRect/>
        </a:stretch>
      </xdr:blipFill>
      <xdr:spPr>
        <a:xfrm>
          <a:off x="4829175" y="5648325"/>
          <a:ext cx="5372850" cy="2800741"/>
        </a:xfrm>
        <a:prstGeom prst="rect">
          <a:avLst/>
        </a:prstGeom>
      </xdr:spPr>
    </xdr:pic>
    <xdr:clientData/>
  </xdr:twoCellAnchor>
  <xdr:twoCellAnchor editAs="oneCell">
    <xdr:from>
      <xdr:col>13</xdr:col>
      <xdr:colOff>447675</xdr:colOff>
      <xdr:row>0</xdr:row>
      <xdr:rowOff>123825</xdr:rowOff>
    </xdr:from>
    <xdr:to>
      <xdr:col>26</xdr:col>
      <xdr:colOff>572623</xdr:colOff>
      <xdr:row>42</xdr:row>
      <xdr:rowOff>29718</xdr:rowOff>
    </xdr:to>
    <xdr:pic>
      <xdr:nvPicPr>
        <xdr:cNvPr id="4" name="Bildobjekt 3">
          <a:extLst>
            <a:ext uri="{FF2B5EF4-FFF2-40B4-BE49-F238E27FC236}">
              <a16:creationId xmlns:a16="http://schemas.microsoft.com/office/drawing/2014/main" id="{BA348D1C-F003-884B-E967-49F342153AE5}"/>
            </a:ext>
          </a:extLst>
        </xdr:cNvPr>
        <xdr:cNvPicPr>
          <a:picLocks noChangeAspect="1"/>
        </xdr:cNvPicPr>
      </xdr:nvPicPr>
      <xdr:blipFill>
        <a:blip xmlns:r="http://schemas.openxmlformats.org/officeDocument/2006/relationships" r:embed="rId2"/>
        <a:stretch>
          <a:fillRect/>
        </a:stretch>
      </xdr:blipFill>
      <xdr:spPr>
        <a:xfrm>
          <a:off x="9858375" y="123825"/>
          <a:ext cx="8049748" cy="8192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27</xdr:row>
      <xdr:rowOff>76200</xdr:rowOff>
    </xdr:from>
    <xdr:to>
      <xdr:col>6</xdr:col>
      <xdr:colOff>590550</xdr:colOff>
      <xdr:row>39</xdr:row>
      <xdr:rowOff>76199</xdr:rowOff>
    </xdr:to>
    <xdr:sp macro="" textlink="">
      <xdr:nvSpPr>
        <xdr:cNvPr id="2" name="textruta 1">
          <a:extLst>
            <a:ext uri="{FF2B5EF4-FFF2-40B4-BE49-F238E27FC236}">
              <a16:creationId xmlns:a16="http://schemas.microsoft.com/office/drawing/2014/main" id="{C6989EE9-92CB-CE25-39FD-1AD42C55A04F}"/>
            </a:ext>
          </a:extLst>
        </xdr:cNvPr>
        <xdr:cNvSpPr txBox="1"/>
      </xdr:nvSpPr>
      <xdr:spPr>
        <a:xfrm>
          <a:off x="114300" y="5314950"/>
          <a:ext cx="4219575" cy="2285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Föräldrauppdrag i SSL match Vipers-XXX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Samling 15.00. Matchstart 16.30</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Uppdrag delas ut på plats i arenan.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Kan man inte delta på utsatt föräldrauppdrag ansvarar man själv för att byta med någon i laget. Använd sms-gruppen för att komma i kontakt med varandra och meddela eventuella byten.</a:t>
          </a:r>
          <a:r>
            <a:rPr lang="sv-SE" sz="1100" baseline="0">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7</xdr:col>
      <xdr:colOff>571500</xdr:colOff>
      <xdr:row>27</xdr:row>
      <xdr:rowOff>76200</xdr:rowOff>
    </xdr:from>
    <xdr:to>
      <xdr:col>20</xdr:col>
      <xdr:colOff>401183</xdr:colOff>
      <xdr:row>77</xdr:row>
      <xdr:rowOff>20371</xdr:rowOff>
    </xdr:to>
    <xdr:pic>
      <xdr:nvPicPr>
        <xdr:cNvPr id="3" name="Bildobjekt 2">
          <a:extLst>
            <a:ext uri="{FF2B5EF4-FFF2-40B4-BE49-F238E27FC236}">
              <a16:creationId xmlns:a16="http://schemas.microsoft.com/office/drawing/2014/main" id="{B8003AC2-4A38-5DEB-2386-B1FBAE23C3D0}"/>
            </a:ext>
          </a:extLst>
        </xdr:cNvPr>
        <xdr:cNvPicPr>
          <a:picLocks noChangeAspect="1"/>
        </xdr:cNvPicPr>
      </xdr:nvPicPr>
      <xdr:blipFill>
        <a:blip xmlns:r="http://schemas.openxmlformats.org/officeDocument/2006/relationships" r:embed="rId1"/>
        <a:stretch>
          <a:fillRect/>
        </a:stretch>
      </xdr:blipFill>
      <xdr:spPr>
        <a:xfrm>
          <a:off x="5010150" y="5505450"/>
          <a:ext cx="8116433" cy="946917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opLeftCell="A14" workbookViewId="0">
      <selection activeCell="C23" sqref="B23:C23"/>
    </sheetView>
  </sheetViews>
  <sheetFormatPr defaultRowHeight="14.5" x14ac:dyDescent="0.35"/>
  <cols>
    <col min="1" max="1" width="14.54296875" customWidth="1"/>
    <col min="2" max="2" width="9" customWidth="1"/>
    <col min="3" max="3" width="19.54296875" customWidth="1"/>
    <col min="4" max="4" width="11.26953125" style="4" customWidth="1"/>
    <col min="5" max="5" width="19" customWidth="1"/>
    <col min="8" max="8" width="16.7265625" customWidth="1"/>
    <col min="19" max="19" width="15.54296875" customWidth="1"/>
  </cols>
  <sheetData>
    <row r="1" spans="1:20" s="22" customFormat="1" ht="26" x14ac:dyDescent="0.6">
      <c r="A1" s="22" t="s">
        <v>111</v>
      </c>
      <c r="D1" s="23"/>
    </row>
    <row r="2" spans="1:20" s="22" customFormat="1" ht="26" x14ac:dyDescent="0.6">
      <c r="D2" s="23"/>
    </row>
    <row r="3" spans="1:20" x14ac:dyDescent="0.35">
      <c r="A3" s="1" t="s">
        <v>0</v>
      </c>
      <c r="B3" s="1" t="s">
        <v>1</v>
      </c>
      <c r="C3" s="1" t="s">
        <v>2</v>
      </c>
      <c r="D3" s="3" t="s">
        <v>82</v>
      </c>
      <c r="F3" s="1" t="s">
        <v>88</v>
      </c>
    </row>
    <row r="4" spans="1:20" x14ac:dyDescent="0.35">
      <c r="A4" s="2" t="s">
        <v>3</v>
      </c>
      <c r="B4" t="s">
        <v>4</v>
      </c>
      <c r="C4" t="s">
        <v>5</v>
      </c>
      <c r="D4" s="4" t="s">
        <v>83</v>
      </c>
      <c r="E4" t="s">
        <v>85</v>
      </c>
    </row>
    <row r="5" spans="1:20" x14ac:dyDescent="0.35">
      <c r="A5" s="2" t="s">
        <v>6</v>
      </c>
      <c r="B5" t="s">
        <v>4</v>
      </c>
      <c r="C5" t="s">
        <v>7</v>
      </c>
      <c r="D5" s="4" t="s">
        <v>83</v>
      </c>
      <c r="E5" t="s">
        <v>84</v>
      </c>
      <c r="F5" t="s">
        <v>87</v>
      </c>
    </row>
    <row r="6" spans="1:20" x14ac:dyDescent="0.35">
      <c r="A6" t="s">
        <v>16</v>
      </c>
      <c r="B6" t="s">
        <v>17</v>
      </c>
      <c r="C6" t="s">
        <v>18</v>
      </c>
      <c r="D6" s="7" t="s">
        <v>83</v>
      </c>
      <c r="E6" t="s">
        <v>86</v>
      </c>
      <c r="F6" s="6" t="s">
        <v>117</v>
      </c>
    </row>
    <row r="7" spans="1:20" x14ac:dyDescent="0.35">
      <c r="A7" t="s">
        <v>22</v>
      </c>
      <c r="B7" t="s">
        <v>23</v>
      </c>
      <c r="C7" t="s">
        <v>24</v>
      </c>
      <c r="D7" s="4" t="s">
        <v>83</v>
      </c>
      <c r="E7" t="s">
        <v>89</v>
      </c>
    </row>
    <row r="8" spans="1:20" x14ac:dyDescent="0.35">
      <c r="A8" t="s">
        <v>48</v>
      </c>
      <c r="B8" t="s">
        <v>49</v>
      </c>
      <c r="C8" t="s">
        <v>50</v>
      </c>
      <c r="D8" s="4" t="s">
        <v>83</v>
      </c>
      <c r="E8" t="s">
        <v>90</v>
      </c>
    </row>
    <row r="9" spans="1:20" x14ac:dyDescent="0.35">
      <c r="A9" t="s">
        <v>63</v>
      </c>
      <c r="B9" t="s">
        <v>61</v>
      </c>
      <c r="C9" t="s">
        <v>64</v>
      </c>
      <c r="D9" s="4" t="s">
        <v>83</v>
      </c>
      <c r="E9" t="s">
        <v>91</v>
      </c>
    </row>
    <row r="10" spans="1:20" x14ac:dyDescent="0.35">
      <c r="A10" t="s">
        <v>65</v>
      </c>
      <c r="B10" t="s">
        <v>66</v>
      </c>
      <c r="C10" t="s">
        <v>67</v>
      </c>
      <c r="D10" s="4" t="s">
        <v>83</v>
      </c>
      <c r="E10" t="s">
        <v>93</v>
      </c>
    </row>
    <row r="11" spans="1:20" x14ac:dyDescent="0.35">
      <c r="A11" t="s">
        <v>74</v>
      </c>
      <c r="B11" t="s">
        <v>72</v>
      </c>
      <c r="C11" t="s">
        <v>75</v>
      </c>
      <c r="D11" s="4" t="s">
        <v>83</v>
      </c>
      <c r="E11" t="s">
        <v>92</v>
      </c>
      <c r="F11" t="s">
        <v>87</v>
      </c>
    </row>
    <row r="13" spans="1:20" x14ac:dyDescent="0.35">
      <c r="G13" s="34" t="s">
        <v>137</v>
      </c>
      <c r="H13" s="21"/>
      <c r="I13" s="21"/>
      <c r="J13" s="21"/>
      <c r="K13" s="21"/>
      <c r="L13" s="21"/>
      <c r="M13" s="21"/>
      <c r="N13" s="21"/>
      <c r="O13" s="21"/>
      <c r="P13" s="21"/>
      <c r="Q13" s="21"/>
      <c r="R13" s="21"/>
      <c r="S13" s="21"/>
      <c r="T13" s="21"/>
    </row>
    <row r="14" spans="1:20" ht="16" x14ac:dyDescent="0.35">
      <c r="D14" s="15" t="s">
        <v>105</v>
      </c>
      <c r="E14" s="16" t="s">
        <v>106</v>
      </c>
      <c r="F14" s="5" t="s">
        <v>107</v>
      </c>
      <c r="G14" s="24" t="s">
        <v>108</v>
      </c>
      <c r="H14" s="16" t="s">
        <v>109</v>
      </c>
      <c r="L14" s="5" t="s">
        <v>110</v>
      </c>
      <c r="Q14" s="26"/>
    </row>
    <row r="15" spans="1:20" ht="16" x14ac:dyDescent="0.35">
      <c r="A15" s="2" t="s">
        <v>8</v>
      </c>
      <c r="B15" t="s">
        <v>4</v>
      </c>
      <c r="C15" t="s">
        <v>9</v>
      </c>
      <c r="D15" s="7">
        <v>1</v>
      </c>
      <c r="E15" s="17"/>
      <c r="F15" s="4"/>
      <c r="G15" s="4"/>
      <c r="H15" s="17">
        <v>1</v>
      </c>
      <c r="L15" s="5">
        <f>SUM(D15:K15)</f>
        <v>2</v>
      </c>
      <c r="Q15" s="25"/>
    </row>
    <row r="16" spans="1:20" ht="16" x14ac:dyDescent="0.35">
      <c r="A16" t="s">
        <v>10</v>
      </c>
      <c r="B16" t="s">
        <v>11</v>
      </c>
      <c r="C16" t="s">
        <v>12</v>
      </c>
      <c r="D16" s="36" t="s">
        <v>135</v>
      </c>
      <c r="E16" s="17"/>
      <c r="F16" s="4"/>
      <c r="G16" s="4">
        <v>1</v>
      </c>
      <c r="H16" s="17">
        <v>1</v>
      </c>
      <c r="L16" s="5">
        <f t="shared" ref="L16:L37" si="0">SUM(D16:K16)</f>
        <v>2</v>
      </c>
      <c r="Q16" s="25"/>
    </row>
    <row r="17" spans="1:17" ht="16" x14ac:dyDescent="0.35">
      <c r="A17" t="s">
        <v>13</v>
      </c>
      <c r="B17" t="s">
        <v>14</v>
      </c>
      <c r="C17" t="s">
        <v>15</v>
      </c>
      <c r="D17" s="7">
        <v>1</v>
      </c>
      <c r="E17" s="17"/>
      <c r="F17" s="4"/>
      <c r="G17" s="4"/>
      <c r="H17" s="17">
        <v>1</v>
      </c>
      <c r="L17" s="5">
        <f t="shared" si="0"/>
        <v>2</v>
      </c>
      <c r="Q17" s="25"/>
    </row>
    <row r="18" spans="1:17" ht="16" x14ac:dyDescent="0.35">
      <c r="A18" t="s">
        <v>19</v>
      </c>
      <c r="B18" t="s">
        <v>20</v>
      </c>
      <c r="C18" t="s">
        <v>21</v>
      </c>
      <c r="D18" s="7">
        <v>1</v>
      </c>
      <c r="E18" s="17"/>
      <c r="F18" s="4"/>
      <c r="G18" s="4"/>
      <c r="H18" s="17">
        <v>1</v>
      </c>
      <c r="L18" s="5">
        <f t="shared" si="0"/>
        <v>2</v>
      </c>
      <c r="Q18" s="26"/>
    </row>
    <row r="19" spans="1:17" ht="16" x14ac:dyDescent="0.35">
      <c r="A19" t="s">
        <v>25</v>
      </c>
      <c r="B19" t="s">
        <v>23</v>
      </c>
      <c r="C19" t="s">
        <v>26</v>
      </c>
      <c r="D19" s="7"/>
      <c r="E19" s="17"/>
      <c r="F19" s="4">
        <v>1</v>
      </c>
      <c r="G19" s="4"/>
      <c r="H19" s="17">
        <v>1</v>
      </c>
      <c r="L19" s="5">
        <f t="shared" si="0"/>
        <v>2</v>
      </c>
      <c r="Q19" s="25"/>
    </row>
    <row r="20" spans="1:17" ht="16" x14ac:dyDescent="0.35">
      <c r="A20" t="s">
        <v>71</v>
      </c>
      <c r="B20" t="s">
        <v>72</v>
      </c>
      <c r="C20" t="s">
        <v>73</v>
      </c>
      <c r="D20" s="7">
        <v>1</v>
      </c>
      <c r="E20" s="17"/>
      <c r="F20" s="4"/>
      <c r="G20" s="4"/>
      <c r="H20" s="17">
        <v>1</v>
      </c>
      <c r="L20" s="5">
        <f t="shared" si="0"/>
        <v>2</v>
      </c>
      <c r="Q20" s="25"/>
    </row>
    <row r="21" spans="1:17" ht="16" x14ac:dyDescent="0.35">
      <c r="A21" s="6" t="s">
        <v>68</v>
      </c>
      <c r="B21" s="6" t="s">
        <v>69</v>
      </c>
      <c r="C21" s="6" t="s">
        <v>70</v>
      </c>
      <c r="D21" s="7">
        <v>1</v>
      </c>
      <c r="E21" s="17"/>
      <c r="F21" s="4"/>
      <c r="G21" s="4"/>
      <c r="H21" s="17">
        <v>1</v>
      </c>
      <c r="L21" s="5">
        <f t="shared" si="0"/>
        <v>2</v>
      </c>
      <c r="Q21" s="25"/>
    </row>
    <row r="22" spans="1:17" x14ac:dyDescent="0.35">
      <c r="A22" t="s">
        <v>30</v>
      </c>
      <c r="B22" t="s">
        <v>31</v>
      </c>
      <c r="C22" t="s">
        <v>32</v>
      </c>
      <c r="D22" s="7"/>
      <c r="E22" s="17">
        <v>1</v>
      </c>
      <c r="F22" s="4"/>
      <c r="G22" s="4"/>
      <c r="H22" s="17">
        <v>1</v>
      </c>
      <c r="L22" s="5">
        <f t="shared" si="0"/>
        <v>2</v>
      </c>
    </row>
    <row r="23" spans="1:17" x14ac:dyDescent="0.35">
      <c r="A23" t="s">
        <v>60</v>
      </c>
      <c r="B23" t="s">
        <v>61</v>
      </c>
      <c r="C23" t="s">
        <v>62</v>
      </c>
      <c r="D23" s="7"/>
      <c r="E23" s="17"/>
      <c r="F23" s="4">
        <v>1</v>
      </c>
      <c r="G23" s="4">
        <v>1</v>
      </c>
      <c r="H23" s="17"/>
      <c r="L23" s="5">
        <f t="shared" si="0"/>
        <v>2</v>
      </c>
    </row>
    <row r="24" spans="1:17" x14ac:dyDescent="0.35">
      <c r="A24" t="s">
        <v>27</v>
      </c>
      <c r="B24" t="s">
        <v>28</v>
      </c>
      <c r="C24" t="s">
        <v>29</v>
      </c>
      <c r="D24" s="7">
        <v>1</v>
      </c>
      <c r="E24" s="17"/>
      <c r="F24" s="4"/>
      <c r="G24" s="4">
        <v>1</v>
      </c>
      <c r="H24" s="17"/>
      <c r="L24" s="5">
        <f t="shared" si="0"/>
        <v>2</v>
      </c>
    </row>
    <row r="25" spans="1:17" x14ac:dyDescent="0.35">
      <c r="E25" s="17"/>
      <c r="F25" s="4"/>
      <c r="G25" s="4"/>
      <c r="H25" s="17"/>
      <c r="L25" s="5"/>
    </row>
    <row r="26" spans="1:17" x14ac:dyDescent="0.35">
      <c r="A26" t="s">
        <v>33</v>
      </c>
      <c r="B26" t="s">
        <v>34</v>
      </c>
      <c r="C26" t="s">
        <v>35</v>
      </c>
      <c r="E26" s="18">
        <v>1</v>
      </c>
      <c r="F26" s="7">
        <v>1</v>
      </c>
      <c r="G26" s="4"/>
      <c r="H26" s="17"/>
      <c r="L26" s="5">
        <f t="shared" si="0"/>
        <v>2</v>
      </c>
    </row>
    <row r="27" spans="1:17" x14ac:dyDescent="0.35">
      <c r="A27" t="s">
        <v>36</v>
      </c>
      <c r="B27" t="s">
        <v>37</v>
      </c>
      <c r="C27" t="s">
        <v>38</v>
      </c>
      <c r="E27" s="18">
        <v>1</v>
      </c>
      <c r="F27" s="7">
        <v>1</v>
      </c>
      <c r="G27" s="4"/>
      <c r="H27" s="17"/>
      <c r="L27" s="5">
        <f t="shared" si="0"/>
        <v>2</v>
      </c>
    </row>
    <row r="28" spans="1:17" x14ac:dyDescent="0.35">
      <c r="A28" t="s">
        <v>39</v>
      </c>
      <c r="B28" t="s">
        <v>40</v>
      </c>
      <c r="C28" t="s">
        <v>41</v>
      </c>
      <c r="D28" s="4">
        <v>1</v>
      </c>
      <c r="E28" s="18">
        <v>1</v>
      </c>
      <c r="F28" s="7"/>
      <c r="G28" s="4"/>
      <c r="H28" s="17"/>
      <c r="L28" s="5">
        <f t="shared" si="0"/>
        <v>2</v>
      </c>
    </row>
    <row r="29" spans="1:17" x14ac:dyDescent="0.35">
      <c r="A29" t="s">
        <v>42</v>
      </c>
      <c r="B29" t="s">
        <v>43</v>
      </c>
      <c r="C29" t="s">
        <v>44</v>
      </c>
      <c r="D29" s="4">
        <v>1</v>
      </c>
      <c r="E29" s="18"/>
      <c r="F29" s="7">
        <v>1</v>
      </c>
      <c r="G29" s="4"/>
      <c r="H29" s="17"/>
      <c r="L29" s="5">
        <f t="shared" si="0"/>
        <v>2</v>
      </c>
    </row>
    <row r="30" spans="1:17" x14ac:dyDescent="0.35">
      <c r="A30" t="s">
        <v>45</v>
      </c>
      <c r="B30" t="s">
        <v>46</v>
      </c>
      <c r="C30" t="s">
        <v>47</v>
      </c>
      <c r="E30" s="18">
        <v>1</v>
      </c>
      <c r="F30" s="7">
        <v>1</v>
      </c>
      <c r="G30" s="4"/>
      <c r="H30" s="17"/>
      <c r="L30" s="5">
        <f t="shared" si="0"/>
        <v>2</v>
      </c>
    </row>
    <row r="31" spans="1:17" x14ac:dyDescent="0.35">
      <c r="A31" t="s">
        <v>51</v>
      </c>
      <c r="B31" t="s">
        <v>52</v>
      </c>
      <c r="C31" t="s">
        <v>53</v>
      </c>
      <c r="E31" s="18">
        <v>1</v>
      </c>
      <c r="F31" s="7">
        <v>1</v>
      </c>
      <c r="G31" s="4"/>
      <c r="H31" s="17"/>
      <c r="L31" s="5">
        <f t="shared" si="0"/>
        <v>2</v>
      </c>
    </row>
    <row r="32" spans="1:17" x14ac:dyDescent="0.35">
      <c r="A32" t="s">
        <v>54</v>
      </c>
      <c r="B32" t="s">
        <v>55</v>
      </c>
      <c r="C32" t="s">
        <v>56</v>
      </c>
      <c r="E32" s="18">
        <v>1</v>
      </c>
      <c r="F32" s="7">
        <v>1</v>
      </c>
      <c r="G32" s="4"/>
      <c r="H32" s="17"/>
      <c r="L32" s="5">
        <f t="shared" si="0"/>
        <v>2</v>
      </c>
    </row>
    <row r="33" spans="1:12" x14ac:dyDescent="0.35">
      <c r="A33" t="s">
        <v>57</v>
      </c>
      <c r="B33" t="s">
        <v>58</v>
      </c>
      <c r="C33" t="s">
        <v>59</v>
      </c>
      <c r="D33" s="4">
        <v>1</v>
      </c>
      <c r="E33" s="18">
        <v>1</v>
      </c>
      <c r="F33" s="4"/>
      <c r="G33" s="4"/>
      <c r="H33" s="17"/>
      <c r="L33" s="5">
        <f t="shared" si="0"/>
        <v>2</v>
      </c>
    </row>
    <row r="34" spans="1:12" x14ac:dyDescent="0.35">
      <c r="A34" t="s">
        <v>79</v>
      </c>
      <c r="B34" t="s">
        <v>80</v>
      </c>
      <c r="C34" t="s">
        <v>81</v>
      </c>
      <c r="E34" s="17"/>
      <c r="F34" s="7">
        <v>1</v>
      </c>
      <c r="G34" s="4">
        <v>1</v>
      </c>
      <c r="H34" s="17"/>
      <c r="L34" s="5">
        <f t="shared" si="0"/>
        <v>2</v>
      </c>
    </row>
    <row r="35" spans="1:12" x14ac:dyDescent="0.35">
      <c r="A35" t="s">
        <v>76</v>
      </c>
      <c r="B35" t="s">
        <v>77</v>
      </c>
      <c r="C35" t="s">
        <v>78</v>
      </c>
      <c r="E35" s="19"/>
      <c r="F35" s="7">
        <v>1</v>
      </c>
      <c r="G35" s="4">
        <v>1</v>
      </c>
      <c r="H35" s="17"/>
      <c r="L35" s="5">
        <f t="shared" si="0"/>
        <v>2</v>
      </c>
    </row>
    <row r="36" spans="1:12" x14ac:dyDescent="0.35">
      <c r="E36" s="17"/>
      <c r="F36" s="4"/>
      <c r="G36" s="4"/>
      <c r="H36" s="17"/>
    </row>
    <row r="37" spans="1:12" x14ac:dyDescent="0.35">
      <c r="A37" s="5" t="s">
        <v>112</v>
      </c>
      <c r="B37" s="5"/>
      <c r="C37" s="5"/>
      <c r="D37" s="15">
        <f>SUM(D15:D36)</f>
        <v>9</v>
      </c>
      <c r="E37" s="19">
        <f>SUM(E15:E36)</f>
        <v>8</v>
      </c>
      <c r="F37" s="15">
        <f>SUM(F15:F36)</f>
        <v>10</v>
      </c>
      <c r="G37" s="20">
        <f>SUM(G15:G36)</f>
        <v>5</v>
      </c>
      <c r="H37" s="19">
        <f>SUM(H15:H36)</f>
        <v>8</v>
      </c>
      <c r="L37">
        <f t="shared" si="0"/>
        <v>40</v>
      </c>
    </row>
    <row r="38" spans="1:12" x14ac:dyDescent="0.35">
      <c r="E38" s="4"/>
      <c r="F38" s="4"/>
      <c r="G38" s="4"/>
      <c r="H38" s="4"/>
    </row>
    <row r="39" spans="1:12" x14ac:dyDescent="0.35">
      <c r="E39" s="4"/>
      <c r="F39" s="4"/>
      <c r="G39" s="35"/>
      <c r="H39" s="4"/>
    </row>
  </sheetData>
  <sortState xmlns:xlrd2="http://schemas.microsoft.com/office/spreadsheetml/2017/richdata2" ref="A4:F39">
    <sortCondition ref="D4:D39"/>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9831-0437-4862-B0B5-A3F5029E6033}">
  <dimension ref="A1:X29"/>
  <sheetViews>
    <sheetView workbookViewId="0">
      <selection activeCell="A7" sqref="A7"/>
    </sheetView>
  </sheetViews>
  <sheetFormatPr defaultColWidth="9.1796875" defaultRowHeight="14.5" x14ac:dyDescent="0.35"/>
  <cols>
    <col min="1" max="2" width="12.81640625" style="9" customWidth="1"/>
    <col min="3" max="3" width="15" style="9" customWidth="1"/>
    <col min="4" max="4" width="12.7265625" style="8" customWidth="1"/>
    <col min="5" max="6" width="9.1796875" style="8"/>
    <col min="7" max="7" width="12.1796875" style="8" customWidth="1"/>
    <col min="8" max="8" width="10.453125" style="8" bestFit="1" customWidth="1"/>
    <col min="9" max="9" width="11.54296875" style="8" customWidth="1"/>
    <col min="10" max="16384" width="9.1796875" style="8"/>
  </cols>
  <sheetData>
    <row r="1" spans="1:24" ht="26" x14ac:dyDescent="0.6">
      <c r="A1" s="11" t="s">
        <v>94</v>
      </c>
      <c r="B1" s="11"/>
    </row>
    <row r="2" spans="1:24" ht="26" x14ac:dyDescent="0.6">
      <c r="A2" s="11"/>
      <c r="B2" s="11"/>
    </row>
    <row r="3" spans="1:24" x14ac:dyDescent="0.35">
      <c r="A3" s="12">
        <v>45613</v>
      </c>
      <c r="B3" s="12"/>
      <c r="C3" s="13"/>
      <c r="D3" s="13"/>
      <c r="E3" s="13"/>
      <c r="F3" s="13"/>
      <c r="G3" s="12">
        <v>45718</v>
      </c>
    </row>
    <row r="4" spans="1:24" x14ac:dyDescent="0.35">
      <c r="A4" s="5" t="s">
        <v>102</v>
      </c>
      <c r="B4" s="32">
        <v>45581</v>
      </c>
      <c r="C4" s="5"/>
      <c r="D4" s="9" t="s">
        <v>98</v>
      </c>
      <c r="E4" s="9"/>
      <c r="F4" s="9"/>
      <c r="G4" s="9" t="s">
        <v>102</v>
      </c>
      <c r="H4" s="10">
        <v>45581</v>
      </c>
      <c r="I4" s="9"/>
      <c r="J4" s="9" t="s">
        <v>98</v>
      </c>
    </row>
    <row r="5" spans="1:24" x14ac:dyDescent="0.35">
      <c r="A5" t="s">
        <v>34</v>
      </c>
      <c r="B5" t="s">
        <v>35</v>
      </c>
      <c r="C5"/>
      <c r="G5" t="s">
        <v>4</v>
      </c>
      <c r="H5" t="s">
        <v>9</v>
      </c>
    </row>
    <row r="6" spans="1:24" x14ac:dyDescent="0.35">
      <c r="A6" t="s">
        <v>37</v>
      </c>
      <c r="B6" t="s">
        <v>38</v>
      </c>
      <c r="C6"/>
      <c r="G6" t="s">
        <v>11</v>
      </c>
      <c r="H6" t="s">
        <v>12</v>
      </c>
    </row>
    <row r="7" spans="1:24" x14ac:dyDescent="0.35">
      <c r="A7" t="s">
        <v>40</v>
      </c>
      <c r="B7" t="s">
        <v>41</v>
      </c>
      <c r="C7"/>
      <c r="G7" t="s">
        <v>14</v>
      </c>
      <c r="H7" t="s">
        <v>15</v>
      </c>
    </row>
    <row r="8" spans="1:24" x14ac:dyDescent="0.35">
      <c r="A8" t="s">
        <v>31</v>
      </c>
      <c r="B8" t="s">
        <v>32</v>
      </c>
      <c r="C8"/>
      <c r="G8" t="s">
        <v>20</v>
      </c>
      <c r="H8" t="s">
        <v>21</v>
      </c>
    </row>
    <row r="9" spans="1:24" x14ac:dyDescent="0.35">
      <c r="A9" t="s">
        <v>46</v>
      </c>
      <c r="B9" t="s">
        <v>47</v>
      </c>
      <c r="C9"/>
      <c r="G9" t="s">
        <v>23</v>
      </c>
      <c r="H9" t="s">
        <v>26</v>
      </c>
    </row>
    <row r="10" spans="1:24" x14ac:dyDescent="0.35">
      <c r="A10" t="s">
        <v>52</v>
      </c>
      <c r="B10" t="s">
        <v>53</v>
      </c>
      <c r="C10"/>
      <c r="F10"/>
      <c r="G10" t="s">
        <v>72</v>
      </c>
      <c r="H10" t="s">
        <v>73</v>
      </c>
    </row>
    <row r="11" spans="1:24" x14ac:dyDescent="0.35">
      <c r="A11" t="s">
        <v>55</v>
      </c>
      <c r="B11" t="s">
        <v>56</v>
      </c>
      <c r="C11"/>
      <c r="G11" s="6" t="s">
        <v>69</v>
      </c>
      <c r="H11" s="6" t="s">
        <v>70</v>
      </c>
    </row>
    <row r="12" spans="1:24" x14ac:dyDescent="0.35">
      <c r="A12" t="s">
        <v>58</v>
      </c>
      <c r="B12" t="s">
        <v>59</v>
      </c>
      <c r="G12" t="s">
        <v>31</v>
      </c>
      <c r="H12" t="s">
        <v>32</v>
      </c>
    </row>
    <row r="14" spans="1:24" x14ac:dyDescent="0.35">
      <c r="X14" s="8">
        <f>(I14+J14+K14)-(M14+N14+O14+P14+Q14+R14)</f>
        <v>0</v>
      </c>
    </row>
    <row r="15" spans="1:24" x14ac:dyDescent="0.35">
      <c r="X15" s="8">
        <f>(X14+I15+J15+K15)-(M15+N15+O15+P15+Q15+R15)</f>
        <v>0</v>
      </c>
    </row>
    <row r="16" spans="1:24" x14ac:dyDescent="0.35">
      <c r="X16" s="8">
        <f t="shared" ref="X16:X23" si="0">(X15+I16+J16+K16)-(M16+N16+O16+P16+Q16+R16)</f>
        <v>0</v>
      </c>
    </row>
    <row r="17" spans="1:24" x14ac:dyDescent="0.35">
      <c r="X17" s="8">
        <f t="shared" si="0"/>
        <v>0</v>
      </c>
    </row>
    <row r="18" spans="1:24" x14ac:dyDescent="0.35">
      <c r="X18" s="8">
        <f t="shared" si="0"/>
        <v>0</v>
      </c>
    </row>
    <row r="19" spans="1:24" x14ac:dyDescent="0.35">
      <c r="X19" s="8">
        <f t="shared" si="0"/>
        <v>0</v>
      </c>
    </row>
    <row r="20" spans="1:24" x14ac:dyDescent="0.35">
      <c r="X20" s="8">
        <f t="shared" si="0"/>
        <v>0</v>
      </c>
    </row>
    <row r="21" spans="1:24" x14ac:dyDescent="0.35">
      <c r="X21" s="8">
        <f t="shared" si="0"/>
        <v>0</v>
      </c>
    </row>
    <row r="22" spans="1:24" x14ac:dyDescent="0.35">
      <c r="X22" s="8">
        <f t="shared" si="0"/>
        <v>0</v>
      </c>
    </row>
    <row r="23" spans="1:24" x14ac:dyDescent="0.35">
      <c r="X23" s="8">
        <f t="shared" si="0"/>
        <v>0</v>
      </c>
    </row>
    <row r="28" spans="1:24" x14ac:dyDescent="0.35">
      <c r="A28" s="9" t="s">
        <v>95</v>
      </c>
      <c r="I28" s="9" t="s">
        <v>96</v>
      </c>
    </row>
    <row r="29" spans="1:24" x14ac:dyDescent="0.35">
      <c r="A29" s="9" t="s">
        <v>133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10AC-CC1A-425A-8402-A900D023D1A3}">
  <dimension ref="A1:X33"/>
  <sheetViews>
    <sheetView tabSelected="1" workbookViewId="0">
      <selection activeCell="I12" sqref="I12"/>
    </sheetView>
  </sheetViews>
  <sheetFormatPr defaultColWidth="9.1796875" defaultRowHeight="14.5" x14ac:dyDescent="0.35"/>
  <cols>
    <col min="1" max="2" width="10.453125" style="8" bestFit="1" customWidth="1"/>
    <col min="3" max="6" width="9.1796875" style="8"/>
    <col min="7" max="8" width="10.453125" style="8" bestFit="1" customWidth="1"/>
    <col min="9" max="12" width="9.1796875" style="8"/>
    <col min="13" max="13" width="12" style="8" customWidth="1"/>
    <col min="14" max="14" width="10.453125" style="8" bestFit="1" customWidth="1"/>
    <col min="15" max="16384" width="9.1796875" style="8"/>
  </cols>
  <sheetData>
    <row r="1" spans="1:24" ht="26" x14ac:dyDescent="0.6">
      <c r="A1" s="11" t="s">
        <v>97</v>
      </c>
    </row>
    <row r="2" spans="1:24" ht="26" x14ac:dyDescent="0.6">
      <c r="A2" s="11"/>
    </row>
    <row r="3" spans="1:24" x14ac:dyDescent="0.35">
      <c r="A3" s="10">
        <v>45592</v>
      </c>
      <c r="G3" s="10">
        <v>45683</v>
      </c>
      <c r="M3" s="12">
        <v>45717</v>
      </c>
    </row>
    <row r="4" spans="1:24" x14ac:dyDescent="0.35">
      <c r="A4" s="14" t="s">
        <v>99</v>
      </c>
      <c r="G4" s="14" t="s">
        <v>99</v>
      </c>
      <c r="M4" s="14" t="s">
        <v>103</v>
      </c>
    </row>
    <row r="5" spans="1:24" x14ac:dyDescent="0.35">
      <c r="A5" s="14" t="s">
        <v>100</v>
      </c>
      <c r="G5" s="14" t="s">
        <v>100</v>
      </c>
      <c r="M5" s="14" t="s">
        <v>104</v>
      </c>
    </row>
    <row r="6" spans="1:24" x14ac:dyDescent="0.35">
      <c r="A6" s="14" t="s">
        <v>113</v>
      </c>
      <c r="G6" s="14" t="s">
        <v>114</v>
      </c>
      <c r="M6" s="14" t="s">
        <v>115</v>
      </c>
    </row>
    <row r="8" spans="1:24" x14ac:dyDescent="0.35">
      <c r="A8" s="9" t="s">
        <v>101</v>
      </c>
      <c r="B8" s="10">
        <v>45581</v>
      </c>
      <c r="C8" s="9"/>
      <c r="D8" s="9" t="s">
        <v>98</v>
      </c>
      <c r="G8" s="9" t="s">
        <v>101</v>
      </c>
      <c r="H8" s="10">
        <v>45581</v>
      </c>
      <c r="I8" s="9"/>
      <c r="J8" s="9" t="s">
        <v>98</v>
      </c>
      <c r="M8" s="9" t="s">
        <v>101</v>
      </c>
      <c r="N8" s="10">
        <v>45581</v>
      </c>
      <c r="O8" s="9"/>
      <c r="P8" s="9" t="s">
        <v>98</v>
      </c>
    </row>
    <row r="9" spans="1:24" x14ac:dyDescent="0.35">
      <c r="A9" t="s">
        <v>4</v>
      </c>
      <c r="B9" t="s">
        <v>9</v>
      </c>
      <c r="G9" t="s">
        <v>34</v>
      </c>
      <c r="H9" t="s">
        <v>35</v>
      </c>
      <c r="M9" t="s">
        <v>61</v>
      </c>
      <c r="N9" t="s">
        <v>62</v>
      </c>
    </row>
    <row r="10" spans="1:24" x14ac:dyDescent="0.35">
      <c r="A10" s="37" t="s">
        <v>11</v>
      </c>
      <c r="B10" s="37" t="s">
        <v>136</v>
      </c>
      <c r="G10" t="s">
        <v>37</v>
      </c>
      <c r="H10" t="s">
        <v>38</v>
      </c>
      <c r="M10" t="s">
        <v>28</v>
      </c>
      <c r="N10" t="s">
        <v>29</v>
      </c>
    </row>
    <row r="11" spans="1:24" x14ac:dyDescent="0.35">
      <c r="A11" t="s">
        <v>14</v>
      </c>
      <c r="B11" t="s">
        <v>15</v>
      </c>
      <c r="G11" t="s">
        <v>61</v>
      </c>
      <c r="H11" t="s">
        <v>62</v>
      </c>
      <c r="M11" t="s">
        <v>77</v>
      </c>
      <c r="N11" t="s">
        <v>78</v>
      </c>
    </row>
    <row r="12" spans="1:24" x14ac:dyDescent="0.35">
      <c r="A12" t="s">
        <v>20</v>
      </c>
      <c r="B12" t="s">
        <v>21</v>
      </c>
      <c r="G12" t="s">
        <v>43</v>
      </c>
      <c r="H12" t="s">
        <v>44</v>
      </c>
      <c r="M12" t="s">
        <v>80</v>
      </c>
      <c r="N12" t="s">
        <v>81</v>
      </c>
    </row>
    <row r="13" spans="1:24" x14ac:dyDescent="0.35">
      <c r="A13" t="s">
        <v>55</v>
      </c>
      <c r="B13" t="s">
        <v>59</v>
      </c>
      <c r="G13" t="s">
        <v>46</v>
      </c>
      <c r="H13" t="s">
        <v>47</v>
      </c>
      <c r="M13" t="s">
        <v>11</v>
      </c>
      <c r="N13" t="s">
        <v>12</v>
      </c>
    </row>
    <row r="14" spans="1:24" x14ac:dyDescent="0.35">
      <c r="A14" t="s">
        <v>72</v>
      </c>
      <c r="B14" t="s">
        <v>73</v>
      </c>
      <c r="G14" t="s">
        <v>52</v>
      </c>
      <c r="H14" t="s">
        <v>53</v>
      </c>
      <c r="M14" s="30" t="s">
        <v>132</v>
      </c>
      <c r="N14" s="31"/>
      <c r="X14" s="8" t="e">
        <f>(I14+J14+K14)-(#REF!+#REF!+O14+P14+Q14+R14)</f>
        <v>#REF!</v>
      </c>
    </row>
    <row r="15" spans="1:24" x14ac:dyDescent="0.35">
      <c r="A15" t="s">
        <v>28</v>
      </c>
      <c r="B15" t="s">
        <v>29</v>
      </c>
      <c r="G15" t="s">
        <v>55</v>
      </c>
      <c r="H15" t="s">
        <v>56</v>
      </c>
      <c r="X15" s="8" t="e">
        <f>(X14+I15+J15+K15)-(#REF!+#REF!+O15+P15+Q15+R15)</f>
        <v>#REF!</v>
      </c>
    </row>
    <row r="16" spans="1:24" x14ac:dyDescent="0.35">
      <c r="A16" t="s">
        <v>43</v>
      </c>
      <c r="B16" t="s">
        <v>44</v>
      </c>
      <c r="G16" t="s">
        <v>134</v>
      </c>
      <c r="H16" t="s">
        <v>26</v>
      </c>
      <c r="X16" s="8" t="e">
        <f t="shared" ref="X16:X23" si="0">(X15+I16+J16+K16)-(M16+N16+O16+P16+Q16+R16)</f>
        <v>#REF!</v>
      </c>
    </row>
    <row r="17" spans="1:24" x14ac:dyDescent="0.35">
      <c r="A17" t="s">
        <v>40</v>
      </c>
      <c r="B17" t="s">
        <v>41</v>
      </c>
      <c r="G17" t="s">
        <v>80</v>
      </c>
      <c r="H17" t="s">
        <v>81</v>
      </c>
      <c r="X17" s="8" t="e">
        <f t="shared" si="0"/>
        <v>#REF!</v>
      </c>
    </row>
    <row r="18" spans="1:24" x14ac:dyDescent="0.35">
      <c r="A18" t="s">
        <v>69</v>
      </c>
      <c r="B18" t="s">
        <v>70</v>
      </c>
      <c r="G18" t="s">
        <v>77</v>
      </c>
      <c r="H18" t="s">
        <v>78</v>
      </c>
      <c r="X18" s="8" t="e">
        <f t="shared" si="0"/>
        <v>#REF!</v>
      </c>
    </row>
    <row r="19" spans="1:24" x14ac:dyDescent="0.35">
      <c r="X19" s="8" t="e">
        <f t="shared" si="0"/>
        <v>#REF!</v>
      </c>
    </row>
    <row r="20" spans="1:24" x14ac:dyDescent="0.35">
      <c r="X20" s="8" t="e">
        <f t="shared" si="0"/>
        <v>#REF!</v>
      </c>
    </row>
    <row r="21" spans="1:24" x14ac:dyDescent="0.35">
      <c r="X21" s="8" t="e">
        <f t="shared" si="0"/>
        <v>#REF!</v>
      </c>
    </row>
    <row r="22" spans="1:24" x14ac:dyDescent="0.35">
      <c r="X22" s="8" t="e">
        <f t="shared" si="0"/>
        <v>#REF!</v>
      </c>
    </row>
    <row r="23" spans="1:24" x14ac:dyDescent="0.35">
      <c r="X23" s="8" t="e">
        <f t="shared" si="0"/>
        <v>#REF!</v>
      </c>
    </row>
    <row r="27" spans="1:24" x14ac:dyDescent="0.35">
      <c r="A27" s="9" t="s">
        <v>95</v>
      </c>
      <c r="I27" s="9" t="s">
        <v>116</v>
      </c>
    </row>
    <row r="31" spans="1:24" x14ac:dyDescent="0.35">
      <c r="C31" s="29">
        <v>0.05</v>
      </c>
    </row>
    <row r="32" spans="1:24" x14ac:dyDescent="0.35">
      <c r="C32" s="8">
        <v>550</v>
      </c>
    </row>
    <row r="33" spans="3:3" x14ac:dyDescent="0.35">
      <c r="C33" s="8">
        <v>375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55F9-26C6-4F05-BC16-51081F654F60}">
  <dimension ref="A1:A27"/>
  <sheetViews>
    <sheetView workbookViewId="0">
      <selection activeCell="G13" sqref="G13"/>
    </sheetView>
  </sheetViews>
  <sheetFormatPr defaultColWidth="9.1796875" defaultRowHeight="14.5" x14ac:dyDescent="0.35"/>
  <cols>
    <col min="1" max="1" width="10.453125" style="27" bestFit="1" customWidth="1"/>
    <col min="2" max="16384" width="9.1796875" style="27"/>
  </cols>
  <sheetData>
    <row r="1" spans="1:1" x14ac:dyDescent="0.35">
      <c r="A1" s="28">
        <v>45581</v>
      </c>
    </row>
    <row r="2" spans="1:1" x14ac:dyDescent="0.35">
      <c r="A2" s="28"/>
    </row>
    <row r="3" spans="1:1" x14ac:dyDescent="0.35">
      <c r="A3" s="27" t="s">
        <v>120</v>
      </c>
    </row>
    <row r="4" spans="1:1" x14ac:dyDescent="0.35">
      <c r="A4" s="27" t="s">
        <v>121</v>
      </c>
    </row>
    <row r="5" spans="1:1" x14ac:dyDescent="0.35">
      <c r="A5" s="27" t="s">
        <v>122</v>
      </c>
    </row>
    <row r="6" spans="1:1" x14ac:dyDescent="0.35">
      <c r="A6" s="27" t="s">
        <v>123</v>
      </c>
    </row>
    <row r="7" spans="1:1" x14ac:dyDescent="0.35">
      <c r="A7" s="27" t="s">
        <v>121</v>
      </c>
    </row>
    <row r="8" spans="1:1" x14ac:dyDescent="0.35">
      <c r="A8" s="27" t="s">
        <v>124</v>
      </c>
    </row>
    <row r="10" spans="1:1" x14ac:dyDescent="0.35">
      <c r="A10" s="33">
        <v>2024</v>
      </c>
    </row>
    <row r="11" spans="1:1" x14ac:dyDescent="0.35">
      <c r="A11" s="27" t="s">
        <v>125</v>
      </c>
    </row>
    <row r="12" spans="1:1" x14ac:dyDescent="0.35">
      <c r="A12" s="27" t="s">
        <v>118</v>
      </c>
    </row>
    <row r="14" spans="1:1" x14ac:dyDescent="0.35">
      <c r="A14" s="33">
        <v>2025</v>
      </c>
    </row>
    <row r="15" spans="1:1" x14ac:dyDescent="0.35">
      <c r="A15" s="27" t="s">
        <v>107</v>
      </c>
    </row>
    <row r="16" spans="1:1" x14ac:dyDescent="0.35">
      <c r="A16" s="27" t="s">
        <v>108</v>
      </c>
    </row>
    <row r="17" spans="1:1" x14ac:dyDescent="0.35">
      <c r="A17" s="27" t="s">
        <v>119</v>
      </c>
    </row>
    <row r="18" spans="1:1" x14ac:dyDescent="0.35">
      <c r="A18" s="27" t="s">
        <v>121</v>
      </c>
    </row>
    <row r="19" spans="1:1" x14ac:dyDescent="0.35">
      <c r="A19" s="27" t="s">
        <v>126</v>
      </c>
    </row>
    <row r="20" spans="1:1" x14ac:dyDescent="0.35">
      <c r="A20" s="27" t="s">
        <v>127</v>
      </c>
    </row>
    <row r="21" spans="1:1" x14ac:dyDescent="0.35">
      <c r="A21" s="27" t="s">
        <v>121</v>
      </c>
    </row>
    <row r="22" spans="1:1" x14ac:dyDescent="0.35">
      <c r="A22" s="27" t="s">
        <v>128</v>
      </c>
    </row>
    <row r="24" spans="1:1" x14ac:dyDescent="0.35">
      <c r="A24" s="27" t="s">
        <v>129</v>
      </c>
    </row>
    <row r="25" spans="1:1" x14ac:dyDescent="0.35">
      <c r="A25" s="27" t="s">
        <v>121</v>
      </c>
    </row>
    <row r="26" spans="1:1" x14ac:dyDescent="0.35">
      <c r="A26" s="27" t="s">
        <v>130</v>
      </c>
    </row>
    <row r="27" spans="1:1" x14ac:dyDescent="0.35">
      <c r="A27" s="27"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Spelare</vt:lpstr>
      <vt:lpstr>Städa på Stan</vt:lpstr>
      <vt:lpstr>Bemanning SSL</vt:lpstr>
      <vt:lpstr>Mailutskick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Bernadette Acs Andrén</dc:creator>
  <cp:lastModifiedBy>Bernadette Acs Andrén</cp:lastModifiedBy>
  <dcterms:created xsi:type="dcterms:W3CDTF">2024-10-15T06:57:52Z</dcterms:created>
  <dcterms:modified xsi:type="dcterms:W3CDTF">2024-10-19T15:57:46Z</dcterms:modified>
</cp:coreProperties>
</file>