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2">'Omg32'!$A$1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<sst xmlns="http://schemas.openxmlformats.org/spreadsheetml/2006/main" count="145" uniqueCount="70">
  <si>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</si>
  <si>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</si>
  <si>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</si>
  <si>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</si>
  <si>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</si>
  <si>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</si>
  <si>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</si>
  <si>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</si>
  <si>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</si>
  <si>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</si>
  <si>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</si>
  <si>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</si>
  <si>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</si>
  <si>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</si>
  <si>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Crystal P</t>
  </si>
  <si>
    <t>Manchester U</t>
  </si>
  <si>
    <t>x</t>
  </si>
  <si>
    <t>R</t>
  </si>
  <si>
    <t>Manchester C</t>
  </si>
  <si>
    <t>Norwich</t>
  </si>
  <si>
    <t>Newcastle</t>
  </si>
  <si>
    <t>Stoke</t>
  </si>
  <si>
    <t>Swansea</t>
  </si>
  <si>
    <t>Arsenal</t>
  </si>
  <si>
    <t>Watford</t>
  </si>
  <si>
    <t>West Ham</t>
  </si>
  <si>
    <t>West Bromwich</t>
  </si>
  <si>
    <t>Leicester</t>
  </si>
  <si>
    <t>Bristol C</t>
  </si>
  <si>
    <t>Fulham</t>
  </si>
  <si>
    <t>Derby</t>
  </si>
  <si>
    <t>Rotherham</t>
  </si>
  <si>
    <t>Ipswich</t>
  </si>
  <si>
    <t>Cardiff</t>
  </si>
  <si>
    <t>Middlesbrough</t>
  </si>
  <si>
    <t>Charlton</t>
  </si>
  <si>
    <t>MK Dons</t>
  </si>
  <si>
    <t>Hull</t>
  </si>
  <si>
    <t>Reading</t>
  </si>
  <si>
    <t>Brighton</t>
  </si>
  <si>
    <t>Sheffield W</t>
  </si>
  <si>
    <t>Nottingham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</si>
  <si>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</si>
  <si>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</si>
  <si>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</si>
  <si>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</si>
  <si>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</si>
  <si>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</si>
  <si>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</si>
  <si>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</si>
  <si>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</si>
  <si>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</si>
  <si>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</si>
  <si>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</si>
  <si>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</si>
  <si>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</si>
  <si>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</si>
  <si>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D</t>
  </si>
  <si>
    <t>Vår utdelning</t>
  </si>
  <si>
    <t>B</t>
  </si>
  <si>
    <t>Y</t>
  </si>
  <si>
    <t>S</t>
  </si>
  <si>
    <t>Övrigt</t>
  </si>
  <si>
    <t>Topptips/432raders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</si>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</sst>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23" fillId="34" borderId="0" xfId="0" applyFont="1" applyFill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 quotePrefix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152400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14625" y="3609975"/>
          <a:ext cx="652462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 : +9 grader. Stilla.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Bengt, Roffen, Engström, Carlzon o Dannel gick. Gento o Allan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Hemma och tog det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Roffen bjöd på frukost. Det var skinka, rostbiff, räksallad, grönsaker o gott bröd. Kanoon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Roffen bjöd också på två system. Det var sista veckan i månaden så det blev det stora påkostade systemet.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Roffen nöjer sig inte med ett system. Han hade givetvis tillverkat ett topptips och ett matematiskt system.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Topptipset : Säker på Manchester C och Derby resten helgarderade. Kostnad: 729:-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Systemet slog in och gav 899:. tillbaka. (Noterat under 10 rätts kolumnen under vår utdelning)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ju bra. Det var längesen som vi överhuvudtaget fick något tillbaka.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Matematiska systemet  var på 432 rader. Elva rätt men tyvärr ingen utdelning.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Dan, Bengt, Engström och Stridman med nio rätt. Sämst var Gento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bjöd in till "Öppet Hus" på sin 65 års dag fr.o.m. kl 14:00 den 18 november.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 flesta är ju lediga dagen efter så det blir hålligång till fram på småtimmarna.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Jönköping Södra - Utsikten 5-2. Ridån ner!  Bryt ihop och kom igen i Division 1 nästa år.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4">
    <pageSetUpPr fitToPage="1"/>
  </sheetPr>
  <dimension ref="A1:AM37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VLOOKUP(32,'[1]Avdrag'!A6:B48,2)</f>
        <v>44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1" t="s">
        <v>15</v>
      </c>
      <c r="C6" s="22"/>
      <c r="D6" s="11" t="s">
        <v>16</v>
      </c>
      <c r="E6" s="2"/>
      <c r="F6" s="23">
        <v>2</v>
      </c>
      <c r="G6" s="6">
        <f>IF(D6=F6,1,)</f>
        <v>0</v>
      </c>
      <c r="H6" s="6"/>
      <c r="I6" s="24">
        <v>2</v>
      </c>
      <c r="J6" s="6">
        <f>IF(D6=I6,1,)</f>
        <v>0</v>
      </c>
      <c r="K6" s="6"/>
      <c r="L6" s="24">
        <v>2</v>
      </c>
      <c r="M6" s="6">
        <f>IF(D6=L6,1,)</f>
        <v>0</v>
      </c>
      <c r="N6" s="6"/>
      <c r="O6" s="24">
        <v>2</v>
      </c>
      <c r="P6" s="6">
        <f>IF(D6=O6,1,)</f>
        <v>0</v>
      </c>
      <c r="Q6" s="6"/>
      <c r="R6" s="24">
        <v>1</v>
      </c>
      <c r="S6" s="6">
        <f>IF(D6=R6,1,)</f>
        <v>0</v>
      </c>
      <c r="T6" s="6"/>
      <c r="U6" s="24">
        <v>2</v>
      </c>
      <c r="V6" s="6">
        <f>IF(D6=U6,1,)</f>
        <v>0</v>
      </c>
      <c r="W6" s="6"/>
      <c r="X6" s="24">
        <v>2</v>
      </c>
      <c r="Y6" s="6">
        <f>IF(D6=X6,1,)</f>
        <v>0</v>
      </c>
      <c r="Z6" s="6"/>
      <c r="AA6" s="24">
        <v>2</v>
      </c>
      <c r="AB6" s="2">
        <f>IF($D$6=AA6,1,)</f>
        <v>0</v>
      </c>
      <c r="AC6" s="24">
        <v>2</v>
      </c>
      <c r="AD6" s="6">
        <f>IF($D$6=AC6,1,)</f>
        <v>0</v>
      </c>
      <c r="AE6" s="24">
        <v>2</v>
      </c>
      <c r="AF6" s="2">
        <f>IF($D$6=AE6,1,)</f>
        <v>0</v>
      </c>
      <c r="AG6" s="25"/>
      <c r="AH6" s="25"/>
      <c r="AI6" s="26">
        <v>2</v>
      </c>
      <c r="AJ6" s="24"/>
      <c r="AK6" s="27" t="s">
        <v>17</v>
      </c>
      <c r="AL6" s="28"/>
      <c r="AM6" s="1">
        <f>COUNTIF(AG6:AI6,D6)</f>
        <v>0</v>
      </c>
    </row>
    <row r="7" spans="1:39" ht="12.75">
      <c r="A7" s="21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aca="true" t="shared" si="0" ref="G7:G18">IF(D7=F7,1,)</f>
        <v>1</v>
      </c>
      <c r="H7" s="6"/>
      <c r="I7" s="24">
        <v>1</v>
      </c>
      <c r="J7" s="6">
        <f aca="true" t="shared" si="1" ref="J7:J18">IF(D7=I7,1,)</f>
        <v>1</v>
      </c>
      <c r="K7" s="6"/>
      <c r="L7" s="24">
        <v>1</v>
      </c>
      <c r="M7" s="6">
        <f aca="true" t="shared" si="2" ref="M7:M18">IF(D7=L7,1,)</f>
        <v>1</v>
      </c>
      <c r="N7" s="6"/>
      <c r="O7" s="24">
        <v>1</v>
      </c>
      <c r="P7" s="6">
        <f aca="true" t="shared" si="3" ref="P7:P18">IF(D7=O7,1,)</f>
        <v>1</v>
      </c>
      <c r="Q7" s="6"/>
      <c r="R7" s="24">
        <v>1</v>
      </c>
      <c r="S7" s="6">
        <f aca="true" t="shared" si="4" ref="S7:S18">IF(D7=R7,1,)</f>
        <v>1</v>
      </c>
      <c r="T7" s="6"/>
      <c r="U7" s="24">
        <v>1</v>
      </c>
      <c r="V7" s="6">
        <f aca="true" t="shared" si="5" ref="V7:V18">IF(D7=U7,1,)</f>
        <v>1</v>
      </c>
      <c r="W7" s="6"/>
      <c r="X7" s="24">
        <v>1</v>
      </c>
      <c r="Y7" s="6">
        <f aca="true" t="shared" si="6" ref="Y7:Y18">IF(D7=X7,1,)</f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5">
        <v>1</v>
      </c>
      <c r="AH7" s="25"/>
      <c r="AI7" s="26"/>
      <c r="AJ7" s="24"/>
      <c r="AK7" s="27" t="s">
        <v>17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 t="s">
        <v>16</v>
      </c>
      <c r="E8" s="2"/>
      <c r="F8" s="32" t="s">
        <v>16</v>
      </c>
      <c r="G8" s="6">
        <f t="shared" si="0"/>
        <v>1</v>
      </c>
      <c r="H8" s="6"/>
      <c r="I8" s="33" t="s">
        <v>16</v>
      </c>
      <c r="J8" s="6">
        <f t="shared" si="1"/>
        <v>1</v>
      </c>
      <c r="K8" s="6"/>
      <c r="L8" s="33" t="s">
        <v>16</v>
      </c>
      <c r="M8" s="6">
        <f t="shared" si="2"/>
        <v>1</v>
      </c>
      <c r="N8" s="6"/>
      <c r="O8" s="33" t="s">
        <v>16</v>
      </c>
      <c r="P8" s="6">
        <f t="shared" si="3"/>
        <v>1</v>
      </c>
      <c r="Q8" s="6"/>
      <c r="R8" s="33">
        <v>2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 t="s">
        <v>16</v>
      </c>
      <c r="Y8" s="6">
        <f t="shared" si="6"/>
        <v>1</v>
      </c>
      <c r="Z8" s="6"/>
      <c r="AA8" s="33" t="s">
        <v>16</v>
      </c>
      <c r="AB8" s="2">
        <f>IF($D$8=AA8,1,)</f>
        <v>1</v>
      </c>
      <c r="AC8" s="33">
        <v>1</v>
      </c>
      <c r="AD8" s="6">
        <f>IF($D$8=AC8,1,)</f>
        <v>0</v>
      </c>
      <c r="AE8" s="33" t="s">
        <v>16</v>
      </c>
      <c r="AF8" s="2">
        <f>IF($D$8=AE8,1,)</f>
        <v>1</v>
      </c>
      <c r="AG8" s="34">
        <v>1</v>
      </c>
      <c r="AH8" s="34" t="s">
        <v>16</v>
      </c>
      <c r="AI8" s="35"/>
      <c r="AJ8" s="32"/>
      <c r="AK8" s="36" t="s">
        <v>17</v>
      </c>
      <c r="AL8" s="37"/>
      <c r="AM8" s="1">
        <f t="shared" si="7"/>
        <v>1</v>
      </c>
    </row>
    <row r="9" spans="1:39" ht="12.75">
      <c r="A9" s="21" t="s">
        <v>22</v>
      </c>
      <c r="B9" s="21" t="s">
        <v>23</v>
      </c>
      <c r="C9" s="38"/>
      <c r="D9" s="11">
        <v>2</v>
      </c>
      <c r="E9" s="2"/>
      <c r="F9" s="39">
        <v>2</v>
      </c>
      <c r="G9" s="6">
        <f t="shared" si="0"/>
        <v>1</v>
      </c>
      <c r="H9" s="6"/>
      <c r="I9" s="24">
        <v>2</v>
      </c>
      <c r="J9" s="6">
        <f t="shared" si="1"/>
        <v>1</v>
      </c>
      <c r="K9" s="6"/>
      <c r="L9" s="24">
        <v>2</v>
      </c>
      <c r="M9" s="6">
        <f t="shared" si="2"/>
        <v>1</v>
      </c>
      <c r="N9" s="6"/>
      <c r="O9" s="24">
        <v>2</v>
      </c>
      <c r="P9" s="6">
        <f t="shared" si="3"/>
        <v>1</v>
      </c>
      <c r="Q9" s="6"/>
      <c r="R9" s="24">
        <v>2</v>
      </c>
      <c r="S9" s="6">
        <f t="shared" si="4"/>
        <v>1</v>
      </c>
      <c r="T9" s="6"/>
      <c r="U9" s="24">
        <v>2</v>
      </c>
      <c r="V9" s="6">
        <f t="shared" si="5"/>
        <v>1</v>
      </c>
      <c r="W9" s="6"/>
      <c r="X9" s="24">
        <v>2</v>
      </c>
      <c r="Y9" s="6">
        <f t="shared" si="6"/>
        <v>1</v>
      </c>
      <c r="Z9" s="6"/>
      <c r="AA9" s="24">
        <v>2</v>
      </c>
      <c r="AB9" s="2">
        <f>IF($D$9=AA9,1,)</f>
        <v>1</v>
      </c>
      <c r="AC9" s="24" t="s">
        <v>16</v>
      </c>
      <c r="AD9" s="6">
        <f>IF($D$9=AC9,1,)</f>
        <v>0</v>
      </c>
      <c r="AE9" s="24">
        <v>2</v>
      </c>
      <c r="AF9" s="2">
        <f>IF($D$9=AE9,1,)</f>
        <v>1</v>
      </c>
      <c r="AG9" s="25"/>
      <c r="AH9" s="25" t="s">
        <v>16</v>
      </c>
      <c r="AI9" s="40">
        <v>2</v>
      </c>
      <c r="AJ9" s="23"/>
      <c r="AK9" s="27" t="s">
        <v>17</v>
      </c>
      <c r="AL9" s="41"/>
      <c r="AM9" s="1">
        <f t="shared" si="7"/>
        <v>1</v>
      </c>
    </row>
    <row r="10" spans="1:39" ht="12.75">
      <c r="A10" s="21" t="s">
        <v>24</v>
      </c>
      <c r="B10" s="21" t="s">
        <v>25</v>
      </c>
      <c r="C10" s="22"/>
      <c r="D10" s="11">
        <v>1</v>
      </c>
      <c r="E10" s="2"/>
      <c r="F10" s="39" t="s">
        <v>16</v>
      </c>
      <c r="G10" s="6">
        <f t="shared" si="0"/>
        <v>0</v>
      </c>
      <c r="H10" s="6"/>
      <c r="I10" s="24" t="s">
        <v>16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2</v>
      </c>
      <c r="S10" s="6">
        <f t="shared" si="4"/>
        <v>0</v>
      </c>
      <c r="T10" s="6"/>
      <c r="U10" s="24">
        <v>1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 t="s">
        <v>16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5" t="s">
        <v>16</v>
      </c>
      <c r="AI10" s="26">
        <v>2</v>
      </c>
      <c r="AJ10" s="24"/>
      <c r="AK10" s="27" t="s">
        <v>17</v>
      </c>
      <c r="AL10" s="28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42"/>
      <c r="D11" s="31">
        <v>2</v>
      </c>
      <c r="E11" s="2"/>
      <c r="F11" s="43">
        <v>1</v>
      </c>
      <c r="G11" s="6">
        <f t="shared" si="0"/>
        <v>0</v>
      </c>
      <c r="H11" s="6"/>
      <c r="I11" s="33">
        <v>2</v>
      </c>
      <c r="J11" s="6">
        <f t="shared" si="1"/>
        <v>1</v>
      </c>
      <c r="K11" s="6"/>
      <c r="L11" s="33">
        <v>2</v>
      </c>
      <c r="M11" s="6">
        <f t="shared" si="2"/>
        <v>1</v>
      </c>
      <c r="N11" s="6"/>
      <c r="O11" s="33" t="s">
        <v>16</v>
      </c>
      <c r="P11" s="6">
        <f t="shared" si="3"/>
        <v>0</v>
      </c>
      <c r="Q11" s="6"/>
      <c r="R11" s="33">
        <v>2</v>
      </c>
      <c r="S11" s="6">
        <f t="shared" si="4"/>
        <v>1</v>
      </c>
      <c r="T11" s="6"/>
      <c r="U11" s="33" t="s">
        <v>16</v>
      </c>
      <c r="V11" s="6">
        <f t="shared" si="5"/>
        <v>0</v>
      </c>
      <c r="W11" s="6"/>
      <c r="X11" s="33" t="s">
        <v>16</v>
      </c>
      <c r="Y11" s="6">
        <f t="shared" si="6"/>
        <v>0</v>
      </c>
      <c r="Z11" s="6"/>
      <c r="AA11" s="33" t="s">
        <v>16</v>
      </c>
      <c r="AB11" s="1">
        <f>IF($D$11=AA11,1,)</f>
        <v>0</v>
      </c>
      <c r="AC11" s="33">
        <v>1</v>
      </c>
      <c r="AD11" s="44">
        <f>IF($D$11=AC11,1,)</f>
        <v>0</v>
      </c>
      <c r="AE11" s="33" t="s">
        <v>16</v>
      </c>
      <c r="AF11" s="1">
        <f>IF($D$11=AE11,1,)</f>
        <v>0</v>
      </c>
      <c r="AG11" s="34">
        <v>1</v>
      </c>
      <c r="AH11" s="34" t="s">
        <v>16</v>
      </c>
      <c r="AI11" s="35">
        <v>2</v>
      </c>
      <c r="AJ11" s="23"/>
      <c r="AK11" s="36" t="s">
        <v>17</v>
      </c>
      <c r="AL11" s="37"/>
      <c r="AM11" s="1">
        <f t="shared" si="7"/>
        <v>1</v>
      </c>
    </row>
    <row r="12" spans="1:39" ht="12.75">
      <c r="A12" s="21" t="s">
        <v>28</v>
      </c>
      <c r="B12" s="21" t="s">
        <v>29</v>
      </c>
      <c r="C12" s="38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>
        <v>2</v>
      </c>
      <c r="M12" s="6">
        <f t="shared" si="2"/>
        <v>1</v>
      </c>
      <c r="N12" s="6"/>
      <c r="O12" s="24">
        <v>1</v>
      </c>
      <c r="P12" s="6">
        <f t="shared" si="3"/>
        <v>0</v>
      </c>
      <c r="Q12" s="6"/>
      <c r="R12" s="24" t="s">
        <v>16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 t="s">
        <v>16</v>
      </c>
      <c r="AB12" s="2">
        <f>IF($D$12=AA12,1,)</f>
        <v>0</v>
      </c>
      <c r="AC12" s="24" t="s">
        <v>16</v>
      </c>
      <c r="AD12" s="6">
        <f>IF($D$12=AC12,1,)</f>
        <v>0</v>
      </c>
      <c r="AE12" s="24">
        <v>2</v>
      </c>
      <c r="AF12" s="2">
        <f>IF($D$12=AE12,1,)</f>
        <v>1</v>
      </c>
      <c r="AG12" s="25">
        <v>1</v>
      </c>
      <c r="AH12" s="45" t="s">
        <v>16</v>
      </c>
      <c r="AI12" s="26">
        <v>2</v>
      </c>
      <c r="AJ12" s="23"/>
      <c r="AK12" s="27" t="s">
        <v>17</v>
      </c>
      <c r="AL12" s="28"/>
      <c r="AM12" s="1">
        <f t="shared" si="7"/>
        <v>1</v>
      </c>
    </row>
    <row r="13" spans="1:39" ht="12.75">
      <c r="A13" s="21" t="s">
        <v>30</v>
      </c>
      <c r="B13" s="21" t="s">
        <v>31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>
        <v>1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>
        <v>1</v>
      </c>
      <c r="AB13" s="2">
        <f>IF($D$13=AA13,1,)</f>
        <v>1</v>
      </c>
      <c r="AC13" s="24">
        <v>1</v>
      </c>
      <c r="AD13" s="6">
        <f>IF($D$13=AC13,1,)</f>
        <v>1</v>
      </c>
      <c r="AE13" s="24">
        <v>1</v>
      </c>
      <c r="AF13" s="2">
        <f>IF($D$13=AE13,1,)</f>
        <v>1</v>
      </c>
      <c r="AG13" s="25">
        <v>1</v>
      </c>
      <c r="AH13" s="25"/>
      <c r="AI13" s="40"/>
      <c r="AJ13" s="23"/>
      <c r="AK13" s="27" t="s">
        <v>17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42"/>
      <c r="D14" s="31" t="s">
        <v>16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 t="s">
        <v>16</v>
      </c>
      <c r="S14" s="6">
        <f t="shared" si="4"/>
        <v>1</v>
      </c>
      <c r="T14" s="6"/>
      <c r="U14" s="33">
        <v>2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 t="s">
        <v>16</v>
      </c>
      <c r="AB14" s="2">
        <f>IF($D$14=AA14,1,)</f>
        <v>1</v>
      </c>
      <c r="AC14" s="33" t="s">
        <v>16</v>
      </c>
      <c r="AD14" s="6">
        <f>IF($D$14=AC14,1,)</f>
        <v>1</v>
      </c>
      <c r="AE14" s="33">
        <v>1</v>
      </c>
      <c r="AF14" s="2">
        <f>IF($D$14=AE14,1,)</f>
        <v>0</v>
      </c>
      <c r="AG14" s="34">
        <v>1</v>
      </c>
      <c r="AH14" s="34" t="s">
        <v>16</v>
      </c>
      <c r="AI14" s="35"/>
      <c r="AJ14" s="24"/>
      <c r="AK14" s="36" t="s">
        <v>17</v>
      </c>
      <c r="AL14" s="37"/>
      <c r="AM14" s="1">
        <f t="shared" si="7"/>
        <v>1</v>
      </c>
    </row>
    <row r="15" spans="1:39" ht="12.75">
      <c r="A15" s="21" t="s">
        <v>34</v>
      </c>
      <c r="B15" s="21" t="s">
        <v>35</v>
      </c>
      <c r="C15" s="38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>
        <v>1</v>
      </c>
      <c r="AF15" s="2">
        <f>IF($D$15=AE15,1,)</f>
        <v>1</v>
      </c>
      <c r="AG15" s="25">
        <v>1</v>
      </c>
      <c r="AH15" s="25"/>
      <c r="AI15" s="26"/>
      <c r="AJ15" s="24"/>
      <c r="AK15" s="27" t="s">
        <v>17</v>
      </c>
      <c r="AL15" s="28"/>
      <c r="AM15" s="1">
        <f t="shared" si="7"/>
        <v>1</v>
      </c>
    </row>
    <row r="16" spans="1:39" ht="12.75">
      <c r="A16" s="21" t="s">
        <v>36</v>
      </c>
      <c r="B16" s="21" t="s">
        <v>37</v>
      </c>
      <c r="C16" s="38"/>
      <c r="D16" s="11">
        <v>2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>
        <v>2</v>
      </c>
      <c r="P16" s="6">
        <f t="shared" si="3"/>
        <v>1</v>
      </c>
      <c r="Q16" s="6"/>
      <c r="R16" s="24">
        <v>2</v>
      </c>
      <c r="S16" s="6">
        <f t="shared" si="4"/>
        <v>1</v>
      </c>
      <c r="T16" s="6"/>
      <c r="U16" s="24">
        <v>1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>
        <v>2</v>
      </c>
      <c r="AB16" s="2">
        <f>IF($D$16=AA16,1,)</f>
        <v>1</v>
      </c>
      <c r="AC16" s="24">
        <v>2</v>
      </c>
      <c r="AD16" s="6">
        <f>IF($D$16=AC16,1,)</f>
        <v>1</v>
      </c>
      <c r="AE16" s="24">
        <v>2</v>
      </c>
      <c r="AF16" s="2">
        <f>IF($D$16=AE16,1,)</f>
        <v>1</v>
      </c>
      <c r="AG16" s="25"/>
      <c r="AH16" s="25"/>
      <c r="AI16" s="26">
        <v>2</v>
      </c>
      <c r="AJ16" s="24"/>
      <c r="AK16" s="27" t="s">
        <v>17</v>
      </c>
      <c r="AL16" s="28"/>
      <c r="AM16" s="1">
        <f t="shared" si="7"/>
        <v>1</v>
      </c>
    </row>
    <row r="17" spans="1:39" ht="12.75">
      <c r="A17" s="21" t="s">
        <v>38</v>
      </c>
      <c r="B17" s="21" t="s">
        <v>39</v>
      </c>
      <c r="C17" s="22"/>
      <c r="D17" s="11" t="s">
        <v>16</v>
      </c>
      <c r="E17" s="2"/>
      <c r="F17" s="23">
        <v>1</v>
      </c>
      <c r="G17" s="6">
        <f t="shared" si="0"/>
        <v>0</v>
      </c>
      <c r="H17" s="6"/>
      <c r="I17" s="24">
        <v>2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 t="s">
        <v>16</v>
      </c>
      <c r="P17" s="6">
        <f t="shared" si="3"/>
        <v>1</v>
      </c>
      <c r="Q17" s="6"/>
      <c r="R17" s="24" t="s">
        <v>16</v>
      </c>
      <c r="S17" s="6">
        <f t="shared" si="4"/>
        <v>1</v>
      </c>
      <c r="T17" s="6"/>
      <c r="U17" s="24">
        <v>2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 t="s">
        <v>16</v>
      </c>
      <c r="AB17" s="2">
        <f>IF($D$17=AA17,1,)</f>
        <v>1</v>
      </c>
      <c r="AC17" s="24" t="s">
        <v>16</v>
      </c>
      <c r="AD17" s="6">
        <f>IF($D$17=AC17,1,)</f>
        <v>1</v>
      </c>
      <c r="AE17" s="24">
        <v>1</v>
      </c>
      <c r="AF17" s="2">
        <f>IF($D$17=AE17,1,)</f>
        <v>0</v>
      </c>
      <c r="AG17" s="25">
        <v>1</v>
      </c>
      <c r="AH17" s="45" t="s">
        <v>16</v>
      </c>
      <c r="AI17" s="26">
        <v>2</v>
      </c>
      <c r="AJ17" s="24"/>
      <c r="AK17" s="27" t="s">
        <v>17</v>
      </c>
      <c r="AL17" s="28"/>
      <c r="AM17" s="1">
        <f t="shared" si="7"/>
        <v>1</v>
      </c>
    </row>
    <row r="18" spans="1:39" ht="12.75">
      <c r="A18" s="21" t="s">
        <v>40</v>
      </c>
      <c r="B18" s="21" t="s">
        <v>41</v>
      </c>
      <c r="C18" s="38"/>
      <c r="D18" s="11">
        <v>1</v>
      </c>
      <c r="E18" s="2"/>
      <c r="F18" s="32" t="s">
        <v>16</v>
      </c>
      <c r="G18" s="46">
        <f t="shared" si="0"/>
        <v>0</v>
      </c>
      <c r="H18" s="46"/>
      <c r="I18" s="33">
        <v>1</v>
      </c>
      <c r="J18" s="46">
        <f t="shared" si="1"/>
        <v>1</v>
      </c>
      <c r="K18" s="46"/>
      <c r="L18" s="33">
        <v>1</v>
      </c>
      <c r="M18" s="46">
        <f t="shared" si="2"/>
        <v>1</v>
      </c>
      <c r="N18" s="46"/>
      <c r="O18" s="33">
        <v>1</v>
      </c>
      <c r="P18" s="46">
        <f t="shared" si="3"/>
        <v>1</v>
      </c>
      <c r="Q18" s="46"/>
      <c r="R18" s="33">
        <v>1</v>
      </c>
      <c r="S18" s="46">
        <f t="shared" si="4"/>
        <v>1</v>
      </c>
      <c r="T18" s="46"/>
      <c r="U18" s="33" t="s">
        <v>16</v>
      </c>
      <c r="V18" s="46">
        <f t="shared" si="5"/>
        <v>0</v>
      </c>
      <c r="W18" s="46"/>
      <c r="X18" s="33">
        <v>1</v>
      </c>
      <c r="Y18" s="46">
        <f t="shared" si="6"/>
        <v>1</v>
      </c>
      <c r="Z18" s="46"/>
      <c r="AA18" s="33">
        <v>1</v>
      </c>
      <c r="AB18" s="47">
        <f>IF($D$18=AA18,1,)</f>
        <v>1</v>
      </c>
      <c r="AC18" s="33">
        <v>1</v>
      </c>
      <c r="AD18" s="46">
        <f>IF($D$18=AC18,1,)</f>
        <v>1</v>
      </c>
      <c r="AE18" s="33">
        <v>1</v>
      </c>
      <c r="AF18" s="47">
        <f>IF($D$18=AE18,1,)</f>
        <v>1</v>
      </c>
      <c r="AG18" s="34">
        <v>1</v>
      </c>
      <c r="AH18" s="34"/>
      <c r="AI18" s="35"/>
      <c r="AJ18" s="33"/>
      <c r="AK18" s="36" t="s">
        <v>17</v>
      </c>
      <c r="AL18" s="37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6</v>
      </c>
      <c r="H19" s="4"/>
      <c r="I19" s="4" t="s">
        <v>45</v>
      </c>
      <c r="J19" s="4">
        <f>IF(D19="*",SUM(J6:J18)," ")</f>
        <v>9</v>
      </c>
      <c r="K19" s="4"/>
      <c r="L19" s="4" t="s">
        <v>44</v>
      </c>
      <c r="M19" s="4">
        <f>IF(D19="*",SUM(M6:M18)," ")</f>
        <v>9</v>
      </c>
      <c r="N19" s="4"/>
      <c r="O19" s="4" t="s">
        <v>44</v>
      </c>
      <c r="P19" s="4">
        <f>IF(D19="*",SUM(P6:P18)," ")</f>
        <v>8</v>
      </c>
      <c r="Q19" s="4"/>
      <c r="R19" s="4" t="s">
        <v>44</v>
      </c>
      <c r="S19" s="4">
        <f>IF(D19="*",SUM(S6:S18)," ")</f>
        <v>9</v>
      </c>
      <c r="T19" s="4"/>
      <c r="U19" s="4" t="s">
        <v>45</v>
      </c>
      <c r="V19" s="4">
        <f>IF(D19="*",SUM(V6:V18)," ")</f>
        <v>5</v>
      </c>
      <c r="W19" s="4"/>
      <c r="X19" s="4" t="s">
        <v>45</v>
      </c>
      <c r="Y19" s="4">
        <f>IF(D19="*",SUM(Y6:Y18)," ")</f>
        <v>7</v>
      </c>
      <c r="Z19" s="4"/>
      <c r="AA19" s="4" t="s">
        <v>45</v>
      </c>
      <c r="AB19" s="50">
        <f>IF(D19="*",SUM(AB6:AB18)," ")</f>
        <v>9</v>
      </c>
      <c r="AC19" s="4" t="s">
        <v>44</v>
      </c>
      <c r="AD19" s="4">
        <f>IF(D19="*",SUM(AD6:AD18)," ")</f>
        <v>7</v>
      </c>
      <c r="AE19" s="4"/>
      <c r="AF19" s="4">
        <f>IF(D19="*",SUM(AF6:AF18)," ")</f>
        <v>8</v>
      </c>
      <c r="AG19" s="50"/>
      <c r="AH19" s="50"/>
      <c r="AI19" s="4"/>
      <c r="AJ19" s="4"/>
      <c r="AK19" s="51"/>
      <c r="AL19" s="51"/>
      <c r="AM19" s="52">
        <f>SUM(AM6:AM18)</f>
        <v>11</v>
      </c>
    </row>
    <row r="20" spans="1:39" ht="12.75">
      <c r="A20" s="1"/>
      <c r="B20" s="2"/>
      <c r="C20" s="48" t="s">
        <v>46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86.3</v>
      </c>
      <c r="AB20" s="54"/>
      <c r="AC20" s="54">
        <v>88.4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42308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7">
        <v>7226</v>
      </c>
      <c r="C23" s="22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7">
        <v>136</v>
      </c>
      <c r="C24" s="22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8" t="s">
        <v>54</v>
      </c>
      <c r="C25" s="22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8" t="s">
        <v>54</v>
      </c>
      <c r="C26" s="22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7"/>
      <c r="C28" s="59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7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7"/>
      <c r="C30" s="59">
        <v>1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60">
        <v>899</v>
      </c>
      <c r="C31" s="59">
        <v>2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61" t="s">
        <v>62</v>
      </c>
      <c r="B32" s="62">
        <v>-701</v>
      </c>
      <c r="C32" s="63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64</v>
      </c>
      <c r="B33" s="57">
        <f>B28+B29+B30+B31+B32</f>
        <v>198</v>
      </c>
      <c r="C33" s="64"/>
      <c r="D33" s="65"/>
      <c r="E33" s="1"/>
      <c r="F33" s="66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5"/>
      <c r="AL33" s="55"/>
      <c r="AM33" s="1"/>
    </row>
    <row r="34" spans="1:39" ht="12.75">
      <c r="A34" s="1" t="s">
        <v>65</v>
      </c>
      <c r="B34" s="2">
        <v>500</v>
      </c>
      <c r="C34" s="3" t="s">
        <v>66</v>
      </c>
      <c r="D34" s="67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-1171</v>
      </c>
      <c r="C35" s="10" t="s">
        <v>63</v>
      </c>
      <c r="D35" s="68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7">
        <v>-30</v>
      </c>
      <c r="C36" s="3"/>
      <c r="D36" s="68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-701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2015-11-02T18:16:31Z</dcterms:created>
  <dcterms:modified xsi:type="dcterms:W3CDTF">2015-11-02T18:17:03Z</dcterms:modified>
  <cp:category/>
  <cp:version/>
  <cp:contentType/>
  <cp:contentStatus/>
</cp:coreProperties>
</file>