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445" activeTab="0"/>
  </bookViews>
  <sheets>
    <sheet name="Årsredovisning 2014" sheetId="1" r:id="rId1"/>
    <sheet name="Årsredovisning 2013 " sheetId="2" r:id="rId2"/>
    <sheet name="Årsredovisning 2012" sheetId="3" r:id="rId3"/>
    <sheet name="Årsredovisning 2003" sheetId="4" r:id="rId4"/>
    <sheet name="Årsredovisning 2005" sheetId="5" r:id="rId5"/>
    <sheet name="Årsredovisning 2006" sheetId="6" r:id="rId6"/>
    <sheet name="Årsredovisning 2007" sheetId="7" r:id="rId7"/>
    <sheet name="Årsredovisning 2008" sheetId="8" r:id="rId8"/>
    <sheet name="Årsredovisning 2009" sheetId="9" r:id="rId9"/>
    <sheet name="Årsredovisning 2010" sheetId="10" r:id="rId10"/>
    <sheet name="Årsredovisning 20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llan">'[2]Allan'!$A:$A</definedName>
    <definedName name="bengt">'[2]Bengt'!$A$1</definedName>
    <definedName name="dan">'[2]Dan'!$A$1</definedName>
    <definedName name="diagram">'[2]Diagram'!$A$1</definedName>
    <definedName name="gento">'[2]Gento'!$A$1</definedName>
    <definedName name="Hemsedal">#REF!</definedName>
    <definedName name="janne">'[2]Janne'!$A$1</definedName>
    <definedName name="kentc">'[2]KentC'!$A$1</definedName>
    <definedName name="Kentcinfosida">#REF!</definedName>
    <definedName name="kente">'[2]KentE'!$A$1</definedName>
    <definedName name="lagstatistik">'[2]Lagstatistik'!$A$1</definedName>
    <definedName name="omg1">'[2]Omg1'!$A$1</definedName>
    <definedName name="omg10">'[2]Omg10'!$A$1</definedName>
    <definedName name="Omg11">'[2]Omg11'!$A$1</definedName>
    <definedName name="omg12">'[2]Omg12'!$A$1</definedName>
    <definedName name="omg13">'[2]Omg13'!$A$1</definedName>
    <definedName name="omg14">'[2]Omg14'!$A$1</definedName>
    <definedName name="omg15">'[2]Omg15'!$A$1</definedName>
    <definedName name="omg16">'[2]Omg16'!$A$1</definedName>
    <definedName name="omg17">'[2]Omg17'!$A$1</definedName>
    <definedName name="omg18">'[2]Omg18'!$A$1</definedName>
    <definedName name="omg19">'[2]Omg19'!$A$1</definedName>
    <definedName name="omg2">'[2]Omg2'!$A$1</definedName>
    <definedName name="omg20">'[2]Omg20'!$A$1</definedName>
    <definedName name="omg3">'[2]Omg3'!$A$1</definedName>
    <definedName name="omg4">'[2]Omg4'!$A$1</definedName>
    <definedName name="omg5">'[2]Omg5'!$A$1</definedName>
    <definedName name="omg6">'[2]Omg6'!$A$1</definedName>
    <definedName name="omg7">'[2]Omg7'!$A$1</definedName>
    <definedName name="omg8">'[2]Omg8'!$A$1</definedName>
    <definedName name="omg9">'[2]Omg9'!$A$1</definedName>
    <definedName name="Omgång22">'[2]Omg22'!$A$3</definedName>
    <definedName name="Omgång23">#REF!</definedName>
    <definedName name="Omgång24">#REF!</definedName>
    <definedName name="omgång25">'[2]Omg25'!$3:$3</definedName>
    <definedName name="Omgång26">'[2]Omg26'!$A$3</definedName>
    <definedName name="Omgång27">'[2]Omg27'!$A$3</definedName>
    <definedName name="Omgång28">'[2]Omg28'!$A$3</definedName>
    <definedName name="Omgång29">'[2]Omg29'!$A$3</definedName>
    <definedName name="Omgång30">'[2]Omg30'!$A$3</definedName>
    <definedName name="Omgång31">'[2]Omg31'!$A$1</definedName>
    <definedName name="Omgång32">'[2]Omg32'!$A$1</definedName>
    <definedName name="Omgång33">'[2]Omg33'!$A$1</definedName>
    <definedName name="Omgång34">'[2]Omg34'!$A$1</definedName>
    <definedName name="Omgång35">'[2]Omg35'!$A$1</definedName>
    <definedName name="Omgång36">'[2]Omg36'!$A$1</definedName>
    <definedName name="Omgång37">'[2]Omg37'!$A$1</definedName>
    <definedName name="Omgång38">'[2]Omg38'!$A$1</definedName>
    <definedName name="Omgång39">'[2]Omg39'!$A$1</definedName>
    <definedName name="Omgång40">'[2]Omg40'!$A$1</definedName>
    <definedName name="Omgång41">'[2]Omg41'!$A$1</definedName>
    <definedName name="Omgång42">'[2]Omg42'!$A$1</definedName>
    <definedName name="Omgång43">'[2]Omg43'!$A$1</definedName>
    <definedName name="resultat">'[2]Resultat'!$A$1</definedName>
    <definedName name="ruddalen">'[2]Ruddalen'!$A$1</definedName>
    <definedName name="Startsida">'[2]Startsida'!$A$1</definedName>
    <definedName name="SUMMERING">'[2]Summering'!$A$1</definedName>
    <definedName name="tony">'[2]Tony'!$A$1</definedName>
    <definedName name="totalblad">'[3]Summering'!$A$1</definedName>
  </definedNames>
  <calcPr fullCalcOnLoad="1"/>
</workbook>
</file>

<file path=xl/sharedStrings.xml><?xml version="1.0" encoding="utf-8"?>
<sst xmlns="http://schemas.openxmlformats.org/spreadsheetml/2006/main" count="744" uniqueCount="27">
  <si>
    <t>Gento</t>
  </si>
  <si>
    <t>KentE</t>
  </si>
  <si>
    <t>Allan</t>
  </si>
  <si>
    <t>KentC</t>
  </si>
  <si>
    <t>Bengt</t>
  </si>
  <si>
    <t>Kent C</t>
  </si>
  <si>
    <t>Rolf</t>
  </si>
  <si>
    <t>Janne</t>
  </si>
  <si>
    <t>Magnus</t>
  </si>
  <si>
    <t>Dan</t>
  </si>
  <si>
    <t>Tony</t>
  </si>
  <si>
    <t>Kent E</t>
  </si>
  <si>
    <t>Rätt antal</t>
  </si>
  <si>
    <t>totalt</t>
  </si>
  <si>
    <t>Ettor</t>
  </si>
  <si>
    <t>Kryss</t>
  </si>
  <si>
    <t>Tvåor</t>
  </si>
  <si>
    <t>Omgång</t>
  </si>
  <si>
    <t>Namn</t>
  </si>
  <si>
    <t>Totalt antal  rätt</t>
  </si>
  <si>
    <t>Antal av resp. tecken</t>
  </si>
  <si>
    <t>Rätt antal av resp. tecken</t>
  </si>
  <si>
    <t>Totalt:</t>
  </si>
  <si>
    <t>Antal</t>
  </si>
  <si>
    <t>rätt</t>
  </si>
  <si>
    <t>% rätt</t>
  </si>
  <si>
    <t>x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</si>
</sst>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36" borderId="0" xfId="0" applyNumberFormat="1" applyFill="1" applyAlignment="1">
      <alignment/>
    </xf>
    <xf numFmtId="170" fontId="0" fillId="33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5" fillId="33" borderId="11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170" fontId="0" fillId="37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left"/>
    </xf>
    <xf numFmtId="0" fontId="0" fillId="34" borderId="10" xfId="0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170" fontId="0" fillId="36" borderId="0" xfId="0" applyNumberFormat="1" applyFont="1" applyFill="1" applyAlignment="1">
      <alignment/>
    </xf>
    <xf numFmtId="170" fontId="0" fillId="38" borderId="0" xfId="0" applyNumberFormat="1" applyFont="1" applyFill="1" applyAlignment="1">
      <alignment/>
    </xf>
    <xf numFmtId="170" fontId="0" fillId="38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39" borderId="0" xfId="0" applyNumberFormat="1" applyFont="1" applyFill="1" applyAlignment="1">
      <alignment/>
    </xf>
    <xf numFmtId="170" fontId="0" fillId="39" borderId="0" xfId="0" applyNumberFormat="1" applyFill="1" applyAlignment="1">
      <alignment/>
    </xf>
    <xf numFmtId="0" fontId="5" fillId="33" borderId="12" xfId="0" applyNumberFormat="1" applyFont="1" applyFill="1" applyBorder="1" applyAlignment="1">
      <alignment horizontal="center"/>
    </xf>
    <xf numFmtId="170" fontId="0" fillId="40" borderId="0" xfId="0" applyNumberFormat="1" applyFill="1" applyAlignment="1">
      <alignment/>
    </xf>
    <xf numFmtId="170" fontId="6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0" fillId="36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2014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2014'!$A$61:$A$70</c:f>
              <c:strCache/>
            </c:strRef>
          </c:cat>
          <c:val>
            <c:numRef>
              <c:f>'Årsredovisning 2014'!$B$61:$B$70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2014'!$A$61:$A$70</c:f>
              <c:strCache/>
            </c:strRef>
          </c:cat>
          <c:val>
            <c:numRef>
              <c:f>'Årsredovisning 2014'!$C$61:$C$70</c:f>
              <c:numCache/>
            </c:numRef>
          </c:val>
        </c:ser>
        <c:axId val="40666720"/>
        <c:axId val="30456161"/>
      </c:bar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667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2013 sorterad i flest antal rätta kryss.
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975"/>
          <c:w val="0.959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'!$J$72:$J$81</c:f>
              <c:strCache/>
            </c:strRef>
          </c:cat>
          <c:val>
            <c:numRef>
              <c:f>'Årsredovisning 2013 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'!$J$72:$J$81</c:f>
              <c:strCache/>
            </c:strRef>
          </c:cat>
          <c:val>
            <c:numRef>
              <c:f>'Årsredovisning 2013 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'!$J$72:$J$81</c:f>
              <c:strCache/>
            </c:strRef>
          </c:cat>
          <c:val>
            <c:numRef>
              <c:f>'Årsredovisning 2013 '!$M$72:$M$81</c:f>
              <c:numCache/>
            </c:numRef>
          </c:val>
        </c:ser>
        <c:axId val="5909818"/>
        <c:axId val="53188363"/>
      </c:bar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363"/>
        <c:crosses val="autoZero"/>
        <c:auto val="1"/>
        <c:lblOffset val="100"/>
        <c:tickLblSkip val="1"/>
        <c:noMultiLvlLbl val="0"/>
      </c:catAx>
      <c:valAx>
        <c:axId val="53188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2012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2012'!$A$61:$A$70</c:f>
              <c:strCache/>
            </c:strRef>
          </c:cat>
          <c:val>
            <c:numRef>
              <c:f>'Årsredovisning 2012'!$B$61:$B$70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2012'!$A$61:$A$70</c:f>
              <c:strCache/>
            </c:strRef>
          </c:cat>
          <c:val>
            <c:numRef>
              <c:f>'Årsredovisning 2012'!$C$61:$C$70</c:f>
              <c:numCache/>
            </c:numRef>
          </c:val>
        </c:ser>
        <c:axId val="8933220"/>
        <c:axId val="13290117"/>
      </c:bar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0117"/>
        <c:crosses val="autoZero"/>
        <c:auto val="1"/>
        <c:lblOffset val="100"/>
        <c:tickLblSkip val="1"/>
        <c:noMultiLvlLbl val="0"/>
      </c:catAx>
      <c:valAx>
        <c:axId val="13290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32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2012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2012'!$E$61:$E$70</c:f>
              <c:strCache/>
            </c:strRef>
          </c:cat>
          <c:val>
            <c:numRef>
              <c:f>'Årsredovisning 2012'!$F$61:$F$70</c:f>
              <c:numCache/>
            </c:numRef>
          </c:val>
        </c:ser>
        <c:axId val="52502190"/>
        <c:axId val="2757663"/>
      </c:bar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663"/>
        <c:crosses val="autoZero"/>
        <c:auto val="1"/>
        <c:lblOffset val="100"/>
        <c:tickLblSkip val="1"/>
        <c:noMultiLvlLbl val="0"/>
      </c:catAx>
      <c:valAx>
        <c:axId val="2757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21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2012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2012'!$G$61:$G$70</c:f>
              <c:strCache/>
            </c:strRef>
          </c:cat>
          <c:val>
            <c:numRef>
              <c:f>'Årsredovisning 2012'!$H$61:$H$70</c:f>
              <c:numCache/>
            </c:numRef>
          </c:val>
        </c:ser>
        <c:axId val="24818968"/>
        <c:axId val="22044121"/>
      </c:bar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89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2012 sorterad i flest tippade tvåor.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1"/>
          <c:w val="0.958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2012'!$J$61:$J$70</c:f>
              <c:strCache/>
            </c:strRef>
          </c:cat>
          <c:val>
            <c:numRef>
              <c:f>'Årsredovisning 2012'!$K$61:$K$70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2012'!$J$61:$J$70</c:f>
              <c:strCache/>
            </c:strRef>
          </c:cat>
          <c:val>
            <c:numRef>
              <c:f>'Årsredovisning 2012'!$L$61:$L$70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2012'!$J$61:$J$70</c:f>
              <c:strCache/>
            </c:strRef>
          </c:cat>
          <c:val>
            <c:numRef>
              <c:f>'Årsredovisning 2012'!$M$61:$M$70</c:f>
              <c:numCache/>
            </c:numRef>
          </c:val>
        </c:ser>
        <c:axId val="64179362"/>
        <c:axId val="40743347"/>
      </c:bar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93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2012 sorterad i flest antal rätta kryss.
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2012'!$J$72:$J$81</c:f>
              <c:strCache/>
            </c:strRef>
          </c:cat>
          <c:val>
            <c:numRef>
              <c:f>'Årsredovisning 2012'!$K$72:$K$81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2012'!$J$72:$J$81</c:f>
              <c:strCache/>
            </c:strRef>
          </c:cat>
          <c:val>
            <c:numRef>
              <c:f>'Årsredovisning 2012'!$L$72:$L$81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2012'!$J$72:$J$81</c:f>
              <c:strCache/>
            </c:strRef>
          </c:cat>
          <c:val>
            <c:numRef>
              <c:f>'Årsredovisning 2012'!$M$72:$M$81</c:f>
              <c:numCache/>
            </c:numRef>
          </c:val>
        </c:ser>
        <c:axId val="31145804"/>
        <c:axId val="11876781"/>
      </c:bar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6781"/>
        <c:crosses val="autoZero"/>
        <c:auto val="1"/>
        <c:lblOffset val="100"/>
        <c:tickLblSkip val="1"/>
        <c:noMultiLvlLbl val="0"/>
      </c:catAx>
      <c:valAx>
        <c:axId val="11876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58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2003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95"/>
          <c:w val="0.956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2003'!$C$61:$C$70</c:f>
              <c:numCache/>
            </c:numRef>
          </c:val>
        </c:ser>
        <c:axId val="39782166"/>
        <c:axId val="22495175"/>
      </c:bar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5175"/>
        <c:crosses val="autoZero"/>
        <c:auto val="1"/>
        <c:lblOffset val="100"/>
        <c:tickLblSkip val="1"/>
        <c:noMultiLvlLbl val="0"/>
      </c:catAx>
      <c:valAx>
        <c:axId val="22495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1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2003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9"/>
          <c:w val="0.959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2003'!$E$61:$E$70</c:f>
              <c:strCache/>
            </c:strRef>
          </c:cat>
          <c:val>
            <c:numRef>
              <c:f>'Årsredovisning 2003'!$F$61:$F$70</c:f>
              <c:numCache/>
            </c:numRef>
          </c:val>
        </c:ser>
        <c:axId val="1129984"/>
        <c:axId val="10169857"/>
      </c:bar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9857"/>
        <c:crosses val="autoZero"/>
        <c:auto val="1"/>
        <c:lblOffset val="100"/>
        <c:tickLblSkip val="1"/>
        <c:noMultiLvlLbl val="0"/>
      </c:catAx>
      <c:valAx>
        <c:axId val="1016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9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2003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425"/>
          <c:w val="0.956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2003'!$G$61:$G$70</c:f>
              <c:strCache/>
            </c:strRef>
          </c:cat>
          <c:val>
            <c:numRef>
              <c:f>'Årsredovisning 2003'!$H$61:$H$70</c:f>
              <c:numCache/>
            </c:numRef>
          </c:val>
        </c:ser>
        <c:axId val="24419850"/>
        <c:axId val="18452059"/>
      </c:bar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2059"/>
        <c:crosses val="autoZero"/>
        <c:auto val="1"/>
        <c:lblOffset val="100"/>
        <c:tickLblSkip val="1"/>
        <c:noMultiLvlLbl val="0"/>
      </c:catAx>
      <c:valAx>
        <c:axId val="1845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98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725"/>
          <c:w val="0.959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2003'!$M$61:$M$70</c:f>
              <c:numCache/>
            </c:numRef>
          </c:val>
        </c:ser>
        <c:axId val="31850804"/>
        <c:axId val="18221781"/>
      </c:bar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08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2014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2014'!$G$61:$G$70</c:f>
              <c:strCache/>
            </c:strRef>
          </c:cat>
          <c:val>
            <c:numRef>
              <c:f>'Årsredovisning 2014'!$H$61:$H$70</c:f>
              <c:numCache/>
            </c:numRef>
          </c:val>
        </c:ser>
        <c:axId val="5669994"/>
        <c:axId val="51029947"/>
      </c:bar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 val="autoZero"/>
        <c:auto val="1"/>
        <c:lblOffset val="100"/>
        <c:tickLblSkip val="1"/>
        <c:noMultiLvlLbl val="0"/>
      </c:catAx>
      <c:valAx>
        <c:axId val="51029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9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procent rätt av resp. tecken på enkelraden 2003</a:t>
            </a:r>
          </a:p>
        </c:rich>
      </c:tx>
      <c:layout>
        <c:manualLayout>
          <c:xMode val="factor"/>
          <c:yMode val="factor"/>
          <c:x val="-0.004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525"/>
          <c:w val="0.959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2003'!$K$72:$K$81</c:f>
              <c:numCache/>
            </c:numRef>
          </c:val>
        </c:ser>
        <c:ser>
          <c:idx val="1"/>
          <c:order val="1"/>
          <c:tx>
            <c:v>Antal % rätt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2003'!$L$72:$L$81</c:f>
              <c:numCache/>
            </c:numRef>
          </c:val>
        </c:ser>
        <c:ser>
          <c:idx val="2"/>
          <c:order val="2"/>
          <c:tx>
            <c:v>Antal % rätt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2003'!$M$72:$M$81</c:f>
              <c:numCache/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 val="autoZero"/>
        <c:auto val="1"/>
        <c:lblOffset val="100"/>
        <c:tickLblSkip val="1"/>
        <c:noMultiLvlLbl val="0"/>
      </c:catAx>
      <c:valAx>
        <c:axId val="66678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"/>
          <c:w val="0.956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2005'!$C$61:$C$70</c:f>
              <c:numCache/>
            </c:numRef>
          </c:val>
        </c:ser>
        <c:axId val="63232232"/>
        <c:axId val="32219177"/>
      </c:bar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177"/>
        <c:crosses val="autoZero"/>
        <c:auto val="1"/>
        <c:lblOffset val="100"/>
        <c:tickLblSkip val="1"/>
        <c:noMultiLvlLbl val="0"/>
      </c:catAx>
      <c:valAx>
        <c:axId val="32219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22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2005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2005'!$E$61:$E$70</c:f>
              <c:strCache/>
            </c:strRef>
          </c:cat>
          <c:val>
            <c:numRef>
              <c:f>'Årsredovisning 2005'!$F$61:$F$70</c:f>
              <c:numCache/>
            </c:numRef>
          </c:val>
        </c:ser>
        <c:axId val="21537138"/>
        <c:axId val="59616515"/>
      </c:bar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2005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147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2005'!$G$61:$G$70</c:f>
              <c:strCache/>
            </c:strRef>
          </c:cat>
          <c:val>
            <c:numRef>
              <c:f>'Årsredovisning 2005'!$H$61:$H$70</c:f>
              <c:numCache/>
            </c:numRef>
          </c:val>
        </c:ser>
        <c:axId val="66786588"/>
        <c:axId val="64208381"/>
      </c:bar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2005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25"/>
          <c:w val="0.9592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2005'!$M$61:$M$70</c:f>
              <c:numCache/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procent rätt av resp. tecken på enkelraden 2005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2005'!$K$72:$K$81</c:f>
              <c:numCache/>
            </c:numRef>
          </c:val>
        </c:ser>
        <c:ser>
          <c:idx val="1"/>
          <c:order val="1"/>
          <c:tx>
            <c:v>Antal % rätt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2005'!$L$72:$L$81</c:f>
              <c:numCache/>
            </c:numRef>
          </c:val>
        </c:ser>
        <c:ser>
          <c:idx val="2"/>
          <c:order val="2"/>
          <c:tx>
            <c:v>Antal % rätt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2005'!$M$72:$M$81</c:f>
              <c:numCache/>
            </c:numRef>
          </c:val>
        </c:ser>
        <c:axId val="33031632"/>
        <c:axId val="28849233"/>
      </c:bar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"/>
          <c:w val="0.956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2006'!$C$61:$C$70</c:f>
              <c:numCache/>
            </c:numRef>
          </c:val>
        </c:ser>
        <c:axId val="58316506"/>
        <c:axId val="55086507"/>
      </c:bar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6507"/>
        <c:crosses val="autoZero"/>
        <c:auto val="1"/>
        <c:lblOffset val="100"/>
        <c:tickLblSkip val="1"/>
        <c:noMultiLvlLbl val="0"/>
      </c:catAx>
      <c:valAx>
        <c:axId val="55086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2006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2006'!$E$61:$E$70</c:f>
              <c:strCache/>
            </c:strRef>
          </c:cat>
          <c:val>
            <c:numRef>
              <c:f>'Årsredovisning 2006'!$F$61:$F$70</c:f>
              <c:numCache/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2006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147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2006'!$G$61:$G$70</c:f>
              <c:strCache/>
            </c:strRef>
          </c:cat>
          <c:val>
            <c:numRef>
              <c:f>'Årsredovisning 2006'!$H$61:$H$70</c:f>
              <c:numCache/>
            </c:numRef>
          </c:val>
        </c:ser>
        <c:axId val="26963022"/>
        <c:axId val="41340607"/>
      </c:ba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2006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25"/>
          <c:w val="0.9592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2006'!$M$61:$M$70</c:f>
              <c:numCache/>
            </c:numRef>
          </c:val>
        </c:ser>
        <c:axId val="36521144"/>
        <c:axId val="60254841"/>
      </c:bar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1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2014 sorterad i flest tippade tvåor.</a:t>
            </a:r>
          </a:p>
        </c:rich>
      </c:tx>
      <c:layout>
        <c:manualLayout>
          <c:xMode val="factor"/>
          <c:yMode val="factor"/>
          <c:x val="0.03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244"/>
          <c:w val="0.9462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2014'!$J$61:$J$70</c:f>
              <c:strCache/>
            </c:strRef>
          </c:cat>
          <c:val>
            <c:numRef>
              <c:f>'Årsredovisning 2014'!$K$61:$K$70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2014'!$J$61:$J$70</c:f>
              <c:strCache/>
            </c:strRef>
          </c:cat>
          <c:val>
            <c:numRef>
              <c:f>'Årsredovisning 2014'!$L$61:$L$70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2014'!$J$61:$J$70</c:f>
              <c:strCache/>
            </c:strRef>
          </c:cat>
          <c:val>
            <c:numRef>
              <c:f>'Årsredovisning 2014'!$M$61:$M$70</c:f>
              <c:numCache/>
            </c:numRef>
          </c:val>
        </c:ser>
        <c:axId val="56616340"/>
        <c:axId val="39785013"/>
      </c:bar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 val="autoZero"/>
        <c:auto val="1"/>
        <c:lblOffset val="100"/>
        <c:tickLblSkip val="1"/>
        <c:noMultiLvlLbl val="0"/>
      </c:catAx>
      <c:valAx>
        <c:axId val="39785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63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procent rätt av resp. tecken på enkelraden 2006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2006'!$K$72:$K$81</c:f>
              <c:numCache/>
            </c:numRef>
          </c:val>
        </c:ser>
        <c:ser>
          <c:idx val="1"/>
          <c:order val="1"/>
          <c:tx>
            <c:v>Antal % rätt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2006'!$L$72:$L$81</c:f>
              <c:numCache/>
            </c:numRef>
          </c:val>
        </c:ser>
        <c:ser>
          <c:idx val="2"/>
          <c:order val="2"/>
          <c:tx>
            <c:v>Antal % rätt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2006'!$M$72:$M$81</c:f>
              <c:numCache/>
            </c:numRef>
          </c:val>
        </c:ser>
        <c:axId val="5422658"/>
        <c:axId val="48803923"/>
      </c:bar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"/>
          <c:w val="0.956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2007'!$C$61:$C$70</c:f>
              <c:numCache/>
            </c:numRef>
          </c:val>
        </c:ser>
        <c:axId val="36582124"/>
        <c:axId val="60803661"/>
      </c:bar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21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2007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2007'!$E$61:$E$70</c:f>
              <c:strCache/>
            </c:strRef>
          </c:cat>
          <c:val>
            <c:numRef>
              <c:f>'Årsredovisning 2007'!$F$61:$F$70</c:f>
              <c:numCache/>
            </c:numRef>
          </c:val>
        </c:ser>
        <c:axId val="10362038"/>
        <c:axId val="26149479"/>
      </c:bar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20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2007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147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2007'!$G$61:$G$70</c:f>
              <c:strCache/>
            </c:strRef>
          </c:cat>
          <c:val>
            <c:numRef>
              <c:f>'Årsredovisning 2007'!$H$61:$H$70</c:f>
              <c:numCache/>
            </c:numRef>
          </c:val>
        </c:ser>
        <c:axId val="34018720"/>
        <c:axId val="37733025"/>
      </c:bar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2007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25"/>
          <c:w val="0.9592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2007'!$M$61:$M$70</c:f>
              <c:numCache/>
            </c:numRef>
          </c:val>
        </c:ser>
        <c:axId val="4052906"/>
        <c:axId val="36476155"/>
      </c:bar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procent rätt av resp. tecken på enkelraden 2007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2007'!$K$72:$K$81</c:f>
              <c:numCache/>
            </c:numRef>
          </c:val>
        </c:ser>
        <c:ser>
          <c:idx val="1"/>
          <c:order val="1"/>
          <c:tx>
            <c:v>Antal % rätt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2007'!$L$72:$L$81</c:f>
              <c:numCache/>
            </c:numRef>
          </c:val>
        </c:ser>
        <c:ser>
          <c:idx val="2"/>
          <c:order val="2"/>
          <c:tx>
            <c:v>Antal % rätt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2007'!$M$72:$M$81</c:f>
              <c:numCache/>
            </c:numRef>
          </c:val>
        </c:ser>
        <c:axId val="59849940"/>
        <c:axId val="1778549"/>
      </c:bar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99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2008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"/>
          <c:w val="0.956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2008'!$C$61:$C$70</c:f>
              <c:numCache/>
            </c:numRef>
          </c:val>
        </c:ser>
        <c:axId val="16006942"/>
        <c:axId val="9844751"/>
      </c:bar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2008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2008'!$E$61:$E$70</c:f>
              <c:strCache/>
            </c:strRef>
          </c:cat>
          <c:val>
            <c:numRef>
              <c:f>'Årsredovisning 2008'!$F$61:$F$70</c:f>
              <c:numCache/>
            </c:numRef>
          </c:val>
        </c:ser>
        <c:axId val="21493896"/>
        <c:axId val="59227337"/>
      </c:bar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38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2008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1475"/>
          <c:w val="0.956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2008'!$G$61:$G$70</c:f>
              <c:strCache/>
            </c:strRef>
          </c:cat>
          <c:val>
            <c:numRef>
              <c:f>'Årsredovisning 2008'!$H$61:$H$70</c:f>
              <c:numCache/>
            </c:numRef>
          </c:val>
        </c:ser>
        <c:axId val="63283986"/>
        <c:axId val="32684963"/>
      </c:bar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39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2008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25"/>
          <c:w val="0.9592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2008'!$M$61:$M$70</c:f>
              <c:numCache/>
            </c:numRef>
          </c:val>
        </c:ser>
        <c:axId val="25729212"/>
        <c:axId val="30236317"/>
      </c:bar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92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2014 sorterad i flest antal rätta kryss.
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1075"/>
          <c:w val="0.95375"/>
          <c:h val="0.6552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2014'!$J$72:$J$81</c:f>
              <c:strCache/>
            </c:strRef>
          </c:cat>
          <c:val>
            <c:numRef>
              <c:f>'Årsredovisning 2014'!$K$72:$K$81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2014'!$J$72:$J$81</c:f>
              <c:strCache/>
            </c:strRef>
          </c:cat>
          <c:val>
            <c:numRef>
              <c:f>'Årsredovisning 2014'!$L$72:$L$81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2014'!$J$72:$J$81</c:f>
              <c:strCache/>
            </c:strRef>
          </c:cat>
          <c:val>
            <c:numRef>
              <c:f>'Årsredovisning 2014'!$M$72:$M$81</c:f>
              <c:numCache/>
            </c:numRef>
          </c:val>
        </c:ser>
        <c:axId val="22520798"/>
        <c:axId val="1360591"/>
      </c:bar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591"/>
        <c:crosses val="autoZero"/>
        <c:auto val="1"/>
        <c:lblOffset val="100"/>
        <c:tickLblSkip val="1"/>
        <c:noMultiLvlLbl val="0"/>
      </c:catAx>
      <c:valAx>
        <c:axId val="1360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07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2008'!$M$72:$M$81</c:f>
              <c:numCache/>
            </c:numRef>
          </c:val>
        </c:ser>
        <c:axId val="3691398"/>
        <c:axId val="33222583"/>
      </c:bar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13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2009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2009'!$C$61:$C$70</c:f>
              <c:numCache/>
            </c:numRef>
          </c:val>
        </c:ser>
        <c:axId val="30567792"/>
        <c:axId val="6674673"/>
      </c:bar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677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2009'!$E$61:$E$70</c:f>
              <c:strCache/>
            </c:strRef>
          </c:cat>
          <c:val>
            <c:numRef>
              <c:f>'Årsredovisning 2009'!$F$61:$F$70</c:f>
              <c:numCache/>
            </c:numRef>
          </c:val>
        </c:ser>
        <c:axId val="60072058"/>
        <c:axId val="3777611"/>
      </c:bar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20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2009'!$G$61:$G$70</c:f>
              <c:strCache/>
            </c:strRef>
          </c:cat>
          <c:val>
            <c:numRef>
              <c:f>'Årsredovisning 2009'!$H$61:$H$70</c:f>
              <c:numCache/>
            </c:numRef>
          </c:val>
        </c:ser>
        <c:axId val="33998500"/>
        <c:axId val="37551045"/>
      </c:bar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1045"/>
        <c:crosses val="autoZero"/>
        <c:auto val="1"/>
        <c:lblOffset val="100"/>
        <c:tickLblSkip val="1"/>
        <c:noMultiLvlLbl val="0"/>
      </c:catAx>
      <c:valAx>
        <c:axId val="3755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85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1"/>
          <c:w val="0.958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2009'!$M$61:$M$70</c:f>
              <c:numCache/>
            </c:numRef>
          </c:val>
        </c:ser>
        <c:axId val="2415086"/>
        <c:axId val="21735775"/>
      </c:bar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0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2009'!$M$72:$M$81</c:f>
              <c:numCache/>
            </c:numRef>
          </c:val>
        </c:ser>
        <c:axId val="61404248"/>
        <c:axId val="15767321"/>
      </c:bar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2009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2010'!$C$61:$C$70</c:f>
              <c:numCache/>
            </c:numRef>
          </c:val>
        </c:ser>
        <c:axId val="7688162"/>
        <c:axId val="2084595"/>
      </c:bar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2010'!$E$61:$E$70</c:f>
              <c:strCache/>
            </c:strRef>
          </c:cat>
          <c:val>
            <c:numRef>
              <c:f>'Årsredovisning 2010'!$F$61:$F$70</c:f>
              <c:numCache/>
            </c:numRef>
          </c:val>
        </c:ser>
        <c:axId val="18761356"/>
        <c:axId val="34634477"/>
      </c:bar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 val="autoZero"/>
        <c:auto val="1"/>
        <c:lblOffset val="100"/>
        <c:tickLblSkip val="1"/>
        <c:noMultiLvlLbl val="0"/>
      </c:catAx>
      <c:valAx>
        <c:axId val="34634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2010'!$G$61:$G$70</c:f>
              <c:strCache/>
            </c:strRef>
          </c:cat>
          <c:val>
            <c:numRef>
              <c:f>'Årsredovisning 2010'!$H$61:$H$70</c:f>
              <c:numCache/>
            </c:numRef>
          </c:val>
        </c:ser>
        <c:axId val="43274838"/>
        <c:axId val="53929223"/>
      </c:bar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9223"/>
        <c:crosses val="autoZero"/>
        <c:auto val="1"/>
        <c:lblOffset val="100"/>
        <c:tickLblSkip val="1"/>
        <c:noMultiLvlLbl val="0"/>
      </c:catAx>
      <c:valAx>
        <c:axId val="53929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1"/>
          <c:w val="0.958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2010'!$M$61:$M$70</c:f>
              <c:numCache/>
            </c:numRef>
          </c:val>
        </c:ser>
        <c:axId val="15600960"/>
        <c:axId val="6190913"/>
      </c:bar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09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2014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209"/>
          <c:w val="0.9952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'Årsredovisning 2014'!$D$61:$D$70</c:f>
              <c:strCache/>
            </c:strRef>
          </c:cat>
          <c:val>
            <c:numRef>
              <c:f>'Årsredovisning 2014'!$F$61:$F$70</c:f>
              <c:numCache/>
            </c:numRef>
          </c:val>
        </c:ser>
        <c:ser>
          <c:idx val="1"/>
          <c:order val="1"/>
          <c:tx>
            <c:v>Kaffemoster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2014'!$D$61:$D$70</c:f>
              <c:strCache/>
            </c:strRef>
          </c:cat>
          <c:val>
            <c:numRef>
              <c:f>'Årsredovisning 2014'!$E$61:$E$70</c:f>
              <c:numCache/>
            </c:numRef>
          </c:val>
        </c:ser>
        <c:axId val="12245320"/>
        <c:axId val="43099017"/>
      </c:bar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 val="autoZero"/>
        <c:auto val="1"/>
        <c:lblOffset val="100"/>
        <c:tickLblSkip val="1"/>
        <c:noMultiLvlLbl val="0"/>
      </c:catAx>
      <c:valAx>
        <c:axId val="4309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53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2010'!$M$72:$M$81</c:f>
              <c:numCache/>
            </c:numRef>
          </c:val>
        </c:ser>
        <c:axId val="55718218"/>
        <c:axId val="31701915"/>
      </c:bar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2011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2011'!$A$61:$A$70</c:f>
              <c:strCache/>
            </c:strRef>
          </c:cat>
          <c:val>
            <c:numRef>
              <c:f>'Årsredovisning 2011'!$B$61:$B$70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2011'!$A$61:$A$70</c:f>
              <c:strCache/>
            </c:strRef>
          </c:cat>
          <c:val>
            <c:numRef>
              <c:f>'Årsredovisning 2011'!$C$61:$C$70</c:f>
              <c:numCache/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2011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2011'!$E$61:$E$70</c:f>
              <c:strCache/>
            </c:strRef>
          </c:cat>
          <c:val>
            <c:numRef>
              <c:f>'Årsredovisning 2011'!$F$61:$F$70</c:f>
              <c:numCache/>
            </c:numRef>
          </c:val>
        </c:ser>
        <c:axId val="25246910"/>
        <c:axId val="25895599"/>
      </c:bar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69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2011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2011'!$G$61:$G$70</c:f>
              <c:strCache/>
            </c:strRef>
          </c:cat>
          <c:val>
            <c:numRef>
              <c:f>'Årsredovisning 2011'!$H$61:$H$70</c:f>
              <c:numCache/>
            </c:numRef>
          </c:val>
        </c:ser>
        <c:axId val="31733800"/>
        <c:axId val="17168745"/>
      </c:bar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8745"/>
        <c:crosses val="autoZero"/>
        <c:auto val="1"/>
        <c:lblOffset val="100"/>
        <c:tickLblSkip val="1"/>
        <c:noMultiLvlLbl val="0"/>
      </c:catAx>
      <c:valAx>
        <c:axId val="17168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2011 sorterad i flest tippade tvåor.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1"/>
          <c:w val="0.958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2011'!$M$61:$M$70</c:f>
              <c:numCache/>
            </c:numRef>
          </c:val>
        </c:ser>
        <c:axId val="20300978"/>
        <c:axId val="48491075"/>
      </c:bar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1075"/>
        <c:crosses val="autoZero"/>
        <c:auto val="1"/>
        <c:lblOffset val="100"/>
        <c:tickLblSkip val="1"/>
        <c:noMultiLvlLbl val="0"/>
      </c:catAx>
      <c:valAx>
        <c:axId val="48491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09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2011'!$K$72:$K$81</c:f>
              <c:numCache/>
            </c:numRef>
          </c:val>
        </c:ser>
        <c:ser>
          <c:idx val="1"/>
          <c:order val="1"/>
          <c:tx>
            <c:v>Rätt antal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2011'!$L$72:$L$81</c:f>
              <c:numCache/>
            </c:numRef>
          </c:val>
        </c:ser>
        <c:ser>
          <c:idx val="2"/>
          <c:order val="2"/>
          <c:tx>
            <c:v>Rätt antal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2011'!$M$72:$M$81</c:f>
              <c:numCache/>
            </c:numRef>
          </c:val>
        </c:ser>
        <c:axId val="33766492"/>
        <c:axId val="35462973"/>
      </c:bar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62973"/>
        <c:crosses val="autoZero"/>
        <c:auto val="1"/>
        <c:lblOffset val="100"/>
        <c:tickLblSkip val="1"/>
        <c:noMultiLvlLbl val="0"/>
      </c:catAx>
      <c:valAx>
        <c:axId val="35462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4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Enkelraden 2013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"/>
          <c:w val="0.958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'!$A$61:$A$70</c:f>
              <c:strCache/>
            </c:strRef>
          </c:cat>
          <c:val>
            <c:numRef>
              <c:f>'Årsredovisning 2013 '!$B$61:$B$70</c:f>
              <c:numCache/>
            </c:numRef>
          </c:val>
        </c:ser>
        <c:ser>
          <c:idx val="1"/>
          <c:order val="1"/>
          <c:tx>
            <c:v>Feltippat systemet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'!$A$61:$A$70</c:f>
              <c:strCache/>
            </c:strRef>
          </c:cat>
          <c:val>
            <c:numRef>
              <c:f>'Årsredovisning 2013 '!$C$61:$C$70</c:f>
              <c:numCache/>
            </c:numRef>
          </c:val>
        </c:ser>
        <c:axId val="52346834"/>
        <c:axId val="1359459"/>
      </c:bar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8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Närvarostatistik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04"/>
          <c:w val="0.959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ggr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'!$E$61:$E$70</c:f>
              <c:strCache/>
            </c:strRef>
          </c:cat>
          <c:val>
            <c:numRef>
              <c:f>'Årsredovisning 2013 '!$F$61:$F$70</c:f>
              <c:numCache/>
            </c:numRef>
          </c:val>
        </c:ser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51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Statistik över differens i kilo fr. årets början 2013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475"/>
          <c:w val="0.958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Antal kilo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'!$G$61:$G$70</c:f>
              <c:strCache/>
            </c:strRef>
          </c:cat>
          <c:val>
            <c:numRef>
              <c:f>'Årsredovisning 2013 '!$H$61:$H$70</c:f>
              <c:numCache/>
            </c:numRef>
          </c:val>
        </c:ser>
        <c:axId val="51521606"/>
        <c:axId val="61041271"/>
      </c:bar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16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av resp. tecken på enkelraden 2013 sorterad i flest tippade tvåor.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1"/>
          <c:w val="0.958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'!$J$61:$J$70</c:f>
              <c:strCache/>
            </c:strRef>
          </c:cat>
          <c:val>
            <c:numRef>
              <c:f>'Årsredovisning 2013 '!$K$61:$K$70</c:f>
              <c:numCache/>
            </c:numRef>
          </c:val>
        </c:ser>
        <c:ser>
          <c:idx val="1"/>
          <c:order val="1"/>
          <c:tx>
            <c:v>Antal tippade kryss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'!$J$61:$J$70</c:f>
              <c:strCache/>
            </c:strRef>
          </c:cat>
          <c:val>
            <c:numRef>
              <c:f>'Årsredovisning 2013 '!$L$61:$L$70</c:f>
              <c:numCache/>
            </c:numRef>
          </c:val>
        </c:ser>
        <c:ser>
          <c:idx val="2"/>
          <c:order val="2"/>
          <c:tx>
            <c:v>Antal tippade tvåor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'Årsredovisning 2013 '!$J$61:$J$70</c:f>
              <c:strCache/>
            </c:strRef>
          </c:cat>
          <c:val>
            <c:numRef>
              <c:f>'Årsredovisning 2013 '!$M$61:$M$70</c:f>
              <c:numCache/>
            </c:numRef>
          </c:val>
        </c:ser>
        <c:axId val="12500528"/>
        <c:axId val="45395889"/>
      </c:bar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889"/>
        <c:crosses val="autoZero"/>
        <c:auto val="1"/>
        <c:lblOffset val="100"/>
        <c:tickLblSkip val="1"/>
        <c:noMultiLvlLbl val="0"/>
      </c:catAx>
      <c:valAx>
        <c:axId val="45395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005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Relationship Id="rId5" Type="http://schemas.openxmlformats.org/officeDocument/2006/relationships/chart" Target="/xl/charts/chart5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2" name="Diagram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13</xdr:row>
      <xdr:rowOff>114300</xdr:rowOff>
    </xdr:from>
    <xdr:to>
      <xdr:col>15</xdr:col>
      <xdr:colOff>219075</xdr:colOff>
      <xdr:row>25</xdr:row>
      <xdr:rowOff>76200</xdr:rowOff>
    </xdr:to>
    <xdr:graphicFrame>
      <xdr:nvGraphicFramePr>
        <xdr:cNvPr id="3" name="Diagram 4"/>
        <xdr:cNvGraphicFramePr/>
      </xdr:nvGraphicFramePr>
      <xdr:xfrm>
        <a:off x="4800600" y="2219325"/>
        <a:ext cx="48196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266700</xdr:colOff>
      <xdr:row>25</xdr:row>
      <xdr:rowOff>142875</xdr:rowOff>
    </xdr:from>
    <xdr:to>
      <xdr:col>15</xdr:col>
      <xdr:colOff>200025</xdr:colOff>
      <xdr:row>38</xdr:row>
      <xdr:rowOff>142875</xdr:rowOff>
    </xdr:to>
    <xdr:graphicFrame>
      <xdr:nvGraphicFramePr>
        <xdr:cNvPr id="4" name="Diagram 5"/>
        <xdr:cNvGraphicFramePr/>
      </xdr:nvGraphicFramePr>
      <xdr:xfrm>
        <a:off x="4791075" y="4191000"/>
        <a:ext cx="48101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38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6675" y="4095750"/>
          <a:ext cx="46767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0,9 kg mer att tycka om. Inte illa!  (0,9 kg mindre under 2013)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43% rätt på enkelraderna. (en procentenhet sämre än i fjol 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har varit samlat 2 gånger. (fyra sämre än 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 lördagsträningar har varit på Ruddalen utom 1 gång då merparten var i Bryssel.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lördag underbart 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1055:- under 2014. (ca 620:- sämre än förra året och sämst någonsin!)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flest ettor, 265st , minst Gento o Roffen  med 228 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-Bengt tippar flest tvåor 178st , minst Rolf med 104 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flest kryss 188 st, minst Carlzon med 81 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-Bengt tippar procentuellt flest rätta ettor 55,2%, minst Tony 47,1%.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-Tony  tippar procentuellt flest rätta kryss 32,2% , minst Kent E med 23,6%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procentuellt flest rätta tvåor 48,1%, minst Gento 38,1%.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-Bryssel resa en av årets absoluta höjdpunkter.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årets köttbulle med en ökning på 2,2 kg.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är också årets kaffemoster med 21 tillfällen.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276225</xdr:colOff>
      <xdr:row>0</xdr:row>
      <xdr:rowOff>9525</xdr:rowOff>
    </xdr:from>
    <xdr:to>
      <xdr:col>15</xdr:col>
      <xdr:colOff>238125</xdr:colOff>
      <xdr:row>13</xdr:row>
      <xdr:rowOff>85725</xdr:rowOff>
    </xdr:to>
    <xdr:graphicFrame>
      <xdr:nvGraphicFramePr>
        <xdr:cNvPr id="6" name="Diagram 2"/>
        <xdr:cNvGraphicFramePr/>
      </xdr:nvGraphicFramePr>
      <xdr:xfrm>
        <a:off x="4800600" y="9525"/>
        <a:ext cx="483870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Diagram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Diagram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6,3 kg mindre att tycka om.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42% rätt på enkelraderna. (fyra procentenheter sämre än i fjol, vad har hänt?)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1 gång. (En sämre än 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-23 ggr har vi tillbringat på Önneredshallens Idrottsanläggning. ( 3 ggr fler än förra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måndag, tragiskt!)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4386:- under 2010. (Lite bättre än förra året!)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flest ettor, 275st , minst Allan med 225st.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-Bengt tippar flest tvåor 159st , minst Rolf med 92st.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tippar flest kryss 170st, minst Carlzon med 109st.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-Tony tippar procentuellt flest rätta ettor 57,5%, minst Magnus o Gento 50,2%.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 tippar procentuellt flest rätta kryss 32,9% , minst Gento med 22,3%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E tippar procentuellt flest rätta tvåor 40,6%, minst Allan 29,9%.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-Bali ochTallinn resor två av årets höjdpunkter.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Diagram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Diagram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3,8 kg mindre att tycka om.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44% rätt på enkelraderna. (två procentenheter bättre än i fjol, vad har hänt?)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2 gånger. (En bättre än 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-34 ggr har vi tillbringat på Önneredshallens Idrottsanläggning. ( 11 ggr fler än förra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tisdag, tragiskt!)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3831:- under 2011. (555:- sämre än förra året!)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-Tony tippar flest ettor, 280st , minst Allan med 238st.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tvåor 164st , minst Engström med 96st.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flest kryss 187st, minst Carlzon med 101st.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-Engström tippar procentuellt flest rätta ettor 57,3%, minst Tony 46,8%.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-Bengt  tippar procentuellt flest rätta kryss 37,4% , minst Janne med 28,8%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E tippar procentuellt flest rätta tvåor 44,8%, minst Tony 29,0%.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-Berlin resa med förlovning en av årets höjdpunkter.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Diagram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Diagram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38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6767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0,9 kg mer att tycka om. Inte illa!  (0,9 kg mindre under 2012)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44% rätt på enkelraderna. (en procentenhet bättre än i fjol 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6 gånger. (två bättre än 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-22 ggr har vi tillbringat på Önneredshallens Idrottsanläggning. ( 16 ggr mindre än förra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-17 ggr i vårt nya kära klubbhus.  1 gång i Liverpool.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fredag, underbart 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1677:- under 2013. (ca 2000:- sämre än förra året!)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 tippar flest ettor, 261st , minst Dan o Allan  med 239st.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återigen flest tvåor 174st (exakt som förra året) , minst Rolf med 88 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flest kryss 189 st, minst Magnus med 85 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E tippar procentuellt flest rätta ettor 57,8%, minst Tony 49,8%.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-Bengt  tippar procentuellt flest rätta kryss 36,0% , minst Gento med 27,3%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-Allan tippar procentuellt flest rätta tvåor 43,7%, minst Gento 32,5%.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-Liverpool resa en av årets absoluta höjdpunkter.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Diagram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Diagram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0,9 kg mindre att tycka om.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43% rätt på enkelraderna. (en procentenhet sämre än i fjol 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4 gånger. (två bättre än 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-38 ggr har vi tillbringat på Önneredshallens Idrottsanläggning. ( 4 ggr fler än förra året)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torsdag, tragiskt!)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3683:- under 2012. (148:- sämre än förra året!)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C tippar flest ettor, 269st , minst Dan med 229st.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tvåor 174st , minst Rolf med 97st.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flest kryss 175st, minst Carlzon o Magnus med 96st.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tippar procentuellt flest rätta ettor 55,5%, minst Magnus 49,6%.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C  tippar procentuellt flest rätta kryss 35,4% , minst Janne med 22,8%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-Rolf tippar procentuellt flest rätta tvåor 44,3%, minst Magnus 31,6%.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-Helsingfors resa en av årets höjdpunkter.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Diagram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Diagram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-Gento har haft ledningen i enkelradsmatchen sedan omgång 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43% rätt på enkelraderna.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6 ggr.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spelat för 25201:- under år 2003.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bet. 21000:- kontant minus 2423:-(tillbaka) = 18577:- .Vi har tagit 6624:- av vinsterna.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7576:- under år 2003.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vann mest 26/4 5534:- fördelat på 2st - 12:or, 18st - 11:or o 71st - 10:or.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minst ettor, endast 223st. Flest Kent C 282st.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-Kent C o Allan tippar flest riktiga ettor 56% , minst Magnus 48%.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riktiga kryss 32% , minst Bengt 20%.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riktiga tvåor 45% , minst Tony o Kent C 36%.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reste till Holland v21, Mollösund v34, Rostock v50.  Pubrunda 29/8.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Diagram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Diagram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-Det var spännande ända in i kaklet!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44% rätt på enkelraderna.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3 ggr.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spelat för 21527:- under år 2005.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bet. 21000:- kontant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13609:- under år 2005.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vann mest Omg 31 , 7643:- fördelat på 1st - 12:or, 15st - 11:or o 75st - 10:or.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minst ettor, endast 239st. Flest Kent C 271st.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-Dannel tippar flest riktiga ettor 58% , minst Tony 51%.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riktiga kryss 35% , minst Tony,Allan 25%.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riktiga tvåor 48% , minst Kent C,Magnus 36%.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reste till London,Southampton o Hjuvik.     Årets Bowling v7.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Diagram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Diagram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-Det var spännande ända in i kaklet!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44% rätt på enkelraderna. (Samma som i fjol)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6 ggr. (3 ggr fler än i 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spelat för 20500:- under år 2006.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-Magnus, Roffen o Engström fyllde 60 år. Fest gick av stapeln v44.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37103:- under år 2006.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vann mest Omg 15 ,32361:- fördelat på 1st - 13:or, 5st - 12:or,11st - 11:or o 23st - 10:or.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-Roffen,Allan tippar minst ettor, endast 243st. Flest Kent C 274st.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-Allan tippar flest riktiga ettor 61% , minst Gento,Roffen 54%.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-Gento,Roffen tippar flest riktiga kryss 25% , minst Janne 18%.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-Dan tippar flest riktiga tvåor 45% , minst Bengt,Kent E , Tony o Magnus 38%.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reste till Thailand, Aten.   Jerry Williams show v13   Årets Curling v10. Bengan fest v4.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Diagram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Diagram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-Det var spännande ända in i kaklet!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43% rätt på enkelraderna. (en procentenhet sämre än i fjol)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1 gång. (5 ggr färre än i 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spelat för 20000:- under år 2007.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-LuciaFest hos Tony o Monica.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15604:- under 2007.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minst ettor, endast 215st. Flest Tony med 263st.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riktiga ettor 58% , minst Tony med 47%.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-Allan tippar flest riktiga kryss 31% , minst Tony 23%.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-Bengan tippar flest riktiga tvåor 47% , minst Magnus 31%.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-Mamma Mia show på våren,   Årets bowling i mars.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fryser in dubbel-frukosten vecka 10.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Diagram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Diagram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4196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17,9 kg mer att tycka om.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42% rätt på enkelraderna. (en procentenhet sämre än i fjol)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2 gånger. (Dubbelt så bra som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-13 ggr har vi tillbringat på Ruddalens Idrottsanläggning.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2698:- under 2008. Sämsta året hittills.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flest ettor, 254st , minst Tony med 221st.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tvåor 172st , minst Rolf med 86st.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kryss 188st, minst Bengt 110st.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-Tony tippar flest rätta kryss 34,1% , minst Bengt med 22,7%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-Allan tippar flest rätta tvåor 42,6%, minst Magnus 34,9%.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-Pragresa , Showen "Singin in the rain" ,  curling på LundbyStrand var några aktiviteter.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Diagram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Diagram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Diagram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Diagram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Diagram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blivit 5,1 kg mindre att tycka om. Inte illa!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tippar 46% rätt på enkelraderna. (fyra procentenheter bättre än i fjol, vad har hänt?)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-Hela gänget varit samlat endast 2 gånger. (Samma som ifjol.)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 ggr har vi tillbringat på Önneredshallens Idrottsanläggning.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-Traditionsenlig LuciaFest hos Tony o Monica. ( en lördag, tackar, tackar!)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vunnit  3321:- under 2009. (Lite bättre än förra tråkåret!)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flest ettor, 273st , minst Magnus med 232st.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-Magnus tippar flest tvåor 169st , minst Rolf med 87st.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-Roffen tippar flest kryss 201st, minst Carlzon med 97st.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-Carlzon tippar procentuellt flest rätta ettor 58,2%, minst Magnus 51,3%.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-Janne  tippar procentuellt flest rätta kryss 37,2% , minst Bengt med 31,1%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-Janne tippar procentuellt flest rätta tvåor 46,4%, minst Magnus 36,1%.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-Budapest resa en av årets höjdpunkter..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</v>
          </cell>
          <cell r="S6" t="str">
            <v>B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KC</v>
          </cell>
          <cell r="AB6" t="str">
            <v>D</v>
          </cell>
          <cell r="AD6">
            <v>0</v>
          </cell>
          <cell r="AE6">
            <v>0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>
            <v>0</v>
          </cell>
          <cell r="AH7">
            <v>0</v>
          </cell>
          <cell r="AJ7" t="str">
            <v>rätt</v>
          </cell>
          <cell r="AK7" t="str">
            <v>rätt</v>
          </cell>
        </row>
        <row r="8">
          <cell r="C8" t="str">
            <v>R</v>
          </cell>
          <cell r="D8" t="str">
            <v>B</v>
          </cell>
          <cell r="F8" t="str">
            <v>A</v>
          </cell>
          <cell r="G8" t="str">
            <v>KC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G</v>
          </cell>
          <cell r="J9" t="str">
            <v>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>
            <v>0</v>
          </cell>
          <cell r="AB9">
            <v>0</v>
          </cell>
          <cell r="AD9" t="str">
            <v>rätt</v>
          </cell>
          <cell r="AE9" t="str">
            <v>rätt</v>
          </cell>
          <cell r="AG9">
            <v>0</v>
          </cell>
          <cell r="AH9">
            <v>0</v>
          </cell>
          <cell r="AJ9" t="str">
            <v>rätt</v>
          </cell>
          <cell r="AK9" t="str">
            <v>rätt</v>
          </cell>
        </row>
        <row r="10">
          <cell r="C10">
            <v>0</v>
          </cell>
          <cell r="D10">
            <v>0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>
            <v>0</v>
          </cell>
          <cell r="M10">
            <v>0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>
            <v>0</v>
          </cell>
          <cell r="AH10">
            <v>0</v>
          </cell>
          <cell r="AJ10" t="str">
            <v>rätt</v>
          </cell>
          <cell r="AK10" t="str">
            <v>rätt</v>
          </cell>
        </row>
        <row r="11">
          <cell r="C11" t="str">
            <v>B</v>
          </cell>
          <cell r="D11" t="str">
            <v>D</v>
          </cell>
          <cell r="F11" t="str">
            <v>rätt</v>
          </cell>
          <cell r="G11" t="str">
            <v>rätt</v>
          </cell>
          <cell r="I11">
            <v>0</v>
          </cell>
          <cell r="J11">
            <v>0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T</v>
          </cell>
          <cell r="AK11" t="str">
            <v>M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KC</v>
          </cell>
          <cell r="AE13" t="str">
            <v>J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G</v>
          </cell>
          <cell r="P14" t="str">
            <v>KE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G</v>
          </cell>
          <cell r="Y14" t="str">
            <v>R</v>
          </cell>
          <cell r="AA14" t="str">
            <v>rätt</v>
          </cell>
          <cell r="AB14" t="str">
            <v>rätt</v>
          </cell>
          <cell r="AD14" t="str">
            <v>B</v>
          </cell>
          <cell r="AE14" t="str">
            <v>J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R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G</v>
          </cell>
          <cell r="S15" t="str">
            <v>KC</v>
          </cell>
          <cell r="U15" t="str">
            <v>J</v>
          </cell>
          <cell r="V15" t="str">
            <v>A</v>
          </cell>
          <cell r="X15" t="str">
            <v>T</v>
          </cell>
          <cell r="Y15" t="str">
            <v>G</v>
          </cell>
          <cell r="AA15" t="str">
            <v>rätt</v>
          </cell>
          <cell r="AB15" t="str">
            <v>rätt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rätt</v>
          </cell>
          <cell r="AK15" t="str">
            <v>rätt</v>
          </cell>
        </row>
        <row r="16">
          <cell r="C16">
            <v>0</v>
          </cell>
          <cell r="D16">
            <v>0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G</v>
          </cell>
          <cell r="M16" t="str">
            <v>KC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B</v>
          </cell>
          <cell r="V16" t="str">
            <v>J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KE</v>
          </cell>
          <cell r="AE16" t="str">
            <v>D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M</v>
          </cell>
          <cell r="D17" t="str">
            <v>J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M</v>
          </cell>
          <cell r="J18" t="str">
            <v>R</v>
          </cell>
          <cell r="L18" t="str">
            <v>rätt</v>
          </cell>
          <cell r="M18" t="str">
            <v>rätt</v>
          </cell>
          <cell r="O18" t="str">
            <v>B</v>
          </cell>
          <cell r="P18" t="str">
            <v>G</v>
          </cell>
          <cell r="R18">
            <v>0</v>
          </cell>
          <cell r="S18">
            <v>0</v>
          </cell>
          <cell r="U18" t="str">
            <v>R</v>
          </cell>
          <cell r="V18" t="str">
            <v>KC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>
            <v>0</v>
          </cell>
          <cell r="AK18">
            <v>0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11</v>
          </cell>
          <cell r="F21">
            <v>7</v>
          </cell>
          <cell r="I21">
            <v>10</v>
          </cell>
          <cell r="L21">
            <v>9</v>
          </cell>
          <cell r="O21">
            <v>11</v>
          </cell>
          <cell r="R21">
            <v>10</v>
          </cell>
          <cell r="U21">
            <v>8</v>
          </cell>
          <cell r="X21">
            <v>7</v>
          </cell>
          <cell r="AA21">
            <v>8</v>
          </cell>
          <cell r="AD21">
            <v>12</v>
          </cell>
          <cell r="AG21">
            <v>12</v>
          </cell>
          <cell r="AJ21">
            <v>12</v>
          </cell>
        </row>
        <row r="22">
          <cell r="C22">
            <v>0</v>
          </cell>
          <cell r="D22">
            <v>0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>
            <v>0</v>
          </cell>
          <cell r="Y22">
            <v>0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>
            <v>0</v>
          </cell>
          <cell r="G23">
            <v>0</v>
          </cell>
          <cell r="I23" t="str">
            <v>rätt</v>
          </cell>
          <cell r="J23" t="str">
            <v>rätt</v>
          </cell>
          <cell r="L23">
            <v>0</v>
          </cell>
          <cell r="M23">
            <v>0</v>
          </cell>
          <cell r="O23" t="str">
            <v>rätt</v>
          </cell>
          <cell r="P23" t="str">
            <v>rätt</v>
          </cell>
          <cell r="R23" t="str">
            <v>T</v>
          </cell>
          <cell r="S23" t="str">
            <v>KE</v>
          </cell>
          <cell r="U23" t="str">
            <v>rätt</v>
          </cell>
          <cell r="V23" t="str">
            <v>rätt</v>
          </cell>
          <cell r="X23" t="str">
            <v>D</v>
          </cell>
          <cell r="Y23" t="str">
            <v>KC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F24">
            <v>0</v>
          </cell>
          <cell r="G24">
            <v>0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rätt</v>
          </cell>
          <cell r="AB24" t="str">
            <v>rätt</v>
          </cell>
          <cell r="AD24" t="str">
            <v>rätt</v>
          </cell>
          <cell r="AE24" t="str">
            <v>rätt</v>
          </cell>
          <cell r="AG24" t="str">
            <v>KC</v>
          </cell>
          <cell r="AH24" t="str">
            <v>G</v>
          </cell>
          <cell r="AJ24" t="str">
            <v>rätt</v>
          </cell>
          <cell r="AK24" t="str">
            <v>rätt</v>
          </cell>
        </row>
        <row r="25">
          <cell r="C25" t="str">
            <v>M</v>
          </cell>
          <cell r="D25" t="str">
            <v>R</v>
          </cell>
          <cell r="F25" t="str">
            <v>rätt</v>
          </cell>
          <cell r="G25" t="str">
            <v>rätt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>
            <v>0</v>
          </cell>
          <cell r="G26">
            <v>0</v>
          </cell>
          <cell r="I26" t="str">
            <v>KE</v>
          </cell>
          <cell r="J26" t="str">
            <v>G</v>
          </cell>
          <cell r="L26" t="str">
            <v>rätt</v>
          </cell>
          <cell r="M26" t="str">
            <v>rätt</v>
          </cell>
          <cell r="O26">
            <v>0</v>
          </cell>
          <cell r="P26">
            <v>0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G</v>
          </cell>
          <cell r="Y26" t="str">
            <v>J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 t="str">
            <v>G</v>
          </cell>
          <cell r="AH26" t="str">
            <v>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rätt</v>
          </cell>
          <cell r="J27" t="str">
            <v>rätt</v>
          </cell>
          <cell r="L27">
            <v>0</v>
          </cell>
          <cell r="M27">
            <v>0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D27" t="str">
            <v>rätt</v>
          </cell>
          <cell r="AE27" t="str">
            <v>rätt</v>
          </cell>
          <cell r="AG27" t="str">
            <v>rätt</v>
          </cell>
          <cell r="AH27" t="str">
            <v>rätt</v>
          </cell>
          <cell r="AJ27" t="str">
            <v>rätt</v>
          </cell>
          <cell r="AK27" t="str">
            <v>rätt</v>
          </cell>
        </row>
        <row r="28">
          <cell r="C28" t="str">
            <v>rätt</v>
          </cell>
          <cell r="D28" t="str">
            <v>rätt</v>
          </cell>
          <cell r="F28">
            <v>0</v>
          </cell>
          <cell r="G28">
            <v>0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>
            <v>0</v>
          </cell>
          <cell r="V28">
            <v>0</v>
          </cell>
          <cell r="X28" t="str">
            <v>rätt</v>
          </cell>
          <cell r="Y28" t="str">
            <v>rätt</v>
          </cell>
          <cell r="AA28" t="str">
            <v>R</v>
          </cell>
          <cell r="AB28" t="str">
            <v>A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B</v>
          </cell>
          <cell r="M29" t="str">
            <v>M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M</v>
          </cell>
          <cell r="V29" t="str">
            <v>R</v>
          </cell>
          <cell r="X29" t="str">
            <v>J</v>
          </cell>
          <cell r="Y29" t="str">
            <v>M</v>
          </cell>
          <cell r="AA29" t="str">
            <v>M</v>
          </cell>
          <cell r="AB29" t="str">
            <v>D</v>
          </cell>
          <cell r="AD29" t="str">
            <v>B</v>
          </cell>
          <cell r="AE29" t="str">
            <v>D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>
            <v>0</v>
          </cell>
          <cell r="G30">
            <v>0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B</v>
          </cell>
          <cell r="AB30" t="str">
            <v>KE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B</v>
          </cell>
          <cell r="V31" t="str">
            <v>D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rätt</v>
          </cell>
          <cell r="AH32" t="str">
            <v>rätt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>
            <v>0</v>
          </cell>
          <cell r="P33">
            <v>0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A</v>
          </cell>
          <cell r="AB33" t="str">
            <v>M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>
            <v>0</v>
          </cell>
          <cell r="G34">
            <v>0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</v>
          </cell>
          <cell r="V34" t="str">
            <v>M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8</v>
          </cell>
          <cell r="I37">
            <v>11</v>
          </cell>
          <cell r="L37">
            <v>12</v>
          </cell>
          <cell r="O37">
            <v>11</v>
          </cell>
          <cell r="R37">
            <v>9</v>
          </cell>
          <cell r="U37">
            <v>9</v>
          </cell>
          <cell r="X37">
            <v>9</v>
          </cell>
          <cell r="AA37">
            <v>11</v>
          </cell>
          <cell r="AD37">
            <v>9</v>
          </cell>
          <cell r="AG37">
            <v>8</v>
          </cell>
          <cell r="AJ37">
            <v>8</v>
          </cell>
        </row>
        <row r="38">
          <cell r="C38" t="str">
            <v>rätt</v>
          </cell>
          <cell r="D38" t="str">
            <v>rätt</v>
          </cell>
          <cell r="F38" t="str">
            <v>A</v>
          </cell>
          <cell r="G38" t="str">
            <v>R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KE</v>
          </cell>
          <cell r="S38" t="str">
            <v>R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>
            <v>0</v>
          </cell>
          <cell r="J39">
            <v>0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>
            <v>0</v>
          </cell>
          <cell r="D41">
            <v>0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B</v>
          </cell>
          <cell r="V41" t="str">
            <v>R</v>
          </cell>
          <cell r="X41" t="str">
            <v>B</v>
          </cell>
          <cell r="Y41" t="str">
            <v>M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 t="str">
            <v>rätt</v>
          </cell>
          <cell r="M42" t="str">
            <v>rätt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 t="str">
            <v>A</v>
          </cell>
          <cell r="V42" t="str">
            <v>B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>
            <v>0</v>
          </cell>
          <cell r="AE42">
            <v>0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KC</v>
          </cell>
          <cell r="G43" t="str">
            <v>D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>
            <v>0</v>
          </cell>
          <cell r="V43">
            <v>0</v>
          </cell>
          <cell r="X43" t="str">
            <v>A</v>
          </cell>
          <cell r="Y43" t="str">
            <v>J</v>
          </cell>
          <cell r="AA43" t="str">
            <v>rätt</v>
          </cell>
          <cell r="AB43" t="str">
            <v>rätt</v>
          </cell>
          <cell r="AD43">
            <v>0</v>
          </cell>
          <cell r="AE43">
            <v>0</v>
          </cell>
          <cell r="AG43" t="str">
            <v>rätt</v>
          </cell>
          <cell r="AH43" t="str">
            <v>rätt</v>
          </cell>
          <cell r="AJ43">
            <v>0</v>
          </cell>
          <cell r="AK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>
            <v>0</v>
          </cell>
          <cell r="AE44">
            <v>0</v>
          </cell>
          <cell r="AG44" t="str">
            <v>rätt</v>
          </cell>
          <cell r="AH44" t="str">
            <v>rätt</v>
          </cell>
          <cell r="AJ44" t="str">
            <v>D</v>
          </cell>
          <cell r="AK44" t="str">
            <v>KC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G</v>
          </cell>
          <cell r="P45" t="str">
            <v>KE</v>
          </cell>
          <cell r="R45" t="str">
            <v>rätt</v>
          </cell>
          <cell r="S45" t="str">
            <v>rätt</v>
          </cell>
          <cell r="U45" t="str">
            <v>rätt</v>
          </cell>
          <cell r="V45" t="str">
            <v>rätt</v>
          </cell>
          <cell r="X45">
            <v>0</v>
          </cell>
          <cell r="Y45">
            <v>0</v>
          </cell>
          <cell r="AA45" t="str">
            <v>M</v>
          </cell>
          <cell r="AB45" t="str">
            <v>G</v>
          </cell>
          <cell r="AD45" t="str">
            <v>rätt</v>
          </cell>
          <cell r="AE45" t="str">
            <v>rätt</v>
          </cell>
          <cell r="AG45" t="str">
            <v>J</v>
          </cell>
          <cell r="AH45" t="str">
            <v>A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 t="str">
            <v>rätt</v>
          </cell>
          <cell r="M46" t="str">
            <v>rätt</v>
          </cell>
          <cell r="O46" t="str">
            <v>T</v>
          </cell>
          <cell r="P46" t="str">
            <v>G</v>
          </cell>
          <cell r="R46" t="str">
            <v>D</v>
          </cell>
          <cell r="S46" t="str">
            <v>KE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B</v>
          </cell>
          <cell r="AH46" t="str">
            <v>G</v>
          </cell>
          <cell r="AJ46">
            <v>0</v>
          </cell>
          <cell r="AK46">
            <v>0</v>
          </cell>
        </row>
        <row r="47">
          <cell r="C47" t="str">
            <v>rätt</v>
          </cell>
          <cell r="D47" t="str">
            <v>rätt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G</v>
          </cell>
          <cell r="S47" t="str">
            <v>M</v>
          </cell>
          <cell r="U47" t="str">
            <v>rätt</v>
          </cell>
          <cell r="V47" t="str">
            <v>rätt</v>
          </cell>
          <cell r="X47" t="str">
            <v>M</v>
          </cell>
          <cell r="Y47" t="str">
            <v>A</v>
          </cell>
          <cell r="AA47" t="str">
            <v>rätt</v>
          </cell>
          <cell r="AB47" t="str">
            <v>rätt</v>
          </cell>
          <cell r="AD47">
            <v>0</v>
          </cell>
          <cell r="AE47">
            <v>0</v>
          </cell>
          <cell r="AG47" t="str">
            <v>A</v>
          </cell>
          <cell r="AH47" t="str">
            <v>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G</v>
          </cell>
          <cell r="J49" t="str">
            <v>B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B</v>
          </cell>
          <cell r="S49" t="str">
            <v>T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B</v>
          </cell>
          <cell r="AB49" t="str">
            <v>D</v>
          </cell>
          <cell r="AD49" t="str">
            <v>rätt</v>
          </cell>
          <cell r="AE49" t="str">
            <v>rätt</v>
          </cell>
          <cell r="AG49" t="str">
            <v>rätt</v>
          </cell>
          <cell r="AH49" t="str">
            <v>rätt</v>
          </cell>
          <cell r="AJ49" t="str">
            <v>J</v>
          </cell>
          <cell r="AK49" t="str">
            <v>KE</v>
          </cell>
        </row>
        <row r="50">
          <cell r="C50" t="str">
            <v>rätt</v>
          </cell>
          <cell r="D50" t="str">
            <v>rätt</v>
          </cell>
          <cell r="F50" t="str">
            <v>T</v>
          </cell>
          <cell r="G50" t="str">
            <v>A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J</v>
          </cell>
          <cell r="V50" t="str">
            <v>G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8</v>
          </cell>
          <cell r="L53">
            <v>8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</v>
          </cell>
          <cell r="M55" t="str">
            <v>KC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M</v>
          </cell>
          <cell r="J56" t="str">
            <v>KC</v>
          </cell>
          <cell r="L56" t="str">
            <v>rätt</v>
          </cell>
          <cell r="M56" t="str">
            <v>rätt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B</v>
          </cell>
          <cell r="G58" t="str">
            <v>M</v>
          </cell>
          <cell r="I58">
            <v>0</v>
          </cell>
          <cell r="J58">
            <v>0</v>
          </cell>
          <cell r="L58" t="str">
            <v>D</v>
          </cell>
          <cell r="M58" t="str">
            <v>R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rätt</v>
          </cell>
          <cell r="G59" t="str">
            <v>rätt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>
            <v>0</v>
          </cell>
          <cell r="G60">
            <v>0</v>
          </cell>
          <cell r="I60" t="str">
            <v>D</v>
          </cell>
          <cell r="J60" t="str">
            <v>J</v>
          </cell>
          <cell r="L60" t="str">
            <v>rätt</v>
          </cell>
          <cell r="M60" t="str">
            <v>rätt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G</v>
          </cell>
          <cell r="J61" t="str">
            <v>M</v>
          </cell>
          <cell r="L61" t="str">
            <v>rätt</v>
          </cell>
          <cell r="M61" t="str">
            <v>rätt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>
            <v>0</v>
          </cell>
          <cell r="G62">
            <v>0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T</v>
          </cell>
          <cell r="J63" t="str">
            <v>A</v>
          </cell>
          <cell r="L63" t="str">
            <v>rätt</v>
          </cell>
          <cell r="M63" t="str">
            <v>rätt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D</v>
          </cell>
          <cell r="G65" t="str">
            <v>J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 t="str">
            <v>rätt</v>
          </cell>
          <cell r="J66" t="str">
            <v>rätt</v>
          </cell>
          <cell r="L66" t="str">
            <v>B</v>
          </cell>
          <cell r="M66" t="str">
            <v>T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230</v>
          </cell>
          <cell r="J49">
            <v>224</v>
          </cell>
          <cell r="M49">
            <v>216</v>
          </cell>
          <cell r="P49">
            <v>235</v>
          </cell>
          <cell r="S49">
            <v>208</v>
          </cell>
          <cell r="V49">
            <v>248</v>
          </cell>
          <cell r="Y49">
            <v>220</v>
          </cell>
          <cell r="AB49">
            <v>233</v>
          </cell>
          <cell r="AE49">
            <v>203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211</v>
          </cell>
          <cell r="G49">
            <v>227</v>
          </cell>
          <cell r="J49">
            <v>242</v>
          </cell>
          <cell r="M49">
            <v>232</v>
          </cell>
          <cell r="P49">
            <v>248</v>
          </cell>
          <cell r="S49">
            <v>207</v>
          </cell>
          <cell r="V49">
            <v>222</v>
          </cell>
          <cell r="Y49">
            <v>232</v>
          </cell>
          <cell r="AB49">
            <v>225</v>
          </cell>
          <cell r="AE49">
            <v>238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217</v>
          </cell>
          <cell r="J49">
            <v>237</v>
          </cell>
          <cell r="M49">
            <v>227</v>
          </cell>
          <cell r="P49">
            <v>229</v>
          </cell>
          <cell r="S49">
            <v>211</v>
          </cell>
          <cell r="V49">
            <v>235</v>
          </cell>
          <cell r="Y49">
            <v>216</v>
          </cell>
          <cell r="AB49">
            <v>218</v>
          </cell>
          <cell r="AE49">
            <v>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  <sheetData sheetId="17">
        <row r="6">
          <cell r="C6" t="str">
            <v>rätt</v>
          </cell>
          <cell r="D6" t="str">
            <v>rätt</v>
          </cell>
          <cell r="E6" t="str">
            <v>va</v>
          </cell>
          <cell r="F6" t="str">
            <v>rätt</v>
          </cell>
          <cell r="G6" t="str">
            <v>rätt</v>
          </cell>
          <cell r="H6" t="str">
            <v>va</v>
          </cell>
          <cell r="I6" t="str">
            <v>A</v>
          </cell>
          <cell r="J6" t="str">
            <v>M</v>
          </cell>
          <cell r="K6" t="str">
            <v>12f</v>
          </cell>
          <cell r="L6" t="str">
            <v>rätt</v>
          </cell>
          <cell r="M6" t="str">
            <v>rätt</v>
          </cell>
          <cell r="N6" t="str">
            <v>va</v>
          </cell>
          <cell r="O6" t="str">
            <v>rätt</v>
          </cell>
          <cell r="P6" t="str">
            <v>rätt</v>
          </cell>
          <cell r="Q6" t="str">
            <v>va</v>
          </cell>
          <cell r="R6" t="str">
            <v>rätt</v>
          </cell>
          <cell r="S6" t="str">
            <v>rätt</v>
          </cell>
          <cell r="T6" t="str">
            <v>va</v>
          </cell>
          <cell r="U6" t="str">
            <v>rätt</v>
          </cell>
          <cell r="V6" t="str">
            <v>rätt</v>
          </cell>
          <cell r="W6" t="str">
            <v>va</v>
          </cell>
          <cell r="X6">
            <v>0</v>
          </cell>
          <cell r="Y6">
            <v>0</v>
          </cell>
          <cell r="Z6" t="str">
            <v>1xf</v>
          </cell>
          <cell r="AA6" t="str">
            <v>rätt</v>
          </cell>
          <cell r="AB6" t="str">
            <v>rätt</v>
          </cell>
          <cell r="AC6" t="str">
            <v>va</v>
          </cell>
          <cell r="AD6" t="str">
            <v>rätt</v>
          </cell>
          <cell r="AE6" t="str">
            <v>rätt</v>
          </cell>
          <cell r="AF6" t="str">
            <v>va</v>
          </cell>
          <cell r="AG6" t="str">
            <v>rätt</v>
          </cell>
          <cell r="AH6" t="str">
            <v>rätt</v>
          </cell>
          <cell r="AI6" t="str">
            <v>va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E7" t="str">
            <v>va</v>
          </cell>
          <cell r="F7" t="str">
            <v>rätt</v>
          </cell>
          <cell r="G7" t="str">
            <v>rätt</v>
          </cell>
          <cell r="H7" t="str">
            <v>va</v>
          </cell>
          <cell r="I7" t="str">
            <v>rätt</v>
          </cell>
          <cell r="J7" t="str">
            <v>rätt</v>
          </cell>
          <cell r="K7" t="str">
            <v>va</v>
          </cell>
          <cell r="L7" t="str">
            <v>rätt</v>
          </cell>
          <cell r="M7" t="str">
            <v>rätt</v>
          </cell>
          <cell r="N7" t="str">
            <v>va</v>
          </cell>
          <cell r="O7" t="str">
            <v>rätt</v>
          </cell>
          <cell r="P7" t="str">
            <v>rätt</v>
          </cell>
          <cell r="Q7" t="str">
            <v>va</v>
          </cell>
          <cell r="R7" t="str">
            <v>rätt</v>
          </cell>
          <cell r="S7" t="str">
            <v>rätt</v>
          </cell>
          <cell r="T7" t="str">
            <v>va</v>
          </cell>
          <cell r="U7" t="str">
            <v>rätt</v>
          </cell>
          <cell r="V7" t="str">
            <v>rätt</v>
          </cell>
          <cell r="W7" t="str">
            <v>va</v>
          </cell>
          <cell r="X7" t="str">
            <v>rätt</v>
          </cell>
          <cell r="Y7" t="str">
            <v>rätt</v>
          </cell>
          <cell r="Z7" t="str">
            <v>va</v>
          </cell>
          <cell r="AA7" t="str">
            <v>rätt</v>
          </cell>
          <cell r="AB7" t="str">
            <v>rätt</v>
          </cell>
          <cell r="AC7" t="str">
            <v>va</v>
          </cell>
          <cell r="AD7" t="str">
            <v>rätt</v>
          </cell>
          <cell r="AE7" t="str">
            <v>rätt</v>
          </cell>
          <cell r="AF7" t="str">
            <v>va</v>
          </cell>
          <cell r="AG7">
            <v>0</v>
          </cell>
          <cell r="AH7">
            <v>0</v>
          </cell>
          <cell r="AI7" t="str">
            <v>xf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E8" t="str">
            <v>va</v>
          </cell>
          <cell r="F8" t="str">
            <v>rätt</v>
          </cell>
          <cell r="G8" t="str">
            <v>rätt</v>
          </cell>
          <cell r="H8" t="str">
            <v>va</v>
          </cell>
          <cell r="I8" t="str">
            <v>rätt</v>
          </cell>
          <cell r="J8" t="str">
            <v>rätt</v>
          </cell>
          <cell r="K8" t="str">
            <v>va</v>
          </cell>
          <cell r="L8" t="str">
            <v>rätt</v>
          </cell>
          <cell r="M8" t="str">
            <v>rätt</v>
          </cell>
          <cell r="N8" t="str">
            <v>va</v>
          </cell>
          <cell r="O8" t="str">
            <v>rätt</v>
          </cell>
          <cell r="P8" t="str">
            <v>rätt</v>
          </cell>
          <cell r="Q8" t="str">
            <v>va</v>
          </cell>
          <cell r="R8" t="str">
            <v>rätt</v>
          </cell>
          <cell r="S8" t="str">
            <v>rätt</v>
          </cell>
          <cell r="T8" t="str">
            <v>va</v>
          </cell>
          <cell r="U8" t="str">
            <v>rätt</v>
          </cell>
          <cell r="V8" t="str">
            <v>rätt</v>
          </cell>
          <cell r="W8" t="str">
            <v>va</v>
          </cell>
          <cell r="X8">
            <v>0</v>
          </cell>
          <cell r="Y8">
            <v>0</v>
          </cell>
          <cell r="Z8" t="str">
            <v>1xf</v>
          </cell>
          <cell r="AA8" t="str">
            <v>KE</v>
          </cell>
          <cell r="AB8" t="str">
            <v>J</v>
          </cell>
          <cell r="AC8" t="str">
            <v>x2f</v>
          </cell>
          <cell r="AD8" t="str">
            <v>rätt</v>
          </cell>
          <cell r="AE8" t="str">
            <v>rätt</v>
          </cell>
          <cell r="AF8" t="str">
            <v>va</v>
          </cell>
          <cell r="AG8" t="str">
            <v>rätt</v>
          </cell>
          <cell r="AH8" t="str">
            <v>rätt</v>
          </cell>
          <cell r="AI8" t="str">
            <v>va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E9" t="str">
            <v>va</v>
          </cell>
          <cell r="F9">
            <v>0</v>
          </cell>
          <cell r="G9">
            <v>0</v>
          </cell>
          <cell r="H9" t="str">
            <v>1f</v>
          </cell>
          <cell r="I9" t="str">
            <v>D</v>
          </cell>
          <cell r="J9" t="str">
            <v>B</v>
          </cell>
          <cell r="K9" t="str">
            <v>12f</v>
          </cell>
          <cell r="L9" t="str">
            <v>rätt</v>
          </cell>
          <cell r="M9" t="str">
            <v>rätt</v>
          </cell>
          <cell r="N9" t="str">
            <v>va</v>
          </cell>
          <cell r="O9" t="str">
            <v>rätt</v>
          </cell>
          <cell r="P9" t="str">
            <v>rätt</v>
          </cell>
          <cell r="Q9" t="str">
            <v>va</v>
          </cell>
          <cell r="R9" t="str">
            <v>rätt</v>
          </cell>
          <cell r="S9" t="str">
            <v>rätt</v>
          </cell>
          <cell r="T9" t="str">
            <v>va</v>
          </cell>
          <cell r="U9" t="str">
            <v>rätt</v>
          </cell>
          <cell r="V9" t="str">
            <v>rätt</v>
          </cell>
          <cell r="W9" t="str">
            <v>va</v>
          </cell>
          <cell r="X9" t="str">
            <v>rätt</v>
          </cell>
          <cell r="Y9" t="str">
            <v>rätt</v>
          </cell>
          <cell r="Z9" t="str">
            <v>va</v>
          </cell>
          <cell r="AA9" t="str">
            <v>rätt</v>
          </cell>
          <cell r="AB9" t="str">
            <v>rätt</v>
          </cell>
          <cell r="AC9" t="str">
            <v>va</v>
          </cell>
          <cell r="AD9">
            <v>0</v>
          </cell>
          <cell r="AE9">
            <v>0</v>
          </cell>
          <cell r="AF9" t="str">
            <v>1f</v>
          </cell>
          <cell r="AG9" t="str">
            <v>rätt</v>
          </cell>
          <cell r="AH9" t="str">
            <v>rätt</v>
          </cell>
          <cell r="AI9" t="str">
            <v>va</v>
          </cell>
          <cell r="AJ9" t="str">
            <v>T</v>
          </cell>
          <cell r="AK9" t="str">
            <v>A</v>
          </cell>
        </row>
        <row r="10">
          <cell r="C10" t="str">
            <v>rätt</v>
          </cell>
          <cell r="D10" t="str">
            <v>rätt</v>
          </cell>
          <cell r="E10" t="str">
            <v>va</v>
          </cell>
          <cell r="F10" t="str">
            <v>rätt</v>
          </cell>
          <cell r="G10" t="str">
            <v>rätt</v>
          </cell>
          <cell r="H10" t="str">
            <v>va</v>
          </cell>
          <cell r="I10" t="str">
            <v>M</v>
          </cell>
          <cell r="J10" t="str">
            <v>T</v>
          </cell>
          <cell r="K10" t="str">
            <v>1xf</v>
          </cell>
          <cell r="L10" t="str">
            <v>rätt</v>
          </cell>
          <cell r="M10" t="str">
            <v>rätt</v>
          </cell>
          <cell r="N10" t="str">
            <v>va</v>
          </cell>
          <cell r="O10" t="str">
            <v>rätt</v>
          </cell>
          <cell r="P10" t="str">
            <v>rätt</v>
          </cell>
          <cell r="Q10" t="str">
            <v>va</v>
          </cell>
          <cell r="R10" t="str">
            <v>rätt</v>
          </cell>
          <cell r="S10" t="str">
            <v>rätt</v>
          </cell>
          <cell r="T10" t="str">
            <v>va</v>
          </cell>
          <cell r="U10">
            <v>0</v>
          </cell>
          <cell r="V10">
            <v>0</v>
          </cell>
          <cell r="W10" t="str">
            <v>1f</v>
          </cell>
          <cell r="X10" t="str">
            <v>rätt</v>
          </cell>
          <cell r="Y10" t="str">
            <v>rätt</v>
          </cell>
          <cell r="Z10" t="str">
            <v>va</v>
          </cell>
          <cell r="AA10" t="str">
            <v>rätt</v>
          </cell>
          <cell r="AB10" t="str">
            <v>rätt</v>
          </cell>
          <cell r="AC10" t="str">
            <v>va</v>
          </cell>
          <cell r="AD10" t="str">
            <v>rätt</v>
          </cell>
          <cell r="AE10" t="str">
            <v>rätt</v>
          </cell>
          <cell r="AF10" t="str">
            <v>va</v>
          </cell>
          <cell r="AG10">
            <v>0</v>
          </cell>
          <cell r="AH10">
            <v>0</v>
          </cell>
          <cell r="AI10" t="str">
            <v>1f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E11" t="str">
            <v>va</v>
          </cell>
          <cell r="F11" t="str">
            <v>rätt</v>
          </cell>
          <cell r="G11" t="str">
            <v>rätt</v>
          </cell>
          <cell r="H11" t="str">
            <v>va</v>
          </cell>
          <cell r="I11">
            <v>0</v>
          </cell>
          <cell r="J11">
            <v>0</v>
          </cell>
          <cell r="K11" t="str">
            <v>1f</v>
          </cell>
          <cell r="L11">
            <v>0</v>
          </cell>
          <cell r="M11">
            <v>0</v>
          </cell>
          <cell r="N11" t="str">
            <v>xf</v>
          </cell>
          <cell r="O11" t="str">
            <v>rätt</v>
          </cell>
          <cell r="P11" t="str">
            <v>rätt</v>
          </cell>
          <cell r="Q11" t="str">
            <v>va</v>
          </cell>
          <cell r="R11" t="str">
            <v>rätt</v>
          </cell>
          <cell r="S11" t="str">
            <v>rätt</v>
          </cell>
          <cell r="T11" t="str">
            <v>va</v>
          </cell>
          <cell r="U11" t="str">
            <v>rätt</v>
          </cell>
          <cell r="V11" t="str">
            <v>rätt</v>
          </cell>
          <cell r="W11" t="str">
            <v>va</v>
          </cell>
          <cell r="X11" t="str">
            <v>rätt</v>
          </cell>
          <cell r="Y11" t="str">
            <v>rätt</v>
          </cell>
          <cell r="Z11" t="str">
            <v>va</v>
          </cell>
          <cell r="AA11" t="str">
            <v>rätt</v>
          </cell>
          <cell r="AB11" t="str">
            <v>rätt</v>
          </cell>
          <cell r="AC11" t="str">
            <v>va</v>
          </cell>
          <cell r="AD11" t="str">
            <v>B</v>
          </cell>
          <cell r="AE11" t="str">
            <v>J</v>
          </cell>
          <cell r="AF11" t="str">
            <v>1xf</v>
          </cell>
          <cell r="AG11" t="str">
            <v>rätt</v>
          </cell>
          <cell r="AH11" t="str">
            <v>rätt</v>
          </cell>
          <cell r="AI11" t="str">
            <v>va</v>
          </cell>
          <cell r="AJ11" t="str">
            <v>J</v>
          </cell>
          <cell r="AK11" t="str">
            <v>T</v>
          </cell>
        </row>
        <row r="12">
          <cell r="C12">
            <v>0</v>
          </cell>
          <cell r="D12">
            <v>0</v>
          </cell>
          <cell r="E12" t="str">
            <v>2f</v>
          </cell>
          <cell r="F12" t="str">
            <v>T</v>
          </cell>
          <cell r="G12" t="str">
            <v>M</v>
          </cell>
          <cell r="H12" t="str">
            <v>x2f</v>
          </cell>
          <cell r="I12" t="str">
            <v>rätt</v>
          </cell>
          <cell r="J12" t="str">
            <v>rätt</v>
          </cell>
          <cell r="K12" t="str">
            <v>va</v>
          </cell>
          <cell r="L12" t="str">
            <v>rätt</v>
          </cell>
          <cell r="M12" t="str">
            <v>rätt</v>
          </cell>
          <cell r="N12" t="str">
            <v>va</v>
          </cell>
          <cell r="O12">
            <v>0</v>
          </cell>
          <cell r="P12">
            <v>0</v>
          </cell>
          <cell r="Q12" t="str">
            <v>1f</v>
          </cell>
          <cell r="R12" t="str">
            <v>rätt</v>
          </cell>
          <cell r="S12" t="str">
            <v>rätt</v>
          </cell>
          <cell r="T12" t="str">
            <v>va</v>
          </cell>
          <cell r="U12" t="str">
            <v>rätt</v>
          </cell>
          <cell r="V12" t="str">
            <v>rätt</v>
          </cell>
          <cell r="W12" t="str">
            <v>va</v>
          </cell>
          <cell r="X12" t="str">
            <v>rätt</v>
          </cell>
          <cell r="Y12" t="str">
            <v>rätt</v>
          </cell>
          <cell r="Z12" t="str">
            <v>va</v>
          </cell>
          <cell r="AA12" t="str">
            <v>rätt</v>
          </cell>
          <cell r="AB12" t="str">
            <v>rätt</v>
          </cell>
          <cell r="AC12" t="str">
            <v>va</v>
          </cell>
          <cell r="AD12" t="str">
            <v>rätt</v>
          </cell>
          <cell r="AE12" t="str">
            <v>rätt</v>
          </cell>
          <cell r="AF12" t="str">
            <v>va</v>
          </cell>
          <cell r="AG12" t="str">
            <v>rätt</v>
          </cell>
          <cell r="AH12" t="str">
            <v>rätt</v>
          </cell>
          <cell r="AI12" t="str">
            <v>va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E13" t="str">
            <v>va</v>
          </cell>
          <cell r="F13" t="str">
            <v>rätt</v>
          </cell>
          <cell r="G13" t="str">
            <v>rätt</v>
          </cell>
          <cell r="H13" t="str">
            <v>va</v>
          </cell>
          <cell r="I13" t="str">
            <v>rätt</v>
          </cell>
          <cell r="J13" t="str">
            <v>rätt</v>
          </cell>
          <cell r="K13" t="str">
            <v>va</v>
          </cell>
          <cell r="L13" t="str">
            <v>rätt</v>
          </cell>
          <cell r="M13" t="str">
            <v>rätt</v>
          </cell>
          <cell r="N13" t="str">
            <v>va</v>
          </cell>
          <cell r="O13" t="str">
            <v>rätt</v>
          </cell>
          <cell r="P13" t="str">
            <v>rätt</v>
          </cell>
          <cell r="Q13" t="str">
            <v>va</v>
          </cell>
          <cell r="R13" t="str">
            <v>rätt</v>
          </cell>
          <cell r="S13" t="str">
            <v>rätt</v>
          </cell>
          <cell r="T13" t="str">
            <v>va</v>
          </cell>
          <cell r="U13" t="str">
            <v>rätt</v>
          </cell>
          <cell r="V13" t="str">
            <v>rätt</v>
          </cell>
          <cell r="W13" t="str">
            <v>va</v>
          </cell>
          <cell r="X13" t="str">
            <v>rätt</v>
          </cell>
          <cell r="Y13" t="str">
            <v>rätt</v>
          </cell>
          <cell r="Z13" t="str">
            <v>va</v>
          </cell>
          <cell r="AA13" t="str">
            <v>rätt</v>
          </cell>
          <cell r="AB13" t="str">
            <v>rätt</v>
          </cell>
          <cell r="AC13" t="str">
            <v>va</v>
          </cell>
          <cell r="AD13" t="str">
            <v>rätt</v>
          </cell>
          <cell r="AE13" t="str">
            <v>rätt</v>
          </cell>
          <cell r="AF13" t="str">
            <v>va</v>
          </cell>
          <cell r="AG13" t="str">
            <v>KE</v>
          </cell>
          <cell r="AH13" t="str">
            <v>R</v>
          </cell>
          <cell r="AI13" t="str">
            <v>1xf</v>
          </cell>
          <cell r="AJ13" t="str">
            <v>rätt</v>
          </cell>
          <cell r="AK13" t="str">
            <v>rätt</v>
          </cell>
        </row>
        <row r="14">
          <cell r="C14" t="str">
            <v>B</v>
          </cell>
          <cell r="D14" t="str">
            <v>G</v>
          </cell>
          <cell r="E14" t="str">
            <v>12f</v>
          </cell>
          <cell r="F14" t="str">
            <v>rätt</v>
          </cell>
          <cell r="G14" t="str">
            <v>rätt</v>
          </cell>
          <cell r="H14" t="str">
            <v>va</v>
          </cell>
          <cell r="I14" t="str">
            <v>rätt</v>
          </cell>
          <cell r="J14" t="str">
            <v>rätt</v>
          </cell>
          <cell r="K14" t="str">
            <v>va</v>
          </cell>
          <cell r="L14" t="str">
            <v>rätt</v>
          </cell>
          <cell r="M14" t="str">
            <v>rätt</v>
          </cell>
          <cell r="N14" t="str">
            <v>va</v>
          </cell>
          <cell r="O14" t="str">
            <v>rätt</v>
          </cell>
          <cell r="P14" t="str">
            <v>rätt</v>
          </cell>
          <cell r="Q14" t="str">
            <v>va</v>
          </cell>
          <cell r="R14" t="str">
            <v>rätt</v>
          </cell>
          <cell r="S14" t="str">
            <v>rätt</v>
          </cell>
          <cell r="T14" t="str">
            <v>va</v>
          </cell>
          <cell r="U14">
            <v>0</v>
          </cell>
          <cell r="V14">
            <v>0</v>
          </cell>
          <cell r="W14" t="str">
            <v>12f</v>
          </cell>
          <cell r="X14" t="str">
            <v>rätt</v>
          </cell>
          <cell r="Y14" t="str">
            <v>rätt</v>
          </cell>
          <cell r="Z14" t="str">
            <v>va</v>
          </cell>
          <cell r="AA14" t="str">
            <v>rätt</v>
          </cell>
          <cell r="AB14" t="str">
            <v>rätt</v>
          </cell>
          <cell r="AC14" t="str">
            <v>va</v>
          </cell>
          <cell r="AD14" t="str">
            <v>rätt</v>
          </cell>
          <cell r="AE14" t="str">
            <v>rätt</v>
          </cell>
          <cell r="AF14" t="str">
            <v>va</v>
          </cell>
          <cell r="AG14">
            <v>0</v>
          </cell>
          <cell r="AH14">
            <v>0</v>
          </cell>
          <cell r="AI14" t="str">
            <v>2f</v>
          </cell>
          <cell r="AJ14" t="str">
            <v>rätt</v>
          </cell>
          <cell r="AK14" t="str">
            <v>rätt</v>
          </cell>
        </row>
        <row r="15">
          <cell r="C15" t="str">
            <v>A</v>
          </cell>
          <cell r="D15" t="str">
            <v>D</v>
          </cell>
          <cell r="E15" t="str">
            <v>1xf</v>
          </cell>
          <cell r="F15" t="str">
            <v>rätt</v>
          </cell>
          <cell r="G15" t="str">
            <v>rätt</v>
          </cell>
          <cell r="H15" t="str">
            <v>va</v>
          </cell>
          <cell r="I15" t="str">
            <v>G</v>
          </cell>
          <cell r="J15" t="str">
            <v>R</v>
          </cell>
          <cell r="K15" t="str">
            <v>12f</v>
          </cell>
          <cell r="L15" t="str">
            <v>rätt</v>
          </cell>
          <cell r="M15" t="str">
            <v>rätt</v>
          </cell>
          <cell r="N15" t="str">
            <v>va</v>
          </cell>
          <cell r="O15" t="str">
            <v>rätt</v>
          </cell>
          <cell r="P15" t="str">
            <v>rätt</v>
          </cell>
          <cell r="Q15" t="str">
            <v>va</v>
          </cell>
          <cell r="R15" t="str">
            <v>rätt</v>
          </cell>
          <cell r="S15" t="str">
            <v>rätt</v>
          </cell>
          <cell r="T15" t="str">
            <v>va</v>
          </cell>
          <cell r="U15">
            <v>0</v>
          </cell>
          <cell r="V15">
            <v>0</v>
          </cell>
          <cell r="W15" t="str">
            <v>1xf</v>
          </cell>
          <cell r="X15" t="str">
            <v>rätt</v>
          </cell>
          <cell r="Y15" t="str">
            <v>rätt</v>
          </cell>
          <cell r="Z15" t="str">
            <v>va</v>
          </cell>
          <cell r="AA15" t="str">
            <v>M</v>
          </cell>
          <cell r="AB15" t="str">
            <v>R</v>
          </cell>
          <cell r="AC15" t="str">
            <v>1xf</v>
          </cell>
          <cell r="AD15" t="str">
            <v>rätt</v>
          </cell>
          <cell r="AE15" t="str">
            <v>rätt</v>
          </cell>
          <cell r="AF15" t="str">
            <v>va</v>
          </cell>
          <cell r="AG15" t="str">
            <v>rätt</v>
          </cell>
          <cell r="AH15" t="str">
            <v>rätt</v>
          </cell>
          <cell r="AI15" t="str">
            <v>va</v>
          </cell>
          <cell r="AJ15" t="str">
            <v>rätt</v>
          </cell>
          <cell r="AK15" t="str">
            <v>rätt</v>
          </cell>
        </row>
        <row r="16">
          <cell r="C16" t="str">
            <v>rätt</v>
          </cell>
          <cell r="D16" t="str">
            <v>rätt</v>
          </cell>
          <cell r="E16" t="str">
            <v>va</v>
          </cell>
          <cell r="F16" t="str">
            <v>rätt</v>
          </cell>
          <cell r="G16" t="str">
            <v>rätt</v>
          </cell>
          <cell r="H16" t="str">
            <v>va</v>
          </cell>
          <cell r="I16" t="str">
            <v>rätt</v>
          </cell>
          <cell r="J16" t="str">
            <v>rätt</v>
          </cell>
          <cell r="K16" t="str">
            <v>va</v>
          </cell>
          <cell r="L16" t="str">
            <v>A</v>
          </cell>
          <cell r="M16" t="str">
            <v>B</v>
          </cell>
          <cell r="N16" t="str">
            <v>1xf</v>
          </cell>
          <cell r="O16" t="str">
            <v>rätt</v>
          </cell>
          <cell r="P16" t="str">
            <v>rätt</v>
          </cell>
          <cell r="Q16" t="str">
            <v>va</v>
          </cell>
          <cell r="R16" t="str">
            <v>rätt</v>
          </cell>
          <cell r="S16" t="str">
            <v>rätt</v>
          </cell>
          <cell r="T16" t="str">
            <v>va</v>
          </cell>
          <cell r="U16" t="str">
            <v>rätt</v>
          </cell>
          <cell r="V16" t="str">
            <v>rätt</v>
          </cell>
          <cell r="W16" t="str">
            <v>va</v>
          </cell>
          <cell r="X16">
            <v>0</v>
          </cell>
          <cell r="Y16">
            <v>0</v>
          </cell>
          <cell r="Z16" t="str">
            <v>1f</v>
          </cell>
          <cell r="AA16" t="str">
            <v>rätt</v>
          </cell>
          <cell r="AB16" t="str">
            <v>rätt</v>
          </cell>
          <cell r="AC16" t="str">
            <v>va</v>
          </cell>
          <cell r="AD16">
            <v>0</v>
          </cell>
          <cell r="AE16">
            <v>0</v>
          </cell>
          <cell r="AF16" t="str">
            <v>2f</v>
          </cell>
          <cell r="AG16" t="str">
            <v>rätt</v>
          </cell>
          <cell r="AH16" t="str">
            <v>rätt</v>
          </cell>
          <cell r="AI16" t="str">
            <v>va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E17" t="str">
            <v>va</v>
          </cell>
          <cell r="F17" t="str">
            <v>rätt</v>
          </cell>
          <cell r="G17" t="str">
            <v>rätt</v>
          </cell>
          <cell r="H17" t="str">
            <v>va</v>
          </cell>
          <cell r="I17" t="str">
            <v>rätt</v>
          </cell>
          <cell r="J17" t="str">
            <v>rätt</v>
          </cell>
          <cell r="K17" t="str">
            <v>va</v>
          </cell>
          <cell r="L17" t="str">
            <v>KE</v>
          </cell>
          <cell r="M17" t="str">
            <v>J</v>
          </cell>
          <cell r="N17" t="str">
            <v>x2f</v>
          </cell>
          <cell r="O17" t="str">
            <v>rätt</v>
          </cell>
          <cell r="P17" t="str">
            <v>rätt</v>
          </cell>
          <cell r="Q17" t="str">
            <v>va</v>
          </cell>
          <cell r="R17">
            <v>0</v>
          </cell>
          <cell r="S17">
            <v>0</v>
          </cell>
          <cell r="T17" t="str">
            <v>2f</v>
          </cell>
          <cell r="U17" t="str">
            <v>rätt</v>
          </cell>
          <cell r="V17" t="str">
            <v>rätt</v>
          </cell>
          <cell r="W17" t="str">
            <v>va</v>
          </cell>
          <cell r="X17" t="str">
            <v>rätt</v>
          </cell>
          <cell r="Y17" t="str">
            <v>rätt</v>
          </cell>
          <cell r="Z17" t="str">
            <v>va</v>
          </cell>
          <cell r="AA17" t="str">
            <v>rätt</v>
          </cell>
          <cell r="AB17" t="str">
            <v>rätt</v>
          </cell>
          <cell r="AC17" t="str">
            <v>va</v>
          </cell>
          <cell r="AD17" t="str">
            <v>M</v>
          </cell>
          <cell r="AE17" t="str">
            <v>D</v>
          </cell>
          <cell r="AF17" t="str">
            <v>x2f</v>
          </cell>
          <cell r="AG17" t="str">
            <v>rätt</v>
          </cell>
          <cell r="AH17" t="str">
            <v>rätt</v>
          </cell>
          <cell r="AI17" t="str">
            <v>va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E18" t="str">
            <v>va</v>
          </cell>
          <cell r="F18" t="str">
            <v>rätt</v>
          </cell>
          <cell r="G18" t="str">
            <v>rätt</v>
          </cell>
          <cell r="H18" t="str">
            <v>va</v>
          </cell>
          <cell r="I18" t="str">
            <v>rätt</v>
          </cell>
          <cell r="J18" t="str">
            <v>rätt</v>
          </cell>
          <cell r="K18" t="str">
            <v>va</v>
          </cell>
          <cell r="L18" t="str">
            <v>rätt</v>
          </cell>
          <cell r="M18" t="str">
            <v>rätt</v>
          </cell>
          <cell r="N18" t="str">
            <v>va</v>
          </cell>
          <cell r="O18" t="str">
            <v>rätt</v>
          </cell>
          <cell r="P18" t="str">
            <v>rätt</v>
          </cell>
          <cell r="Q18" t="str">
            <v>va</v>
          </cell>
          <cell r="R18" t="str">
            <v>rätt</v>
          </cell>
          <cell r="S18" t="str">
            <v>rätt</v>
          </cell>
          <cell r="T18" t="str">
            <v>va</v>
          </cell>
          <cell r="U18" t="str">
            <v>rätt</v>
          </cell>
          <cell r="V18" t="str">
            <v>rätt</v>
          </cell>
          <cell r="W18" t="str">
            <v>va</v>
          </cell>
          <cell r="X18" t="str">
            <v>rätt</v>
          </cell>
          <cell r="Y18" t="str">
            <v>rätt</v>
          </cell>
          <cell r="Z18" t="str">
            <v>va</v>
          </cell>
          <cell r="AA18" t="str">
            <v>rätt</v>
          </cell>
          <cell r="AB18" t="str">
            <v>rätt</v>
          </cell>
          <cell r="AC18" t="str">
            <v>va</v>
          </cell>
          <cell r="AD18" t="str">
            <v>rätt</v>
          </cell>
          <cell r="AE18" t="str">
            <v>rätt</v>
          </cell>
          <cell r="AF18" t="str">
            <v>va</v>
          </cell>
          <cell r="AG18" t="str">
            <v>rätt</v>
          </cell>
          <cell r="AH18" t="str">
            <v>rätt</v>
          </cell>
          <cell r="AI18" t="str">
            <v>va</v>
          </cell>
          <cell r="AJ18" t="str">
            <v>rätt</v>
          </cell>
          <cell r="AK18" t="str">
            <v>rätt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9</v>
          </cell>
          <cell r="I21">
            <v>10</v>
          </cell>
          <cell r="L21">
            <v>9</v>
          </cell>
          <cell r="O21">
            <v>13</v>
          </cell>
          <cell r="R21">
            <v>10</v>
          </cell>
          <cell r="U21">
            <v>10</v>
          </cell>
          <cell r="X21">
            <v>11</v>
          </cell>
          <cell r="AA21">
            <v>11</v>
          </cell>
          <cell r="AD21">
            <v>11</v>
          </cell>
          <cell r="AG21">
            <v>12</v>
          </cell>
          <cell r="AJ21">
            <v>9</v>
          </cell>
        </row>
        <row r="22">
          <cell r="C22" t="str">
            <v>rätt</v>
          </cell>
          <cell r="D22" t="str">
            <v>rätt</v>
          </cell>
          <cell r="E22" t="str">
            <v>va</v>
          </cell>
          <cell r="F22" t="str">
            <v>rätt</v>
          </cell>
          <cell r="G22" t="str">
            <v>rätt</v>
          </cell>
          <cell r="H22" t="str">
            <v>va</v>
          </cell>
          <cell r="I22" t="str">
            <v>rätt</v>
          </cell>
          <cell r="J22" t="str">
            <v>rätt</v>
          </cell>
          <cell r="K22" t="str">
            <v>va</v>
          </cell>
          <cell r="L22" t="str">
            <v>rätt</v>
          </cell>
          <cell r="M22" t="str">
            <v>rätt</v>
          </cell>
          <cell r="N22" t="str">
            <v>va</v>
          </cell>
          <cell r="O22" t="str">
            <v>rätt</v>
          </cell>
          <cell r="P22" t="str">
            <v>rätt</v>
          </cell>
          <cell r="Q22" t="str">
            <v>va</v>
          </cell>
          <cell r="R22" t="str">
            <v>rätt</v>
          </cell>
          <cell r="S22" t="str">
            <v>rätt</v>
          </cell>
          <cell r="T22" t="str">
            <v>va</v>
          </cell>
          <cell r="U22" t="str">
            <v>rätt</v>
          </cell>
          <cell r="V22" t="str">
            <v>rätt</v>
          </cell>
          <cell r="W22" t="str">
            <v>va</v>
          </cell>
          <cell r="X22" t="str">
            <v>rätt</v>
          </cell>
          <cell r="Y22" t="str">
            <v>rätt</v>
          </cell>
          <cell r="Z22" t="str">
            <v>va</v>
          </cell>
          <cell r="AA22" t="str">
            <v>rätt</v>
          </cell>
          <cell r="AB22" t="str">
            <v>rätt</v>
          </cell>
          <cell r="AC22" t="str">
            <v>va</v>
          </cell>
          <cell r="AD22" t="str">
            <v>rätt</v>
          </cell>
          <cell r="AE22" t="str">
            <v>rätt</v>
          </cell>
          <cell r="AF22" t="str">
            <v>va</v>
          </cell>
          <cell r="AG22" t="str">
            <v>rätt</v>
          </cell>
          <cell r="AH22" t="str">
            <v>rätt</v>
          </cell>
          <cell r="AI22" t="str">
            <v>va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E23" t="str">
            <v>va</v>
          </cell>
          <cell r="F23" t="str">
            <v>M</v>
          </cell>
          <cell r="G23" t="str">
            <v>T</v>
          </cell>
          <cell r="H23" t="str">
            <v>12f</v>
          </cell>
          <cell r="I23" t="str">
            <v>rätt</v>
          </cell>
          <cell r="J23" t="str">
            <v>rätt</v>
          </cell>
          <cell r="K23" t="str">
            <v>va</v>
          </cell>
          <cell r="L23" t="str">
            <v>rätt</v>
          </cell>
          <cell r="M23" t="str">
            <v>rätt</v>
          </cell>
          <cell r="N23" t="str">
            <v>va</v>
          </cell>
          <cell r="O23" t="str">
            <v>rätt</v>
          </cell>
          <cell r="P23" t="str">
            <v>rätt</v>
          </cell>
          <cell r="Q23" t="str">
            <v>va</v>
          </cell>
          <cell r="R23" t="str">
            <v>rätt</v>
          </cell>
          <cell r="S23" t="str">
            <v>rätt</v>
          </cell>
          <cell r="T23" t="str">
            <v>va</v>
          </cell>
          <cell r="U23" t="str">
            <v>rätt</v>
          </cell>
          <cell r="V23" t="str">
            <v>rätt</v>
          </cell>
          <cell r="W23" t="str">
            <v>va</v>
          </cell>
          <cell r="X23" t="str">
            <v>rätt</v>
          </cell>
          <cell r="Y23" t="str">
            <v>rätt</v>
          </cell>
          <cell r="Z23" t="str">
            <v>va</v>
          </cell>
          <cell r="AA23" t="str">
            <v>rätt</v>
          </cell>
          <cell r="AB23" t="str">
            <v>rätt</v>
          </cell>
          <cell r="AC23" t="str">
            <v>va</v>
          </cell>
          <cell r="AD23" t="str">
            <v>rätt</v>
          </cell>
          <cell r="AE23" t="str">
            <v>rätt</v>
          </cell>
          <cell r="AF23" t="str">
            <v>va</v>
          </cell>
          <cell r="AG23" t="str">
            <v>rätt</v>
          </cell>
          <cell r="AH23" t="str">
            <v>rätt</v>
          </cell>
          <cell r="AI23" t="str">
            <v>va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E24" t="str">
            <v>va</v>
          </cell>
          <cell r="F24" t="str">
            <v>rätt</v>
          </cell>
          <cell r="G24" t="str">
            <v>rätt</v>
          </cell>
          <cell r="H24" t="str">
            <v>va</v>
          </cell>
          <cell r="I24" t="str">
            <v>rätt</v>
          </cell>
          <cell r="J24" t="str">
            <v>rätt</v>
          </cell>
          <cell r="K24" t="str">
            <v>va</v>
          </cell>
          <cell r="L24" t="str">
            <v>J</v>
          </cell>
          <cell r="M24" t="str">
            <v>D</v>
          </cell>
          <cell r="N24" t="str">
            <v>x2f</v>
          </cell>
          <cell r="O24" t="str">
            <v>rätt</v>
          </cell>
          <cell r="P24" t="str">
            <v>rätt</v>
          </cell>
          <cell r="Q24" t="str">
            <v>va</v>
          </cell>
          <cell r="R24" t="str">
            <v>G</v>
          </cell>
          <cell r="S24" t="str">
            <v>A</v>
          </cell>
          <cell r="T24" t="str">
            <v>x2f</v>
          </cell>
          <cell r="U24" t="str">
            <v>A</v>
          </cell>
          <cell r="V24" t="str">
            <v>J</v>
          </cell>
          <cell r="W24" t="str">
            <v>12f</v>
          </cell>
          <cell r="X24" t="str">
            <v>T</v>
          </cell>
          <cell r="Y24" t="str">
            <v>J</v>
          </cell>
          <cell r="Z24" t="str">
            <v>12f</v>
          </cell>
          <cell r="AA24" t="str">
            <v>rätt</v>
          </cell>
          <cell r="AB24" t="str">
            <v>rätt</v>
          </cell>
          <cell r="AC24" t="str">
            <v>va</v>
          </cell>
          <cell r="AD24">
            <v>0</v>
          </cell>
          <cell r="AE24">
            <v>0</v>
          </cell>
          <cell r="AF24" t="str">
            <v>1f</v>
          </cell>
          <cell r="AG24" t="str">
            <v>rätt</v>
          </cell>
          <cell r="AH24" t="str">
            <v>rätt</v>
          </cell>
          <cell r="AI24" t="str">
            <v>va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E25" t="str">
            <v>va</v>
          </cell>
          <cell r="F25" t="str">
            <v>rätt</v>
          </cell>
          <cell r="G25" t="str">
            <v>rätt</v>
          </cell>
          <cell r="H25" t="str">
            <v>va</v>
          </cell>
          <cell r="I25" t="str">
            <v>rätt</v>
          </cell>
          <cell r="J25" t="str">
            <v>rätt</v>
          </cell>
          <cell r="K25" t="str">
            <v>va</v>
          </cell>
          <cell r="L25">
            <v>0</v>
          </cell>
          <cell r="M25">
            <v>0</v>
          </cell>
          <cell r="N25" t="str">
            <v>xf</v>
          </cell>
          <cell r="O25" t="str">
            <v>rätt</v>
          </cell>
          <cell r="P25" t="str">
            <v>rätt</v>
          </cell>
          <cell r="Q25" t="str">
            <v>va</v>
          </cell>
          <cell r="R25">
            <v>0</v>
          </cell>
          <cell r="S25">
            <v>0</v>
          </cell>
          <cell r="T25" t="str">
            <v>1f</v>
          </cell>
          <cell r="U25" t="str">
            <v>rätt</v>
          </cell>
          <cell r="V25" t="str">
            <v>rätt</v>
          </cell>
          <cell r="W25" t="str">
            <v>va</v>
          </cell>
          <cell r="X25" t="str">
            <v>rätt</v>
          </cell>
          <cell r="Y25" t="str">
            <v>rätt</v>
          </cell>
          <cell r="Z25" t="str">
            <v>va</v>
          </cell>
          <cell r="AA25" t="str">
            <v>rätt</v>
          </cell>
          <cell r="AB25" t="str">
            <v>rätt</v>
          </cell>
          <cell r="AC25" t="str">
            <v>va</v>
          </cell>
          <cell r="AD25" t="str">
            <v>rätt</v>
          </cell>
          <cell r="AE25" t="str">
            <v>rätt</v>
          </cell>
          <cell r="AF25" t="str">
            <v>va</v>
          </cell>
          <cell r="AG25" t="str">
            <v>rätt</v>
          </cell>
          <cell r="AH25" t="str">
            <v>rätt</v>
          </cell>
          <cell r="AI25" t="str">
            <v>va</v>
          </cell>
          <cell r="AJ25" t="str">
            <v>KC</v>
          </cell>
          <cell r="AK25" t="str">
            <v>J</v>
          </cell>
        </row>
        <row r="26">
          <cell r="C26" t="str">
            <v>G</v>
          </cell>
          <cell r="D26" t="str">
            <v>A</v>
          </cell>
          <cell r="E26" t="str">
            <v>x2f</v>
          </cell>
          <cell r="F26" t="str">
            <v>rätt</v>
          </cell>
          <cell r="G26" t="str">
            <v>rätt</v>
          </cell>
          <cell r="H26" t="str">
            <v>va</v>
          </cell>
          <cell r="I26" t="str">
            <v>rätt</v>
          </cell>
          <cell r="J26" t="str">
            <v>rätt</v>
          </cell>
          <cell r="K26" t="str">
            <v>va</v>
          </cell>
          <cell r="L26" t="str">
            <v>rätt</v>
          </cell>
          <cell r="M26" t="str">
            <v>rätt</v>
          </cell>
          <cell r="N26" t="str">
            <v>va</v>
          </cell>
          <cell r="O26" t="str">
            <v>rätt</v>
          </cell>
          <cell r="P26" t="str">
            <v>rätt</v>
          </cell>
          <cell r="Q26" t="str">
            <v>va</v>
          </cell>
          <cell r="R26" t="str">
            <v>rätt</v>
          </cell>
          <cell r="S26" t="str">
            <v>rätt</v>
          </cell>
          <cell r="T26" t="str">
            <v>va</v>
          </cell>
          <cell r="U26" t="str">
            <v>rätt</v>
          </cell>
          <cell r="V26" t="str">
            <v>rätt</v>
          </cell>
          <cell r="W26" t="str">
            <v>va</v>
          </cell>
          <cell r="X26" t="str">
            <v>rätt</v>
          </cell>
          <cell r="Y26" t="str">
            <v>rätt</v>
          </cell>
          <cell r="Z26" t="str">
            <v>va</v>
          </cell>
          <cell r="AA26" t="str">
            <v>rätt</v>
          </cell>
          <cell r="AB26" t="str">
            <v>rätt</v>
          </cell>
          <cell r="AC26" t="str">
            <v>va</v>
          </cell>
          <cell r="AD26" t="str">
            <v>rätt</v>
          </cell>
          <cell r="AE26" t="str">
            <v>rätt</v>
          </cell>
          <cell r="AF26" t="str">
            <v>va</v>
          </cell>
          <cell r="AG26" t="str">
            <v>rätt</v>
          </cell>
          <cell r="AH26" t="str">
            <v>rätt</v>
          </cell>
          <cell r="AI26" t="str">
            <v>va</v>
          </cell>
          <cell r="AJ26" t="str">
            <v>rätt</v>
          </cell>
          <cell r="AK26" t="str">
            <v>rätt</v>
          </cell>
        </row>
        <row r="27">
          <cell r="C27" t="str">
            <v>M</v>
          </cell>
          <cell r="D27" t="str">
            <v>G</v>
          </cell>
          <cell r="E27" t="str">
            <v>12f</v>
          </cell>
          <cell r="F27" t="str">
            <v>rätt</v>
          </cell>
          <cell r="G27" t="str">
            <v>rätt</v>
          </cell>
          <cell r="H27" t="str">
            <v>va</v>
          </cell>
          <cell r="I27" t="str">
            <v>rätt</v>
          </cell>
          <cell r="J27" t="str">
            <v>rätt</v>
          </cell>
          <cell r="K27" t="str">
            <v>va</v>
          </cell>
          <cell r="L27" t="str">
            <v>B</v>
          </cell>
          <cell r="M27" t="str">
            <v>J</v>
          </cell>
          <cell r="N27" t="str">
            <v>1xf</v>
          </cell>
          <cell r="O27" t="str">
            <v>rätt</v>
          </cell>
          <cell r="P27" t="str">
            <v>rätt</v>
          </cell>
          <cell r="Q27" t="str">
            <v>va</v>
          </cell>
          <cell r="R27">
            <v>0</v>
          </cell>
          <cell r="S27">
            <v>0</v>
          </cell>
          <cell r="T27" t="str">
            <v>1f</v>
          </cell>
          <cell r="U27" t="str">
            <v>KE</v>
          </cell>
          <cell r="V27" t="str">
            <v>D</v>
          </cell>
          <cell r="W27" t="str">
            <v>1xf</v>
          </cell>
          <cell r="X27" t="str">
            <v>rätt</v>
          </cell>
          <cell r="Y27" t="str">
            <v>rätt</v>
          </cell>
          <cell r="Z27" t="str">
            <v>va</v>
          </cell>
          <cell r="AA27" t="str">
            <v>M</v>
          </cell>
          <cell r="AB27" t="str">
            <v>B</v>
          </cell>
          <cell r="AC27" t="str">
            <v>1xf</v>
          </cell>
          <cell r="AD27" t="str">
            <v>rätt</v>
          </cell>
          <cell r="AE27" t="str">
            <v>rätt</v>
          </cell>
          <cell r="AF27" t="str">
            <v>va</v>
          </cell>
          <cell r="AG27" t="str">
            <v>rätt</v>
          </cell>
          <cell r="AH27" t="str">
            <v>rätt</v>
          </cell>
          <cell r="AI27" t="str">
            <v>va</v>
          </cell>
          <cell r="AJ27" t="str">
            <v>A</v>
          </cell>
          <cell r="AK27" t="str">
            <v>B</v>
          </cell>
        </row>
        <row r="28">
          <cell r="C28" t="str">
            <v>rätt</v>
          </cell>
          <cell r="D28" t="str">
            <v>rätt</v>
          </cell>
          <cell r="E28" t="str">
            <v>va</v>
          </cell>
          <cell r="F28" t="str">
            <v>rätt</v>
          </cell>
          <cell r="G28" t="str">
            <v>rätt</v>
          </cell>
          <cell r="H28" t="str">
            <v>va</v>
          </cell>
          <cell r="I28" t="str">
            <v>R</v>
          </cell>
          <cell r="J28" t="str">
            <v>G</v>
          </cell>
          <cell r="K28" t="str">
            <v>12f</v>
          </cell>
          <cell r="L28" t="str">
            <v>rätt</v>
          </cell>
          <cell r="M28" t="str">
            <v>rätt</v>
          </cell>
          <cell r="N28" t="str">
            <v>va</v>
          </cell>
          <cell r="O28" t="str">
            <v>rätt</v>
          </cell>
          <cell r="P28" t="str">
            <v>rätt</v>
          </cell>
          <cell r="Q28" t="str">
            <v>va</v>
          </cell>
          <cell r="R28" t="str">
            <v>rätt</v>
          </cell>
          <cell r="S28" t="str">
            <v>rätt</v>
          </cell>
          <cell r="T28" t="str">
            <v>va</v>
          </cell>
          <cell r="U28">
            <v>0</v>
          </cell>
          <cell r="V28">
            <v>0</v>
          </cell>
          <cell r="W28" t="str">
            <v>1f</v>
          </cell>
          <cell r="X28" t="str">
            <v>rätt</v>
          </cell>
          <cell r="Y28" t="str">
            <v>rätt</v>
          </cell>
          <cell r="Z28" t="str">
            <v>va</v>
          </cell>
          <cell r="AA28" t="str">
            <v>rätt</v>
          </cell>
          <cell r="AB28" t="str">
            <v>rätt</v>
          </cell>
          <cell r="AC28" t="str">
            <v>va</v>
          </cell>
          <cell r="AD28" t="str">
            <v>rätt</v>
          </cell>
          <cell r="AE28" t="str">
            <v>rätt</v>
          </cell>
          <cell r="AF28" t="str">
            <v>va</v>
          </cell>
          <cell r="AG28" t="str">
            <v>rätt</v>
          </cell>
          <cell r="AH28" t="str">
            <v>rätt</v>
          </cell>
          <cell r="AI28" t="str">
            <v>va</v>
          </cell>
          <cell r="AJ28" t="str">
            <v>rätt</v>
          </cell>
          <cell r="AK28" t="str">
            <v>rätt</v>
          </cell>
        </row>
        <row r="29">
          <cell r="C29" t="str">
            <v>R</v>
          </cell>
          <cell r="D29" t="str">
            <v>D</v>
          </cell>
          <cell r="E29" t="str">
            <v>x2f</v>
          </cell>
          <cell r="F29">
            <v>0</v>
          </cell>
          <cell r="G29">
            <v>0</v>
          </cell>
          <cell r="H29" t="str">
            <v>1f</v>
          </cell>
          <cell r="I29" t="str">
            <v>rätt</v>
          </cell>
          <cell r="J29" t="str">
            <v>rätt</v>
          </cell>
          <cell r="K29" t="str">
            <v>va</v>
          </cell>
          <cell r="L29" t="str">
            <v>rätt</v>
          </cell>
          <cell r="M29" t="str">
            <v>rätt</v>
          </cell>
          <cell r="N29" t="str">
            <v>va</v>
          </cell>
          <cell r="O29" t="str">
            <v>rätt</v>
          </cell>
          <cell r="P29" t="str">
            <v>rätt</v>
          </cell>
          <cell r="Q29" t="str">
            <v>va</v>
          </cell>
          <cell r="R29" t="str">
            <v>rätt</v>
          </cell>
          <cell r="S29" t="str">
            <v>rätt</v>
          </cell>
          <cell r="T29" t="str">
            <v>va</v>
          </cell>
          <cell r="U29" t="str">
            <v>rätt</v>
          </cell>
          <cell r="V29" t="str">
            <v>rätt</v>
          </cell>
          <cell r="W29" t="str">
            <v>va</v>
          </cell>
          <cell r="X29" t="str">
            <v>rätt</v>
          </cell>
          <cell r="Y29" t="str">
            <v>rätt</v>
          </cell>
          <cell r="Z29" t="str">
            <v>va</v>
          </cell>
          <cell r="AA29" t="str">
            <v>rätt</v>
          </cell>
          <cell r="AB29" t="str">
            <v>rätt</v>
          </cell>
          <cell r="AC29" t="str">
            <v>va</v>
          </cell>
          <cell r="AD29" t="str">
            <v>R</v>
          </cell>
          <cell r="AE29" t="str">
            <v>B</v>
          </cell>
          <cell r="AF29" t="str">
            <v>1xf</v>
          </cell>
          <cell r="AG29">
            <v>0</v>
          </cell>
          <cell r="AH29">
            <v>0</v>
          </cell>
          <cell r="AI29" t="str">
            <v>1f</v>
          </cell>
          <cell r="AJ29">
            <v>0</v>
          </cell>
          <cell r="AK29">
            <v>0</v>
          </cell>
        </row>
        <row r="30">
          <cell r="C30" t="str">
            <v>rätt</v>
          </cell>
          <cell r="D30" t="str">
            <v>rätt</v>
          </cell>
          <cell r="E30" t="str">
            <v>va</v>
          </cell>
          <cell r="F30" t="str">
            <v>rätt</v>
          </cell>
          <cell r="G30" t="str">
            <v>rätt</v>
          </cell>
          <cell r="H30" t="str">
            <v>va</v>
          </cell>
          <cell r="I30" t="str">
            <v>rätt</v>
          </cell>
          <cell r="J30" t="str">
            <v>rätt</v>
          </cell>
          <cell r="K30" t="str">
            <v>va</v>
          </cell>
          <cell r="L30" t="str">
            <v>rätt</v>
          </cell>
          <cell r="M30" t="str">
            <v>rätt</v>
          </cell>
          <cell r="N30" t="str">
            <v>va</v>
          </cell>
          <cell r="O30" t="str">
            <v>rätt</v>
          </cell>
          <cell r="P30" t="str">
            <v>rätt</v>
          </cell>
          <cell r="Q30" t="str">
            <v>va</v>
          </cell>
          <cell r="R30" t="str">
            <v>rätt</v>
          </cell>
          <cell r="S30" t="str">
            <v>rätt</v>
          </cell>
          <cell r="T30" t="str">
            <v>va</v>
          </cell>
          <cell r="U30" t="str">
            <v>rätt</v>
          </cell>
          <cell r="V30" t="str">
            <v>rätt</v>
          </cell>
          <cell r="W30" t="str">
            <v>va</v>
          </cell>
          <cell r="X30" t="str">
            <v>rätt</v>
          </cell>
          <cell r="Y30" t="str">
            <v>rätt</v>
          </cell>
          <cell r="Z30" t="str">
            <v>va</v>
          </cell>
          <cell r="AA30" t="str">
            <v>rätt</v>
          </cell>
          <cell r="AB30" t="str">
            <v>rätt</v>
          </cell>
          <cell r="AC30" t="str">
            <v>va</v>
          </cell>
          <cell r="AD30" t="str">
            <v>rätt</v>
          </cell>
          <cell r="AE30" t="str">
            <v>rätt</v>
          </cell>
          <cell r="AF30" t="str">
            <v>va</v>
          </cell>
          <cell r="AG30" t="str">
            <v>rätt</v>
          </cell>
          <cell r="AH30" t="str">
            <v>rätt</v>
          </cell>
          <cell r="AI30" t="str">
            <v>va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E31" t="str">
            <v>va</v>
          </cell>
          <cell r="F31" t="str">
            <v>G</v>
          </cell>
          <cell r="G31" t="str">
            <v>A</v>
          </cell>
          <cell r="H31" t="str">
            <v>x2f</v>
          </cell>
          <cell r="I31" t="str">
            <v>rätt</v>
          </cell>
          <cell r="J31" t="str">
            <v>rätt</v>
          </cell>
          <cell r="K31" t="str">
            <v>va</v>
          </cell>
          <cell r="L31" t="str">
            <v>rätt</v>
          </cell>
          <cell r="M31" t="str">
            <v>rätt</v>
          </cell>
          <cell r="N31" t="str">
            <v>va</v>
          </cell>
          <cell r="O31" t="str">
            <v>rätt</v>
          </cell>
          <cell r="P31" t="str">
            <v>rätt</v>
          </cell>
          <cell r="Q31" t="str">
            <v>va</v>
          </cell>
          <cell r="R31" t="str">
            <v>rätt</v>
          </cell>
          <cell r="S31" t="str">
            <v>rätt</v>
          </cell>
          <cell r="T31" t="str">
            <v>va</v>
          </cell>
          <cell r="U31" t="str">
            <v>rätt</v>
          </cell>
          <cell r="V31" t="str">
            <v>rätt</v>
          </cell>
          <cell r="W31" t="str">
            <v>va</v>
          </cell>
          <cell r="X31" t="str">
            <v>rätt</v>
          </cell>
          <cell r="Y31" t="str">
            <v>rätt</v>
          </cell>
          <cell r="Z31" t="str">
            <v>va</v>
          </cell>
          <cell r="AA31">
            <v>0</v>
          </cell>
          <cell r="AB31">
            <v>0</v>
          </cell>
          <cell r="AC31" t="str">
            <v>1f</v>
          </cell>
          <cell r="AD31" t="str">
            <v>rätt</v>
          </cell>
          <cell r="AE31" t="str">
            <v>rätt</v>
          </cell>
          <cell r="AF31" t="str">
            <v>va</v>
          </cell>
          <cell r="AG31" t="str">
            <v>rätt</v>
          </cell>
          <cell r="AH31" t="str">
            <v>rätt</v>
          </cell>
          <cell r="AI31" t="str">
            <v>va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E32" t="str">
            <v>va</v>
          </cell>
          <cell r="F32" t="str">
            <v>R</v>
          </cell>
          <cell r="G32" t="str">
            <v>G</v>
          </cell>
          <cell r="H32" t="str">
            <v>x2f</v>
          </cell>
          <cell r="I32" t="str">
            <v>KE</v>
          </cell>
          <cell r="J32" t="str">
            <v>R</v>
          </cell>
          <cell r="K32" t="str">
            <v>1xf</v>
          </cell>
          <cell r="L32" t="str">
            <v>KE</v>
          </cell>
          <cell r="M32" t="str">
            <v>B</v>
          </cell>
          <cell r="N32" t="str">
            <v>12f</v>
          </cell>
          <cell r="O32" t="str">
            <v>rätt</v>
          </cell>
          <cell r="P32" t="str">
            <v>rätt</v>
          </cell>
          <cell r="Q32" t="str">
            <v>va</v>
          </cell>
          <cell r="R32" t="str">
            <v>rätt</v>
          </cell>
          <cell r="S32" t="str">
            <v>rätt</v>
          </cell>
          <cell r="T32" t="str">
            <v>va</v>
          </cell>
          <cell r="U32" t="str">
            <v>rätt</v>
          </cell>
          <cell r="V32" t="str">
            <v>rätt</v>
          </cell>
          <cell r="W32" t="str">
            <v>va</v>
          </cell>
          <cell r="X32" t="str">
            <v>rätt</v>
          </cell>
          <cell r="Y32" t="str">
            <v>rätt</v>
          </cell>
          <cell r="Z32" t="str">
            <v>va</v>
          </cell>
          <cell r="AA32" t="str">
            <v>rätt</v>
          </cell>
          <cell r="AB32" t="str">
            <v>rätt</v>
          </cell>
          <cell r="AC32" t="str">
            <v>va</v>
          </cell>
          <cell r="AD32" t="str">
            <v>rätt</v>
          </cell>
          <cell r="AE32" t="str">
            <v>rätt</v>
          </cell>
          <cell r="AF32" t="str">
            <v>va</v>
          </cell>
          <cell r="AG32" t="str">
            <v>rätt</v>
          </cell>
          <cell r="AH32" t="str">
            <v>rätt</v>
          </cell>
          <cell r="AI32" t="str">
            <v>va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E33" t="str">
            <v>va</v>
          </cell>
          <cell r="F33" t="str">
            <v>rätt</v>
          </cell>
          <cell r="G33" t="str">
            <v>rätt</v>
          </cell>
          <cell r="H33" t="str">
            <v>va</v>
          </cell>
          <cell r="I33" t="str">
            <v>rätt</v>
          </cell>
          <cell r="J33" t="str">
            <v>rätt</v>
          </cell>
          <cell r="K33" t="str">
            <v>va</v>
          </cell>
          <cell r="L33" t="str">
            <v>rätt</v>
          </cell>
          <cell r="M33" t="str">
            <v>rätt</v>
          </cell>
          <cell r="N33" t="str">
            <v>va</v>
          </cell>
          <cell r="O33" t="str">
            <v>rätt</v>
          </cell>
          <cell r="P33" t="str">
            <v>rätt</v>
          </cell>
          <cell r="Q33" t="str">
            <v>va</v>
          </cell>
          <cell r="R33" t="str">
            <v>rätt</v>
          </cell>
          <cell r="S33" t="str">
            <v>rätt</v>
          </cell>
          <cell r="T33" t="str">
            <v>va</v>
          </cell>
          <cell r="U33" t="str">
            <v>rätt</v>
          </cell>
          <cell r="V33" t="str">
            <v>rätt</v>
          </cell>
          <cell r="W33" t="str">
            <v>va</v>
          </cell>
          <cell r="X33" t="str">
            <v>rätt</v>
          </cell>
          <cell r="Y33" t="str">
            <v>rätt</v>
          </cell>
          <cell r="Z33" t="str">
            <v>va</v>
          </cell>
          <cell r="AA33" t="str">
            <v>rätt</v>
          </cell>
          <cell r="AB33" t="str">
            <v>rätt</v>
          </cell>
          <cell r="AC33" t="str">
            <v>va</v>
          </cell>
          <cell r="AD33" t="str">
            <v>rätt</v>
          </cell>
          <cell r="AE33" t="str">
            <v>rätt</v>
          </cell>
          <cell r="AF33" t="str">
            <v>va</v>
          </cell>
          <cell r="AG33" t="str">
            <v>rätt</v>
          </cell>
          <cell r="AH33" t="str">
            <v>rätt</v>
          </cell>
          <cell r="AI33" t="str">
            <v>va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E34" t="str">
            <v>va</v>
          </cell>
          <cell r="F34" t="str">
            <v>rätt</v>
          </cell>
          <cell r="G34" t="str">
            <v>rätt</v>
          </cell>
          <cell r="H34" t="str">
            <v>va</v>
          </cell>
          <cell r="I34" t="str">
            <v>D</v>
          </cell>
          <cell r="J34" t="str">
            <v>M</v>
          </cell>
          <cell r="K34" t="str">
            <v>1xf</v>
          </cell>
          <cell r="L34" t="str">
            <v>rätt</v>
          </cell>
          <cell r="M34" t="str">
            <v>rätt</v>
          </cell>
          <cell r="N34" t="str">
            <v>va</v>
          </cell>
          <cell r="O34" t="str">
            <v>rätt</v>
          </cell>
          <cell r="P34" t="str">
            <v>rätt</v>
          </cell>
          <cell r="Q34" t="str">
            <v>va</v>
          </cell>
          <cell r="R34" t="str">
            <v>rätt</v>
          </cell>
          <cell r="S34" t="str">
            <v>rätt</v>
          </cell>
          <cell r="T34" t="str">
            <v>va</v>
          </cell>
          <cell r="U34" t="str">
            <v>rätt</v>
          </cell>
          <cell r="V34" t="str">
            <v>rätt</v>
          </cell>
          <cell r="W34" t="str">
            <v>va</v>
          </cell>
          <cell r="X34" t="str">
            <v>R</v>
          </cell>
          <cell r="Y34" t="str">
            <v>D</v>
          </cell>
          <cell r="Z34" t="str">
            <v>12f</v>
          </cell>
          <cell r="AA34" t="str">
            <v>rätt</v>
          </cell>
          <cell r="AB34" t="str">
            <v>rätt</v>
          </cell>
          <cell r="AC34" t="str">
            <v>va</v>
          </cell>
          <cell r="AD34" t="str">
            <v>rätt</v>
          </cell>
          <cell r="AE34" t="str">
            <v>rätt</v>
          </cell>
          <cell r="AF34" t="str">
            <v>va</v>
          </cell>
          <cell r="AG34" t="str">
            <v>rätt</v>
          </cell>
          <cell r="AH34" t="str">
            <v>rätt</v>
          </cell>
          <cell r="AI34" t="str">
            <v>va</v>
          </cell>
          <cell r="AJ34" t="str">
            <v>rätt</v>
          </cell>
          <cell r="AK34" t="str">
            <v>rätt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11</v>
          </cell>
          <cell r="I37">
            <v>11</v>
          </cell>
          <cell r="L37">
            <v>10</v>
          </cell>
          <cell r="O37">
            <v>10</v>
          </cell>
          <cell r="R37">
            <v>9</v>
          </cell>
          <cell r="U37">
            <v>10</v>
          </cell>
          <cell r="X37">
            <v>9</v>
          </cell>
          <cell r="AA37">
            <v>11</v>
          </cell>
          <cell r="AD37">
            <v>11</v>
          </cell>
          <cell r="AG37">
            <v>11</v>
          </cell>
          <cell r="AJ37">
            <v>7</v>
          </cell>
        </row>
        <row r="38">
          <cell r="C38" t="str">
            <v>M</v>
          </cell>
          <cell r="D38" t="str">
            <v>KE</v>
          </cell>
          <cell r="E38" t="str">
            <v>12f</v>
          </cell>
          <cell r="F38" t="str">
            <v>rätt</v>
          </cell>
          <cell r="G38" t="str">
            <v>rätt</v>
          </cell>
          <cell r="H38" t="str">
            <v>va</v>
          </cell>
          <cell r="I38" t="str">
            <v>rätt</v>
          </cell>
          <cell r="J38" t="str">
            <v>rätt</v>
          </cell>
          <cell r="K38" t="str">
            <v>va</v>
          </cell>
          <cell r="L38" t="str">
            <v>rätt</v>
          </cell>
          <cell r="M38" t="str">
            <v>rätt</v>
          </cell>
          <cell r="N38" t="str">
            <v>va</v>
          </cell>
          <cell r="O38" t="str">
            <v>rätt</v>
          </cell>
          <cell r="P38" t="str">
            <v>rätt</v>
          </cell>
          <cell r="Q38" t="str">
            <v>va</v>
          </cell>
          <cell r="R38" t="str">
            <v>rätt</v>
          </cell>
          <cell r="S38" t="str">
            <v>rätt</v>
          </cell>
          <cell r="T38" t="str">
            <v>va</v>
          </cell>
          <cell r="U38" t="str">
            <v>T</v>
          </cell>
          <cell r="V38" t="str">
            <v>J</v>
          </cell>
          <cell r="W38" t="str">
            <v>1xf</v>
          </cell>
          <cell r="X38">
            <v>0</v>
          </cell>
          <cell r="Y38">
            <v>0</v>
          </cell>
          <cell r="Z38" t="str">
            <v>1f</v>
          </cell>
          <cell r="AA38" t="str">
            <v>rätt</v>
          </cell>
          <cell r="AB38" t="str">
            <v>rätt</v>
          </cell>
          <cell r="AC38" t="str">
            <v>va</v>
          </cell>
          <cell r="AD38" t="str">
            <v>rätt</v>
          </cell>
          <cell r="AE38" t="str">
            <v>rätt</v>
          </cell>
          <cell r="AF38" t="str">
            <v>va</v>
          </cell>
          <cell r="AG38" t="str">
            <v>rätt</v>
          </cell>
          <cell r="AH38" t="str">
            <v>rätt</v>
          </cell>
          <cell r="AI38" t="str">
            <v>va</v>
          </cell>
          <cell r="AJ38" t="str">
            <v>rätt</v>
          </cell>
          <cell r="AK38" t="str">
            <v>rätt</v>
          </cell>
        </row>
        <row r="39">
          <cell r="C39" t="str">
            <v>R</v>
          </cell>
          <cell r="D39" t="str">
            <v>A</v>
          </cell>
          <cell r="E39" t="str">
            <v>1xf</v>
          </cell>
          <cell r="F39" t="str">
            <v>rätt</v>
          </cell>
          <cell r="G39" t="str">
            <v>rätt</v>
          </cell>
          <cell r="H39" t="str">
            <v>va</v>
          </cell>
          <cell r="I39" t="str">
            <v>rätt</v>
          </cell>
          <cell r="J39" t="str">
            <v>rätt</v>
          </cell>
          <cell r="K39" t="str">
            <v>va</v>
          </cell>
          <cell r="L39" t="str">
            <v>rätt</v>
          </cell>
          <cell r="M39" t="str">
            <v>rätt</v>
          </cell>
          <cell r="N39" t="str">
            <v>va</v>
          </cell>
          <cell r="O39" t="str">
            <v>rätt</v>
          </cell>
          <cell r="P39" t="str">
            <v>rätt</v>
          </cell>
          <cell r="Q39" t="str">
            <v>va</v>
          </cell>
          <cell r="R39" t="str">
            <v>B</v>
          </cell>
          <cell r="S39" t="str">
            <v>KE</v>
          </cell>
          <cell r="T39" t="str">
            <v>x2f</v>
          </cell>
          <cell r="U39" t="str">
            <v>J</v>
          </cell>
          <cell r="V39" t="str">
            <v>A</v>
          </cell>
          <cell r="W39" t="str">
            <v>1xf</v>
          </cell>
          <cell r="X39" t="str">
            <v>rätt</v>
          </cell>
          <cell r="Y39" t="str">
            <v>rätt</v>
          </cell>
          <cell r="Z39" t="str">
            <v>va</v>
          </cell>
          <cell r="AA39">
            <v>0</v>
          </cell>
          <cell r="AB39">
            <v>0</v>
          </cell>
          <cell r="AC39" t="str">
            <v>1f</v>
          </cell>
          <cell r="AD39" t="str">
            <v>rätt</v>
          </cell>
          <cell r="AE39" t="str">
            <v>rätt</v>
          </cell>
          <cell r="AF39" t="str">
            <v>va</v>
          </cell>
          <cell r="AG39" t="str">
            <v>rätt</v>
          </cell>
          <cell r="AH39" t="str">
            <v>rätt</v>
          </cell>
          <cell r="AI39" t="str">
            <v>va</v>
          </cell>
          <cell r="AJ39">
            <v>0</v>
          </cell>
          <cell r="AK39">
            <v>0</v>
          </cell>
        </row>
        <row r="40">
          <cell r="C40" t="str">
            <v>rätt</v>
          </cell>
          <cell r="D40" t="str">
            <v>rätt</v>
          </cell>
          <cell r="E40" t="str">
            <v>va</v>
          </cell>
          <cell r="F40" t="str">
            <v>rätt</v>
          </cell>
          <cell r="G40" t="str">
            <v>rätt</v>
          </cell>
          <cell r="H40" t="str">
            <v>va</v>
          </cell>
          <cell r="I40" t="str">
            <v>rätt</v>
          </cell>
          <cell r="J40" t="str">
            <v>rätt</v>
          </cell>
          <cell r="K40" t="str">
            <v>va</v>
          </cell>
          <cell r="L40" t="str">
            <v>rätt</v>
          </cell>
          <cell r="M40" t="str">
            <v>rätt</v>
          </cell>
          <cell r="N40" t="str">
            <v>va</v>
          </cell>
          <cell r="O40" t="str">
            <v>rätt</v>
          </cell>
          <cell r="P40" t="str">
            <v>rätt</v>
          </cell>
          <cell r="Q40" t="str">
            <v>va</v>
          </cell>
          <cell r="R40" t="str">
            <v>rätt</v>
          </cell>
          <cell r="S40" t="str">
            <v>rätt</v>
          </cell>
          <cell r="T40" t="str">
            <v>va</v>
          </cell>
          <cell r="U40" t="str">
            <v>rätt</v>
          </cell>
          <cell r="V40" t="str">
            <v>rätt</v>
          </cell>
          <cell r="W40" t="str">
            <v>va</v>
          </cell>
          <cell r="X40" t="str">
            <v>rätt</v>
          </cell>
          <cell r="Y40" t="str">
            <v>rätt</v>
          </cell>
          <cell r="Z40" t="str">
            <v>va</v>
          </cell>
          <cell r="AA40" t="str">
            <v>rätt</v>
          </cell>
          <cell r="AB40" t="str">
            <v>rätt</v>
          </cell>
          <cell r="AC40" t="str">
            <v>va</v>
          </cell>
          <cell r="AD40" t="str">
            <v>rätt</v>
          </cell>
          <cell r="AE40" t="str">
            <v>rätt</v>
          </cell>
          <cell r="AF40" t="str">
            <v>va</v>
          </cell>
          <cell r="AG40" t="str">
            <v>rätt</v>
          </cell>
          <cell r="AH40" t="str">
            <v>rätt</v>
          </cell>
          <cell r="AI40" t="str">
            <v>va</v>
          </cell>
          <cell r="AJ40" t="str">
            <v>D</v>
          </cell>
          <cell r="AK40" t="str">
            <v>T</v>
          </cell>
        </row>
        <row r="41">
          <cell r="C41">
            <v>0</v>
          </cell>
          <cell r="D41">
            <v>0</v>
          </cell>
          <cell r="E41" t="str">
            <v>xf</v>
          </cell>
          <cell r="F41" t="str">
            <v>rätt</v>
          </cell>
          <cell r="G41" t="str">
            <v>rätt</v>
          </cell>
          <cell r="H41" t="str">
            <v>va</v>
          </cell>
          <cell r="I41" t="str">
            <v>rätt</v>
          </cell>
          <cell r="J41" t="str">
            <v>rätt</v>
          </cell>
          <cell r="K41" t="str">
            <v>va</v>
          </cell>
          <cell r="L41" t="str">
            <v>R</v>
          </cell>
          <cell r="M41" t="str">
            <v>KE</v>
          </cell>
          <cell r="N41" t="str">
            <v>1xf</v>
          </cell>
          <cell r="O41" t="str">
            <v>KE</v>
          </cell>
          <cell r="P41" t="str">
            <v>R</v>
          </cell>
          <cell r="Q41" t="str">
            <v>1xf</v>
          </cell>
          <cell r="R41" t="str">
            <v>rätt</v>
          </cell>
          <cell r="S41" t="str">
            <v>rätt</v>
          </cell>
          <cell r="T41" t="str">
            <v>va</v>
          </cell>
          <cell r="U41" t="str">
            <v>rätt</v>
          </cell>
          <cell r="V41" t="str">
            <v>rätt</v>
          </cell>
          <cell r="W41" t="str">
            <v>va</v>
          </cell>
          <cell r="X41" t="str">
            <v>rätt</v>
          </cell>
          <cell r="Y41" t="str">
            <v>rätt</v>
          </cell>
          <cell r="Z41" t="str">
            <v>va</v>
          </cell>
          <cell r="AA41" t="str">
            <v>rätt</v>
          </cell>
          <cell r="AB41" t="str">
            <v>rätt</v>
          </cell>
          <cell r="AC41" t="str">
            <v>va</v>
          </cell>
          <cell r="AD41" t="str">
            <v>rätt</v>
          </cell>
          <cell r="AE41" t="str">
            <v>rätt</v>
          </cell>
          <cell r="AF41" t="str">
            <v>va</v>
          </cell>
          <cell r="AG41" t="str">
            <v>rätt</v>
          </cell>
          <cell r="AH41" t="str">
            <v>rätt</v>
          </cell>
          <cell r="AI41" t="str">
            <v>va</v>
          </cell>
          <cell r="AJ41" t="str">
            <v>G</v>
          </cell>
          <cell r="AK41" t="str">
            <v>D</v>
          </cell>
        </row>
        <row r="42">
          <cell r="C42" t="str">
            <v>rätt</v>
          </cell>
          <cell r="D42" t="str">
            <v>rätt</v>
          </cell>
          <cell r="E42" t="str">
            <v>va</v>
          </cell>
          <cell r="F42" t="str">
            <v>rätt</v>
          </cell>
          <cell r="G42" t="str">
            <v>rätt</v>
          </cell>
          <cell r="H42" t="str">
            <v>va</v>
          </cell>
          <cell r="I42" t="str">
            <v>rätt</v>
          </cell>
          <cell r="J42" t="str">
            <v>rätt</v>
          </cell>
          <cell r="K42" t="str">
            <v>va</v>
          </cell>
          <cell r="L42" t="str">
            <v>rätt</v>
          </cell>
          <cell r="M42" t="str">
            <v>rätt</v>
          </cell>
          <cell r="N42" t="str">
            <v>va</v>
          </cell>
          <cell r="O42">
            <v>0</v>
          </cell>
          <cell r="P42">
            <v>0</v>
          </cell>
          <cell r="Q42" t="str">
            <v>1f</v>
          </cell>
          <cell r="R42" t="str">
            <v>R</v>
          </cell>
          <cell r="S42" t="str">
            <v>G</v>
          </cell>
          <cell r="T42" t="str">
            <v>1xf</v>
          </cell>
          <cell r="U42" t="str">
            <v>rätt</v>
          </cell>
          <cell r="V42" t="str">
            <v>rätt</v>
          </cell>
          <cell r="W42" t="str">
            <v>va</v>
          </cell>
          <cell r="X42" t="str">
            <v>B</v>
          </cell>
          <cell r="Y42" t="str">
            <v>KE</v>
          </cell>
          <cell r="Z42" t="str">
            <v>x2f</v>
          </cell>
          <cell r="AA42" t="str">
            <v>rätt</v>
          </cell>
          <cell r="AB42" t="str">
            <v>rätt</v>
          </cell>
          <cell r="AC42" t="str">
            <v>va</v>
          </cell>
          <cell r="AD42" t="str">
            <v>rätt</v>
          </cell>
          <cell r="AE42" t="str">
            <v>rätt</v>
          </cell>
          <cell r="AF42" t="str">
            <v>va</v>
          </cell>
          <cell r="AG42" t="str">
            <v>rätt</v>
          </cell>
          <cell r="AH42" t="str">
            <v>rätt</v>
          </cell>
          <cell r="AI42" t="str">
            <v>va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E43" t="str">
            <v>va</v>
          </cell>
          <cell r="F43" t="str">
            <v>rätt</v>
          </cell>
          <cell r="G43" t="str">
            <v>rätt</v>
          </cell>
          <cell r="H43" t="str">
            <v>va</v>
          </cell>
          <cell r="I43" t="str">
            <v>rätt</v>
          </cell>
          <cell r="J43" t="str">
            <v>rätt</v>
          </cell>
          <cell r="K43" t="str">
            <v>va</v>
          </cell>
          <cell r="L43" t="str">
            <v>rätt</v>
          </cell>
          <cell r="M43" t="str">
            <v>rätt</v>
          </cell>
          <cell r="N43" t="str">
            <v>va</v>
          </cell>
          <cell r="O43" t="str">
            <v>rätt</v>
          </cell>
          <cell r="P43" t="str">
            <v>rätt</v>
          </cell>
          <cell r="Q43" t="str">
            <v>va</v>
          </cell>
          <cell r="R43" t="str">
            <v>rätt</v>
          </cell>
          <cell r="S43" t="str">
            <v>rätt</v>
          </cell>
          <cell r="T43" t="str">
            <v>va</v>
          </cell>
          <cell r="U43" t="str">
            <v>rätt</v>
          </cell>
          <cell r="V43" t="str">
            <v>rätt</v>
          </cell>
          <cell r="W43" t="str">
            <v>va</v>
          </cell>
          <cell r="X43" t="str">
            <v>rätt</v>
          </cell>
          <cell r="Y43" t="str">
            <v>rätt</v>
          </cell>
          <cell r="Z43" t="str">
            <v>va</v>
          </cell>
          <cell r="AA43" t="str">
            <v>rätt</v>
          </cell>
          <cell r="AB43" t="str">
            <v>rätt</v>
          </cell>
          <cell r="AC43" t="str">
            <v>va</v>
          </cell>
          <cell r="AD43" t="str">
            <v>rätt</v>
          </cell>
          <cell r="AE43" t="str">
            <v>rätt</v>
          </cell>
          <cell r="AF43" t="str">
            <v>va</v>
          </cell>
          <cell r="AG43" t="str">
            <v>A</v>
          </cell>
          <cell r="AH43" t="str">
            <v>J</v>
          </cell>
          <cell r="AI43" t="str">
            <v>1xf</v>
          </cell>
          <cell r="AJ43" t="str">
            <v>T</v>
          </cell>
          <cell r="AK43" t="str">
            <v>J</v>
          </cell>
        </row>
        <row r="44">
          <cell r="C44" t="str">
            <v>T</v>
          </cell>
          <cell r="D44" t="str">
            <v>R</v>
          </cell>
          <cell r="E44" t="str">
            <v>12f</v>
          </cell>
          <cell r="F44">
            <v>0</v>
          </cell>
          <cell r="G44">
            <v>0</v>
          </cell>
          <cell r="H44" t="str">
            <v>2f</v>
          </cell>
          <cell r="I44" t="str">
            <v>rätt</v>
          </cell>
          <cell r="J44" t="str">
            <v>rätt</v>
          </cell>
          <cell r="K44" t="str">
            <v>va</v>
          </cell>
          <cell r="L44">
            <v>0</v>
          </cell>
          <cell r="M44">
            <v>0</v>
          </cell>
          <cell r="N44" t="str">
            <v>1f</v>
          </cell>
          <cell r="O44" t="str">
            <v>rätt</v>
          </cell>
          <cell r="P44" t="str">
            <v>rätt</v>
          </cell>
          <cell r="Q44" t="str">
            <v>va</v>
          </cell>
          <cell r="R44" t="str">
            <v>rätt</v>
          </cell>
          <cell r="S44" t="str">
            <v>rätt</v>
          </cell>
          <cell r="T44" t="str">
            <v>va</v>
          </cell>
          <cell r="U44" t="str">
            <v>rätt</v>
          </cell>
          <cell r="V44" t="str">
            <v>rätt</v>
          </cell>
          <cell r="W44" t="str">
            <v>va</v>
          </cell>
          <cell r="X44" t="str">
            <v>rätt</v>
          </cell>
          <cell r="Y44" t="str">
            <v>rätt</v>
          </cell>
          <cell r="Z44" t="str">
            <v>va</v>
          </cell>
          <cell r="AA44" t="str">
            <v>rätt</v>
          </cell>
          <cell r="AB44" t="str">
            <v>rätt</v>
          </cell>
          <cell r="AC44" t="str">
            <v>va</v>
          </cell>
          <cell r="AD44" t="str">
            <v>G</v>
          </cell>
          <cell r="AE44" t="str">
            <v>D</v>
          </cell>
          <cell r="AF44" t="str">
            <v>1xf</v>
          </cell>
          <cell r="AG44" t="str">
            <v>rätt</v>
          </cell>
          <cell r="AH44" t="str">
            <v>rätt</v>
          </cell>
          <cell r="AI44" t="str">
            <v>va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E45" t="str">
            <v>va</v>
          </cell>
          <cell r="F45" t="str">
            <v>rätt</v>
          </cell>
          <cell r="G45" t="str">
            <v>rätt</v>
          </cell>
          <cell r="H45" t="str">
            <v>va</v>
          </cell>
          <cell r="I45" t="str">
            <v>rätt</v>
          </cell>
          <cell r="J45" t="str">
            <v>rätt</v>
          </cell>
          <cell r="K45" t="str">
            <v>va</v>
          </cell>
          <cell r="L45" t="str">
            <v>rätt</v>
          </cell>
          <cell r="M45" t="str">
            <v>rätt</v>
          </cell>
          <cell r="N45" t="str">
            <v>va</v>
          </cell>
          <cell r="O45" t="str">
            <v>rätt</v>
          </cell>
          <cell r="P45" t="str">
            <v>rätt</v>
          </cell>
          <cell r="Q45" t="str">
            <v>va</v>
          </cell>
          <cell r="R45" t="str">
            <v>M</v>
          </cell>
          <cell r="S45" t="str">
            <v>A</v>
          </cell>
          <cell r="T45" t="str">
            <v>12f</v>
          </cell>
          <cell r="U45" t="str">
            <v>rätt</v>
          </cell>
          <cell r="V45" t="str">
            <v>rätt</v>
          </cell>
          <cell r="W45" t="str">
            <v>va</v>
          </cell>
          <cell r="X45" t="str">
            <v>KE</v>
          </cell>
          <cell r="Y45" t="str">
            <v>J</v>
          </cell>
          <cell r="Z45" t="str">
            <v>x2f</v>
          </cell>
          <cell r="AA45" t="str">
            <v>rätt</v>
          </cell>
          <cell r="AB45" t="str">
            <v>rätt</v>
          </cell>
          <cell r="AC45" t="str">
            <v>va</v>
          </cell>
          <cell r="AD45" t="str">
            <v>rätt</v>
          </cell>
          <cell r="AE45" t="str">
            <v>rätt</v>
          </cell>
          <cell r="AF45" t="str">
            <v>va</v>
          </cell>
          <cell r="AG45" t="str">
            <v>rätt</v>
          </cell>
          <cell r="AH45" t="str">
            <v>rätt</v>
          </cell>
          <cell r="AI45" t="str">
            <v>va</v>
          </cell>
          <cell r="AJ45" t="str">
            <v>B</v>
          </cell>
          <cell r="AK45" t="str">
            <v>A</v>
          </cell>
        </row>
        <row r="46">
          <cell r="C46" t="str">
            <v>rätt</v>
          </cell>
          <cell r="D46" t="str">
            <v>rätt</v>
          </cell>
          <cell r="E46" t="str">
            <v>va</v>
          </cell>
          <cell r="F46" t="str">
            <v>rätt</v>
          </cell>
          <cell r="G46" t="str">
            <v>rätt</v>
          </cell>
          <cell r="H46" t="str">
            <v>va</v>
          </cell>
          <cell r="I46" t="str">
            <v>rätt</v>
          </cell>
          <cell r="J46" t="str">
            <v>rätt</v>
          </cell>
          <cell r="K46" t="str">
            <v>va</v>
          </cell>
          <cell r="L46" t="str">
            <v>rätt</v>
          </cell>
          <cell r="M46" t="str">
            <v>rätt</v>
          </cell>
          <cell r="N46" t="str">
            <v>va</v>
          </cell>
          <cell r="O46" t="str">
            <v>rätt</v>
          </cell>
          <cell r="P46" t="str">
            <v>rätt</v>
          </cell>
          <cell r="Q46" t="str">
            <v>va</v>
          </cell>
          <cell r="R46">
            <v>0</v>
          </cell>
          <cell r="S46">
            <v>0</v>
          </cell>
          <cell r="T46" t="str">
            <v>1f</v>
          </cell>
          <cell r="U46" t="str">
            <v>rätt</v>
          </cell>
          <cell r="V46" t="str">
            <v>rätt</v>
          </cell>
          <cell r="W46" t="str">
            <v>va</v>
          </cell>
          <cell r="X46" t="str">
            <v>rätt</v>
          </cell>
          <cell r="Y46" t="str">
            <v>rätt</v>
          </cell>
          <cell r="Z46" t="str">
            <v>va</v>
          </cell>
          <cell r="AA46" t="str">
            <v>rätt</v>
          </cell>
          <cell r="AB46" t="str">
            <v>rätt</v>
          </cell>
          <cell r="AC46" t="str">
            <v>va</v>
          </cell>
          <cell r="AD46" t="str">
            <v>T</v>
          </cell>
          <cell r="AE46" t="str">
            <v>R</v>
          </cell>
          <cell r="AF46" t="str">
            <v>12f</v>
          </cell>
          <cell r="AG46" t="str">
            <v>rätt</v>
          </cell>
          <cell r="AH46" t="str">
            <v>rätt</v>
          </cell>
          <cell r="AI46" t="str">
            <v>va</v>
          </cell>
          <cell r="AJ46" t="str">
            <v>rätt</v>
          </cell>
          <cell r="AK46" t="str">
            <v>rätt</v>
          </cell>
        </row>
        <row r="47">
          <cell r="C47" t="str">
            <v>B</v>
          </cell>
          <cell r="D47" t="str">
            <v>M</v>
          </cell>
          <cell r="E47" t="str">
            <v>x2f</v>
          </cell>
          <cell r="F47" t="str">
            <v>rätt</v>
          </cell>
          <cell r="G47" t="str">
            <v>rätt</v>
          </cell>
          <cell r="H47" t="str">
            <v>va</v>
          </cell>
          <cell r="I47" t="str">
            <v>rätt</v>
          </cell>
          <cell r="J47" t="str">
            <v>rätt</v>
          </cell>
          <cell r="K47" t="str">
            <v>va</v>
          </cell>
          <cell r="L47" t="str">
            <v>B</v>
          </cell>
          <cell r="M47" t="str">
            <v>A</v>
          </cell>
          <cell r="N47" t="str">
            <v>x2f</v>
          </cell>
          <cell r="O47" t="str">
            <v>rätt</v>
          </cell>
          <cell r="P47" t="str">
            <v>rätt</v>
          </cell>
          <cell r="Q47" t="str">
            <v>va</v>
          </cell>
          <cell r="R47" t="str">
            <v>rätt</v>
          </cell>
          <cell r="S47" t="str">
            <v>rätt</v>
          </cell>
          <cell r="T47" t="str">
            <v>va</v>
          </cell>
          <cell r="U47" t="str">
            <v>rätt</v>
          </cell>
          <cell r="V47" t="str">
            <v>rätt</v>
          </cell>
          <cell r="W47" t="str">
            <v>va</v>
          </cell>
          <cell r="X47">
            <v>0</v>
          </cell>
          <cell r="Y47">
            <v>0</v>
          </cell>
          <cell r="Z47" t="str">
            <v>2f</v>
          </cell>
          <cell r="AA47" t="str">
            <v>rätt</v>
          </cell>
          <cell r="AB47" t="str">
            <v>rätt</v>
          </cell>
          <cell r="AC47" t="str">
            <v>va</v>
          </cell>
          <cell r="AD47" t="str">
            <v>rätt</v>
          </cell>
          <cell r="AE47" t="str">
            <v>rätt</v>
          </cell>
          <cell r="AF47" t="str">
            <v>va</v>
          </cell>
          <cell r="AG47">
            <v>0</v>
          </cell>
          <cell r="AH47">
            <v>0</v>
          </cell>
          <cell r="AI47" t="str">
            <v>1f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E48" t="str">
            <v>va</v>
          </cell>
          <cell r="F48" t="str">
            <v>rätt</v>
          </cell>
          <cell r="G48" t="str">
            <v>rätt</v>
          </cell>
          <cell r="H48" t="str">
            <v>va</v>
          </cell>
          <cell r="I48" t="str">
            <v>G</v>
          </cell>
          <cell r="J48" t="str">
            <v>R</v>
          </cell>
          <cell r="K48" t="str">
            <v>x2f</v>
          </cell>
          <cell r="L48" t="str">
            <v>rätt</v>
          </cell>
          <cell r="M48" t="str">
            <v>rätt</v>
          </cell>
          <cell r="N48" t="str">
            <v>va</v>
          </cell>
          <cell r="O48" t="str">
            <v>rätt</v>
          </cell>
          <cell r="P48" t="str">
            <v>rätt</v>
          </cell>
          <cell r="Q48" t="str">
            <v>va</v>
          </cell>
          <cell r="R48" t="str">
            <v>rätt</v>
          </cell>
          <cell r="S48" t="str">
            <v>rätt</v>
          </cell>
          <cell r="T48" t="str">
            <v>va</v>
          </cell>
          <cell r="U48" t="str">
            <v>rätt</v>
          </cell>
          <cell r="V48" t="str">
            <v>rätt</v>
          </cell>
          <cell r="W48" t="str">
            <v>va</v>
          </cell>
          <cell r="X48" t="str">
            <v>rätt</v>
          </cell>
          <cell r="Y48" t="str">
            <v>rätt</v>
          </cell>
          <cell r="Z48" t="str">
            <v>va</v>
          </cell>
          <cell r="AA48" t="str">
            <v>rätt</v>
          </cell>
          <cell r="AB48" t="str">
            <v>rätt</v>
          </cell>
          <cell r="AC48" t="str">
            <v>va</v>
          </cell>
          <cell r="AD48" t="str">
            <v>rätt</v>
          </cell>
          <cell r="AE48" t="str">
            <v>rätt</v>
          </cell>
          <cell r="AF48" t="str">
            <v>va</v>
          </cell>
          <cell r="AG48" t="str">
            <v>rätt</v>
          </cell>
          <cell r="AH48" t="str">
            <v>rätt</v>
          </cell>
          <cell r="AI48" t="str">
            <v>va</v>
          </cell>
          <cell r="AJ48">
            <v>0</v>
          </cell>
          <cell r="AK48">
            <v>0</v>
          </cell>
        </row>
        <row r="49">
          <cell r="C49" t="str">
            <v>rätt</v>
          </cell>
          <cell r="D49" t="str">
            <v>rätt</v>
          </cell>
          <cell r="E49" t="str">
            <v>va</v>
          </cell>
          <cell r="F49" t="str">
            <v>rätt</v>
          </cell>
          <cell r="G49" t="str">
            <v>rätt</v>
          </cell>
          <cell r="H49" t="str">
            <v>va</v>
          </cell>
          <cell r="I49" t="str">
            <v>rätt</v>
          </cell>
          <cell r="J49" t="str">
            <v>rätt</v>
          </cell>
          <cell r="K49" t="str">
            <v>va</v>
          </cell>
          <cell r="L49" t="str">
            <v>rätt</v>
          </cell>
          <cell r="M49" t="str">
            <v>rätt</v>
          </cell>
          <cell r="N49" t="str">
            <v>va</v>
          </cell>
          <cell r="O49" t="str">
            <v>rätt</v>
          </cell>
          <cell r="P49" t="str">
            <v>rätt</v>
          </cell>
          <cell r="Q49" t="str">
            <v>va</v>
          </cell>
          <cell r="R49" t="str">
            <v>rätt</v>
          </cell>
          <cell r="S49" t="str">
            <v>rätt</v>
          </cell>
          <cell r="T49" t="str">
            <v>va</v>
          </cell>
          <cell r="U49" t="str">
            <v>R</v>
          </cell>
          <cell r="V49" t="str">
            <v>G</v>
          </cell>
          <cell r="W49" t="str">
            <v>1xf</v>
          </cell>
          <cell r="X49" t="str">
            <v>rätt</v>
          </cell>
          <cell r="Y49" t="str">
            <v>rätt</v>
          </cell>
          <cell r="Z49" t="str">
            <v>va</v>
          </cell>
          <cell r="AA49" t="str">
            <v>KE</v>
          </cell>
          <cell r="AB49" t="str">
            <v>B</v>
          </cell>
          <cell r="AC49" t="str">
            <v>12f</v>
          </cell>
          <cell r="AD49" t="str">
            <v>rätt</v>
          </cell>
          <cell r="AE49" t="str">
            <v>rätt</v>
          </cell>
          <cell r="AF49" t="str">
            <v>va</v>
          </cell>
          <cell r="AG49" t="str">
            <v>rätt</v>
          </cell>
          <cell r="AH49" t="str">
            <v>rätt</v>
          </cell>
          <cell r="AI49" t="str">
            <v>va</v>
          </cell>
          <cell r="AJ49" t="str">
            <v>rätt</v>
          </cell>
          <cell r="AK49" t="str">
            <v>rätt</v>
          </cell>
        </row>
        <row r="50">
          <cell r="C50" t="str">
            <v>rätt</v>
          </cell>
          <cell r="D50" t="str">
            <v>rätt</v>
          </cell>
          <cell r="E50" t="str">
            <v>va</v>
          </cell>
          <cell r="F50">
            <v>0</v>
          </cell>
          <cell r="G50">
            <v>0</v>
          </cell>
          <cell r="H50" t="str">
            <v>1f</v>
          </cell>
          <cell r="I50">
            <v>0</v>
          </cell>
          <cell r="J50">
            <v>0</v>
          </cell>
          <cell r="K50" t="str">
            <v>1f</v>
          </cell>
          <cell r="L50" t="str">
            <v>rätt</v>
          </cell>
          <cell r="M50" t="str">
            <v>rätt</v>
          </cell>
          <cell r="N50" t="str">
            <v>va</v>
          </cell>
          <cell r="O50" t="str">
            <v>J</v>
          </cell>
          <cell r="P50" t="str">
            <v>G</v>
          </cell>
          <cell r="Q50" t="str">
            <v>x2f</v>
          </cell>
          <cell r="R50" t="str">
            <v>rätt</v>
          </cell>
          <cell r="S50" t="str">
            <v>rätt</v>
          </cell>
          <cell r="T50" t="str">
            <v>va</v>
          </cell>
          <cell r="U50" t="str">
            <v>rätt</v>
          </cell>
          <cell r="V50" t="str">
            <v>rätt</v>
          </cell>
          <cell r="W50" t="str">
            <v>va</v>
          </cell>
          <cell r="X50" t="str">
            <v>rätt</v>
          </cell>
          <cell r="Y50" t="str">
            <v>rätt</v>
          </cell>
          <cell r="Z50" t="str">
            <v>va</v>
          </cell>
          <cell r="AA50" t="str">
            <v>rätt</v>
          </cell>
          <cell r="AB50" t="str">
            <v>rätt</v>
          </cell>
          <cell r="AC50" t="str">
            <v>va</v>
          </cell>
          <cell r="AD50" t="str">
            <v>rätt</v>
          </cell>
          <cell r="AE50" t="str">
            <v>rätt</v>
          </cell>
          <cell r="AF50" t="str">
            <v>va</v>
          </cell>
          <cell r="AG50" t="str">
            <v>rätt</v>
          </cell>
          <cell r="AH50" t="str">
            <v>rätt</v>
          </cell>
          <cell r="AI50" t="str">
            <v>va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10</v>
          </cell>
          <cell r="F53">
            <v>9</v>
          </cell>
          <cell r="I53">
            <v>10</v>
          </cell>
          <cell r="L53">
            <v>9</v>
          </cell>
          <cell r="O53">
            <v>9</v>
          </cell>
          <cell r="R53">
            <v>9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E54" t="str">
            <v>va</v>
          </cell>
          <cell r="F54" t="str">
            <v>rätt</v>
          </cell>
          <cell r="G54" t="str">
            <v>rätt</v>
          </cell>
          <cell r="H54" t="str">
            <v>va</v>
          </cell>
          <cell r="I54" t="str">
            <v>rätt</v>
          </cell>
          <cell r="J54" t="str">
            <v>rätt</v>
          </cell>
          <cell r="K54" t="str">
            <v>va</v>
          </cell>
          <cell r="L54">
            <v>0</v>
          </cell>
          <cell r="M54">
            <v>0</v>
          </cell>
          <cell r="N54" t="str">
            <v>x2f</v>
          </cell>
          <cell r="O54" t="str">
            <v>rätt</v>
          </cell>
          <cell r="P54" t="str">
            <v>rätt</v>
          </cell>
          <cell r="Q54" t="str">
            <v>va</v>
          </cell>
          <cell r="R54" t="str">
            <v>rätt</v>
          </cell>
          <cell r="S54" t="str">
            <v>rätt</v>
          </cell>
          <cell r="T54" t="str">
            <v>va</v>
          </cell>
          <cell r="U54">
            <v>0</v>
          </cell>
          <cell r="V54">
            <v>0</v>
          </cell>
          <cell r="W54" t="str">
            <v>va</v>
          </cell>
        </row>
        <row r="55">
          <cell r="C55" t="str">
            <v>rätt</v>
          </cell>
          <cell r="D55" t="str">
            <v>rätt</v>
          </cell>
          <cell r="E55" t="str">
            <v>va</v>
          </cell>
          <cell r="F55">
            <v>0</v>
          </cell>
          <cell r="G55">
            <v>0</v>
          </cell>
          <cell r="H55" t="str">
            <v>1f</v>
          </cell>
          <cell r="I55" t="str">
            <v>rätt</v>
          </cell>
          <cell r="J55" t="str">
            <v>rätt</v>
          </cell>
          <cell r="K55" t="str">
            <v>va</v>
          </cell>
          <cell r="L55">
            <v>0</v>
          </cell>
          <cell r="M55">
            <v>0</v>
          </cell>
          <cell r="N55" t="str">
            <v>1f</v>
          </cell>
          <cell r="O55" t="str">
            <v>rätt</v>
          </cell>
          <cell r="P55" t="str">
            <v>rätt</v>
          </cell>
          <cell r="Q55" t="str">
            <v>va</v>
          </cell>
          <cell r="R55" t="str">
            <v>rätt</v>
          </cell>
          <cell r="S55" t="str">
            <v>rätt</v>
          </cell>
          <cell r="T55" t="str">
            <v>va</v>
          </cell>
          <cell r="U55">
            <v>0</v>
          </cell>
          <cell r="V55">
            <v>0</v>
          </cell>
          <cell r="W55" t="str">
            <v>va</v>
          </cell>
        </row>
        <row r="56">
          <cell r="C56" t="str">
            <v>rätt</v>
          </cell>
          <cell r="D56" t="str">
            <v>rätt</v>
          </cell>
          <cell r="E56" t="str">
            <v>va</v>
          </cell>
          <cell r="F56" t="str">
            <v>rätt</v>
          </cell>
          <cell r="G56" t="str">
            <v>rätt</v>
          </cell>
          <cell r="H56" t="str">
            <v>va</v>
          </cell>
          <cell r="I56">
            <v>0</v>
          </cell>
          <cell r="J56">
            <v>0</v>
          </cell>
          <cell r="K56" t="str">
            <v>2f</v>
          </cell>
          <cell r="L56" t="str">
            <v>rätt</v>
          </cell>
          <cell r="M56" t="str">
            <v>rätt</v>
          </cell>
          <cell r="N56" t="str">
            <v>va</v>
          </cell>
          <cell r="O56" t="str">
            <v>rätt</v>
          </cell>
          <cell r="P56" t="str">
            <v>rätt</v>
          </cell>
          <cell r="Q56" t="str">
            <v>va</v>
          </cell>
          <cell r="R56" t="str">
            <v>rätt</v>
          </cell>
          <cell r="S56" t="str">
            <v>rätt</v>
          </cell>
          <cell r="T56" t="str">
            <v>va</v>
          </cell>
          <cell r="U56">
            <v>0</v>
          </cell>
          <cell r="V56">
            <v>0</v>
          </cell>
          <cell r="W56" t="str">
            <v>va</v>
          </cell>
        </row>
        <row r="57">
          <cell r="C57" t="str">
            <v>rätt</v>
          </cell>
          <cell r="D57" t="str">
            <v>rätt</v>
          </cell>
          <cell r="E57" t="str">
            <v>va</v>
          </cell>
          <cell r="F57" t="str">
            <v>G</v>
          </cell>
          <cell r="G57" t="str">
            <v>J</v>
          </cell>
          <cell r="H57" t="str">
            <v>1xf</v>
          </cell>
          <cell r="I57" t="str">
            <v>rätt</v>
          </cell>
          <cell r="J57" t="str">
            <v>rätt</v>
          </cell>
          <cell r="K57" t="str">
            <v>va</v>
          </cell>
          <cell r="L57" t="str">
            <v>rätt</v>
          </cell>
          <cell r="M57" t="str">
            <v>rätt</v>
          </cell>
          <cell r="N57" t="str">
            <v>va</v>
          </cell>
          <cell r="O57" t="str">
            <v>rätt</v>
          </cell>
          <cell r="P57" t="str">
            <v>rätt</v>
          </cell>
          <cell r="Q57" t="str">
            <v>va</v>
          </cell>
          <cell r="R57" t="str">
            <v>rätt</v>
          </cell>
          <cell r="S57" t="str">
            <v>rätt</v>
          </cell>
          <cell r="T57" t="str">
            <v>va</v>
          </cell>
          <cell r="U57">
            <v>0</v>
          </cell>
          <cell r="V57">
            <v>0</v>
          </cell>
          <cell r="W57" t="str">
            <v>va</v>
          </cell>
        </row>
        <row r="58">
          <cell r="C58" t="str">
            <v>A</v>
          </cell>
          <cell r="D58" t="str">
            <v>KE</v>
          </cell>
          <cell r="E58" t="str">
            <v>12f</v>
          </cell>
          <cell r="F58" t="str">
            <v>rätt</v>
          </cell>
          <cell r="G58" t="str">
            <v>rätt</v>
          </cell>
          <cell r="H58" t="str">
            <v>va</v>
          </cell>
          <cell r="I58" t="str">
            <v>rätt</v>
          </cell>
          <cell r="J58" t="str">
            <v>rätt</v>
          </cell>
          <cell r="K58" t="str">
            <v>va</v>
          </cell>
          <cell r="L58" t="str">
            <v>rätt</v>
          </cell>
          <cell r="M58" t="str">
            <v>rätt</v>
          </cell>
          <cell r="N58" t="str">
            <v>va</v>
          </cell>
          <cell r="O58" t="str">
            <v>rätt</v>
          </cell>
          <cell r="P58" t="str">
            <v>rätt</v>
          </cell>
          <cell r="Q58" t="str">
            <v>va</v>
          </cell>
          <cell r="R58" t="str">
            <v>rätt</v>
          </cell>
          <cell r="S58" t="str">
            <v>rätt</v>
          </cell>
          <cell r="T58" t="str">
            <v>va</v>
          </cell>
          <cell r="U58">
            <v>0</v>
          </cell>
          <cell r="V58">
            <v>0</v>
          </cell>
          <cell r="W58" t="str">
            <v>va</v>
          </cell>
        </row>
        <row r="59">
          <cell r="C59" t="str">
            <v>rätt</v>
          </cell>
          <cell r="D59" t="str">
            <v>rätt</v>
          </cell>
          <cell r="E59" t="str">
            <v>va</v>
          </cell>
          <cell r="F59" t="str">
            <v>rätt</v>
          </cell>
          <cell r="G59" t="str">
            <v>rätt</v>
          </cell>
          <cell r="H59" t="str">
            <v>va</v>
          </cell>
          <cell r="I59" t="str">
            <v>rätt</v>
          </cell>
          <cell r="J59" t="str">
            <v>rätt</v>
          </cell>
          <cell r="K59" t="str">
            <v>va</v>
          </cell>
          <cell r="L59" t="str">
            <v>rätt</v>
          </cell>
          <cell r="M59" t="str">
            <v>rätt</v>
          </cell>
          <cell r="N59" t="str">
            <v>va</v>
          </cell>
          <cell r="O59" t="str">
            <v>rätt</v>
          </cell>
          <cell r="P59" t="str">
            <v>rätt</v>
          </cell>
          <cell r="Q59" t="str">
            <v>va</v>
          </cell>
          <cell r="R59" t="str">
            <v>rätt</v>
          </cell>
          <cell r="S59" t="str">
            <v>rätt</v>
          </cell>
          <cell r="T59" t="str">
            <v>va</v>
          </cell>
          <cell r="U59">
            <v>0</v>
          </cell>
          <cell r="V59">
            <v>0</v>
          </cell>
          <cell r="W59" t="str">
            <v>va</v>
          </cell>
        </row>
        <row r="60">
          <cell r="C60" t="str">
            <v>rätt</v>
          </cell>
          <cell r="D60" t="str">
            <v>rätt</v>
          </cell>
          <cell r="E60" t="str">
            <v>va</v>
          </cell>
          <cell r="F60" t="str">
            <v>rätt</v>
          </cell>
          <cell r="G60" t="str">
            <v>rätt</v>
          </cell>
          <cell r="H60" t="str">
            <v>va</v>
          </cell>
          <cell r="I60" t="str">
            <v>rätt</v>
          </cell>
          <cell r="J60" t="str">
            <v>rätt</v>
          </cell>
          <cell r="K60" t="str">
            <v>va</v>
          </cell>
          <cell r="L60" t="str">
            <v>rätt</v>
          </cell>
          <cell r="M60" t="str">
            <v>rätt</v>
          </cell>
          <cell r="N60" t="str">
            <v>va</v>
          </cell>
          <cell r="O60" t="str">
            <v>rätt</v>
          </cell>
          <cell r="P60" t="str">
            <v>rätt</v>
          </cell>
          <cell r="Q60" t="str">
            <v>va</v>
          </cell>
          <cell r="R60">
            <v>0</v>
          </cell>
          <cell r="S60">
            <v>0</v>
          </cell>
          <cell r="T60" t="str">
            <v>1f</v>
          </cell>
          <cell r="U60">
            <v>0</v>
          </cell>
          <cell r="V60">
            <v>0</v>
          </cell>
          <cell r="W60" t="str">
            <v>va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E61" t="str">
            <v>va</v>
          </cell>
          <cell r="F61" t="str">
            <v>rätt</v>
          </cell>
          <cell r="G61" t="str">
            <v>rätt</v>
          </cell>
          <cell r="H61" t="str">
            <v>va</v>
          </cell>
          <cell r="I61" t="str">
            <v>rätt</v>
          </cell>
          <cell r="J61" t="str">
            <v>rätt</v>
          </cell>
          <cell r="K61" t="str">
            <v>va</v>
          </cell>
          <cell r="L61" t="str">
            <v>rätt</v>
          </cell>
          <cell r="M61" t="str">
            <v>rätt</v>
          </cell>
          <cell r="N61" t="str">
            <v>va</v>
          </cell>
          <cell r="O61">
            <v>0</v>
          </cell>
          <cell r="P61">
            <v>0</v>
          </cell>
          <cell r="Q61" t="str">
            <v>1f</v>
          </cell>
          <cell r="R61" t="str">
            <v>rätt</v>
          </cell>
          <cell r="S61" t="str">
            <v>rätt</v>
          </cell>
          <cell r="T61" t="str">
            <v>va</v>
          </cell>
          <cell r="U61">
            <v>0</v>
          </cell>
          <cell r="V61">
            <v>0</v>
          </cell>
          <cell r="W61" t="str">
            <v>va</v>
          </cell>
        </row>
        <row r="62">
          <cell r="C62" t="str">
            <v>rätt</v>
          </cell>
          <cell r="D62" t="str">
            <v>rätt</v>
          </cell>
          <cell r="E62" t="str">
            <v>va</v>
          </cell>
          <cell r="F62">
            <v>0</v>
          </cell>
          <cell r="G62">
            <v>0</v>
          </cell>
          <cell r="H62" t="str">
            <v>1f</v>
          </cell>
          <cell r="I62" t="str">
            <v>rätt</v>
          </cell>
          <cell r="J62" t="str">
            <v>rätt</v>
          </cell>
          <cell r="K62" t="str">
            <v>va</v>
          </cell>
          <cell r="L62" t="str">
            <v>rätt</v>
          </cell>
          <cell r="M62" t="str">
            <v>rätt</v>
          </cell>
          <cell r="N62" t="str">
            <v>va</v>
          </cell>
          <cell r="O62" t="str">
            <v>rätt</v>
          </cell>
          <cell r="P62" t="str">
            <v>rätt</v>
          </cell>
          <cell r="Q62" t="str">
            <v>va</v>
          </cell>
          <cell r="R62" t="str">
            <v>KE</v>
          </cell>
          <cell r="S62" t="str">
            <v>D</v>
          </cell>
          <cell r="T62" t="str">
            <v>12f</v>
          </cell>
          <cell r="U62">
            <v>0</v>
          </cell>
          <cell r="V62">
            <v>0</v>
          </cell>
          <cell r="W62" t="str">
            <v>va</v>
          </cell>
        </row>
        <row r="63">
          <cell r="C63" t="str">
            <v>rätt</v>
          </cell>
          <cell r="D63" t="str">
            <v>rätt</v>
          </cell>
          <cell r="E63" t="str">
            <v>va</v>
          </cell>
          <cell r="F63" t="str">
            <v>rätt</v>
          </cell>
          <cell r="G63" t="str">
            <v>rätt</v>
          </cell>
          <cell r="H63" t="str">
            <v>va</v>
          </cell>
          <cell r="I63" t="str">
            <v>T</v>
          </cell>
          <cell r="J63" t="str">
            <v>J</v>
          </cell>
          <cell r="K63" t="str">
            <v>12f</v>
          </cell>
          <cell r="L63" t="str">
            <v>rätt</v>
          </cell>
          <cell r="M63" t="str">
            <v>rätt</v>
          </cell>
          <cell r="N63" t="str">
            <v>va</v>
          </cell>
          <cell r="O63">
            <v>0</v>
          </cell>
          <cell r="P63">
            <v>0</v>
          </cell>
          <cell r="Q63" t="str">
            <v>1f</v>
          </cell>
          <cell r="R63" t="str">
            <v>M</v>
          </cell>
          <cell r="S63" t="str">
            <v>A</v>
          </cell>
          <cell r="T63" t="str">
            <v>x2f</v>
          </cell>
          <cell r="U63">
            <v>0</v>
          </cell>
          <cell r="V63">
            <v>0</v>
          </cell>
          <cell r="W63" t="str">
            <v>va</v>
          </cell>
        </row>
        <row r="64">
          <cell r="C64" t="str">
            <v>T</v>
          </cell>
          <cell r="D64" t="str">
            <v>J</v>
          </cell>
          <cell r="E64" t="str">
            <v>x2f</v>
          </cell>
          <cell r="F64" t="str">
            <v>M</v>
          </cell>
          <cell r="G64" t="str">
            <v>KE</v>
          </cell>
          <cell r="H64" t="str">
            <v>1xf</v>
          </cell>
          <cell r="I64" t="str">
            <v>M</v>
          </cell>
          <cell r="J64" t="str">
            <v>KE</v>
          </cell>
          <cell r="K64" t="str">
            <v>x2f</v>
          </cell>
          <cell r="L64" t="str">
            <v>rätt</v>
          </cell>
          <cell r="M64" t="str">
            <v>rätt</v>
          </cell>
          <cell r="N64" t="str">
            <v>va</v>
          </cell>
          <cell r="O64" t="str">
            <v>G</v>
          </cell>
          <cell r="P64" t="str">
            <v>B</v>
          </cell>
          <cell r="Q64" t="str">
            <v>1xf</v>
          </cell>
          <cell r="R64" t="str">
            <v>rätt</v>
          </cell>
          <cell r="S64" t="str">
            <v>rätt</v>
          </cell>
          <cell r="T64" t="str">
            <v>va</v>
          </cell>
          <cell r="U64">
            <v>0</v>
          </cell>
          <cell r="V64">
            <v>0</v>
          </cell>
          <cell r="W64" t="str">
            <v>va</v>
          </cell>
        </row>
        <row r="65">
          <cell r="C65" t="str">
            <v>J</v>
          </cell>
          <cell r="D65" t="str">
            <v>A</v>
          </cell>
          <cell r="E65" t="str">
            <v>12f</v>
          </cell>
          <cell r="F65" t="str">
            <v>rätt</v>
          </cell>
          <cell r="G65" t="str">
            <v>rätt</v>
          </cell>
          <cell r="H65" t="str">
            <v>va</v>
          </cell>
          <cell r="I65" t="str">
            <v>rätt</v>
          </cell>
          <cell r="J65" t="str">
            <v>rätt</v>
          </cell>
          <cell r="K65" t="str">
            <v>va</v>
          </cell>
          <cell r="L65">
            <v>0</v>
          </cell>
          <cell r="M65">
            <v>0</v>
          </cell>
          <cell r="N65" t="str">
            <v>1xf</v>
          </cell>
          <cell r="O65" t="str">
            <v>rätt</v>
          </cell>
          <cell r="P65" t="str">
            <v>rätt</v>
          </cell>
          <cell r="Q65" t="str">
            <v>va</v>
          </cell>
          <cell r="R65" t="str">
            <v>rätt</v>
          </cell>
          <cell r="S65" t="str">
            <v>rätt</v>
          </cell>
          <cell r="T65" t="str">
            <v>va</v>
          </cell>
          <cell r="U65">
            <v>0</v>
          </cell>
          <cell r="V65">
            <v>0</v>
          </cell>
          <cell r="W65" t="str">
            <v>va</v>
          </cell>
        </row>
        <row r="66">
          <cell r="C66" t="str">
            <v>rätt</v>
          </cell>
          <cell r="D66" t="str">
            <v>rätt</v>
          </cell>
          <cell r="E66" t="str">
            <v>va</v>
          </cell>
          <cell r="F66" t="str">
            <v>rätt</v>
          </cell>
          <cell r="G66" t="str">
            <v>rätt</v>
          </cell>
          <cell r="H66" t="str">
            <v>va</v>
          </cell>
          <cell r="I66" t="str">
            <v>rätt</v>
          </cell>
          <cell r="J66" t="str">
            <v>rätt</v>
          </cell>
          <cell r="K66" t="str">
            <v>va</v>
          </cell>
          <cell r="L66">
            <v>0</v>
          </cell>
          <cell r="M66">
            <v>0</v>
          </cell>
          <cell r="N66" t="str">
            <v>1f</v>
          </cell>
          <cell r="O66" t="str">
            <v>B</v>
          </cell>
          <cell r="P66" t="str">
            <v>D</v>
          </cell>
          <cell r="Q66" t="str">
            <v>1xf</v>
          </cell>
          <cell r="R66" t="str">
            <v>G</v>
          </cell>
          <cell r="S66" t="str">
            <v>M</v>
          </cell>
          <cell r="T66" t="str">
            <v>1xf</v>
          </cell>
          <cell r="U66">
            <v>0</v>
          </cell>
          <cell r="V66">
            <v>0</v>
          </cell>
          <cell r="W66" t="str">
            <v>va</v>
          </cell>
        </row>
      </sheetData>
      <sheetData sheetId="26">
        <row r="5">
          <cell r="A5" t="str">
            <v>Omg.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77">
        <row r="1">
          <cell r="A1" t="str">
            <v>Lag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>
            <v>0</v>
          </cell>
          <cell r="J6">
            <v>0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rätt</v>
          </cell>
          <cell r="S6" t="str">
            <v>rätt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>
            <v>0</v>
          </cell>
          <cell r="V7">
            <v>0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>
            <v>0</v>
          </cell>
          <cell r="G8">
            <v>0</v>
          </cell>
          <cell r="I8" t="str">
            <v>rätt</v>
          </cell>
          <cell r="J8" t="str">
            <v>rätt</v>
          </cell>
          <cell r="L8" t="str">
            <v>M</v>
          </cell>
          <cell r="M8" t="str">
            <v>J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>
            <v>0</v>
          </cell>
          <cell r="Y8">
            <v>0</v>
          </cell>
          <cell r="AA8" t="str">
            <v>R</v>
          </cell>
          <cell r="AB8" t="str">
            <v>G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R</v>
          </cell>
          <cell r="J9" t="str">
            <v>J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J</v>
          </cell>
          <cell r="Y9" t="str">
            <v>M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A</v>
          </cell>
          <cell r="AK9" t="str">
            <v>KE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A</v>
          </cell>
          <cell r="D11" t="str">
            <v>B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</v>
          </cell>
          <cell r="M11" t="str">
            <v>B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>
            <v>0</v>
          </cell>
          <cell r="Y11">
            <v>0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</v>
          </cell>
          <cell r="AK11" t="str">
            <v>D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>
            <v>0</v>
          </cell>
          <cell r="J12">
            <v>0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>
            <v>0</v>
          </cell>
          <cell r="G13">
            <v>0</v>
          </cell>
          <cell r="I13" t="str">
            <v>rätt</v>
          </cell>
          <cell r="J13" t="str">
            <v>rätt</v>
          </cell>
          <cell r="L13">
            <v>0</v>
          </cell>
          <cell r="M13">
            <v>0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T</v>
          </cell>
          <cell r="AB13" t="str">
            <v>KE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>
            <v>0</v>
          </cell>
          <cell r="AE14">
            <v>0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B</v>
          </cell>
          <cell r="M15" t="str">
            <v>A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 t="str">
            <v>B</v>
          </cell>
          <cell r="AE15" t="str">
            <v>D</v>
          </cell>
          <cell r="AG15" t="str">
            <v>rätt</v>
          </cell>
          <cell r="AH15" t="str">
            <v>rätt</v>
          </cell>
          <cell r="AJ15" t="str">
            <v>D</v>
          </cell>
          <cell r="AK15" t="str">
            <v>T</v>
          </cell>
        </row>
        <row r="16">
          <cell r="C16" t="str">
            <v>D</v>
          </cell>
          <cell r="D16" t="str">
            <v>J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D</v>
          </cell>
          <cell r="Y16" t="str">
            <v>A</v>
          </cell>
          <cell r="AA16" t="str">
            <v>rätt</v>
          </cell>
          <cell r="AB16" t="str">
            <v>rätt</v>
          </cell>
          <cell r="AD16">
            <v>0</v>
          </cell>
          <cell r="AE16">
            <v>0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>
            <v>0</v>
          </cell>
          <cell r="G17">
            <v>0</v>
          </cell>
          <cell r="I17" t="str">
            <v>rätt</v>
          </cell>
          <cell r="J17" t="str">
            <v>rätt</v>
          </cell>
          <cell r="L17" t="str">
            <v>KE</v>
          </cell>
          <cell r="M17" t="str">
            <v>M</v>
          </cell>
          <cell r="O17" t="str">
            <v>rätt</v>
          </cell>
          <cell r="P17" t="str">
            <v>rätt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>
            <v>0</v>
          </cell>
          <cell r="G18">
            <v>0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KE</v>
          </cell>
          <cell r="AE18" t="str">
            <v>A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13</v>
          </cell>
          <cell r="F21">
            <v>11</v>
          </cell>
          <cell r="I21">
            <v>8</v>
          </cell>
          <cell r="L21">
            <v>9</v>
          </cell>
          <cell r="O21">
            <v>9</v>
          </cell>
          <cell r="R21">
            <v>8</v>
          </cell>
          <cell r="U21">
            <v>13</v>
          </cell>
          <cell r="X21">
            <v>9</v>
          </cell>
          <cell r="AA21">
            <v>8</v>
          </cell>
          <cell r="AD21">
            <v>9</v>
          </cell>
          <cell r="AG21">
            <v>11</v>
          </cell>
          <cell r="AJ21">
            <v>11</v>
          </cell>
        </row>
        <row r="22">
          <cell r="C22" t="str">
            <v>rätt</v>
          </cell>
          <cell r="D22" t="str">
            <v>rätt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</v>
          </cell>
          <cell r="M23" t="str">
            <v>B</v>
          </cell>
          <cell r="O23" t="str">
            <v>rätt</v>
          </cell>
          <cell r="P23" t="str">
            <v>rätt</v>
          </cell>
          <cell r="R23" t="str">
            <v>D</v>
          </cell>
          <cell r="S23" t="str">
            <v>G</v>
          </cell>
          <cell r="U23" t="str">
            <v>rätt</v>
          </cell>
          <cell r="V23" t="str">
            <v>rätt</v>
          </cell>
          <cell r="X23">
            <v>0</v>
          </cell>
          <cell r="Y23">
            <v>0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</v>
          </cell>
          <cell r="AH23" t="str">
            <v>KE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rätt</v>
          </cell>
          <cell r="G24" t="str">
            <v>rätt</v>
          </cell>
          <cell r="I24" t="str">
            <v>rätt</v>
          </cell>
          <cell r="J24" t="str">
            <v>rätt</v>
          </cell>
          <cell r="L24" t="str">
            <v>B</v>
          </cell>
          <cell r="M24" t="str">
            <v>R</v>
          </cell>
          <cell r="O24" t="str">
            <v>rätt</v>
          </cell>
          <cell r="P24" t="str">
            <v>rätt</v>
          </cell>
          <cell r="R24" t="str">
            <v>G</v>
          </cell>
          <cell r="S24" t="str">
            <v>M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A</v>
          </cell>
          <cell r="AB24" t="str">
            <v>M</v>
          </cell>
          <cell r="AD24">
            <v>0</v>
          </cell>
          <cell r="AE24">
            <v>0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>
            <v>0</v>
          </cell>
          <cell r="P25">
            <v>0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B</v>
          </cell>
          <cell r="G26" t="str">
            <v>B</v>
          </cell>
          <cell r="I26" t="str">
            <v>M</v>
          </cell>
          <cell r="J26" t="str">
            <v>G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KE</v>
          </cell>
          <cell r="AB26" t="str">
            <v>A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>
            <v>0</v>
          </cell>
          <cell r="J27">
            <v>0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 t="str">
            <v>rätt</v>
          </cell>
          <cell r="AB27" t="str">
            <v>rätt</v>
          </cell>
          <cell r="AD27">
            <v>0</v>
          </cell>
          <cell r="AE27">
            <v>0</v>
          </cell>
          <cell r="AG27" t="str">
            <v>rätt</v>
          </cell>
          <cell r="AH27" t="str">
            <v>rätt</v>
          </cell>
          <cell r="AJ27">
            <v>0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0</v>
          </cell>
          <cell r="AK28">
            <v>0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>
            <v>0</v>
          </cell>
          <cell r="S29">
            <v>0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T</v>
          </cell>
          <cell r="Y30" t="str">
            <v>D</v>
          </cell>
          <cell r="AA30">
            <v>0</v>
          </cell>
          <cell r="AB30">
            <v>0</v>
          </cell>
          <cell r="AD30" t="str">
            <v>A</v>
          </cell>
          <cell r="AE30" t="str">
            <v>G</v>
          </cell>
          <cell r="AG30">
            <v>0</v>
          </cell>
          <cell r="AH30">
            <v>0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>
            <v>0</v>
          </cell>
          <cell r="P31">
            <v>0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>
            <v>0</v>
          </cell>
          <cell r="M32">
            <v>0</v>
          </cell>
          <cell r="O32" t="str">
            <v>rätt</v>
          </cell>
          <cell r="P32" t="str">
            <v>rätt</v>
          </cell>
          <cell r="R32" t="str">
            <v>KE</v>
          </cell>
          <cell r="S32" t="str">
            <v>D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A</v>
          </cell>
          <cell r="AH32" t="str">
            <v>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T</v>
          </cell>
          <cell r="J33" t="str">
            <v>R</v>
          </cell>
          <cell r="L33" t="str">
            <v>rätt</v>
          </cell>
          <cell r="M33" t="str">
            <v>rätt</v>
          </cell>
          <cell r="O33" t="str">
            <v>G</v>
          </cell>
          <cell r="P33" t="str">
            <v>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</v>
          </cell>
          <cell r="AB33" t="str">
            <v>B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>
            <v>0</v>
          </cell>
          <cell r="M34">
            <v>0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B</v>
          </cell>
          <cell r="Y34" t="str">
            <v>A</v>
          </cell>
          <cell r="AA34">
            <v>0</v>
          </cell>
          <cell r="AB34">
            <v>0</v>
          </cell>
          <cell r="AD34" t="str">
            <v>R</v>
          </cell>
          <cell r="AE34" t="str">
            <v>J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9</v>
          </cell>
          <cell r="I37">
            <v>9</v>
          </cell>
          <cell r="L37">
            <v>8</v>
          </cell>
          <cell r="O37">
            <v>11</v>
          </cell>
          <cell r="R37">
            <v>10</v>
          </cell>
          <cell r="U37">
            <v>12</v>
          </cell>
          <cell r="X37">
            <v>10</v>
          </cell>
          <cell r="AA37">
            <v>12</v>
          </cell>
          <cell r="AD37">
            <v>12</v>
          </cell>
          <cell r="AG37">
            <v>9</v>
          </cell>
          <cell r="AJ37">
            <v>9</v>
          </cell>
        </row>
        <row r="38">
          <cell r="C38" t="str">
            <v>rätt</v>
          </cell>
          <cell r="D38" t="str">
            <v>rätt</v>
          </cell>
          <cell r="F38">
            <v>0</v>
          </cell>
          <cell r="G38">
            <v>0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M</v>
          </cell>
          <cell r="Y38" t="str">
            <v>A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A</v>
          </cell>
          <cell r="J39" t="str">
            <v>R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J</v>
          </cell>
          <cell r="M40" t="str">
            <v>A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B</v>
          </cell>
          <cell r="G41" t="str">
            <v>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A</v>
          </cell>
          <cell r="G42" t="str">
            <v>J</v>
          </cell>
          <cell r="I42">
            <v>0</v>
          </cell>
          <cell r="J42">
            <v>0</v>
          </cell>
          <cell r="L42" t="str">
            <v>rätt</v>
          </cell>
          <cell r="M42" t="str">
            <v>rätt</v>
          </cell>
          <cell r="O42" t="str">
            <v>G</v>
          </cell>
          <cell r="P42" t="str">
            <v>A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T</v>
          </cell>
          <cell r="AH43" t="str">
            <v>KC</v>
          </cell>
          <cell r="AJ43" t="str">
            <v>G</v>
          </cell>
          <cell r="AK43" t="str">
            <v>A</v>
          </cell>
        </row>
        <row r="44">
          <cell r="C44" t="str">
            <v>rätt</v>
          </cell>
          <cell r="D44" t="str">
            <v>rätt</v>
          </cell>
          <cell r="F44" t="str">
            <v>rätt</v>
          </cell>
          <cell r="G44" t="str">
            <v>rätt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KE</v>
          </cell>
          <cell r="Y44" t="str">
            <v>M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>
            <v>0</v>
          </cell>
          <cell r="D45">
            <v>0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 t="str">
            <v>A</v>
          </cell>
          <cell r="S45" t="str">
            <v>G</v>
          </cell>
          <cell r="U45" t="str">
            <v>KE</v>
          </cell>
          <cell r="V45" t="str">
            <v>R</v>
          </cell>
          <cell r="X45">
            <v>0</v>
          </cell>
          <cell r="Y45">
            <v>0</v>
          </cell>
          <cell r="AA45">
            <v>0</v>
          </cell>
          <cell r="AB45">
            <v>0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>
            <v>0</v>
          </cell>
          <cell r="M46">
            <v>0</v>
          </cell>
          <cell r="O46" t="str">
            <v>rätt</v>
          </cell>
          <cell r="P46" t="str">
            <v>rätt</v>
          </cell>
          <cell r="R46">
            <v>0</v>
          </cell>
          <cell r="S46">
            <v>0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I47" t="str">
            <v>B</v>
          </cell>
          <cell r="J47" t="str">
            <v>M</v>
          </cell>
          <cell r="L47" t="str">
            <v>KE</v>
          </cell>
          <cell r="M47" t="str">
            <v>D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 t="str">
            <v>rätt</v>
          </cell>
          <cell r="AH47" t="str">
            <v>rätt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D</v>
          </cell>
          <cell r="J48" t="str">
            <v>KC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D</v>
          </cell>
          <cell r="S49" t="str">
            <v>M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rätt</v>
          </cell>
          <cell r="AB49" t="str">
            <v>rätt</v>
          </cell>
          <cell r="AD49">
            <v>0</v>
          </cell>
          <cell r="AE49">
            <v>0</v>
          </cell>
          <cell r="AG49" t="str">
            <v>rätt</v>
          </cell>
          <cell r="AH49" t="str">
            <v>rätt</v>
          </cell>
          <cell r="AJ49" t="str">
            <v>B</v>
          </cell>
          <cell r="AK49" t="str">
            <v>T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 t="str">
            <v>rätt</v>
          </cell>
          <cell r="J50" t="str">
            <v>rätt</v>
          </cell>
          <cell r="L50" t="str">
            <v>D</v>
          </cell>
          <cell r="M50" t="str">
            <v>B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9</v>
          </cell>
          <cell r="L53">
            <v>10</v>
          </cell>
          <cell r="O53">
            <v>11</v>
          </cell>
          <cell r="R53">
            <v>12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0</v>
          </cell>
          <cell r="G54">
            <v>0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 t="str">
            <v>rätt</v>
          </cell>
          <cell r="P54" t="str">
            <v>rätt</v>
          </cell>
          <cell r="R54" t="str">
            <v>rätt</v>
          </cell>
          <cell r="S54" t="str">
            <v>rätt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rätt</v>
          </cell>
          <cell r="M55" t="str">
            <v>rätt</v>
          </cell>
          <cell r="O55" t="str">
            <v>rätt</v>
          </cell>
          <cell r="P55" t="str">
            <v>rätt</v>
          </cell>
          <cell r="R55" t="str">
            <v>rätt</v>
          </cell>
          <cell r="S55" t="str">
            <v>rätt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>
            <v>0</v>
          </cell>
          <cell r="J56">
            <v>0</v>
          </cell>
          <cell r="L56" t="str">
            <v>rätt</v>
          </cell>
          <cell r="M56" t="str">
            <v>rätt</v>
          </cell>
          <cell r="O56" t="str">
            <v>rätt</v>
          </cell>
          <cell r="P56" t="str">
            <v>rätt</v>
          </cell>
          <cell r="R56" t="str">
            <v>rätt</v>
          </cell>
          <cell r="S56" t="str">
            <v>rätt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 t="str">
            <v>rätt</v>
          </cell>
          <cell r="M57" t="str">
            <v>rätt</v>
          </cell>
          <cell r="O57" t="str">
            <v>rätt</v>
          </cell>
          <cell r="P57" t="str">
            <v>rätt</v>
          </cell>
          <cell r="R57" t="str">
            <v>rätt</v>
          </cell>
          <cell r="S57" t="str">
            <v>rätt</v>
          </cell>
          <cell r="U57">
            <v>0</v>
          </cell>
          <cell r="V57">
            <v>0</v>
          </cell>
        </row>
        <row r="58">
          <cell r="C58">
            <v>0</v>
          </cell>
          <cell r="D58">
            <v>0</v>
          </cell>
          <cell r="F58" t="str">
            <v>rätt</v>
          </cell>
          <cell r="G58" t="str">
            <v>rätt</v>
          </cell>
          <cell r="I58" t="str">
            <v>A</v>
          </cell>
          <cell r="J58" t="str">
            <v>J</v>
          </cell>
          <cell r="L58" t="str">
            <v>rätt</v>
          </cell>
          <cell r="M58" t="str">
            <v>rätt</v>
          </cell>
          <cell r="O58" t="str">
            <v>rätt</v>
          </cell>
          <cell r="P58" t="str">
            <v>rätt</v>
          </cell>
          <cell r="R58" t="str">
            <v>rätt</v>
          </cell>
          <cell r="S58" t="str">
            <v>rätt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T</v>
          </cell>
          <cell r="G59" t="str">
            <v>G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 t="str">
            <v>KE</v>
          </cell>
          <cell r="P59" t="str">
            <v>G</v>
          </cell>
          <cell r="R59" t="str">
            <v>rätt</v>
          </cell>
          <cell r="S59" t="str">
            <v>rätt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 t="str">
            <v>rätt</v>
          </cell>
          <cell r="P61" t="str">
            <v>rätt</v>
          </cell>
          <cell r="R61" t="str">
            <v>rätt</v>
          </cell>
          <cell r="S61" t="str">
            <v>rätt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 t="str">
            <v>G</v>
          </cell>
          <cell r="P62" t="str">
            <v>KE</v>
          </cell>
          <cell r="R62" t="str">
            <v>rätt</v>
          </cell>
          <cell r="S62" t="str">
            <v>rätt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</v>
          </cell>
          <cell r="G63" t="str">
            <v>M</v>
          </cell>
          <cell r="I63" t="str">
            <v>rätt</v>
          </cell>
          <cell r="J63" t="str">
            <v>rätt</v>
          </cell>
          <cell r="L63" t="str">
            <v>M</v>
          </cell>
          <cell r="M63" t="str">
            <v>J</v>
          </cell>
          <cell r="O63" t="str">
            <v>rätt</v>
          </cell>
          <cell r="P63" t="str">
            <v>rätt</v>
          </cell>
          <cell r="R63" t="str">
            <v>rätt</v>
          </cell>
          <cell r="S63" t="str">
            <v>rätt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M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 t="str">
            <v>rätt</v>
          </cell>
          <cell r="S64" t="str">
            <v>rätt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 t="str">
            <v>rätt</v>
          </cell>
          <cell r="P65" t="str">
            <v>rätt</v>
          </cell>
          <cell r="R65" t="str">
            <v>rätt</v>
          </cell>
          <cell r="S65" t="str">
            <v>rätt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KE</v>
          </cell>
          <cell r="G66" t="str">
            <v>J</v>
          </cell>
          <cell r="I66" t="str">
            <v>rätt</v>
          </cell>
          <cell r="J66" t="str">
            <v>rätt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 t="str">
            <v>rätt</v>
          </cell>
          <cell r="S66" t="str">
            <v>rätt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>
            <v>0</v>
          </cell>
          <cell r="M6">
            <v>0</v>
          </cell>
          <cell r="O6" t="str">
            <v>rätt</v>
          </cell>
          <cell r="P6" t="str">
            <v>rätt</v>
          </cell>
          <cell r="R6" t="str">
            <v>G</v>
          </cell>
          <cell r="S6" t="str">
            <v>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>
            <v>0</v>
          </cell>
          <cell r="J7">
            <v>0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 t="str">
            <v>KC</v>
          </cell>
          <cell r="G8" t="str">
            <v>B</v>
          </cell>
          <cell r="I8" t="str">
            <v>R</v>
          </cell>
          <cell r="J8" t="str">
            <v>B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G</v>
          </cell>
          <cell r="V8" t="str">
            <v>A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G</v>
          </cell>
          <cell r="G9" t="str">
            <v>J</v>
          </cell>
          <cell r="I9" t="str">
            <v>rätt</v>
          </cell>
          <cell r="J9" t="str">
            <v>rätt</v>
          </cell>
          <cell r="L9" t="str">
            <v>A</v>
          </cell>
          <cell r="M9" t="str">
            <v>J</v>
          </cell>
          <cell r="O9" t="str">
            <v>rätt</v>
          </cell>
          <cell r="P9" t="str">
            <v>rätt</v>
          </cell>
          <cell r="R9" t="str">
            <v>J</v>
          </cell>
          <cell r="S9" t="str">
            <v>D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KE</v>
          </cell>
          <cell r="AH9" t="str">
            <v>J</v>
          </cell>
          <cell r="AJ9" t="str">
            <v>rätt</v>
          </cell>
          <cell r="AK9" t="str">
            <v>rätt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G</v>
          </cell>
          <cell r="J10" t="str">
            <v>M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>
            <v>0</v>
          </cell>
          <cell r="AE10">
            <v>0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 t="str">
            <v>rätt</v>
          </cell>
          <cell r="J12" t="str">
            <v>rätt</v>
          </cell>
          <cell r="L12" t="str">
            <v>KC</v>
          </cell>
          <cell r="M12" t="str">
            <v>B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U12" t="str">
            <v>J</v>
          </cell>
          <cell r="V12" t="str">
            <v>G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>
            <v>0</v>
          </cell>
          <cell r="AH12">
            <v>0</v>
          </cell>
          <cell r="AJ12" t="str">
            <v>T</v>
          </cell>
          <cell r="AK12" t="str">
            <v>D</v>
          </cell>
        </row>
        <row r="13">
          <cell r="C13" t="str">
            <v>KE</v>
          </cell>
          <cell r="D13" t="str">
            <v>G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 t="str">
            <v>rätt</v>
          </cell>
          <cell r="S13" t="str">
            <v>rätt</v>
          </cell>
          <cell r="U13" t="str">
            <v>rätt</v>
          </cell>
          <cell r="V13" t="str">
            <v>rätt</v>
          </cell>
          <cell r="X13" t="str">
            <v>KC</v>
          </cell>
          <cell r="Y13" t="str">
            <v>J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>
            <v>0</v>
          </cell>
          <cell r="AK13">
            <v>0</v>
          </cell>
        </row>
        <row r="14">
          <cell r="C14" t="str">
            <v>rätt</v>
          </cell>
          <cell r="D14" t="str">
            <v>rätt</v>
          </cell>
          <cell r="F14" t="str">
            <v>J</v>
          </cell>
          <cell r="G14" t="str">
            <v>G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 t="str">
            <v>rätt</v>
          </cell>
          <cell r="AE14" t="str">
            <v>rätt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>
            <v>0</v>
          </cell>
          <cell r="AE15">
            <v>0</v>
          </cell>
          <cell r="AG15" t="str">
            <v>rätt</v>
          </cell>
          <cell r="AH15" t="str">
            <v>rätt</v>
          </cell>
          <cell r="AJ15">
            <v>0</v>
          </cell>
          <cell r="AK15">
            <v>0</v>
          </cell>
        </row>
        <row r="16">
          <cell r="C16" t="str">
            <v>rätt</v>
          </cell>
          <cell r="D16" t="str">
            <v>rätt</v>
          </cell>
          <cell r="F16">
            <v>0</v>
          </cell>
          <cell r="G16">
            <v>0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J</v>
          </cell>
          <cell r="AK16" t="str">
            <v>R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>
            <v>0</v>
          </cell>
          <cell r="J17">
            <v>0</v>
          </cell>
          <cell r="L17" t="str">
            <v>rätt</v>
          </cell>
          <cell r="M17" t="str">
            <v>rätt</v>
          </cell>
          <cell r="O17" t="str">
            <v>T</v>
          </cell>
          <cell r="P17" t="str">
            <v>M</v>
          </cell>
          <cell r="R17" t="str">
            <v>rätt</v>
          </cell>
          <cell r="S17" t="str">
            <v>rätt</v>
          </cell>
          <cell r="U17" t="str">
            <v>M</v>
          </cell>
          <cell r="V17" t="str">
            <v>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</v>
          </cell>
          <cell r="AK17" t="str">
            <v>T</v>
          </cell>
        </row>
        <row r="18">
          <cell r="C18" t="str">
            <v>J</v>
          </cell>
          <cell r="D18" t="str">
            <v>B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B</v>
          </cell>
          <cell r="AB18" t="str">
            <v>M</v>
          </cell>
          <cell r="AD18" t="str">
            <v>rätt</v>
          </cell>
          <cell r="AE18" t="str">
            <v>rätt</v>
          </cell>
          <cell r="AG18" t="str">
            <v>J</v>
          </cell>
          <cell r="AH18" t="str">
            <v>G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9</v>
          </cell>
          <cell r="F21">
            <v>10</v>
          </cell>
          <cell r="I21">
            <v>13</v>
          </cell>
          <cell r="L21">
            <v>13</v>
          </cell>
          <cell r="O21">
            <v>11</v>
          </cell>
          <cell r="R21">
            <v>12</v>
          </cell>
          <cell r="U21">
            <v>12</v>
          </cell>
          <cell r="X21">
            <v>10</v>
          </cell>
          <cell r="AA21">
            <v>11</v>
          </cell>
          <cell r="AD21">
            <v>13</v>
          </cell>
          <cell r="AG21">
            <v>7</v>
          </cell>
          <cell r="AJ21">
            <v>7</v>
          </cell>
        </row>
        <row r="22">
          <cell r="C22" t="str">
            <v>rätt</v>
          </cell>
          <cell r="D22" t="str">
            <v>rätt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1</v>
          </cell>
          <cell r="AK22">
            <v>0</v>
          </cell>
        </row>
        <row r="23">
          <cell r="C23">
            <v>0</v>
          </cell>
          <cell r="D23">
            <v>0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J</v>
          </cell>
          <cell r="P23" t="str">
            <v>R</v>
          </cell>
          <cell r="R23" t="str">
            <v>rätt</v>
          </cell>
          <cell r="S23" t="str">
            <v>rätt</v>
          </cell>
          <cell r="U23" t="str">
            <v>rätt</v>
          </cell>
          <cell r="V23" t="str">
            <v>rätt</v>
          </cell>
          <cell r="X23" t="str">
            <v>J</v>
          </cell>
          <cell r="Y23" t="str">
            <v>R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>
            <v>1</v>
          </cell>
          <cell r="AH23" t="str">
            <v>G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G</v>
          </cell>
          <cell r="G24" t="str">
            <v>R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 t="str">
            <v>rätt</v>
          </cell>
          <cell r="S24" t="str">
            <v>rätt</v>
          </cell>
          <cell r="U24" t="str">
            <v>rätt</v>
          </cell>
          <cell r="V24" t="str">
            <v>rätt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>
            <v>1</v>
          </cell>
          <cell r="AK24">
            <v>0</v>
          </cell>
        </row>
        <row r="25">
          <cell r="C25" t="str">
            <v>B</v>
          </cell>
          <cell r="D25" t="str">
            <v>D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>
            <v>0</v>
          </cell>
          <cell r="D26">
            <v>0</v>
          </cell>
          <cell r="F26" t="str">
            <v>rätt</v>
          </cell>
          <cell r="G26" t="str">
            <v>rätt</v>
          </cell>
          <cell r="I26" t="str">
            <v>rätt</v>
          </cell>
          <cell r="J26" t="str">
            <v>rätt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>
            <v>0</v>
          </cell>
          <cell r="S26">
            <v>0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>
            <v>1</v>
          </cell>
          <cell r="AH26">
            <v>0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T</v>
          </cell>
          <cell r="G27" t="str">
            <v>A</v>
          </cell>
          <cell r="I27" t="str">
            <v>rätt</v>
          </cell>
          <cell r="J27" t="str">
            <v>rätt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1</v>
          </cell>
          <cell r="AH27" t="str">
            <v>G</v>
          </cell>
          <cell r="AJ27">
            <v>1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1</v>
          </cell>
          <cell r="AK28" t="str">
            <v>A</v>
          </cell>
        </row>
        <row r="29">
          <cell r="C29" t="str">
            <v>KC</v>
          </cell>
          <cell r="D29" t="str">
            <v>A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KC</v>
          </cell>
          <cell r="V29" t="str">
            <v>KE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>
            <v>1</v>
          </cell>
          <cell r="AH29">
            <v>0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KE</v>
          </cell>
          <cell r="Y30" t="str">
            <v>A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>
            <v>0</v>
          </cell>
          <cell r="G31">
            <v>0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>
            <v>1</v>
          </cell>
          <cell r="AH31" t="str">
            <v>G</v>
          </cell>
          <cell r="AJ31">
            <v>0</v>
          </cell>
          <cell r="AK31" t="str">
            <v>A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G</v>
          </cell>
          <cell r="AB32" t="str">
            <v>R</v>
          </cell>
          <cell r="AD32" t="str">
            <v>rätt</v>
          </cell>
          <cell r="AE32" t="str">
            <v>rätt</v>
          </cell>
          <cell r="AG32">
            <v>1</v>
          </cell>
          <cell r="AH32">
            <v>0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rätt</v>
          </cell>
          <cell r="AB33" t="str">
            <v>rätt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>
            <v>0</v>
          </cell>
          <cell r="AK33" t="str">
            <v>A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7</v>
          </cell>
          <cell r="F37">
            <v>7</v>
          </cell>
          <cell r="I37">
            <v>7</v>
          </cell>
          <cell r="L37">
            <v>7</v>
          </cell>
          <cell r="O37">
            <v>7</v>
          </cell>
          <cell r="R37">
            <v>7</v>
          </cell>
          <cell r="U37">
            <v>7</v>
          </cell>
          <cell r="X37">
            <v>7</v>
          </cell>
          <cell r="AA37">
            <v>7</v>
          </cell>
          <cell r="AD37">
            <v>7</v>
          </cell>
          <cell r="AG37">
            <v>7</v>
          </cell>
          <cell r="AJ37">
            <v>7</v>
          </cell>
        </row>
        <row r="38">
          <cell r="C38">
            <v>1</v>
          </cell>
          <cell r="D38">
            <v>0</v>
          </cell>
          <cell r="F38">
            <v>0</v>
          </cell>
          <cell r="G38" t="str">
            <v>M</v>
          </cell>
          <cell r="I38">
            <v>1</v>
          </cell>
          <cell r="J38">
            <v>0</v>
          </cell>
          <cell r="L38">
            <v>1</v>
          </cell>
          <cell r="M38">
            <v>0</v>
          </cell>
          <cell r="O38" t="str">
            <v>rätt</v>
          </cell>
          <cell r="P38" t="str">
            <v>rätt</v>
          </cell>
          <cell r="R38">
            <v>1</v>
          </cell>
          <cell r="S38">
            <v>0</v>
          </cell>
          <cell r="U38">
            <v>1</v>
          </cell>
          <cell r="V38">
            <v>0</v>
          </cell>
          <cell r="X38">
            <v>0</v>
          </cell>
          <cell r="Y38" t="str">
            <v>R</v>
          </cell>
          <cell r="AA38">
            <v>1</v>
          </cell>
          <cell r="AB38" t="str">
            <v>J</v>
          </cell>
          <cell r="AD38">
            <v>1</v>
          </cell>
          <cell r="AE38" t="str">
            <v>B</v>
          </cell>
          <cell r="AG38">
            <v>0</v>
          </cell>
          <cell r="AH38" t="str">
            <v>KE</v>
          </cell>
          <cell r="AJ38">
            <v>1</v>
          </cell>
          <cell r="AK38">
            <v>0</v>
          </cell>
        </row>
        <row r="39">
          <cell r="C39">
            <v>0</v>
          </cell>
          <cell r="D39" t="str">
            <v>KC</v>
          </cell>
          <cell r="F39">
            <v>1</v>
          </cell>
          <cell r="G39">
            <v>0</v>
          </cell>
          <cell r="I39">
            <v>1</v>
          </cell>
          <cell r="J39">
            <v>0</v>
          </cell>
          <cell r="L39">
            <v>1</v>
          </cell>
          <cell r="M39">
            <v>0</v>
          </cell>
          <cell r="O39">
            <v>0</v>
          </cell>
          <cell r="P39" t="str">
            <v>D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>
            <v>1</v>
          </cell>
          <cell r="AB39" t="str">
            <v>J</v>
          </cell>
          <cell r="AD39">
            <v>1</v>
          </cell>
          <cell r="AE39">
            <v>0</v>
          </cell>
          <cell r="AG39">
            <v>1</v>
          </cell>
          <cell r="AH39" t="str">
            <v>KE</v>
          </cell>
          <cell r="AJ39">
            <v>0</v>
          </cell>
          <cell r="AK39" t="str">
            <v>G</v>
          </cell>
        </row>
        <row r="40">
          <cell r="C40">
            <v>1</v>
          </cell>
          <cell r="D40" t="str">
            <v>KC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>
            <v>1</v>
          </cell>
          <cell r="V40">
            <v>0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>
            <v>1</v>
          </cell>
          <cell r="AE40" t="str">
            <v>B</v>
          </cell>
          <cell r="AG40" t="str">
            <v>rätt</v>
          </cell>
          <cell r="AH40" t="str">
            <v>rätt</v>
          </cell>
          <cell r="AJ40">
            <v>1</v>
          </cell>
          <cell r="AK40">
            <v>0</v>
          </cell>
        </row>
        <row r="41">
          <cell r="C41" t="str">
            <v>rätt</v>
          </cell>
          <cell r="D41" t="str">
            <v>rätt</v>
          </cell>
          <cell r="F41">
            <v>0</v>
          </cell>
          <cell r="G41" t="str">
            <v>M</v>
          </cell>
          <cell r="I41" t="str">
            <v>rätt</v>
          </cell>
          <cell r="J41" t="str">
            <v>rätt</v>
          </cell>
          <cell r="L41">
            <v>0</v>
          </cell>
          <cell r="M41" t="str">
            <v>D</v>
          </cell>
          <cell r="O41">
            <v>0</v>
          </cell>
          <cell r="P41" t="str">
            <v>D</v>
          </cell>
          <cell r="R41">
            <v>0</v>
          </cell>
          <cell r="S41" t="str">
            <v>R</v>
          </cell>
          <cell r="U41">
            <v>1</v>
          </cell>
          <cell r="V41" t="str">
            <v>B</v>
          </cell>
          <cell r="X41">
            <v>1</v>
          </cell>
          <cell r="Y41">
            <v>0</v>
          </cell>
          <cell r="AA41">
            <v>1</v>
          </cell>
          <cell r="AB41" t="str">
            <v>J</v>
          </cell>
          <cell r="AD41">
            <v>1</v>
          </cell>
          <cell r="AE41">
            <v>0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>
            <v>1</v>
          </cell>
          <cell r="D42" t="str">
            <v>KC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 t="str">
            <v>D</v>
          </cell>
          <cell r="O42">
            <v>1</v>
          </cell>
          <cell r="P42">
            <v>0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>
            <v>0</v>
          </cell>
          <cell r="G43" t="str">
            <v>M</v>
          </cell>
          <cell r="I43">
            <v>1</v>
          </cell>
          <cell r="J43">
            <v>0</v>
          </cell>
          <cell r="L43" t="str">
            <v>rätt</v>
          </cell>
          <cell r="M43" t="str">
            <v>rätt</v>
          </cell>
          <cell r="O43">
            <v>0</v>
          </cell>
          <cell r="P43" t="str">
            <v>D</v>
          </cell>
          <cell r="R43">
            <v>0</v>
          </cell>
          <cell r="S43" t="str">
            <v>R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>
            <v>1</v>
          </cell>
          <cell r="AH43" t="str">
            <v>KE</v>
          </cell>
          <cell r="AJ43" t="str">
            <v>rätt</v>
          </cell>
          <cell r="AK43" t="str">
            <v>rätt</v>
          </cell>
        </row>
        <row r="44">
          <cell r="C44" t="str">
            <v>rätt</v>
          </cell>
          <cell r="D44" t="str">
            <v>rätt</v>
          </cell>
          <cell r="F44">
            <v>1</v>
          </cell>
          <cell r="G44">
            <v>0</v>
          </cell>
          <cell r="I44">
            <v>0</v>
          </cell>
          <cell r="J44">
            <v>0</v>
          </cell>
          <cell r="L44">
            <v>1</v>
          </cell>
          <cell r="M44">
            <v>0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>
            <v>1</v>
          </cell>
          <cell r="AK44" t="str">
            <v>G</v>
          </cell>
        </row>
        <row r="45">
          <cell r="C45" t="str">
            <v>rätt</v>
          </cell>
          <cell r="D45" t="str">
            <v>rätt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1</v>
          </cell>
          <cell r="S45">
            <v>0</v>
          </cell>
          <cell r="U45">
            <v>1</v>
          </cell>
          <cell r="V45" t="str">
            <v>B</v>
          </cell>
          <cell r="X45">
            <v>0</v>
          </cell>
          <cell r="Y45" t="str">
            <v>R</v>
          </cell>
          <cell r="AA45" t="str">
            <v>rätt</v>
          </cell>
          <cell r="AB45" t="str">
            <v>rätt</v>
          </cell>
          <cell r="AD45">
            <v>1</v>
          </cell>
          <cell r="AE45">
            <v>0</v>
          </cell>
          <cell r="AG45">
            <v>1</v>
          </cell>
          <cell r="AH45">
            <v>0</v>
          </cell>
          <cell r="AJ45">
            <v>1</v>
          </cell>
          <cell r="AK45">
            <v>0</v>
          </cell>
        </row>
        <row r="46">
          <cell r="C46" t="str">
            <v>rätt</v>
          </cell>
          <cell r="D46" t="str">
            <v>rätt</v>
          </cell>
          <cell r="F46">
            <v>1</v>
          </cell>
          <cell r="G46">
            <v>0</v>
          </cell>
          <cell r="I46">
            <v>1</v>
          </cell>
          <cell r="J46">
            <v>0</v>
          </cell>
          <cell r="L46">
            <v>1</v>
          </cell>
          <cell r="M46" t="str">
            <v>D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>
            <v>0</v>
          </cell>
          <cell r="V46" t="str">
            <v>B</v>
          </cell>
          <cell r="X46">
            <v>1</v>
          </cell>
          <cell r="Y46">
            <v>0</v>
          </cell>
          <cell r="AA46">
            <v>1</v>
          </cell>
          <cell r="AB46">
            <v>0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>
            <v>1</v>
          </cell>
          <cell r="D47">
            <v>0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>
            <v>1</v>
          </cell>
          <cell r="AB47">
            <v>0</v>
          </cell>
          <cell r="AD47" t="str">
            <v>rätt</v>
          </cell>
          <cell r="AE47" t="str">
            <v>rätt</v>
          </cell>
          <cell r="AG47">
            <v>1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>
            <v>1</v>
          </cell>
          <cell r="D48">
            <v>0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1</v>
          </cell>
          <cell r="P48">
            <v>0</v>
          </cell>
          <cell r="R48">
            <v>1</v>
          </cell>
          <cell r="S48">
            <v>0</v>
          </cell>
          <cell r="U48" t="str">
            <v>rätt</v>
          </cell>
          <cell r="V48" t="str">
            <v>rätt</v>
          </cell>
          <cell r="X48">
            <v>1</v>
          </cell>
          <cell r="Y48">
            <v>0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1</v>
          </cell>
          <cell r="AH48">
            <v>0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1</v>
          </cell>
          <cell r="V49">
            <v>0</v>
          </cell>
          <cell r="X49">
            <v>0</v>
          </cell>
          <cell r="Y49" t="str">
            <v>R</v>
          </cell>
          <cell r="AA49">
            <v>1</v>
          </cell>
          <cell r="AB49">
            <v>0</v>
          </cell>
          <cell r="AD49">
            <v>1</v>
          </cell>
          <cell r="AE49" t="str">
            <v>B</v>
          </cell>
          <cell r="AG49" t="str">
            <v>rätt</v>
          </cell>
          <cell r="AH49" t="str">
            <v>rätt</v>
          </cell>
          <cell r="AJ49">
            <v>1</v>
          </cell>
          <cell r="AK49" t="str">
            <v>G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>
            <v>1</v>
          </cell>
          <cell r="J50">
            <v>0</v>
          </cell>
          <cell r="L50" t="str">
            <v>rätt</v>
          </cell>
          <cell r="M50" t="str">
            <v>rätt</v>
          </cell>
          <cell r="O50">
            <v>1</v>
          </cell>
          <cell r="P50">
            <v>0</v>
          </cell>
          <cell r="R50">
            <v>1</v>
          </cell>
          <cell r="S50" t="str">
            <v>R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7</v>
          </cell>
          <cell r="F53">
            <v>7</v>
          </cell>
          <cell r="I53">
            <v>6</v>
          </cell>
          <cell r="L53">
            <v>7</v>
          </cell>
          <cell r="O53">
            <v>7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1</v>
          </cell>
          <cell r="G54" t="str">
            <v>KC</v>
          </cell>
          <cell r="I54" t="str">
            <v>rätt</v>
          </cell>
          <cell r="J54" t="str">
            <v>rätt</v>
          </cell>
          <cell r="L54">
            <v>1</v>
          </cell>
          <cell r="M54" t="str">
            <v>T</v>
          </cell>
          <cell r="O54">
            <v>1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>
            <v>1</v>
          </cell>
          <cell r="D55" t="str">
            <v>A</v>
          </cell>
          <cell r="F55" t="str">
            <v>rätt</v>
          </cell>
          <cell r="G55" t="str">
            <v>rätt</v>
          </cell>
          <cell r="I55">
            <v>1</v>
          </cell>
          <cell r="J55">
            <v>0</v>
          </cell>
          <cell r="L55">
            <v>1</v>
          </cell>
          <cell r="M55" t="str">
            <v>T</v>
          </cell>
          <cell r="O55" t="str">
            <v>rätt</v>
          </cell>
          <cell r="P55" t="str">
            <v>rätt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>
            <v>1</v>
          </cell>
          <cell r="D56">
            <v>0</v>
          </cell>
          <cell r="F56" t="str">
            <v>rätt</v>
          </cell>
          <cell r="G56" t="str">
            <v>rätt</v>
          </cell>
          <cell r="I56">
            <v>1</v>
          </cell>
          <cell r="J56" t="str">
            <v>M</v>
          </cell>
          <cell r="L56">
            <v>1</v>
          </cell>
          <cell r="M56" t="str">
            <v>T</v>
          </cell>
          <cell r="O56" t="str">
            <v>rätt</v>
          </cell>
          <cell r="P56" t="str">
            <v>rätt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 t="str">
            <v>M</v>
          </cell>
          <cell r="L57" t="str">
            <v>rätt</v>
          </cell>
          <cell r="M57" t="str">
            <v>rätt</v>
          </cell>
          <cell r="O57">
            <v>0</v>
          </cell>
          <cell r="P57" t="str">
            <v>T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>
            <v>1</v>
          </cell>
          <cell r="D58">
            <v>0</v>
          </cell>
          <cell r="F58">
            <v>1</v>
          </cell>
          <cell r="G58">
            <v>0</v>
          </cell>
          <cell r="I58" t="str">
            <v>rätt</v>
          </cell>
          <cell r="J58" t="str">
            <v>rätt</v>
          </cell>
          <cell r="L58" t="str">
            <v>rätt</v>
          </cell>
          <cell r="M58" t="str">
            <v>rätt</v>
          </cell>
          <cell r="O58">
            <v>1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1</v>
          </cell>
          <cell r="G59" t="str">
            <v>KC</v>
          </cell>
          <cell r="I59" t="str">
            <v>rätt</v>
          </cell>
          <cell r="J59" t="str">
            <v>rätt</v>
          </cell>
          <cell r="L59">
            <v>1</v>
          </cell>
          <cell r="M59">
            <v>0</v>
          </cell>
          <cell r="O59">
            <v>1</v>
          </cell>
          <cell r="P59" t="str">
            <v>T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1</v>
          </cell>
          <cell r="D60" t="str">
            <v>A</v>
          </cell>
          <cell r="F60">
            <v>1</v>
          </cell>
          <cell r="G60">
            <v>0</v>
          </cell>
          <cell r="I60">
            <v>1</v>
          </cell>
          <cell r="J60">
            <v>0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>
            <v>1</v>
          </cell>
          <cell r="D61">
            <v>0</v>
          </cell>
          <cell r="F61" t="str">
            <v>rätt</v>
          </cell>
          <cell r="G61" t="str">
            <v>rätt</v>
          </cell>
          <cell r="I61">
            <v>1</v>
          </cell>
          <cell r="J61">
            <v>0</v>
          </cell>
          <cell r="L61" t="str">
            <v>rätt</v>
          </cell>
          <cell r="M61" t="str">
            <v>rätt</v>
          </cell>
          <cell r="O61">
            <v>1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1</v>
          </cell>
          <cell r="M62">
            <v>0</v>
          </cell>
          <cell r="O62" t="str">
            <v>rätt</v>
          </cell>
          <cell r="P62" t="str">
            <v>rätt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rätt</v>
          </cell>
          <cell r="J63" t="str">
            <v>rätt</v>
          </cell>
          <cell r="L63" t="str">
            <v>rätt</v>
          </cell>
          <cell r="M63" t="str">
            <v>rätt</v>
          </cell>
          <cell r="O63" t="str">
            <v>rätt</v>
          </cell>
          <cell r="P63" t="str">
            <v>rätt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>
            <v>1</v>
          </cell>
          <cell r="G64">
            <v>0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>
            <v>0</v>
          </cell>
          <cell r="G65" t="str">
            <v>KC</v>
          </cell>
          <cell r="I65">
            <v>1</v>
          </cell>
          <cell r="J65" t="str">
            <v>M</v>
          </cell>
          <cell r="L65">
            <v>1</v>
          </cell>
          <cell r="M65">
            <v>0</v>
          </cell>
          <cell r="O65">
            <v>1</v>
          </cell>
          <cell r="P65" t="str">
            <v>T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>
            <v>0</v>
          </cell>
          <cell r="D66" t="str">
            <v>A</v>
          </cell>
          <cell r="F66" t="str">
            <v>rätt</v>
          </cell>
          <cell r="G66" t="str">
            <v>rätt</v>
          </cell>
          <cell r="I66">
            <v>1</v>
          </cell>
          <cell r="J66">
            <v>0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>
            <v>0</v>
          </cell>
          <cell r="S6">
            <v>0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>
            <v>0</v>
          </cell>
          <cell r="G7">
            <v>0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>
            <v>0</v>
          </cell>
          <cell r="P7">
            <v>0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>
            <v>0</v>
          </cell>
          <cell r="AK7">
            <v>0</v>
          </cell>
        </row>
        <row r="8">
          <cell r="C8">
            <v>0</v>
          </cell>
          <cell r="D8">
            <v>0</v>
          </cell>
          <cell r="F8" t="str">
            <v>rätt</v>
          </cell>
          <cell r="G8" t="str">
            <v>rätt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T</v>
          </cell>
          <cell r="D9" t="str">
            <v>J</v>
          </cell>
          <cell r="F9" t="str">
            <v>rätt</v>
          </cell>
          <cell r="G9" t="str">
            <v>rätt</v>
          </cell>
          <cell r="I9" t="str">
            <v>rätt</v>
          </cell>
          <cell r="J9" t="str">
            <v>rätt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D</v>
          </cell>
          <cell r="AK9" t="str">
            <v>T</v>
          </cell>
        </row>
        <row r="10">
          <cell r="C10" t="str">
            <v>J</v>
          </cell>
          <cell r="D10" t="str">
            <v>B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>
            <v>0</v>
          </cell>
          <cell r="V10">
            <v>0</v>
          </cell>
          <cell r="X10" t="str">
            <v>R</v>
          </cell>
          <cell r="Y10" t="str">
            <v>A</v>
          </cell>
          <cell r="AA10">
            <v>0</v>
          </cell>
          <cell r="AB10">
            <v>0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>
            <v>0</v>
          </cell>
          <cell r="G11">
            <v>0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>
            <v>0</v>
          </cell>
          <cell r="AH11">
            <v>0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D</v>
          </cell>
          <cell r="P12" t="str">
            <v>M</v>
          </cell>
          <cell r="R12" t="str">
            <v>rätt</v>
          </cell>
          <cell r="S12" t="str">
            <v>rätt</v>
          </cell>
          <cell r="U12">
            <v>0</v>
          </cell>
          <cell r="V12">
            <v>0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T</v>
          </cell>
          <cell r="AK12" t="str">
            <v>G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A</v>
          </cell>
          <cell r="M13" t="str">
            <v>B</v>
          </cell>
          <cell r="O13" t="str">
            <v>rätt</v>
          </cell>
          <cell r="P13" t="str">
            <v>rätt</v>
          </cell>
          <cell r="R13" t="str">
            <v>B</v>
          </cell>
          <cell r="S13" t="str">
            <v>G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A</v>
          </cell>
          <cell r="D14" t="str">
            <v>D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U14" t="str">
            <v>R</v>
          </cell>
          <cell r="V14" t="str">
            <v>KC</v>
          </cell>
          <cell r="X14" t="str">
            <v>rätt</v>
          </cell>
          <cell r="Y14" t="str">
            <v>rätt</v>
          </cell>
          <cell r="AA14">
            <v>0</v>
          </cell>
          <cell r="AB14">
            <v>0</v>
          </cell>
          <cell r="AD14" t="str">
            <v>rätt</v>
          </cell>
          <cell r="AE14" t="str">
            <v>rätt</v>
          </cell>
          <cell r="AG14">
            <v>0</v>
          </cell>
          <cell r="AH14">
            <v>0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A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J</v>
          </cell>
          <cell r="Y15" t="str">
            <v>KE</v>
          </cell>
          <cell r="AA15">
            <v>0</v>
          </cell>
          <cell r="AB15">
            <v>0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B</v>
          </cell>
          <cell r="AK15" t="str">
            <v>R</v>
          </cell>
        </row>
        <row r="16">
          <cell r="C16" t="str">
            <v>rätt</v>
          </cell>
          <cell r="D16" t="str">
            <v>rätt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A</v>
          </cell>
          <cell r="P16" t="str">
            <v>KE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 t="str">
            <v>rätt</v>
          </cell>
          <cell r="P17" t="str">
            <v>rätt</v>
          </cell>
          <cell r="R17" t="str">
            <v>rätt</v>
          </cell>
          <cell r="S17" t="str">
            <v>rätt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>
            <v>0</v>
          </cell>
          <cell r="AE17">
            <v>0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G</v>
          </cell>
          <cell r="Y18" t="str">
            <v>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10</v>
          </cell>
          <cell r="I21">
            <v>10</v>
          </cell>
          <cell r="L21">
            <v>11</v>
          </cell>
          <cell r="O21">
            <v>7</v>
          </cell>
          <cell r="R21">
            <v>10</v>
          </cell>
          <cell r="U21">
            <v>10</v>
          </cell>
          <cell r="X21">
            <v>9</v>
          </cell>
          <cell r="AA21">
            <v>7</v>
          </cell>
          <cell r="AD21">
            <v>11</v>
          </cell>
          <cell r="AG21">
            <v>9</v>
          </cell>
          <cell r="AJ21">
            <v>9</v>
          </cell>
        </row>
        <row r="22">
          <cell r="C22" t="str">
            <v>KE</v>
          </cell>
          <cell r="D22" t="str">
            <v>J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>
            <v>0</v>
          </cell>
          <cell r="AB22">
            <v>0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0</v>
          </cell>
          <cell r="AK22">
            <v>0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R</v>
          </cell>
          <cell r="P23" t="str">
            <v>J</v>
          </cell>
          <cell r="R23" t="str">
            <v>rätt</v>
          </cell>
          <cell r="S23" t="str">
            <v>rätt</v>
          </cell>
          <cell r="U23" t="str">
            <v>B</v>
          </cell>
          <cell r="V23" t="str">
            <v>A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KE</v>
          </cell>
          <cell r="G24" t="str">
            <v>B</v>
          </cell>
          <cell r="I24" t="str">
            <v>rätt</v>
          </cell>
          <cell r="J24" t="str">
            <v>rätt</v>
          </cell>
          <cell r="L24" t="str">
            <v>KC</v>
          </cell>
          <cell r="M24" t="str">
            <v>R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T</v>
          </cell>
          <cell r="Y24" t="str">
            <v>R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>
            <v>0</v>
          </cell>
          <cell r="AE25">
            <v>0</v>
          </cell>
          <cell r="AG25" t="str">
            <v>A</v>
          </cell>
          <cell r="AH25" t="str">
            <v>J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rätt</v>
          </cell>
          <cell r="G26" t="str">
            <v>rätt</v>
          </cell>
          <cell r="I26">
            <v>0</v>
          </cell>
          <cell r="J26">
            <v>0</v>
          </cell>
          <cell r="L26" t="str">
            <v>rätt</v>
          </cell>
          <cell r="M26" t="str">
            <v>rätt</v>
          </cell>
          <cell r="O26" t="str">
            <v>J</v>
          </cell>
          <cell r="P26" t="str">
            <v>A</v>
          </cell>
          <cell r="R26" t="str">
            <v>rätt</v>
          </cell>
          <cell r="S26" t="str">
            <v>rätt</v>
          </cell>
          <cell r="U26">
            <v>0</v>
          </cell>
          <cell r="V26">
            <v>0</v>
          </cell>
          <cell r="X26" t="str">
            <v>rätt</v>
          </cell>
          <cell r="Y26" t="str">
            <v>rätt</v>
          </cell>
          <cell r="AA26">
            <v>0</v>
          </cell>
          <cell r="AB26">
            <v>0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</v>
          </cell>
          <cell r="J27" t="str">
            <v>A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0</v>
          </cell>
          <cell r="AH27">
            <v>0</v>
          </cell>
          <cell r="AJ27" t="str">
            <v>KE</v>
          </cell>
          <cell r="AK27" t="str">
            <v>J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>
            <v>0</v>
          </cell>
          <cell r="J28">
            <v>0</v>
          </cell>
          <cell r="L28" t="str">
            <v>rätt</v>
          </cell>
          <cell r="M28" t="str">
            <v>rätt</v>
          </cell>
          <cell r="O28">
            <v>0</v>
          </cell>
          <cell r="P28">
            <v>0</v>
          </cell>
          <cell r="R28" t="str">
            <v>D</v>
          </cell>
          <cell r="S28" t="str">
            <v>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>
            <v>0</v>
          </cell>
          <cell r="AB28">
            <v>0</v>
          </cell>
          <cell r="AD28" t="str">
            <v>rätt</v>
          </cell>
          <cell r="AE28" t="str">
            <v>rätt</v>
          </cell>
          <cell r="AG28" t="str">
            <v>R</v>
          </cell>
          <cell r="AH28" t="str">
            <v>G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G</v>
          </cell>
          <cell r="G29" t="str">
            <v>A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>
            <v>0</v>
          </cell>
          <cell r="D31">
            <v>0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>
            <v>0</v>
          </cell>
          <cell r="M31">
            <v>0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</v>
          </cell>
          <cell r="V31" t="str">
            <v>J</v>
          </cell>
          <cell r="X31">
            <v>0</v>
          </cell>
          <cell r="Y31">
            <v>0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>
            <v>0</v>
          </cell>
          <cell r="G32">
            <v>0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KE</v>
          </cell>
          <cell r="P32" t="str">
            <v>M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KE</v>
          </cell>
          <cell r="AE32" t="str">
            <v>M</v>
          </cell>
          <cell r="AG32" t="str">
            <v>T</v>
          </cell>
          <cell r="AH32" t="str">
            <v>B</v>
          </cell>
          <cell r="AJ32" t="str">
            <v>T</v>
          </cell>
          <cell r="AK32" t="str">
            <v>M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T</v>
          </cell>
          <cell r="Y33" t="str">
            <v>R</v>
          </cell>
          <cell r="AA33">
            <v>0</v>
          </cell>
          <cell r="AB33">
            <v>0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>
            <v>0</v>
          </cell>
          <cell r="D34">
            <v>0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</v>
          </cell>
          <cell r="P34" t="str">
            <v>B</v>
          </cell>
          <cell r="R34">
            <v>0</v>
          </cell>
          <cell r="S34">
            <v>0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>
            <v>0</v>
          </cell>
          <cell r="AK34">
            <v>0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10</v>
          </cell>
          <cell r="I37">
            <v>9</v>
          </cell>
          <cell r="L37">
            <v>9</v>
          </cell>
          <cell r="O37">
            <v>10</v>
          </cell>
          <cell r="R37">
            <v>10</v>
          </cell>
          <cell r="U37">
            <v>11</v>
          </cell>
          <cell r="X37">
            <v>8</v>
          </cell>
          <cell r="AA37">
            <v>9</v>
          </cell>
          <cell r="AD37">
            <v>8</v>
          </cell>
          <cell r="AG37">
            <v>10</v>
          </cell>
          <cell r="AJ37">
            <v>10</v>
          </cell>
        </row>
        <row r="38">
          <cell r="C38" t="str">
            <v>rätt</v>
          </cell>
          <cell r="D38" t="str">
            <v>rätt</v>
          </cell>
          <cell r="F38" t="str">
            <v>rätt</v>
          </cell>
          <cell r="G38" t="str">
            <v>rätt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>
            <v>0</v>
          </cell>
          <cell r="P38">
            <v>0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KE</v>
          </cell>
          <cell r="J39" t="str">
            <v>B</v>
          </cell>
          <cell r="L39" t="str">
            <v>G</v>
          </cell>
          <cell r="M39" t="str">
            <v>D</v>
          </cell>
          <cell r="O39" t="str">
            <v>rätt</v>
          </cell>
          <cell r="P39" t="str">
            <v>rätt</v>
          </cell>
          <cell r="R39">
            <v>0</v>
          </cell>
          <cell r="S39">
            <v>0</v>
          </cell>
          <cell r="U39" t="str">
            <v>rätt</v>
          </cell>
          <cell r="V39" t="str">
            <v>rätt</v>
          </cell>
          <cell r="X39">
            <v>0</v>
          </cell>
          <cell r="Y39">
            <v>0</v>
          </cell>
          <cell r="AA39" t="str">
            <v>rätt</v>
          </cell>
          <cell r="AB39" t="str">
            <v>rätt</v>
          </cell>
          <cell r="AD39">
            <v>0</v>
          </cell>
          <cell r="AE39">
            <v>0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>
            <v>0</v>
          </cell>
          <cell r="D40">
            <v>0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M</v>
          </cell>
          <cell r="Y40" t="str">
            <v>T</v>
          </cell>
          <cell r="AA40" t="str">
            <v>rätt</v>
          </cell>
          <cell r="AB40" t="str">
            <v>rätt</v>
          </cell>
          <cell r="AD40">
            <v>0</v>
          </cell>
          <cell r="AE40">
            <v>0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B</v>
          </cell>
          <cell r="AE41" t="str">
            <v>M</v>
          </cell>
          <cell r="AG41">
            <v>0</v>
          </cell>
          <cell r="AH41">
            <v>0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>
            <v>0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>
            <v>0</v>
          </cell>
          <cell r="V42">
            <v>0</v>
          </cell>
          <cell r="X42" t="str">
            <v>rätt</v>
          </cell>
          <cell r="Y42" t="str">
            <v>rätt</v>
          </cell>
          <cell r="AA42">
            <v>0</v>
          </cell>
          <cell r="AB42">
            <v>0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>
            <v>0</v>
          </cell>
          <cell r="AK42">
            <v>0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B</v>
          </cell>
          <cell r="J43" t="str">
            <v>G</v>
          </cell>
          <cell r="L43" t="str">
            <v>J</v>
          </cell>
          <cell r="M43" t="str">
            <v>G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rätt</v>
          </cell>
          <cell r="AH43" t="str">
            <v>rätt</v>
          </cell>
          <cell r="AJ43" t="str">
            <v>rätt</v>
          </cell>
          <cell r="AK43" t="str">
            <v>rätt</v>
          </cell>
        </row>
        <row r="44">
          <cell r="C44" t="str">
            <v>R</v>
          </cell>
          <cell r="D44" t="str">
            <v>J</v>
          </cell>
          <cell r="F44" t="str">
            <v>rätt</v>
          </cell>
          <cell r="G44" t="str">
            <v>rätt</v>
          </cell>
          <cell r="I44" t="str">
            <v/>
          </cell>
          <cell r="J44">
            <v>0</v>
          </cell>
          <cell r="L44" t="str">
            <v>B</v>
          </cell>
          <cell r="M44" t="str">
            <v>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T</v>
          </cell>
          <cell r="Y44" t="str">
            <v>G</v>
          </cell>
          <cell r="AA44" t="str">
            <v>R</v>
          </cell>
          <cell r="AB44" t="str">
            <v>KE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0</v>
          </cell>
          <cell r="S45">
            <v>0</v>
          </cell>
          <cell r="U45" t="str">
            <v>rätt</v>
          </cell>
          <cell r="V45" t="str">
            <v>rätt</v>
          </cell>
          <cell r="X45" t="str">
            <v>rätt</v>
          </cell>
          <cell r="Y45" t="str">
            <v>rätt</v>
          </cell>
          <cell r="AA45" t="str">
            <v>rätt</v>
          </cell>
          <cell r="AB45" t="str">
            <v>rätt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A</v>
          </cell>
          <cell r="AK45" t="str">
            <v>T</v>
          </cell>
        </row>
        <row r="46">
          <cell r="C46" t="str">
            <v>rätt</v>
          </cell>
          <cell r="D46" t="str">
            <v>rätt</v>
          </cell>
          <cell r="F46" t="str">
            <v>B</v>
          </cell>
          <cell r="G46" t="str">
            <v>R</v>
          </cell>
          <cell r="I46">
            <v>0</v>
          </cell>
          <cell r="J46">
            <v>0</v>
          </cell>
          <cell r="L46" t="str">
            <v>rätt</v>
          </cell>
          <cell r="M46" t="str">
            <v>rätt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 t="str">
            <v>rätt</v>
          </cell>
          <cell r="V46" t="str">
            <v>rätt</v>
          </cell>
          <cell r="X46" t="str">
            <v>J</v>
          </cell>
          <cell r="Y46" t="str">
            <v>R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 t="str">
            <v>J</v>
          </cell>
          <cell r="D47" t="str">
            <v>D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</v>
          </cell>
          <cell r="Y47" t="str">
            <v>M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>
            <v>0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0</v>
          </cell>
          <cell r="P48">
            <v>0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0</v>
          </cell>
          <cell r="AH48">
            <v>0</v>
          </cell>
          <cell r="AJ48" t="str">
            <v>KE</v>
          </cell>
          <cell r="AK48" t="str">
            <v>B</v>
          </cell>
        </row>
        <row r="49">
          <cell r="C49">
            <v>0</v>
          </cell>
          <cell r="D49">
            <v>0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0</v>
          </cell>
          <cell r="V49">
            <v>0</v>
          </cell>
          <cell r="X49" t="str">
            <v>rätt</v>
          </cell>
          <cell r="Y49" t="str">
            <v>rätt</v>
          </cell>
          <cell r="AA49" t="str">
            <v>J</v>
          </cell>
          <cell r="AB49" t="str">
            <v>D</v>
          </cell>
          <cell r="AD49" t="str">
            <v>G</v>
          </cell>
          <cell r="AE49" t="str">
            <v>T</v>
          </cell>
          <cell r="AG49" t="str">
            <v>rätt</v>
          </cell>
          <cell r="AH49" t="str">
            <v>rätt</v>
          </cell>
          <cell r="AJ49" t="str">
            <v>rätt</v>
          </cell>
          <cell r="AK49" t="str">
            <v>rätt</v>
          </cell>
        </row>
        <row r="50">
          <cell r="C50" t="str">
            <v>B</v>
          </cell>
          <cell r="D50" t="str">
            <v>G</v>
          </cell>
          <cell r="F50" t="str">
            <v>G</v>
          </cell>
          <cell r="G50" t="str">
            <v>D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>
            <v>0</v>
          </cell>
          <cell r="S50">
            <v>0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12</v>
          </cell>
          <cell r="I53">
            <v>8</v>
          </cell>
          <cell r="L53">
            <v>0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rätt</v>
          </cell>
          <cell r="J56" t="str">
            <v>rätt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rätt</v>
          </cell>
          <cell r="G58" t="str">
            <v>rätt</v>
          </cell>
          <cell r="I58" t="str">
            <v>rätt</v>
          </cell>
          <cell r="J58" t="str">
            <v>rätt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 t="str">
            <v>rätt</v>
          </cell>
          <cell r="D60" t="str">
            <v>rätt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rätt</v>
          </cell>
          <cell r="J61" t="str">
            <v>rätt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M</v>
          </cell>
          <cell r="D62" t="str">
            <v>D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KE</v>
          </cell>
          <cell r="J63" t="str">
            <v>A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J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O105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5" ht="12.75">
      <c r="A61" s="5" t="s">
        <v>8</v>
      </c>
      <c r="B61" s="6">
        <f>'[12]Resultat'!$AE$49</f>
        <v>240</v>
      </c>
      <c r="C61" s="7">
        <v>22</v>
      </c>
      <c r="D61" s="8" t="s">
        <v>7</v>
      </c>
      <c r="E61" s="8">
        <v>2</v>
      </c>
      <c r="F61" s="9">
        <v>37</v>
      </c>
      <c r="G61" s="8" t="s">
        <v>5</v>
      </c>
      <c r="H61" s="17">
        <v>-3.5</v>
      </c>
      <c r="J61" s="10" t="s">
        <v>4</v>
      </c>
      <c r="K61" s="26">
        <v>232</v>
      </c>
      <c r="L61" s="26">
        <v>110</v>
      </c>
      <c r="M61" s="26">
        <v>178</v>
      </c>
      <c r="N61">
        <f aca="true" t="shared" si="0" ref="N61:N70">K61+L61+M61</f>
        <v>520</v>
      </c>
      <c r="O61" t="s">
        <v>23</v>
      </c>
    </row>
    <row r="62" spans="1:14" ht="12.75">
      <c r="A62" s="5" t="s">
        <v>4</v>
      </c>
      <c r="B62" s="11">
        <f>'[12]Resultat'!$J$49</f>
        <v>237</v>
      </c>
      <c r="C62" s="7">
        <v>13</v>
      </c>
      <c r="D62" s="8" t="s">
        <v>6</v>
      </c>
      <c r="E62" s="8">
        <v>6</v>
      </c>
      <c r="F62" s="9">
        <v>37</v>
      </c>
      <c r="G62" s="8" t="s">
        <v>10</v>
      </c>
      <c r="H62" s="17">
        <v>-1.6</v>
      </c>
      <c r="J62" s="10" t="s">
        <v>8</v>
      </c>
      <c r="K62" s="26">
        <v>243</v>
      </c>
      <c r="L62" s="26">
        <v>100</v>
      </c>
      <c r="M62" s="26">
        <v>177</v>
      </c>
      <c r="N62">
        <f t="shared" si="0"/>
        <v>520</v>
      </c>
    </row>
    <row r="63" spans="1:14" ht="12.75">
      <c r="A63" s="5" t="s">
        <v>3</v>
      </c>
      <c r="B63" s="11">
        <f>'[12]Resultat'!$V$49</f>
        <v>235</v>
      </c>
      <c r="C63" s="7">
        <v>8</v>
      </c>
      <c r="D63" s="8" t="s">
        <v>0</v>
      </c>
      <c r="E63" s="8">
        <v>7</v>
      </c>
      <c r="F63" s="9">
        <v>36</v>
      </c>
      <c r="G63" s="8" t="s">
        <v>2</v>
      </c>
      <c r="H63" s="17">
        <v>-1</v>
      </c>
      <c r="J63" s="10" t="s">
        <v>3</v>
      </c>
      <c r="K63" s="26">
        <v>265</v>
      </c>
      <c r="L63" s="26">
        <v>81</v>
      </c>
      <c r="M63" s="26">
        <v>174</v>
      </c>
      <c r="N63">
        <f t="shared" si="0"/>
        <v>520</v>
      </c>
    </row>
    <row r="64" spans="1:14" ht="12.75">
      <c r="A64" s="5" t="s">
        <v>1</v>
      </c>
      <c r="B64" s="11">
        <f>'[12]Resultat'!$P$49</f>
        <v>229</v>
      </c>
      <c r="C64" s="7">
        <v>4</v>
      </c>
      <c r="D64" s="8" t="s">
        <v>9</v>
      </c>
      <c r="E64" s="8">
        <v>21</v>
      </c>
      <c r="F64" s="9">
        <v>35</v>
      </c>
      <c r="G64" s="8" t="s">
        <v>0</v>
      </c>
      <c r="H64" s="17">
        <v>0</v>
      </c>
      <c r="J64" s="10" t="s">
        <v>7</v>
      </c>
      <c r="K64" s="30">
        <v>239</v>
      </c>
      <c r="L64" s="30">
        <v>133</v>
      </c>
      <c r="M64" s="30">
        <v>148</v>
      </c>
      <c r="N64">
        <f t="shared" si="0"/>
        <v>520</v>
      </c>
    </row>
    <row r="65" spans="1:14" ht="12.75">
      <c r="A65" s="5" t="s">
        <v>7</v>
      </c>
      <c r="B65" s="12">
        <f>'[12]Resultat'!$M$49</f>
        <v>227</v>
      </c>
      <c r="C65" s="7">
        <v>11</v>
      </c>
      <c r="D65" s="8" t="s">
        <v>2</v>
      </c>
      <c r="E65" s="8">
        <v>2</v>
      </c>
      <c r="F65" s="9">
        <v>30</v>
      </c>
      <c r="G65" s="8" t="s">
        <v>8</v>
      </c>
      <c r="H65" s="17">
        <v>0</v>
      </c>
      <c r="J65" s="10" t="s">
        <v>1</v>
      </c>
      <c r="K65" s="26">
        <v>263</v>
      </c>
      <c r="L65" s="26">
        <v>110</v>
      </c>
      <c r="M65" s="26">
        <v>147</v>
      </c>
      <c r="N65">
        <f t="shared" si="0"/>
        <v>520</v>
      </c>
    </row>
    <row r="66" spans="1:14" ht="12.75">
      <c r="A66" s="5" t="s">
        <v>6</v>
      </c>
      <c r="B66" s="11">
        <f>'[12]Resultat'!$AB$49</f>
        <v>218</v>
      </c>
      <c r="C66" s="7">
        <v>18</v>
      </c>
      <c r="D66" s="8" t="s">
        <v>4</v>
      </c>
      <c r="E66" s="8">
        <v>1</v>
      </c>
      <c r="F66" s="9">
        <v>30</v>
      </c>
      <c r="G66" s="8" t="s">
        <v>6</v>
      </c>
      <c r="H66" s="17">
        <v>0.3</v>
      </c>
      <c r="J66" s="10" t="s">
        <v>9</v>
      </c>
      <c r="K66" s="26">
        <v>234</v>
      </c>
      <c r="L66" s="26">
        <v>143</v>
      </c>
      <c r="M66" s="26">
        <v>143</v>
      </c>
      <c r="N66">
        <f t="shared" si="0"/>
        <v>520</v>
      </c>
    </row>
    <row r="67" spans="1:14" ht="12.75">
      <c r="A67" s="5" t="s">
        <v>9</v>
      </c>
      <c r="B67" s="11">
        <f>'[12]Resultat'!$G$49</f>
        <v>217</v>
      </c>
      <c r="C67" s="7">
        <v>13</v>
      </c>
      <c r="D67" s="8" t="s">
        <v>10</v>
      </c>
      <c r="E67" s="8">
        <v>0</v>
      </c>
      <c r="F67" s="9">
        <v>29</v>
      </c>
      <c r="G67" s="8" t="s">
        <v>11</v>
      </c>
      <c r="H67" s="17">
        <v>0.3</v>
      </c>
      <c r="J67" s="10" t="s">
        <v>0</v>
      </c>
      <c r="K67" s="26">
        <v>228</v>
      </c>
      <c r="L67" s="26">
        <v>153</v>
      </c>
      <c r="M67" s="26">
        <v>139</v>
      </c>
      <c r="N67">
        <f t="shared" si="0"/>
        <v>520</v>
      </c>
    </row>
    <row r="68" spans="1:14" ht="12.75">
      <c r="A68" s="5" t="s">
        <v>2</v>
      </c>
      <c r="B68" s="11">
        <f>'[12]Resultat'!$Y$49</f>
        <v>216</v>
      </c>
      <c r="C68" s="13">
        <v>18</v>
      </c>
      <c r="D68" s="8" t="s">
        <v>1</v>
      </c>
      <c r="E68" s="8">
        <v>2</v>
      </c>
      <c r="F68" s="9">
        <v>25</v>
      </c>
      <c r="G68" s="8" t="s">
        <v>7</v>
      </c>
      <c r="H68" s="17">
        <v>0.5</v>
      </c>
      <c r="J68" s="10" t="s">
        <v>10</v>
      </c>
      <c r="K68" s="26">
        <v>261</v>
      </c>
      <c r="L68" s="26">
        <v>121</v>
      </c>
      <c r="M68" s="26">
        <v>138</v>
      </c>
      <c r="N68">
        <f t="shared" si="0"/>
        <v>520</v>
      </c>
    </row>
    <row r="69" spans="1:14" ht="12.75">
      <c r="A69" s="14" t="s">
        <v>10</v>
      </c>
      <c r="B69" s="11">
        <f>'[12]Resultat'!$D$49</f>
        <v>216</v>
      </c>
      <c r="C69" s="48">
        <v>9</v>
      </c>
      <c r="D69" s="8" t="s">
        <v>8</v>
      </c>
      <c r="E69" s="8">
        <v>5</v>
      </c>
      <c r="F69" s="9">
        <v>25</v>
      </c>
      <c r="G69" s="8" t="s">
        <v>4</v>
      </c>
      <c r="H69" s="17">
        <v>0.5</v>
      </c>
      <c r="J69" s="15" t="s">
        <v>2</v>
      </c>
      <c r="K69" s="26">
        <v>242</v>
      </c>
      <c r="L69" s="26">
        <v>142</v>
      </c>
      <c r="M69" s="26">
        <v>136</v>
      </c>
      <c r="N69">
        <f t="shared" si="0"/>
        <v>520</v>
      </c>
    </row>
    <row r="70" spans="1:14" ht="12.75">
      <c r="A70" s="14" t="s">
        <v>0</v>
      </c>
      <c r="B70" s="11">
        <f>'[12]Resultat'!$S$49</f>
        <v>211</v>
      </c>
      <c r="C70" s="13">
        <v>13</v>
      </c>
      <c r="D70" s="8" t="s">
        <v>5</v>
      </c>
      <c r="E70" s="8">
        <v>9</v>
      </c>
      <c r="F70" s="9">
        <v>13</v>
      </c>
      <c r="G70" s="8" t="s">
        <v>9</v>
      </c>
      <c r="H70" s="17">
        <v>2.2</v>
      </c>
      <c r="J70" s="15" t="s">
        <v>6</v>
      </c>
      <c r="K70" s="26">
        <v>228</v>
      </c>
      <c r="L70" s="26">
        <v>188</v>
      </c>
      <c r="M70" s="26">
        <v>104</v>
      </c>
      <c r="N70">
        <f t="shared" si="0"/>
        <v>520</v>
      </c>
    </row>
    <row r="72" spans="1:15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6</v>
      </c>
      <c r="K72" s="26">
        <v>119</v>
      </c>
      <c r="L72" s="26">
        <v>49</v>
      </c>
      <c r="M72" s="26">
        <v>50</v>
      </c>
      <c r="N72" s="16">
        <f aca="true" t="shared" si="1" ref="N72:N81">K72+L72+M72</f>
        <v>218</v>
      </c>
      <c r="O72" t="s">
        <v>24</v>
      </c>
    </row>
    <row r="73" spans="1:14" ht="12.75">
      <c r="A73" s="41" t="s">
        <v>7</v>
      </c>
      <c r="B73" s="30">
        <v>40</v>
      </c>
      <c r="C73" s="30">
        <v>227</v>
      </c>
      <c r="D73" s="30">
        <v>128</v>
      </c>
      <c r="E73" s="30">
        <v>35</v>
      </c>
      <c r="F73" s="30">
        <v>64</v>
      </c>
      <c r="G73" s="30">
        <v>239</v>
      </c>
      <c r="H73" s="30">
        <v>133</v>
      </c>
      <c r="I73" s="30">
        <v>148</v>
      </c>
      <c r="J73" s="10" t="s">
        <v>0</v>
      </c>
      <c r="K73" s="26">
        <v>115</v>
      </c>
      <c r="L73" s="26">
        <v>43</v>
      </c>
      <c r="M73" s="26">
        <v>53</v>
      </c>
      <c r="N73" s="16">
        <f t="shared" si="1"/>
        <v>211</v>
      </c>
    </row>
    <row r="74" spans="1:14" ht="12.75">
      <c r="A74" s="23" t="s">
        <v>0</v>
      </c>
      <c r="B74" s="24">
        <v>40</v>
      </c>
      <c r="C74" s="25">
        <v>211</v>
      </c>
      <c r="D74" s="26">
        <v>115</v>
      </c>
      <c r="E74" s="26">
        <v>43</v>
      </c>
      <c r="F74" s="26">
        <v>53</v>
      </c>
      <c r="G74" s="26">
        <v>228</v>
      </c>
      <c r="H74" s="26">
        <v>153</v>
      </c>
      <c r="I74" s="26">
        <v>139</v>
      </c>
      <c r="J74" s="10" t="s">
        <v>10</v>
      </c>
      <c r="K74" s="26">
        <v>123</v>
      </c>
      <c r="L74" s="26">
        <v>39</v>
      </c>
      <c r="M74" s="26">
        <v>54</v>
      </c>
      <c r="N74">
        <f t="shared" si="1"/>
        <v>216</v>
      </c>
    </row>
    <row r="75" spans="1:14" ht="12.75">
      <c r="A75" s="23" t="s">
        <v>2</v>
      </c>
      <c r="B75" s="24">
        <v>40</v>
      </c>
      <c r="C75" s="27">
        <v>216</v>
      </c>
      <c r="D75" s="53">
        <v>127</v>
      </c>
      <c r="E75" s="26">
        <v>36</v>
      </c>
      <c r="F75" s="26">
        <v>53</v>
      </c>
      <c r="G75" s="26">
        <v>242</v>
      </c>
      <c r="H75" s="26">
        <v>142</v>
      </c>
      <c r="I75" s="26">
        <v>136</v>
      </c>
      <c r="J75" s="10" t="s">
        <v>2</v>
      </c>
      <c r="K75" s="53">
        <v>127</v>
      </c>
      <c r="L75" s="26">
        <v>36</v>
      </c>
      <c r="M75" s="26">
        <v>53</v>
      </c>
      <c r="N75" s="16">
        <f t="shared" si="1"/>
        <v>216</v>
      </c>
    </row>
    <row r="76" spans="1:14" ht="12.75">
      <c r="A76" s="23" t="s">
        <v>9</v>
      </c>
      <c r="B76" s="24">
        <v>40</v>
      </c>
      <c r="C76" s="27">
        <v>217</v>
      </c>
      <c r="D76" s="26">
        <v>120</v>
      </c>
      <c r="E76" s="26">
        <v>36</v>
      </c>
      <c r="F76" s="26">
        <v>61</v>
      </c>
      <c r="G76" s="26">
        <v>234</v>
      </c>
      <c r="H76" s="26">
        <v>143</v>
      </c>
      <c r="I76" s="26">
        <v>143</v>
      </c>
      <c r="J76" s="10" t="s">
        <v>9</v>
      </c>
      <c r="K76" s="26">
        <v>120</v>
      </c>
      <c r="L76" s="26">
        <v>36</v>
      </c>
      <c r="M76" s="26">
        <v>61</v>
      </c>
      <c r="N76" s="16">
        <f t="shared" si="1"/>
        <v>217</v>
      </c>
    </row>
    <row r="77" spans="1:14" ht="12.75">
      <c r="A77" s="23" t="s">
        <v>10</v>
      </c>
      <c r="B77" s="24">
        <v>40</v>
      </c>
      <c r="C77" s="27">
        <v>216</v>
      </c>
      <c r="D77" s="26">
        <v>123</v>
      </c>
      <c r="E77" s="26">
        <v>39</v>
      </c>
      <c r="F77" s="26">
        <v>54</v>
      </c>
      <c r="G77" s="26">
        <v>261</v>
      </c>
      <c r="H77" s="26">
        <v>121</v>
      </c>
      <c r="I77" s="26">
        <v>138</v>
      </c>
      <c r="J77" s="10" t="s">
        <v>7</v>
      </c>
      <c r="K77" s="30">
        <v>128</v>
      </c>
      <c r="L77" s="30">
        <v>35</v>
      </c>
      <c r="M77" s="30">
        <v>64</v>
      </c>
      <c r="N77" s="16">
        <f t="shared" si="1"/>
        <v>227</v>
      </c>
    </row>
    <row r="78" spans="1:14" ht="12.75">
      <c r="A78" s="23" t="s">
        <v>6</v>
      </c>
      <c r="B78" s="24">
        <v>40</v>
      </c>
      <c r="C78" s="27">
        <v>218</v>
      </c>
      <c r="D78" s="26">
        <v>119</v>
      </c>
      <c r="E78" s="26">
        <v>49</v>
      </c>
      <c r="F78" s="26">
        <v>50</v>
      </c>
      <c r="G78" s="26">
        <v>228</v>
      </c>
      <c r="H78" s="26">
        <v>188</v>
      </c>
      <c r="I78" s="26">
        <v>104</v>
      </c>
      <c r="J78" s="10" t="s">
        <v>4</v>
      </c>
      <c r="K78" s="26">
        <v>128</v>
      </c>
      <c r="L78" s="26">
        <v>33</v>
      </c>
      <c r="M78" s="26">
        <v>76</v>
      </c>
      <c r="N78" s="16">
        <f t="shared" si="1"/>
        <v>237</v>
      </c>
    </row>
    <row r="79" spans="1:14" ht="12.75">
      <c r="A79" s="23" t="s">
        <v>11</v>
      </c>
      <c r="B79" s="24">
        <v>40</v>
      </c>
      <c r="C79" s="27">
        <v>229</v>
      </c>
      <c r="D79" s="26">
        <v>137</v>
      </c>
      <c r="E79" s="26">
        <v>26</v>
      </c>
      <c r="F79" s="26">
        <v>66</v>
      </c>
      <c r="G79" s="26">
        <v>263</v>
      </c>
      <c r="H79" s="26">
        <v>110</v>
      </c>
      <c r="I79" s="26">
        <v>147</v>
      </c>
      <c r="J79" s="10" t="s">
        <v>8</v>
      </c>
      <c r="K79" s="26">
        <v>134</v>
      </c>
      <c r="L79" s="26">
        <v>27</v>
      </c>
      <c r="M79" s="26">
        <v>79</v>
      </c>
      <c r="N79" s="16">
        <f t="shared" si="1"/>
        <v>240</v>
      </c>
    </row>
    <row r="80" spans="1:14" ht="12.75">
      <c r="A80" s="23" t="s">
        <v>8</v>
      </c>
      <c r="B80" s="24">
        <v>40</v>
      </c>
      <c r="C80" s="27">
        <v>240</v>
      </c>
      <c r="D80" s="26">
        <v>134</v>
      </c>
      <c r="E80" s="26">
        <v>27</v>
      </c>
      <c r="F80" s="26">
        <v>79</v>
      </c>
      <c r="G80" s="26">
        <v>243</v>
      </c>
      <c r="H80" s="26">
        <v>100</v>
      </c>
      <c r="I80" s="26">
        <v>177</v>
      </c>
      <c r="J80" s="15" t="s">
        <v>1</v>
      </c>
      <c r="K80" s="26">
        <v>137</v>
      </c>
      <c r="L80" s="26">
        <v>26</v>
      </c>
      <c r="M80" s="26">
        <v>66</v>
      </c>
      <c r="N80" s="16">
        <f t="shared" si="1"/>
        <v>229</v>
      </c>
    </row>
    <row r="81" spans="1:14" ht="12.75">
      <c r="A81" s="23" t="s">
        <v>5</v>
      </c>
      <c r="B81" s="24">
        <v>40</v>
      </c>
      <c r="C81" s="27">
        <v>235</v>
      </c>
      <c r="D81" s="26">
        <v>136</v>
      </c>
      <c r="E81" s="26">
        <v>25</v>
      </c>
      <c r="F81" s="26">
        <v>74</v>
      </c>
      <c r="G81" s="26">
        <v>265</v>
      </c>
      <c r="H81" s="26">
        <v>81</v>
      </c>
      <c r="I81" s="26">
        <v>174</v>
      </c>
      <c r="J81" s="15" t="s">
        <v>3</v>
      </c>
      <c r="K81" s="26">
        <v>136</v>
      </c>
      <c r="L81" s="26">
        <v>25</v>
      </c>
      <c r="M81" s="26">
        <v>74</v>
      </c>
      <c r="N81" s="16">
        <f t="shared" si="1"/>
        <v>235</v>
      </c>
    </row>
    <row r="82" spans="1:14" ht="12.75">
      <c r="A82" s="23" t="s">
        <v>4</v>
      </c>
      <c r="B82" s="24">
        <v>40</v>
      </c>
      <c r="C82" s="27">
        <v>237</v>
      </c>
      <c r="D82" s="26">
        <v>128</v>
      </c>
      <c r="E82" s="26">
        <v>33</v>
      </c>
      <c r="F82" s="26">
        <v>76</v>
      </c>
      <c r="G82" s="26">
        <v>232</v>
      </c>
      <c r="H82" s="26">
        <v>110</v>
      </c>
      <c r="I82" s="26">
        <v>178</v>
      </c>
      <c r="K82" s="26">
        <v>1</v>
      </c>
      <c r="L82" t="s">
        <v>26</v>
      </c>
      <c r="M82" s="26">
        <v>2</v>
      </c>
      <c r="N82" s="16"/>
    </row>
    <row r="83" spans="1:15" ht="12.75">
      <c r="A83" s="28" t="s">
        <v>22</v>
      </c>
      <c r="B83" s="29"/>
      <c r="C83" s="30">
        <v>2360</v>
      </c>
      <c r="D83" s="31">
        <v>1267</v>
      </c>
      <c r="E83" s="31">
        <f>SUM(E73:E82)</f>
        <v>349</v>
      </c>
      <c r="F83" s="31">
        <f>SUM(F73:F82)</f>
        <v>630</v>
      </c>
      <c r="G83" s="31">
        <f>SUM(G73:G82)</f>
        <v>2435</v>
      </c>
      <c r="H83" s="31">
        <f>SUM(H73:H82)</f>
        <v>1281</v>
      </c>
      <c r="I83" s="31">
        <f>SUM(I73:I82)</f>
        <v>1484</v>
      </c>
      <c r="J83" s="10" t="s">
        <v>4</v>
      </c>
      <c r="K83" s="45">
        <f>K78/K61*100</f>
        <v>55.172413793103445</v>
      </c>
      <c r="L83" s="50">
        <f>L78/L61*100</f>
        <v>30</v>
      </c>
      <c r="M83" s="45">
        <f>M78/M61*100</f>
        <v>42.69662921348314</v>
      </c>
      <c r="O83" t="s">
        <v>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2">
        <f>K74/K68*100</f>
        <v>47.12643678160919</v>
      </c>
      <c r="L84" s="32">
        <f>L74/L68*100</f>
        <v>32.231404958677686</v>
      </c>
      <c r="M84" s="32">
        <f>M74/M68*100</f>
        <v>39.130434782608695</v>
      </c>
    </row>
    <row r="85" spans="10:13" ht="12.75">
      <c r="J85" s="10" t="s">
        <v>8</v>
      </c>
      <c r="K85" s="51">
        <f>K79/K62*100</f>
        <v>55.144032921810705</v>
      </c>
      <c r="L85" s="51">
        <f>L79/L62*100</f>
        <v>27</v>
      </c>
      <c r="M85" s="51">
        <f>M79/M62*100</f>
        <v>44.632768361581924</v>
      </c>
    </row>
    <row r="86" spans="10:13" ht="12.75">
      <c r="J86" s="10" t="s">
        <v>0</v>
      </c>
      <c r="K86" s="51">
        <f>K73/K67*100</f>
        <v>50.43859649122807</v>
      </c>
      <c r="L86" s="52">
        <f>L73/L67*100</f>
        <v>28.104575163398692</v>
      </c>
      <c r="M86" s="52">
        <f>M73/M67*100</f>
        <v>38.1294964028777</v>
      </c>
    </row>
    <row r="87" spans="10:13" ht="12.75">
      <c r="J87" s="10" t="s">
        <v>3</v>
      </c>
      <c r="K87" s="51">
        <f>K81/K63*100</f>
        <v>51.320754716981135</v>
      </c>
      <c r="L87" s="51">
        <f>L81/L63*100</f>
        <v>30.864197530864196</v>
      </c>
      <c r="M87" s="51">
        <f>M81/M63*100</f>
        <v>42.5287356321839</v>
      </c>
    </row>
    <row r="88" spans="10:13" ht="12.75">
      <c r="J88" s="10" t="s">
        <v>7</v>
      </c>
      <c r="K88" s="51">
        <f>K77/K64*100</f>
        <v>53.55648535564853</v>
      </c>
      <c r="L88" s="51">
        <f>L77/L64*100</f>
        <v>26.31578947368421</v>
      </c>
      <c r="M88" s="51">
        <f>M77/M64*100</f>
        <v>43.24324324324324</v>
      </c>
    </row>
    <row r="89" spans="10:13" ht="12.75">
      <c r="J89" s="10" t="s">
        <v>2</v>
      </c>
      <c r="K89" s="51">
        <f>K75/K69*100</f>
        <v>52.47933884297521</v>
      </c>
      <c r="L89" s="51">
        <f>L75/L69*100</f>
        <v>25.352112676056336</v>
      </c>
      <c r="M89" s="50">
        <f>M75/M69*100</f>
        <v>38.970588235294116</v>
      </c>
    </row>
    <row r="90" spans="10:13" ht="12.75">
      <c r="J90" s="10" t="s">
        <v>1</v>
      </c>
      <c r="K90" s="50">
        <f>K80/K65*100</f>
        <v>52.09125475285171</v>
      </c>
      <c r="L90" s="51">
        <f>L80/L65*100</f>
        <v>23.636363636363637</v>
      </c>
      <c r="M90" s="51">
        <f>M80/M65*100</f>
        <v>44.89795918367347</v>
      </c>
    </row>
    <row r="91" spans="10:13" ht="12.75">
      <c r="J91" s="15" t="s">
        <v>9</v>
      </c>
      <c r="K91" s="51">
        <f>K76/K66*100</f>
        <v>51.28205128205128</v>
      </c>
      <c r="L91" s="51">
        <f>L76/L66*100</f>
        <v>25.174825174825177</v>
      </c>
      <c r="M91" s="51">
        <f>M76/M66*100</f>
        <v>42.65734265734265</v>
      </c>
    </row>
    <row r="92" spans="10:13" ht="12.75">
      <c r="J92" s="15" t="s">
        <v>6</v>
      </c>
      <c r="K92" s="51">
        <f>K72/K70*100</f>
        <v>52.19298245614035</v>
      </c>
      <c r="L92" s="51">
        <f>L72/L70*100</f>
        <v>26.063829787234045</v>
      </c>
      <c r="M92" s="51">
        <f>M72/M70*100</f>
        <v>48.07692307692308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orientation="landscape" paperSize="9" scale="94" r:id="rId2"/>
  <headerFooter alignWithMargins="0">
    <oddHeader>&amp;C&amp;"Arial,Fet"Årsredovisning 2013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105"/>
  <sheetViews>
    <sheetView zoomScalePageLayoutView="0" workbookViewId="0" topLeftCell="A1">
      <selection activeCell="F44" sqref="F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</v>
      </c>
      <c r="B61" s="6">
        <f>'[8]Resultat'!$P$49</f>
        <v>231</v>
      </c>
      <c r="C61" s="7">
        <v>21</v>
      </c>
      <c r="E61" s="8" t="s">
        <v>6</v>
      </c>
      <c r="F61" s="9">
        <v>35</v>
      </c>
      <c r="G61" s="8" t="s">
        <v>11</v>
      </c>
      <c r="H61">
        <v>-4.4</v>
      </c>
      <c r="J61" s="10" t="s">
        <v>3</v>
      </c>
      <c r="K61" s="26">
        <v>275</v>
      </c>
      <c r="L61" s="26">
        <v>109</v>
      </c>
      <c r="M61" s="26">
        <v>136</v>
      </c>
      <c r="N61">
        <f aca="true" t="shared" si="0" ref="N61:N70">K61+L61+M61</f>
        <v>520</v>
      </c>
    </row>
    <row r="62" spans="1:14" ht="12.75">
      <c r="A62" s="5" t="s">
        <v>9</v>
      </c>
      <c r="B62" s="11">
        <f>'[8]Resultat'!$G$49</f>
        <v>231</v>
      </c>
      <c r="C62" s="7">
        <v>29</v>
      </c>
      <c r="E62" s="8" t="s">
        <v>1</v>
      </c>
      <c r="F62" s="9">
        <v>33</v>
      </c>
      <c r="G62" s="8" t="s">
        <v>4</v>
      </c>
      <c r="H62">
        <v>-1.7</v>
      </c>
      <c r="J62" s="10" t="s">
        <v>1</v>
      </c>
      <c r="K62" s="26">
        <v>260</v>
      </c>
      <c r="L62" s="26">
        <v>154</v>
      </c>
      <c r="M62" s="26">
        <v>106</v>
      </c>
      <c r="N62">
        <f t="shared" si="0"/>
        <v>520</v>
      </c>
    </row>
    <row r="63" spans="1:14" ht="12.75">
      <c r="A63" s="5" t="s">
        <v>7</v>
      </c>
      <c r="B63" s="12">
        <f>'[8]Resultat'!$M$49</f>
        <v>225</v>
      </c>
      <c r="C63" s="7">
        <v>18</v>
      </c>
      <c r="E63" s="8" t="s">
        <v>0</v>
      </c>
      <c r="F63" s="9">
        <v>33</v>
      </c>
      <c r="G63" s="8" t="s">
        <v>0</v>
      </c>
      <c r="H63">
        <v>-1.5</v>
      </c>
      <c r="J63" s="10" t="s">
        <v>4</v>
      </c>
      <c r="K63" s="26">
        <v>254</v>
      </c>
      <c r="L63" s="26">
        <v>107</v>
      </c>
      <c r="M63" s="26">
        <v>159</v>
      </c>
      <c r="N63">
        <f t="shared" si="0"/>
        <v>520</v>
      </c>
    </row>
    <row r="64" spans="1:14" ht="12.75">
      <c r="A64" s="5" t="s">
        <v>10</v>
      </c>
      <c r="B64" s="11">
        <f>'[8]Resultat'!$D$49</f>
        <v>225</v>
      </c>
      <c r="C64" s="21">
        <v>12</v>
      </c>
      <c r="E64" s="8" t="s">
        <v>9</v>
      </c>
      <c r="F64" s="9">
        <v>33</v>
      </c>
      <c r="G64" s="8" t="s">
        <v>6</v>
      </c>
      <c r="H64">
        <v>-1.2</v>
      </c>
      <c r="J64" s="10" t="s">
        <v>10</v>
      </c>
      <c r="K64" s="31">
        <v>254</v>
      </c>
      <c r="L64" s="31">
        <v>161</v>
      </c>
      <c r="M64" s="31">
        <v>105</v>
      </c>
      <c r="N64">
        <f t="shared" si="0"/>
        <v>520</v>
      </c>
    </row>
    <row r="65" spans="1:14" ht="12.75">
      <c r="A65" s="5" t="s">
        <v>6</v>
      </c>
      <c r="B65" s="11">
        <f>'[8]Resultat'!$AB$49</f>
        <v>219</v>
      </c>
      <c r="C65" s="7">
        <v>17</v>
      </c>
      <c r="E65" s="8" t="s">
        <v>7</v>
      </c>
      <c r="F65" s="9">
        <v>32</v>
      </c>
      <c r="G65" s="8" t="s">
        <v>9</v>
      </c>
      <c r="H65">
        <v>-0.9</v>
      </c>
      <c r="J65" s="10" t="s">
        <v>0</v>
      </c>
      <c r="K65" s="26">
        <v>239</v>
      </c>
      <c r="L65" s="26">
        <v>157</v>
      </c>
      <c r="M65" s="26">
        <v>124</v>
      </c>
      <c r="N65">
        <f t="shared" si="0"/>
        <v>520</v>
      </c>
    </row>
    <row r="66" spans="1:14" ht="12.75">
      <c r="A66" s="5" t="s">
        <v>4</v>
      </c>
      <c r="B66" s="11">
        <f>'[8]Resultat'!$J$49</f>
        <v>214</v>
      </c>
      <c r="C66" s="7">
        <v>19</v>
      </c>
      <c r="E66" s="8" t="s">
        <v>4</v>
      </c>
      <c r="F66" s="9">
        <v>31</v>
      </c>
      <c r="G66" s="8" t="s">
        <v>7</v>
      </c>
      <c r="H66">
        <v>-0.7</v>
      </c>
      <c r="J66" s="10" t="s">
        <v>7</v>
      </c>
      <c r="K66" s="26">
        <v>238</v>
      </c>
      <c r="L66" s="26">
        <v>163</v>
      </c>
      <c r="M66" s="26">
        <v>119</v>
      </c>
      <c r="N66">
        <f t="shared" si="0"/>
        <v>520</v>
      </c>
    </row>
    <row r="67" spans="1:14" ht="12.75">
      <c r="A67" s="5" t="s">
        <v>2</v>
      </c>
      <c r="B67" s="11">
        <f>'[8]Resultat'!$Y$49</f>
        <v>212</v>
      </c>
      <c r="C67" s="7">
        <v>16</v>
      </c>
      <c r="E67" s="8" t="s">
        <v>2</v>
      </c>
      <c r="F67" s="9">
        <v>30</v>
      </c>
      <c r="G67" s="8" t="s">
        <v>10</v>
      </c>
      <c r="H67">
        <v>-0.5</v>
      </c>
      <c r="J67" s="10" t="s">
        <v>9</v>
      </c>
      <c r="K67" s="26">
        <v>233</v>
      </c>
      <c r="L67" s="26">
        <v>170</v>
      </c>
      <c r="M67" s="26">
        <v>117</v>
      </c>
      <c r="N67">
        <f t="shared" si="0"/>
        <v>520</v>
      </c>
    </row>
    <row r="68" spans="1:14" ht="12.75">
      <c r="A68" s="5" t="s">
        <v>3</v>
      </c>
      <c r="B68" s="11">
        <f>'[8]Resultat'!$V$49</f>
        <v>209</v>
      </c>
      <c r="C68" s="13">
        <v>3</v>
      </c>
      <c r="E68" s="8" t="s">
        <v>10</v>
      </c>
      <c r="F68" s="9">
        <v>26</v>
      </c>
      <c r="G68" s="8" t="s">
        <v>5</v>
      </c>
      <c r="H68">
        <v>0</v>
      </c>
      <c r="J68" s="10" t="s">
        <v>8</v>
      </c>
      <c r="K68" s="26">
        <v>227</v>
      </c>
      <c r="L68" s="26">
        <v>138</v>
      </c>
      <c r="M68" s="26">
        <v>155</v>
      </c>
      <c r="N68">
        <f t="shared" si="0"/>
        <v>520</v>
      </c>
    </row>
    <row r="69" spans="1:14" ht="12.75">
      <c r="A69" s="14" t="s">
        <v>8</v>
      </c>
      <c r="B69" s="11">
        <f>'[8]Resultat'!$AE$49</f>
        <v>197</v>
      </c>
      <c r="C69" s="13">
        <v>17</v>
      </c>
      <c r="E69" s="8" t="s">
        <v>8</v>
      </c>
      <c r="F69" s="9">
        <v>20</v>
      </c>
      <c r="G69" s="8" t="s">
        <v>8</v>
      </c>
      <c r="H69">
        <v>1.3</v>
      </c>
      <c r="J69" s="15" t="s">
        <v>6</v>
      </c>
      <c r="K69" s="26">
        <v>227</v>
      </c>
      <c r="L69" s="26">
        <v>201</v>
      </c>
      <c r="M69" s="26">
        <v>92</v>
      </c>
      <c r="N69">
        <f t="shared" si="0"/>
        <v>520</v>
      </c>
    </row>
    <row r="70" spans="1:14" ht="12.75">
      <c r="A70" s="14" t="s">
        <v>0</v>
      </c>
      <c r="B70" s="11">
        <f>'[8]Resultat'!$S$49</f>
        <v>193</v>
      </c>
      <c r="C70" s="13">
        <v>20</v>
      </c>
      <c r="E70" s="8" t="s">
        <v>5</v>
      </c>
      <c r="F70" s="9">
        <v>5</v>
      </c>
      <c r="G70" s="8" t="s">
        <v>2</v>
      </c>
      <c r="H70">
        <v>3.3</v>
      </c>
      <c r="J70" s="15" t="s">
        <v>2</v>
      </c>
      <c r="K70" s="26">
        <v>225</v>
      </c>
      <c r="L70" s="26">
        <v>168</v>
      </c>
      <c r="M70" s="26">
        <v>127</v>
      </c>
      <c r="N70">
        <f t="shared" si="0"/>
        <v>520</v>
      </c>
    </row>
    <row r="72" spans="1:14" ht="12.75">
      <c r="A72" s="34"/>
      <c r="B72" s="34"/>
      <c r="C72" s="34"/>
      <c r="D72" s="35"/>
      <c r="E72" s="27" t="s">
        <v>21</v>
      </c>
      <c r="F72" s="34"/>
      <c r="G72" s="35"/>
      <c r="H72" s="25" t="s">
        <v>20</v>
      </c>
      <c r="I72" s="25"/>
      <c r="J72" s="10" t="s">
        <v>1</v>
      </c>
      <c r="K72" s="31">
        <v>146</v>
      </c>
      <c r="L72" s="31">
        <v>42</v>
      </c>
      <c r="M72" s="31">
        <v>43</v>
      </c>
      <c r="N72" s="16">
        <f aca="true" t="shared" si="1" ref="N72:N81">K72+L72+M72</f>
        <v>231</v>
      </c>
    </row>
    <row r="73" spans="1:14" ht="12.75">
      <c r="A73" s="41" t="s">
        <v>18</v>
      </c>
      <c r="B73" s="30" t="s">
        <v>17</v>
      </c>
      <c r="C73" s="36" t="s">
        <v>19</v>
      </c>
      <c r="D73" s="30" t="s">
        <v>14</v>
      </c>
      <c r="E73" s="30" t="s">
        <v>15</v>
      </c>
      <c r="F73" s="30" t="s">
        <v>16</v>
      </c>
      <c r="G73" s="30" t="s">
        <v>14</v>
      </c>
      <c r="H73" s="30" t="s">
        <v>15</v>
      </c>
      <c r="I73" s="30" t="s">
        <v>16</v>
      </c>
      <c r="J73" s="10" t="s">
        <v>10</v>
      </c>
      <c r="K73" s="26">
        <v>146</v>
      </c>
      <c r="L73" s="26">
        <v>47</v>
      </c>
      <c r="M73" s="26">
        <v>32</v>
      </c>
      <c r="N73" s="16">
        <f t="shared" si="1"/>
        <v>225</v>
      </c>
    </row>
    <row r="74" spans="1:14" ht="12.75">
      <c r="A74" s="23" t="s">
        <v>7</v>
      </c>
      <c r="B74" s="24">
        <v>40</v>
      </c>
      <c r="C74" s="25">
        <v>225</v>
      </c>
      <c r="D74" s="26">
        <v>135</v>
      </c>
      <c r="E74" s="26">
        <v>47</v>
      </c>
      <c r="F74" s="26">
        <v>43</v>
      </c>
      <c r="G74" s="26">
        <v>238</v>
      </c>
      <c r="H74" s="26">
        <v>163</v>
      </c>
      <c r="I74" s="26">
        <v>119</v>
      </c>
      <c r="J74" s="10" t="s">
        <v>3</v>
      </c>
      <c r="K74" s="26">
        <v>139</v>
      </c>
      <c r="L74" s="26">
        <v>27</v>
      </c>
      <c r="M74" s="26">
        <v>43</v>
      </c>
      <c r="N74">
        <f t="shared" si="1"/>
        <v>209</v>
      </c>
    </row>
    <row r="75" spans="1:14" ht="12.75">
      <c r="A75" s="23" t="s">
        <v>0</v>
      </c>
      <c r="B75" s="24">
        <v>40</v>
      </c>
      <c r="C75" s="27">
        <v>193</v>
      </c>
      <c r="D75" s="26">
        <v>120</v>
      </c>
      <c r="E75" s="26">
        <v>35</v>
      </c>
      <c r="F75" s="26">
        <v>38</v>
      </c>
      <c r="G75" s="26">
        <v>239</v>
      </c>
      <c r="H75" s="26">
        <v>157</v>
      </c>
      <c r="I75" s="26">
        <v>124</v>
      </c>
      <c r="J75" s="10" t="s">
        <v>7</v>
      </c>
      <c r="K75" s="26">
        <v>135</v>
      </c>
      <c r="L75" s="26">
        <v>47</v>
      </c>
      <c r="M75" s="26">
        <v>43</v>
      </c>
      <c r="N75" s="16">
        <f t="shared" si="1"/>
        <v>225</v>
      </c>
    </row>
    <row r="76" spans="1:14" ht="12.75">
      <c r="A76" s="23" t="s">
        <v>2</v>
      </c>
      <c r="B76" s="24">
        <v>40</v>
      </c>
      <c r="C76" s="27">
        <v>212</v>
      </c>
      <c r="D76" s="26">
        <v>123</v>
      </c>
      <c r="E76" s="26">
        <v>51</v>
      </c>
      <c r="F76" s="26">
        <v>38</v>
      </c>
      <c r="G76" s="26">
        <v>225</v>
      </c>
      <c r="H76" s="26">
        <v>168</v>
      </c>
      <c r="I76" s="26">
        <v>127</v>
      </c>
      <c r="J76" s="10" t="s">
        <v>4</v>
      </c>
      <c r="K76" s="26">
        <v>135</v>
      </c>
      <c r="L76" s="26">
        <v>24</v>
      </c>
      <c r="M76" s="26">
        <v>55</v>
      </c>
      <c r="N76" s="16">
        <f t="shared" si="1"/>
        <v>214</v>
      </c>
    </row>
    <row r="77" spans="1:14" ht="12.75">
      <c r="A77" s="23" t="s">
        <v>9</v>
      </c>
      <c r="B77" s="24">
        <v>40</v>
      </c>
      <c r="C77" s="27">
        <v>231</v>
      </c>
      <c r="D77" s="26">
        <v>133</v>
      </c>
      <c r="E77" s="26">
        <v>56</v>
      </c>
      <c r="F77" s="26">
        <v>42</v>
      </c>
      <c r="G77" s="26">
        <v>233</v>
      </c>
      <c r="H77" s="26">
        <v>170</v>
      </c>
      <c r="I77" s="26">
        <v>117</v>
      </c>
      <c r="J77" s="10" t="s">
        <v>9</v>
      </c>
      <c r="K77" s="26">
        <v>133</v>
      </c>
      <c r="L77" s="26">
        <v>56</v>
      </c>
      <c r="M77" s="26">
        <v>42</v>
      </c>
      <c r="N77" s="16">
        <f t="shared" si="1"/>
        <v>231</v>
      </c>
    </row>
    <row r="78" spans="1:14" ht="12.75">
      <c r="A78" s="23" t="s">
        <v>10</v>
      </c>
      <c r="B78" s="24">
        <v>40</v>
      </c>
      <c r="C78" s="27">
        <v>225</v>
      </c>
      <c r="D78" s="26">
        <v>146</v>
      </c>
      <c r="E78" s="26">
        <v>47</v>
      </c>
      <c r="F78" s="26">
        <v>32</v>
      </c>
      <c r="G78" s="26">
        <v>254</v>
      </c>
      <c r="H78" s="26">
        <v>161</v>
      </c>
      <c r="I78" s="26">
        <v>105</v>
      </c>
      <c r="J78" s="10" t="s">
        <v>6</v>
      </c>
      <c r="K78" s="26">
        <v>124</v>
      </c>
      <c r="L78" s="26">
        <v>60</v>
      </c>
      <c r="M78" s="26">
        <v>35</v>
      </c>
      <c r="N78" s="16">
        <f t="shared" si="1"/>
        <v>219</v>
      </c>
    </row>
    <row r="79" spans="1:14" ht="12.75">
      <c r="A79" s="23" t="s">
        <v>6</v>
      </c>
      <c r="B79" s="24">
        <v>40</v>
      </c>
      <c r="C79" s="27">
        <v>219</v>
      </c>
      <c r="D79" s="26">
        <v>124</v>
      </c>
      <c r="E79" s="26">
        <v>60</v>
      </c>
      <c r="F79" s="26">
        <v>35</v>
      </c>
      <c r="G79" s="26">
        <v>227</v>
      </c>
      <c r="H79" s="26">
        <v>201</v>
      </c>
      <c r="I79" s="26">
        <v>92</v>
      </c>
      <c r="J79" s="10" t="s">
        <v>2</v>
      </c>
      <c r="K79" s="26">
        <v>123</v>
      </c>
      <c r="L79" s="26">
        <v>51</v>
      </c>
      <c r="M79" s="26">
        <v>38</v>
      </c>
      <c r="N79" s="16">
        <f t="shared" si="1"/>
        <v>212</v>
      </c>
    </row>
    <row r="80" spans="1:14" ht="12.75">
      <c r="A80" s="23" t="s">
        <v>11</v>
      </c>
      <c r="B80" s="24">
        <v>40</v>
      </c>
      <c r="C80" s="27">
        <v>231</v>
      </c>
      <c r="D80" s="26">
        <v>146</v>
      </c>
      <c r="E80" s="26">
        <v>42</v>
      </c>
      <c r="F80" s="26">
        <v>43</v>
      </c>
      <c r="G80" s="26">
        <v>260</v>
      </c>
      <c r="H80" s="26">
        <v>154</v>
      </c>
      <c r="I80" s="26">
        <v>106</v>
      </c>
      <c r="J80" s="15" t="s">
        <v>0</v>
      </c>
      <c r="K80" s="26">
        <v>120</v>
      </c>
      <c r="L80" s="26">
        <v>35</v>
      </c>
      <c r="M80" s="26">
        <v>38</v>
      </c>
      <c r="N80" s="16">
        <f t="shared" si="1"/>
        <v>193</v>
      </c>
    </row>
    <row r="81" spans="1:14" ht="12.75">
      <c r="A81" s="23" t="s">
        <v>8</v>
      </c>
      <c r="B81" s="24">
        <v>40</v>
      </c>
      <c r="C81" s="27">
        <v>197</v>
      </c>
      <c r="D81" s="26">
        <v>114</v>
      </c>
      <c r="E81" s="26">
        <v>33</v>
      </c>
      <c r="F81" s="26">
        <v>50</v>
      </c>
      <c r="G81" s="26">
        <v>227</v>
      </c>
      <c r="H81" s="26">
        <v>138</v>
      </c>
      <c r="I81" s="26">
        <v>155</v>
      </c>
      <c r="J81" s="15" t="s">
        <v>8</v>
      </c>
      <c r="K81" s="26">
        <v>114</v>
      </c>
      <c r="L81" s="26">
        <v>33</v>
      </c>
      <c r="M81" s="26">
        <v>50</v>
      </c>
      <c r="N81" s="16">
        <f t="shared" si="1"/>
        <v>197</v>
      </c>
    </row>
    <row r="82" spans="1:9" ht="12.75">
      <c r="A82" s="23" t="s">
        <v>5</v>
      </c>
      <c r="B82" s="24">
        <v>40</v>
      </c>
      <c r="C82" s="27">
        <v>209</v>
      </c>
      <c r="D82" s="26">
        <v>139</v>
      </c>
      <c r="E82" s="26">
        <v>27</v>
      </c>
      <c r="F82" s="26">
        <v>43</v>
      </c>
      <c r="G82" s="26">
        <v>275</v>
      </c>
      <c r="H82" s="26">
        <v>109</v>
      </c>
      <c r="I82" s="26">
        <v>136</v>
      </c>
    </row>
    <row r="83" spans="1:13" ht="12.75">
      <c r="A83" s="28" t="s">
        <v>4</v>
      </c>
      <c r="B83" s="29">
        <v>40</v>
      </c>
      <c r="C83" s="30">
        <v>214</v>
      </c>
      <c r="D83" s="31">
        <v>135</v>
      </c>
      <c r="E83" s="31">
        <v>24</v>
      </c>
      <c r="F83" s="31">
        <v>55</v>
      </c>
      <c r="G83" s="31">
        <v>254</v>
      </c>
      <c r="H83" s="31">
        <v>107</v>
      </c>
      <c r="I83" s="31">
        <v>159</v>
      </c>
      <c r="J83" s="10" t="s">
        <v>4</v>
      </c>
      <c r="K83" s="17">
        <f>K76/K63*100</f>
        <v>53.14960629921261</v>
      </c>
      <c r="L83" s="17">
        <f>L76/L63*100</f>
        <v>22.429906542056074</v>
      </c>
      <c r="M83" s="17">
        <f>M76/M63*100</f>
        <v>34.59119496855346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2">
        <f>K73/K64*100</f>
        <v>57.48031496062992</v>
      </c>
      <c r="L84" s="32">
        <f>L73/L64*100</f>
        <v>29.19254658385093</v>
      </c>
      <c r="M84" s="32">
        <f>M73/M64*100</f>
        <v>30.476190476190478</v>
      </c>
    </row>
    <row r="85" spans="10:13" ht="12.75">
      <c r="J85" s="10" t="s">
        <v>8</v>
      </c>
      <c r="K85" s="43">
        <f>K81/K68*100</f>
        <v>50.22026431718062</v>
      </c>
      <c r="L85" s="32">
        <f>L81/L68*100</f>
        <v>23.91304347826087</v>
      </c>
      <c r="M85" s="32">
        <f>M81/M68*100</f>
        <v>32.25806451612903</v>
      </c>
    </row>
    <row r="86" spans="10:13" ht="12.75">
      <c r="J86" s="10" t="s">
        <v>0</v>
      </c>
      <c r="K86" s="44">
        <f>K80/K65*100</f>
        <v>50.2092050209205</v>
      </c>
      <c r="L86" s="44">
        <f>L80/L65*100</f>
        <v>22.29299363057325</v>
      </c>
      <c r="M86" s="17">
        <f>M80/M65*100</f>
        <v>30.64516129032258</v>
      </c>
    </row>
    <row r="87" spans="10:13" ht="12.75">
      <c r="J87" s="10" t="s">
        <v>3</v>
      </c>
      <c r="K87" s="32">
        <f>K74/K61*100</f>
        <v>50.54545454545455</v>
      </c>
      <c r="L87" s="32">
        <f>L74/L61*100</f>
        <v>24.770642201834864</v>
      </c>
      <c r="M87" s="32">
        <f>M74/M61*100</f>
        <v>31.61764705882353</v>
      </c>
    </row>
    <row r="88" spans="10:13" ht="12.75">
      <c r="J88" s="10" t="s">
        <v>7</v>
      </c>
      <c r="K88" s="17">
        <f>K75/K66*100</f>
        <v>56.72268907563025</v>
      </c>
      <c r="L88" s="17">
        <f>L75/L66*100</f>
        <v>28.834355828220858</v>
      </c>
      <c r="M88" s="17">
        <f>M75/M66*100</f>
        <v>36.134453781512605</v>
      </c>
    </row>
    <row r="89" spans="10:13" ht="12.75">
      <c r="J89" s="10" t="s">
        <v>2</v>
      </c>
      <c r="K89" s="17">
        <f>K79/K70*100</f>
        <v>54.666666666666664</v>
      </c>
      <c r="L89" s="17">
        <f>L79/L70*100</f>
        <v>30.357142857142854</v>
      </c>
      <c r="M89" s="44">
        <f>M79/M70*100</f>
        <v>29.92125984251969</v>
      </c>
    </row>
    <row r="90" spans="10:13" ht="12.75">
      <c r="J90" s="10" t="s">
        <v>1</v>
      </c>
      <c r="K90" s="17">
        <f>K72/K62*100</f>
        <v>56.15384615384615</v>
      </c>
      <c r="L90" s="17">
        <f>L72/L62*100</f>
        <v>27.27272727272727</v>
      </c>
      <c r="M90" s="18">
        <f>M72/M62*100</f>
        <v>40.56603773584906</v>
      </c>
    </row>
    <row r="91" spans="10:13" ht="12.75">
      <c r="J91" s="15" t="s">
        <v>9</v>
      </c>
      <c r="K91" s="17">
        <f>K77/K67*100</f>
        <v>57.08154506437768</v>
      </c>
      <c r="L91" s="18">
        <f>L77/L67*100</f>
        <v>32.94117647058823</v>
      </c>
      <c r="M91" s="17">
        <f>M77/M67*100</f>
        <v>35.8974358974359</v>
      </c>
    </row>
    <row r="92" spans="10:13" ht="12.75">
      <c r="J92" s="15" t="s">
        <v>6</v>
      </c>
      <c r="K92" s="17">
        <f>K78/K69*100</f>
        <v>54.62555066079295</v>
      </c>
      <c r="L92" s="17">
        <f>L78/L69*100</f>
        <v>29.850746268656714</v>
      </c>
      <c r="M92" s="45">
        <f>M78/M69*100</f>
        <v>38.04347826086957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105"/>
  <sheetViews>
    <sheetView zoomScalePageLayoutView="0" workbookViewId="0" topLeftCell="A33">
      <selection activeCell="C43" sqref="C43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4</v>
      </c>
      <c r="B61" s="6">
        <f>'[9]Resultat'!$J$49</f>
        <v>254</v>
      </c>
      <c r="C61" s="7">
        <v>12</v>
      </c>
      <c r="E61" s="8" t="s">
        <v>1</v>
      </c>
      <c r="F61" s="9">
        <v>36</v>
      </c>
      <c r="G61" s="8" t="s">
        <v>2</v>
      </c>
      <c r="H61">
        <v>-2.8</v>
      </c>
      <c r="J61" s="10" t="s">
        <v>8</v>
      </c>
      <c r="K61" s="26">
        <v>243</v>
      </c>
      <c r="L61" s="26">
        <v>126</v>
      </c>
      <c r="M61" s="26">
        <v>164</v>
      </c>
      <c r="N61">
        <f aca="true" t="shared" si="0" ref="N61:N70">K61+L61+M61</f>
        <v>533</v>
      </c>
    </row>
    <row r="62" spans="1:14" ht="12.75">
      <c r="A62" s="5" t="s">
        <v>1</v>
      </c>
      <c r="B62" s="11">
        <f>'[9]Resultat'!$P$49</f>
        <v>251</v>
      </c>
      <c r="C62" s="7">
        <v>15</v>
      </c>
      <c r="E62" s="8" t="s">
        <v>9</v>
      </c>
      <c r="F62" s="9">
        <v>36</v>
      </c>
      <c r="G62" s="8" t="s">
        <v>4</v>
      </c>
      <c r="H62">
        <v>-2.5</v>
      </c>
      <c r="J62" s="10" t="s">
        <v>4</v>
      </c>
      <c r="K62" s="26">
        <v>258</v>
      </c>
      <c r="L62" s="26">
        <v>115</v>
      </c>
      <c r="M62" s="26">
        <v>160</v>
      </c>
      <c r="N62">
        <f t="shared" si="0"/>
        <v>533</v>
      </c>
    </row>
    <row r="63" spans="1:14" ht="12.75">
      <c r="A63" s="5" t="s">
        <v>9</v>
      </c>
      <c r="B63" s="11">
        <f>'[9]Resultat'!$G$49</f>
        <v>244</v>
      </c>
      <c r="C63" s="7">
        <v>21</v>
      </c>
      <c r="E63" s="8" t="s">
        <v>6</v>
      </c>
      <c r="F63" s="9">
        <v>35</v>
      </c>
      <c r="G63" s="8" t="s">
        <v>10</v>
      </c>
      <c r="H63">
        <v>-2.2</v>
      </c>
      <c r="J63" s="10" t="s">
        <v>3</v>
      </c>
      <c r="K63" s="26">
        <v>279</v>
      </c>
      <c r="L63" s="26">
        <v>101</v>
      </c>
      <c r="M63" s="26">
        <v>153</v>
      </c>
      <c r="N63">
        <f t="shared" si="0"/>
        <v>533</v>
      </c>
    </row>
    <row r="64" spans="1:14" ht="12.75">
      <c r="A64" s="5" t="s">
        <v>0</v>
      </c>
      <c r="B64" s="11">
        <f>'[9]Resultat'!$S$49</f>
        <v>241</v>
      </c>
      <c r="C64" s="7">
        <v>13</v>
      </c>
      <c r="E64" s="8" t="s">
        <v>0</v>
      </c>
      <c r="F64" s="9">
        <v>35</v>
      </c>
      <c r="G64" s="8" t="s">
        <v>7</v>
      </c>
      <c r="H64">
        <v>-1.6</v>
      </c>
      <c r="J64" s="10" t="s">
        <v>7</v>
      </c>
      <c r="K64" s="27">
        <v>254</v>
      </c>
      <c r="L64" s="27">
        <v>146</v>
      </c>
      <c r="M64" s="27">
        <v>133</v>
      </c>
      <c r="N64">
        <f t="shared" si="0"/>
        <v>533</v>
      </c>
    </row>
    <row r="65" spans="1:14" ht="12.75">
      <c r="A65" s="5" t="s">
        <v>7</v>
      </c>
      <c r="B65" s="12">
        <f>'[9]Resultat'!$M$49</f>
        <v>238</v>
      </c>
      <c r="C65" s="7">
        <v>18</v>
      </c>
      <c r="E65" s="8" t="s">
        <v>10</v>
      </c>
      <c r="F65" s="9">
        <v>35</v>
      </c>
      <c r="G65" s="8" t="s">
        <v>6</v>
      </c>
      <c r="H65">
        <v>-0.9</v>
      </c>
      <c r="J65" s="10" t="s">
        <v>2</v>
      </c>
      <c r="K65" s="26">
        <v>238</v>
      </c>
      <c r="L65" s="26">
        <v>165</v>
      </c>
      <c r="M65" s="26">
        <v>130</v>
      </c>
      <c r="N65">
        <f t="shared" si="0"/>
        <v>533</v>
      </c>
    </row>
    <row r="66" spans="1:14" ht="12.75">
      <c r="A66" s="5" t="s">
        <v>8</v>
      </c>
      <c r="B66" s="11">
        <f>'[9]Resultat'!$AE$49</f>
        <v>237</v>
      </c>
      <c r="C66" s="7">
        <v>11</v>
      </c>
      <c r="E66" s="8" t="s">
        <v>7</v>
      </c>
      <c r="F66" s="9">
        <v>34</v>
      </c>
      <c r="G66" s="8" t="s">
        <v>5</v>
      </c>
      <c r="H66">
        <v>0</v>
      </c>
      <c r="J66" s="10" t="s">
        <v>0</v>
      </c>
      <c r="K66" s="31">
        <v>253</v>
      </c>
      <c r="L66" s="31">
        <v>153</v>
      </c>
      <c r="M66" s="31">
        <v>127</v>
      </c>
      <c r="N66">
        <f t="shared" si="0"/>
        <v>533</v>
      </c>
    </row>
    <row r="67" spans="1:14" ht="12.75">
      <c r="A67" s="5" t="s">
        <v>2</v>
      </c>
      <c r="B67" s="11">
        <f>'[9]Resultat'!$Y$49</f>
        <v>236</v>
      </c>
      <c r="C67" s="7">
        <v>15</v>
      </c>
      <c r="E67" s="8" t="s">
        <v>4</v>
      </c>
      <c r="F67" s="9">
        <v>32</v>
      </c>
      <c r="G67" s="8" t="s">
        <v>0</v>
      </c>
      <c r="H67">
        <v>0.5</v>
      </c>
      <c r="J67" s="10" t="s">
        <v>9</v>
      </c>
      <c r="K67" s="26">
        <v>247</v>
      </c>
      <c r="L67" s="26">
        <v>172</v>
      </c>
      <c r="M67" s="26">
        <v>114</v>
      </c>
      <c r="N67">
        <f t="shared" si="0"/>
        <v>533</v>
      </c>
    </row>
    <row r="68" spans="1:14" ht="12.75">
      <c r="A68" s="5" t="s">
        <v>6</v>
      </c>
      <c r="B68" s="11">
        <f>'[9]Resultat'!$AB$49</f>
        <v>232</v>
      </c>
      <c r="C68" s="13">
        <v>16</v>
      </c>
      <c r="E68" s="8" t="s">
        <v>2</v>
      </c>
      <c r="F68" s="9">
        <v>32</v>
      </c>
      <c r="G68" s="8" t="s">
        <v>8</v>
      </c>
      <c r="H68">
        <v>1.4</v>
      </c>
      <c r="J68" s="10" t="s">
        <v>10</v>
      </c>
      <c r="K68" s="26">
        <v>280</v>
      </c>
      <c r="L68" s="26">
        <v>146</v>
      </c>
      <c r="M68" s="26">
        <v>107</v>
      </c>
      <c r="N68">
        <f t="shared" si="0"/>
        <v>533</v>
      </c>
    </row>
    <row r="69" spans="1:14" ht="12.75">
      <c r="A69" s="14" t="s">
        <v>3</v>
      </c>
      <c r="B69" s="11">
        <f>'[9]Resultat'!$V$49</f>
        <v>222</v>
      </c>
      <c r="C69" s="13">
        <v>5</v>
      </c>
      <c r="E69" s="8" t="s">
        <v>8</v>
      </c>
      <c r="F69" s="9">
        <v>21</v>
      </c>
      <c r="G69" s="8" t="s">
        <v>11</v>
      </c>
      <c r="H69">
        <v>1.6</v>
      </c>
      <c r="J69" s="15" t="s">
        <v>6</v>
      </c>
      <c r="K69" s="26">
        <v>248</v>
      </c>
      <c r="L69" s="26">
        <v>187</v>
      </c>
      <c r="M69" s="26">
        <v>98</v>
      </c>
      <c r="N69">
        <f t="shared" si="0"/>
        <v>533</v>
      </c>
    </row>
    <row r="70" spans="1:14" ht="12.75">
      <c r="A70" s="14" t="s">
        <v>10</v>
      </c>
      <c r="B70" s="11">
        <f>'[9]Resultat'!$D$49</f>
        <v>205</v>
      </c>
      <c r="C70" s="48">
        <v>10</v>
      </c>
      <c r="E70" s="8" t="s">
        <v>5</v>
      </c>
      <c r="F70" s="9">
        <v>10</v>
      </c>
      <c r="G70" s="8" t="s">
        <v>9</v>
      </c>
      <c r="H70">
        <v>2.7</v>
      </c>
      <c r="J70" s="15" t="s">
        <v>1</v>
      </c>
      <c r="K70" s="26">
        <v>267</v>
      </c>
      <c r="L70" s="26">
        <v>170</v>
      </c>
      <c r="M70" s="26">
        <v>96</v>
      </c>
      <c r="N70">
        <f t="shared" si="0"/>
        <v>533</v>
      </c>
    </row>
    <row r="72" spans="1:14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9</v>
      </c>
      <c r="K72" s="26">
        <v>136</v>
      </c>
      <c r="L72" s="26">
        <v>59</v>
      </c>
      <c r="M72" s="26">
        <v>49</v>
      </c>
      <c r="N72" s="16">
        <f aca="true" t="shared" si="1" ref="N72:N81">K72+L72+M72</f>
        <v>244</v>
      </c>
    </row>
    <row r="73" spans="1:14" ht="12.75">
      <c r="A73" s="41" t="s">
        <v>7</v>
      </c>
      <c r="B73" s="30">
        <v>41</v>
      </c>
      <c r="C73" s="36">
        <v>238</v>
      </c>
      <c r="D73" s="30">
        <v>140</v>
      </c>
      <c r="E73" s="30">
        <v>42</v>
      </c>
      <c r="F73" s="30">
        <v>56</v>
      </c>
      <c r="G73" s="30">
        <v>254</v>
      </c>
      <c r="H73" s="30">
        <v>146</v>
      </c>
      <c r="I73" s="30">
        <v>133</v>
      </c>
      <c r="J73" s="10" t="s">
        <v>6</v>
      </c>
      <c r="K73" s="26">
        <v>133</v>
      </c>
      <c r="L73" s="26">
        <v>59</v>
      </c>
      <c r="M73" s="26">
        <v>40</v>
      </c>
      <c r="N73" s="16">
        <f t="shared" si="1"/>
        <v>232</v>
      </c>
    </row>
    <row r="74" spans="1:14" ht="12.75">
      <c r="A74" s="23" t="s">
        <v>0</v>
      </c>
      <c r="B74" s="24">
        <v>41</v>
      </c>
      <c r="C74" s="25">
        <v>241</v>
      </c>
      <c r="D74" s="26">
        <v>141</v>
      </c>
      <c r="E74" s="26">
        <v>48</v>
      </c>
      <c r="F74" s="26">
        <v>52</v>
      </c>
      <c r="G74" s="26">
        <v>253</v>
      </c>
      <c r="H74" s="26">
        <v>153</v>
      </c>
      <c r="I74" s="26">
        <v>127</v>
      </c>
      <c r="J74" s="10" t="s">
        <v>1</v>
      </c>
      <c r="K74" s="26">
        <v>153</v>
      </c>
      <c r="L74" s="26">
        <v>55</v>
      </c>
      <c r="M74" s="26">
        <v>43</v>
      </c>
      <c r="N74">
        <f t="shared" si="1"/>
        <v>251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49</v>
      </c>
      <c r="F75" s="26">
        <v>55</v>
      </c>
      <c r="G75" s="26">
        <v>238</v>
      </c>
      <c r="H75" s="26">
        <v>165</v>
      </c>
      <c r="I75" s="26">
        <v>130</v>
      </c>
      <c r="J75" s="10" t="s">
        <v>2</v>
      </c>
      <c r="K75" s="31">
        <v>132</v>
      </c>
      <c r="L75" s="31">
        <v>49</v>
      </c>
      <c r="M75" s="31">
        <v>55</v>
      </c>
      <c r="N75" s="16">
        <f t="shared" si="1"/>
        <v>236</v>
      </c>
    </row>
    <row r="76" spans="1:14" ht="12.75">
      <c r="A76" s="23" t="s">
        <v>9</v>
      </c>
      <c r="B76" s="24">
        <v>41</v>
      </c>
      <c r="C76" s="27">
        <v>244</v>
      </c>
      <c r="D76" s="26">
        <v>136</v>
      </c>
      <c r="E76" s="26">
        <v>59</v>
      </c>
      <c r="F76" s="26">
        <v>49</v>
      </c>
      <c r="G76" s="26">
        <v>247</v>
      </c>
      <c r="H76" s="26">
        <v>172</v>
      </c>
      <c r="I76" s="26">
        <v>114</v>
      </c>
      <c r="J76" s="10" t="s">
        <v>0</v>
      </c>
      <c r="K76" s="26">
        <v>141</v>
      </c>
      <c r="L76" s="26">
        <v>48</v>
      </c>
      <c r="M76" s="26">
        <v>52</v>
      </c>
      <c r="N76" s="16">
        <f t="shared" si="1"/>
        <v>241</v>
      </c>
    </row>
    <row r="77" spans="1:14" ht="12.75">
      <c r="A77" s="23" t="s">
        <v>10</v>
      </c>
      <c r="B77" s="24">
        <v>41</v>
      </c>
      <c r="C77" s="27">
        <v>205</v>
      </c>
      <c r="D77" s="26">
        <v>131</v>
      </c>
      <c r="E77" s="26">
        <v>43</v>
      </c>
      <c r="F77" s="26">
        <v>31</v>
      </c>
      <c r="G77" s="26">
        <v>280</v>
      </c>
      <c r="H77" s="26">
        <v>146</v>
      </c>
      <c r="I77" s="26">
        <v>107</v>
      </c>
      <c r="J77" s="10" t="s">
        <v>10</v>
      </c>
      <c r="K77" s="26">
        <v>131</v>
      </c>
      <c r="L77" s="26">
        <v>43</v>
      </c>
      <c r="M77" s="26">
        <v>31</v>
      </c>
      <c r="N77" s="16">
        <f t="shared" si="1"/>
        <v>205</v>
      </c>
    </row>
    <row r="78" spans="1:14" ht="12.75">
      <c r="A78" s="23" t="s">
        <v>6</v>
      </c>
      <c r="B78" s="24">
        <v>41</v>
      </c>
      <c r="C78" s="27">
        <v>232</v>
      </c>
      <c r="D78" s="26">
        <v>133</v>
      </c>
      <c r="E78" s="26">
        <v>59</v>
      </c>
      <c r="F78" s="26">
        <v>40</v>
      </c>
      <c r="G78" s="26">
        <v>248</v>
      </c>
      <c r="H78" s="26">
        <v>187</v>
      </c>
      <c r="I78" s="26">
        <v>98</v>
      </c>
      <c r="J78" s="10" t="s">
        <v>4</v>
      </c>
      <c r="K78" s="26">
        <v>146</v>
      </c>
      <c r="L78" s="26">
        <v>43</v>
      </c>
      <c r="M78" s="26">
        <v>65</v>
      </c>
      <c r="N78" s="16">
        <f t="shared" si="1"/>
        <v>254</v>
      </c>
    </row>
    <row r="79" spans="1:14" ht="12.75">
      <c r="A79" s="23" t="s">
        <v>11</v>
      </c>
      <c r="B79" s="24">
        <v>41</v>
      </c>
      <c r="C79" s="27">
        <v>251</v>
      </c>
      <c r="D79" s="26">
        <v>153</v>
      </c>
      <c r="E79" s="26">
        <v>55</v>
      </c>
      <c r="F79" s="26">
        <v>43</v>
      </c>
      <c r="G79" s="26">
        <v>267</v>
      </c>
      <c r="H79" s="26">
        <v>170</v>
      </c>
      <c r="I79" s="26">
        <v>96</v>
      </c>
      <c r="J79" s="10" t="s">
        <v>7</v>
      </c>
      <c r="K79" s="27">
        <v>140</v>
      </c>
      <c r="L79" s="27">
        <v>42</v>
      </c>
      <c r="M79" s="27">
        <v>56</v>
      </c>
      <c r="N79" s="16">
        <f t="shared" si="1"/>
        <v>238</v>
      </c>
    </row>
    <row r="80" spans="1:14" ht="12.75">
      <c r="A80" s="23" t="s">
        <v>8</v>
      </c>
      <c r="B80" s="24">
        <v>41</v>
      </c>
      <c r="C80" s="27">
        <v>237</v>
      </c>
      <c r="D80" s="26">
        <v>133</v>
      </c>
      <c r="E80" s="26">
        <v>41</v>
      </c>
      <c r="F80" s="26">
        <v>63</v>
      </c>
      <c r="G80" s="26">
        <v>243</v>
      </c>
      <c r="H80" s="26">
        <v>126</v>
      </c>
      <c r="I80" s="26">
        <v>164</v>
      </c>
      <c r="J80" s="15" t="s">
        <v>8</v>
      </c>
      <c r="K80" s="26">
        <v>133</v>
      </c>
      <c r="L80" s="26">
        <v>41</v>
      </c>
      <c r="M80" s="26">
        <v>63</v>
      </c>
      <c r="N80" s="16">
        <f t="shared" si="1"/>
        <v>237</v>
      </c>
    </row>
    <row r="81" spans="1:14" ht="12.75">
      <c r="A81" s="23" t="s">
        <v>5</v>
      </c>
      <c r="B81" s="24">
        <v>41</v>
      </c>
      <c r="C81" s="27">
        <v>222</v>
      </c>
      <c r="D81" s="26">
        <v>142</v>
      </c>
      <c r="E81" s="26">
        <v>31</v>
      </c>
      <c r="F81" s="26">
        <v>49</v>
      </c>
      <c r="G81" s="26">
        <v>279</v>
      </c>
      <c r="H81" s="26">
        <v>101</v>
      </c>
      <c r="I81" s="26">
        <v>153</v>
      </c>
      <c r="J81" s="15" t="s">
        <v>3</v>
      </c>
      <c r="K81" s="26">
        <v>142</v>
      </c>
      <c r="L81" s="26">
        <v>31</v>
      </c>
      <c r="M81" s="26">
        <v>49</v>
      </c>
      <c r="N81" s="16">
        <f t="shared" si="1"/>
        <v>222</v>
      </c>
    </row>
    <row r="82" spans="1:9" ht="12.75">
      <c r="A82" s="23" t="s">
        <v>4</v>
      </c>
      <c r="B82" s="24">
        <v>41</v>
      </c>
      <c r="C82" s="27">
        <v>254</v>
      </c>
      <c r="D82" s="26">
        <v>146</v>
      </c>
      <c r="E82" s="26">
        <v>43</v>
      </c>
      <c r="F82" s="26">
        <v>65</v>
      </c>
      <c r="G82" s="26">
        <v>258</v>
      </c>
      <c r="H82" s="26">
        <v>115</v>
      </c>
      <c r="I82" s="26">
        <v>160</v>
      </c>
    </row>
    <row r="83" spans="1:13" ht="12.75">
      <c r="A83" s="28" t="s">
        <v>22</v>
      </c>
      <c r="B83" s="29"/>
      <c r="C83" s="30">
        <v>2360</v>
      </c>
      <c r="D83" s="31">
        <v>1121</v>
      </c>
      <c r="E83" s="31">
        <v>370</v>
      </c>
      <c r="F83" s="31">
        <v>400</v>
      </c>
      <c r="G83" s="31">
        <v>2076</v>
      </c>
      <c r="H83" s="31">
        <v>1168</v>
      </c>
      <c r="I83" s="31">
        <v>1020</v>
      </c>
      <c r="J83" s="10" t="s">
        <v>4</v>
      </c>
      <c r="K83" s="45">
        <f>K78/K62*100</f>
        <v>56.58914728682171</v>
      </c>
      <c r="L83" s="49">
        <f>L78/L62*100</f>
        <v>37.391304347826086</v>
      </c>
      <c r="M83" s="45">
        <f>M78/M62*100</f>
        <v>40.625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6">
        <f>K77/K68*100</f>
        <v>46.785714285714285</v>
      </c>
      <c r="L84" s="32">
        <f>L77/L68*100</f>
        <v>29.45205479452055</v>
      </c>
      <c r="M84" s="46">
        <f>M77/M68*100</f>
        <v>28.971962616822427</v>
      </c>
    </row>
    <row r="85" spans="10:13" ht="12.75">
      <c r="J85" s="10" t="s">
        <v>8</v>
      </c>
      <c r="K85" s="32">
        <f>K80/K61*100</f>
        <v>54.73251028806584</v>
      </c>
      <c r="L85" s="32">
        <f>L80/L61*100</f>
        <v>32.53968253968254</v>
      </c>
      <c r="M85" s="32">
        <f>M80/M61*100</f>
        <v>38.41463414634146</v>
      </c>
    </row>
    <row r="86" spans="10:13" ht="12.75">
      <c r="J86" s="10" t="s">
        <v>0</v>
      </c>
      <c r="K86" s="45">
        <f>K76/K66*100</f>
        <v>55.73122529644269</v>
      </c>
      <c r="L86" s="45">
        <f>L76/L66*100</f>
        <v>31.372549019607842</v>
      </c>
      <c r="M86" s="45">
        <f>M76/M66*100</f>
        <v>40.94488188976378</v>
      </c>
    </row>
    <row r="87" spans="10:13" ht="12.75">
      <c r="J87" s="10" t="s">
        <v>3</v>
      </c>
      <c r="K87" s="32">
        <f>K81/K63*100</f>
        <v>50.89605734767025</v>
      </c>
      <c r="L87" s="32">
        <f>L81/L63*100</f>
        <v>30.693069306930692</v>
      </c>
      <c r="M87" s="32">
        <f>M81/M63*100</f>
        <v>32.02614379084967</v>
      </c>
    </row>
    <row r="88" spans="10:13" ht="12.75">
      <c r="J88" s="10" t="s">
        <v>7</v>
      </c>
      <c r="K88" s="45">
        <f>K79/K64*100</f>
        <v>55.118110236220474</v>
      </c>
      <c r="L88" s="47">
        <f>L79/L64*100</f>
        <v>28.767123287671232</v>
      </c>
      <c r="M88" s="45">
        <f>M79/M64*100</f>
        <v>42.10526315789473</v>
      </c>
    </row>
    <row r="89" spans="10:13" ht="12.75">
      <c r="J89" s="10" t="s">
        <v>2</v>
      </c>
      <c r="K89" s="45">
        <f>K75/K65*100</f>
        <v>55.46218487394958</v>
      </c>
      <c r="L89" s="45">
        <f>L75/L65*100</f>
        <v>29.6969696969697</v>
      </c>
      <c r="M89" s="45">
        <f>M75/M65*100</f>
        <v>42.30769230769231</v>
      </c>
    </row>
    <row r="90" spans="10:13" ht="12.75">
      <c r="J90" s="10" t="s">
        <v>1</v>
      </c>
      <c r="K90" s="49">
        <f>K74/K70*100</f>
        <v>57.30337078651685</v>
      </c>
      <c r="L90" s="45">
        <f>L74/L70*100</f>
        <v>32.35294117647059</v>
      </c>
      <c r="M90" s="49">
        <f>M74/M70*100</f>
        <v>44.79166666666667</v>
      </c>
    </row>
    <row r="91" spans="10:13" ht="12.75">
      <c r="J91" s="15" t="s">
        <v>9</v>
      </c>
      <c r="K91" s="45">
        <f>K72/K67*100</f>
        <v>55.06072874493927</v>
      </c>
      <c r="L91" s="45">
        <f>L72/L67*100</f>
        <v>34.30232558139535</v>
      </c>
      <c r="M91" s="45">
        <f>M72/M67*100</f>
        <v>42.98245614035088</v>
      </c>
    </row>
    <row r="92" spans="10:13" ht="12.75">
      <c r="J92" s="15" t="s">
        <v>6</v>
      </c>
      <c r="K92" s="45">
        <f>K73/K69*100</f>
        <v>53.62903225806451</v>
      </c>
      <c r="L92" s="45">
        <f>L73/L69*100</f>
        <v>31.550802139037433</v>
      </c>
      <c r="M92" s="45">
        <f>M73/M69*100</f>
        <v>40.816326530612244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O105"/>
  <sheetViews>
    <sheetView zoomScalePageLayoutView="0" workbookViewId="0" topLeftCell="A58">
      <selection activeCell="F90" sqref="F90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5" ht="12.75">
      <c r="A61" s="5" t="s">
        <v>1</v>
      </c>
      <c r="B61" s="6">
        <f>'[11]Resultat'!$P$49</f>
        <v>248</v>
      </c>
      <c r="C61" s="7">
        <v>11</v>
      </c>
      <c r="E61" s="8" t="s">
        <v>0</v>
      </c>
      <c r="F61" s="9">
        <v>38</v>
      </c>
      <c r="G61" s="8" t="s">
        <v>6</v>
      </c>
      <c r="H61">
        <v>-2.8</v>
      </c>
      <c r="J61" s="10" t="s">
        <v>8</v>
      </c>
      <c r="K61" s="26">
        <v>261</v>
      </c>
      <c r="L61" s="26">
        <v>85</v>
      </c>
      <c r="M61" s="26">
        <v>174</v>
      </c>
      <c r="N61">
        <f aca="true" t="shared" si="0" ref="N61:N70">K61+L61+M61</f>
        <v>520</v>
      </c>
      <c r="O61" t="s">
        <v>23</v>
      </c>
    </row>
    <row r="62" spans="1:14" ht="12.75">
      <c r="A62" s="5" t="s">
        <v>4</v>
      </c>
      <c r="B62" s="11">
        <f>'[11]Resultat'!$J$49</f>
        <v>242</v>
      </c>
      <c r="C62" s="7">
        <v>9</v>
      </c>
      <c r="E62" s="8" t="s">
        <v>7</v>
      </c>
      <c r="F62" s="9">
        <v>37</v>
      </c>
      <c r="G62" s="8" t="s">
        <v>7</v>
      </c>
      <c r="H62">
        <v>-1.5</v>
      </c>
      <c r="J62" s="10" t="s">
        <v>4</v>
      </c>
      <c r="K62" s="26">
        <v>251</v>
      </c>
      <c r="L62" s="26">
        <v>111</v>
      </c>
      <c r="M62" s="26">
        <v>158</v>
      </c>
      <c r="N62">
        <f t="shared" si="0"/>
        <v>520</v>
      </c>
    </row>
    <row r="63" spans="1:14" ht="12.75">
      <c r="A63" s="5" t="s">
        <v>8</v>
      </c>
      <c r="B63" s="11">
        <f>'[11]Resultat'!$AE$49</f>
        <v>238</v>
      </c>
      <c r="C63" s="7">
        <v>14</v>
      </c>
      <c r="E63" s="8" t="s">
        <v>6</v>
      </c>
      <c r="F63" s="9">
        <v>35</v>
      </c>
      <c r="G63" s="8" t="s">
        <v>9</v>
      </c>
      <c r="H63">
        <v>-1.2</v>
      </c>
      <c r="J63" s="10" t="s">
        <v>3</v>
      </c>
      <c r="K63" s="26">
        <v>260</v>
      </c>
      <c r="L63" s="26">
        <v>107</v>
      </c>
      <c r="M63" s="26">
        <v>153</v>
      </c>
      <c r="N63">
        <f t="shared" si="0"/>
        <v>520</v>
      </c>
    </row>
    <row r="64" spans="1:14" ht="12.75">
      <c r="A64" s="5" t="s">
        <v>7</v>
      </c>
      <c r="B64" s="12">
        <f>'[11]Resultat'!$M$49</f>
        <v>232</v>
      </c>
      <c r="C64" s="7">
        <v>10</v>
      </c>
      <c r="E64" s="8" t="s">
        <v>9</v>
      </c>
      <c r="F64" s="9">
        <v>35</v>
      </c>
      <c r="G64" s="8" t="s">
        <v>2</v>
      </c>
      <c r="H64">
        <v>-1.2</v>
      </c>
      <c r="J64" s="10" t="s">
        <v>7</v>
      </c>
      <c r="K64" s="27">
        <v>250</v>
      </c>
      <c r="L64" s="27">
        <v>131</v>
      </c>
      <c r="M64" s="27">
        <v>139</v>
      </c>
      <c r="N64">
        <f t="shared" si="0"/>
        <v>520</v>
      </c>
    </row>
    <row r="65" spans="1:14" ht="12.75">
      <c r="A65" s="5" t="s">
        <v>2</v>
      </c>
      <c r="B65" s="11">
        <f>'[11]Resultat'!$Y$49</f>
        <v>232</v>
      </c>
      <c r="C65" s="7">
        <v>12</v>
      </c>
      <c r="E65" s="8" t="s">
        <v>10</v>
      </c>
      <c r="F65" s="9">
        <v>34</v>
      </c>
      <c r="G65" s="8" t="s">
        <v>11</v>
      </c>
      <c r="H65">
        <v>0.3</v>
      </c>
      <c r="J65" s="10" t="s">
        <v>9</v>
      </c>
      <c r="K65" s="26">
        <v>239</v>
      </c>
      <c r="L65" s="26">
        <v>144</v>
      </c>
      <c r="M65" s="26">
        <v>137</v>
      </c>
      <c r="N65">
        <f t="shared" si="0"/>
        <v>520</v>
      </c>
    </row>
    <row r="66" spans="1:14" ht="12.75">
      <c r="A66" s="5" t="s">
        <v>9</v>
      </c>
      <c r="B66" s="11">
        <f>'[11]Resultat'!$G$49</f>
        <v>227</v>
      </c>
      <c r="C66" s="7">
        <v>14</v>
      </c>
      <c r="E66" s="8" t="s">
        <v>2</v>
      </c>
      <c r="F66" s="9">
        <v>33</v>
      </c>
      <c r="G66" s="8" t="s">
        <v>4</v>
      </c>
      <c r="H66">
        <v>0.5</v>
      </c>
      <c r="J66" s="10" t="s">
        <v>10</v>
      </c>
      <c r="K66" s="31">
        <v>257</v>
      </c>
      <c r="L66" s="31">
        <v>133</v>
      </c>
      <c r="M66" s="31">
        <v>130</v>
      </c>
      <c r="N66">
        <f t="shared" si="0"/>
        <v>520</v>
      </c>
    </row>
    <row r="67" spans="1:14" ht="12.75">
      <c r="A67" s="5" t="s">
        <v>6</v>
      </c>
      <c r="B67" s="11">
        <f>'[11]Resultat'!$AB$49</f>
        <v>225</v>
      </c>
      <c r="C67" s="7">
        <v>8</v>
      </c>
      <c r="E67" s="8" t="s">
        <v>1</v>
      </c>
      <c r="F67" s="9">
        <v>33</v>
      </c>
      <c r="G67" s="8" t="s">
        <v>5</v>
      </c>
      <c r="H67">
        <v>0.8</v>
      </c>
      <c r="J67" s="10" t="s">
        <v>2</v>
      </c>
      <c r="K67" s="26">
        <v>239</v>
      </c>
      <c r="L67" s="26">
        <v>155</v>
      </c>
      <c r="M67" s="26">
        <v>126</v>
      </c>
      <c r="N67">
        <f t="shared" si="0"/>
        <v>520</v>
      </c>
    </row>
    <row r="68" spans="1:14" ht="12.75">
      <c r="A68" s="5" t="s">
        <v>3</v>
      </c>
      <c r="B68" s="11">
        <f>'[11]Resultat'!$V$49</f>
        <v>222</v>
      </c>
      <c r="C68" s="13">
        <v>9</v>
      </c>
      <c r="E68" s="8" t="s">
        <v>4</v>
      </c>
      <c r="F68" s="9">
        <v>32</v>
      </c>
      <c r="G68" s="8" t="s">
        <v>0</v>
      </c>
      <c r="H68">
        <v>0.8</v>
      </c>
      <c r="J68" s="10" t="s">
        <v>0</v>
      </c>
      <c r="K68" s="26">
        <v>247</v>
      </c>
      <c r="L68" s="26">
        <v>150</v>
      </c>
      <c r="M68" s="26">
        <v>123</v>
      </c>
      <c r="N68">
        <f t="shared" si="0"/>
        <v>520</v>
      </c>
    </row>
    <row r="69" spans="1:14" ht="12.75">
      <c r="A69" s="14" t="s">
        <v>10</v>
      </c>
      <c r="B69" s="11">
        <f>'[11]Resultat'!$D$49</f>
        <v>211</v>
      </c>
      <c r="C69" s="48">
        <v>23</v>
      </c>
      <c r="E69" s="8" t="s">
        <v>8</v>
      </c>
      <c r="F69" s="9">
        <v>26</v>
      </c>
      <c r="G69" s="8" t="s">
        <v>8</v>
      </c>
      <c r="H69">
        <v>1.5</v>
      </c>
      <c r="J69" s="15" t="s">
        <v>1</v>
      </c>
      <c r="K69" s="26">
        <v>258</v>
      </c>
      <c r="L69" s="26">
        <v>139</v>
      </c>
      <c r="M69" s="26">
        <v>123</v>
      </c>
      <c r="N69">
        <f t="shared" si="0"/>
        <v>520</v>
      </c>
    </row>
    <row r="70" spans="1:14" ht="12.75">
      <c r="A70" s="14" t="s">
        <v>0</v>
      </c>
      <c r="B70" s="11">
        <f>'[11]Resultat'!$S$49</f>
        <v>207</v>
      </c>
      <c r="C70" s="13">
        <v>13</v>
      </c>
      <c r="E70" s="8" t="s">
        <v>5</v>
      </c>
      <c r="F70" s="9">
        <v>17</v>
      </c>
      <c r="G70" s="8" t="s">
        <v>10</v>
      </c>
      <c r="H70">
        <v>1.9</v>
      </c>
      <c r="J70" s="15" t="s">
        <v>6</v>
      </c>
      <c r="K70" s="26">
        <v>243</v>
      </c>
      <c r="L70" s="26">
        <v>189</v>
      </c>
      <c r="M70" s="26">
        <v>88</v>
      </c>
      <c r="N70">
        <f t="shared" si="0"/>
        <v>520</v>
      </c>
    </row>
    <row r="72" spans="1:15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6</v>
      </c>
      <c r="K72" s="26">
        <v>127</v>
      </c>
      <c r="L72" s="26">
        <v>60</v>
      </c>
      <c r="M72" s="26">
        <v>38</v>
      </c>
      <c r="N72" s="16">
        <f aca="true" t="shared" si="1" ref="N72:N81">K72+L72+M72</f>
        <v>225</v>
      </c>
      <c r="O72" t="s">
        <v>24</v>
      </c>
    </row>
    <row r="73" spans="1:14" ht="12.75">
      <c r="A73" s="41" t="s">
        <v>7</v>
      </c>
      <c r="B73" s="30">
        <v>41</v>
      </c>
      <c r="C73" s="36">
        <v>238</v>
      </c>
      <c r="D73" s="30">
        <v>140</v>
      </c>
      <c r="E73" s="30">
        <v>42</v>
      </c>
      <c r="F73" s="30">
        <v>56</v>
      </c>
      <c r="G73" s="30">
        <v>254</v>
      </c>
      <c r="H73" s="30">
        <v>146</v>
      </c>
      <c r="I73" s="30">
        <v>133</v>
      </c>
      <c r="J73" s="10" t="s">
        <v>1</v>
      </c>
      <c r="K73" s="26">
        <v>149</v>
      </c>
      <c r="L73" s="26">
        <v>47</v>
      </c>
      <c r="M73" s="26">
        <v>52</v>
      </c>
      <c r="N73" s="16">
        <f t="shared" si="1"/>
        <v>248</v>
      </c>
    </row>
    <row r="74" spans="1:14" ht="12.75">
      <c r="A74" s="23" t="s">
        <v>0</v>
      </c>
      <c r="B74" s="24">
        <v>41</v>
      </c>
      <c r="C74" s="25">
        <v>241</v>
      </c>
      <c r="D74" s="26">
        <v>141</v>
      </c>
      <c r="E74" s="26">
        <v>48</v>
      </c>
      <c r="F74" s="26">
        <v>52</v>
      </c>
      <c r="G74" s="26">
        <v>253</v>
      </c>
      <c r="H74" s="26">
        <v>153</v>
      </c>
      <c r="I74" s="26">
        <v>127</v>
      </c>
      <c r="J74" s="10" t="s">
        <v>2</v>
      </c>
      <c r="K74" s="26">
        <v>132</v>
      </c>
      <c r="L74" s="26">
        <v>45</v>
      </c>
      <c r="M74" s="26">
        <v>55</v>
      </c>
      <c r="N74">
        <f t="shared" si="1"/>
        <v>232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49</v>
      </c>
      <c r="F75" s="26">
        <v>55</v>
      </c>
      <c r="G75" s="26">
        <v>238</v>
      </c>
      <c r="H75" s="26">
        <v>165</v>
      </c>
      <c r="I75" s="26">
        <v>130</v>
      </c>
      <c r="J75" s="10" t="s">
        <v>9</v>
      </c>
      <c r="K75" s="31">
        <v>133</v>
      </c>
      <c r="L75" s="31">
        <v>43</v>
      </c>
      <c r="M75" s="31">
        <v>51</v>
      </c>
      <c r="N75" s="16">
        <f t="shared" si="1"/>
        <v>227</v>
      </c>
    </row>
    <row r="76" spans="1:14" ht="12.75">
      <c r="A76" s="23" t="s">
        <v>9</v>
      </c>
      <c r="B76" s="24">
        <v>41</v>
      </c>
      <c r="C76" s="27">
        <v>244</v>
      </c>
      <c r="D76" s="26">
        <v>136</v>
      </c>
      <c r="E76" s="26">
        <v>59</v>
      </c>
      <c r="F76" s="26">
        <v>49</v>
      </c>
      <c r="G76" s="26">
        <v>247</v>
      </c>
      <c r="H76" s="26">
        <v>172</v>
      </c>
      <c r="I76" s="26">
        <v>114</v>
      </c>
      <c r="J76" s="10" t="s">
        <v>0</v>
      </c>
      <c r="K76" s="26">
        <v>126</v>
      </c>
      <c r="L76" s="26">
        <v>41</v>
      </c>
      <c r="M76" s="26">
        <v>40</v>
      </c>
      <c r="N76" s="16">
        <f t="shared" si="1"/>
        <v>207</v>
      </c>
    </row>
    <row r="77" spans="1:14" ht="12.75">
      <c r="A77" s="23" t="s">
        <v>10</v>
      </c>
      <c r="B77" s="24">
        <v>41</v>
      </c>
      <c r="C77" s="27">
        <v>205</v>
      </c>
      <c r="D77" s="26">
        <v>131</v>
      </c>
      <c r="E77" s="26">
        <v>43</v>
      </c>
      <c r="F77" s="26">
        <v>31</v>
      </c>
      <c r="G77" s="26">
        <v>280</v>
      </c>
      <c r="H77" s="26">
        <v>146</v>
      </c>
      <c r="I77" s="26">
        <v>107</v>
      </c>
      <c r="J77" s="10" t="s">
        <v>7</v>
      </c>
      <c r="K77" s="27">
        <v>135</v>
      </c>
      <c r="L77" s="27">
        <v>41</v>
      </c>
      <c r="M77" s="27">
        <v>56</v>
      </c>
      <c r="N77" s="16">
        <f t="shared" si="1"/>
        <v>232</v>
      </c>
    </row>
    <row r="78" spans="1:14" ht="12.75">
      <c r="A78" s="23" t="s">
        <v>6</v>
      </c>
      <c r="B78" s="24">
        <v>41</v>
      </c>
      <c r="C78" s="27">
        <v>232</v>
      </c>
      <c r="D78" s="26">
        <v>133</v>
      </c>
      <c r="E78" s="26">
        <v>59</v>
      </c>
      <c r="F78" s="26">
        <v>40</v>
      </c>
      <c r="G78" s="26">
        <v>248</v>
      </c>
      <c r="H78" s="26">
        <v>187</v>
      </c>
      <c r="I78" s="26">
        <v>98</v>
      </c>
      <c r="J78" s="10" t="s">
        <v>10</v>
      </c>
      <c r="K78" s="26">
        <v>128</v>
      </c>
      <c r="L78" s="26">
        <v>40</v>
      </c>
      <c r="M78" s="26">
        <v>43</v>
      </c>
      <c r="N78" s="16">
        <f t="shared" si="1"/>
        <v>211</v>
      </c>
    </row>
    <row r="79" spans="1:14" ht="12.75">
      <c r="A79" s="23" t="s">
        <v>11</v>
      </c>
      <c r="B79" s="24">
        <v>41</v>
      </c>
      <c r="C79" s="27">
        <v>251</v>
      </c>
      <c r="D79" s="26">
        <v>153</v>
      </c>
      <c r="E79" s="26">
        <v>55</v>
      </c>
      <c r="F79" s="26">
        <v>43</v>
      </c>
      <c r="G79" s="26">
        <v>267</v>
      </c>
      <c r="H79" s="26">
        <v>170</v>
      </c>
      <c r="I79" s="26">
        <v>96</v>
      </c>
      <c r="J79" s="10" t="s">
        <v>4</v>
      </c>
      <c r="K79" s="26">
        <v>141</v>
      </c>
      <c r="L79" s="26">
        <v>40</v>
      </c>
      <c r="M79" s="26">
        <v>61</v>
      </c>
      <c r="N79" s="16">
        <f t="shared" si="1"/>
        <v>242</v>
      </c>
    </row>
    <row r="80" spans="1:14" ht="12.75">
      <c r="A80" s="23" t="s">
        <v>8</v>
      </c>
      <c r="B80" s="24">
        <v>41</v>
      </c>
      <c r="C80" s="27">
        <v>237</v>
      </c>
      <c r="D80" s="26">
        <v>133</v>
      </c>
      <c r="E80" s="26">
        <v>41</v>
      </c>
      <c r="F80" s="26">
        <v>63</v>
      </c>
      <c r="G80" s="26">
        <v>243</v>
      </c>
      <c r="H80" s="26">
        <v>126</v>
      </c>
      <c r="I80" s="26">
        <v>164</v>
      </c>
      <c r="J80" s="15" t="s">
        <v>3</v>
      </c>
      <c r="K80" s="26">
        <v>138</v>
      </c>
      <c r="L80" s="26">
        <v>32</v>
      </c>
      <c r="M80" s="26">
        <v>52</v>
      </c>
      <c r="N80" s="16">
        <f t="shared" si="1"/>
        <v>222</v>
      </c>
    </row>
    <row r="81" spans="1:14" ht="12.75">
      <c r="A81" s="23" t="s">
        <v>5</v>
      </c>
      <c r="B81" s="24">
        <v>41</v>
      </c>
      <c r="C81" s="27">
        <v>222</v>
      </c>
      <c r="D81" s="26">
        <v>142</v>
      </c>
      <c r="E81" s="26">
        <v>31</v>
      </c>
      <c r="F81" s="26">
        <v>49</v>
      </c>
      <c r="G81" s="26">
        <v>279</v>
      </c>
      <c r="H81" s="26">
        <v>101</v>
      </c>
      <c r="I81" s="26">
        <v>153</v>
      </c>
      <c r="J81" s="15" t="s">
        <v>8</v>
      </c>
      <c r="K81" s="26">
        <v>138</v>
      </c>
      <c r="L81" s="26">
        <v>26</v>
      </c>
      <c r="M81" s="26">
        <v>74</v>
      </c>
      <c r="N81" s="16">
        <f t="shared" si="1"/>
        <v>238</v>
      </c>
    </row>
    <row r="82" spans="1:13" ht="12.75">
      <c r="A82" s="23" t="s">
        <v>4</v>
      </c>
      <c r="B82" s="24">
        <v>41</v>
      </c>
      <c r="C82" s="27">
        <v>254</v>
      </c>
      <c r="D82" s="26">
        <v>146</v>
      </c>
      <c r="E82" s="26">
        <v>43</v>
      </c>
      <c r="F82" s="26">
        <v>65</v>
      </c>
      <c r="G82" s="26">
        <v>258</v>
      </c>
      <c r="H82" s="26">
        <v>115</v>
      </c>
      <c r="I82" s="26">
        <v>160</v>
      </c>
      <c r="K82" s="26">
        <v>1</v>
      </c>
      <c r="L82" t="s">
        <v>26</v>
      </c>
      <c r="M82" s="26">
        <v>2</v>
      </c>
    </row>
    <row r="83" spans="1:15" ht="12.75">
      <c r="A83" s="28" t="s">
        <v>22</v>
      </c>
      <c r="B83" s="29"/>
      <c r="C83" s="30">
        <v>2360</v>
      </c>
      <c r="D83" s="31">
        <v>1121</v>
      </c>
      <c r="E83" s="31">
        <v>370</v>
      </c>
      <c r="F83" s="31">
        <v>400</v>
      </c>
      <c r="G83" s="31">
        <v>2076</v>
      </c>
      <c r="H83" s="31">
        <v>1168</v>
      </c>
      <c r="I83" s="31">
        <v>1020</v>
      </c>
      <c r="J83" s="10" t="s">
        <v>4</v>
      </c>
      <c r="K83" s="45">
        <f>K79/K62*100</f>
        <v>56.17529880478087</v>
      </c>
      <c r="L83" s="50">
        <f>L79/L62*100</f>
        <v>36.03603603603604</v>
      </c>
      <c r="M83" s="45">
        <f>M79/M62*100</f>
        <v>38.607594936708864</v>
      </c>
      <c r="O83" t="s">
        <v>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2">
        <f>K78/K66*100</f>
        <v>49.80544747081712</v>
      </c>
      <c r="L84" s="32">
        <f>L78/L66*100</f>
        <v>30.075187969924812</v>
      </c>
      <c r="M84" s="32">
        <f>M78/M66*100</f>
        <v>33.07692307692307</v>
      </c>
    </row>
    <row r="85" spans="10:13" ht="12.75">
      <c r="J85" s="10" t="s">
        <v>8</v>
      </c>
      <c r="K85" s="51">
        <f>K81/K61*100</f>
        <v>52.87356321839081</v>
      </c>
      <c r="L85" s="51">
        <f>L81/L61*100</f>
        <v>30.58823529411765</v>
      </c>
      <c r="M85" s="51">
        <f>M81/M61*100</f>
        <v>42.5287356321839</v>
      </c>
    </row>
    <row r="86" spans="10:13" ht="12.75">
      <c r="J86" s="10" t="s">
        <v>0</v>
      </c>
      <c r="K86" s="51">
        <f>K76/K68*100</f>
        <v>51.012145748987855</v>
      </c>
      <c r="L86" s="52">
        <f>L76/L68*100</f>
        <v>27.333333333333332</v>
      </c>
      <c r="M86" s="52">
        <f>M76/M68*100</f>
        <v>32.52032520325203</v>
      </c>
    </row>
    <row r="87" spans="10:13" ht="12.75">
      <c r="J87" s="10" t="s">
        <v>3</v>
      </c>
      <c r="K87" s="51">
        <f>K80/K63*100</f>
        <v>53.07692307692308</v>
      </c>
      <c r="L87" s="51">
        <f>L80/L63*100</f>
        <v>29.906542056074763</v>
      </c>
      <c r="M87" s="51">
        <f>M80/M63*100</f>
        <v>33.98692810457516</v>
      </c>
    </row>
    <row r="88" spans="10:13" ht="12.75">
      <c r="J88" s="10" t="s">
        <v>7</v>
      </c>
      <c r="K88" s="51">
        <f>K77/K64*100</f>
        <v>54</v>
      </c>
      <c r="L88" s="51">
        <f>L77/L64*100</f>
        <v>31.297709923664126</v>
      </c>
      <c r="M88" s="51">
        <f>M77/M64*100</f>
        <v>40.28776978417266</v>
      </c>
    </row>
    <row r="89" spans="10:13" ht="12.75">
      <c r="J89" s="10" t="s">
        <v>2</v>
      </c>
      <c r="K89" s="51">
        <f>K74/K67*100</f>
        <v>55.23012552301255</v>
      </c>
      <c r="L89" s="51">
        <f>L74/L67*100</f>
        <v>29.03225806451613</v>
      </c>
      <c r="M89" s="50">
        <f>M74/M67*100</f>
        <v>43.65079365079365</v>
      </c>
    </row>
    <row r="90" spans="10:13" ht="12.75">
      <c r="J90" s="10" t="s">
        <v>1</v>
      </c>
      <c r="K90" s="50">
        <f>K73/K69*100</f>
        <v>57.751937984496124</v>
      </c>
      <c r="L90" s="51">
        <f>L73/L69*100</f>
        <v>33.81294964028777</v>
      </c>
      <c r="M90" s="51">
        <f>M73/M69*100</f>
        <v>42.27642276422765</v>
      </c>
    </row>
    <row r="91" spans="10:13" ht="12.75">
      <c r="J91" s="15" t="s">
        <v>9</v>
      </c>
      <c r="K91" s="51">
        <f>K75/K65*100</f>
        <v>55.64853556485355</v>
      </c>
      <c r="L91" s="51">
        <f>L75/L65*100</f>
        <v>29.86111111111111</v>
      </c>
      <c r="M91" s="51">
        <f>M75/M65*100</f>
        <v>37.22627737226277</v>
      </c>
    </row>
    <row r="92" spans="10:13" ht="12.75">
      <c r="J92" s="15" t="s">
        <v>6</v>
      </c>
      <c r="K92" s="51">
        <f>K72/K70*100</f>
        <v>52.2633744855967</v>
      </c>
      <c r="L92" s="51">
        <f>L72/L70*100</f>
        <v>31.746031746031743</v>
      </c>
      <c r="M92" s="51">
        <f>M72/M70*100</f>
        <v>43.18181818181818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2013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O105"/>
  <sheetViews>
    <sheetView zoomScalePageLayoutView="0" workbookViewId="0" topLeftCell="A1">
      <selection activeCell="C46" sqref="C46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5" ht="12.75">
      <c r="A61" s="5" t="s">
        <v>4</v>
      </c>
      <c r="B61" s="6">
        <f>'[10]Resultat'!$J$49</f>
        <v>224</v>
      </c>
      <c r="C61" s="7">
        <v>12</v>
      </c>
      <c r="E61" s="8" t="s">
        <v>6</v>
      </c>
      <c r="F61" s="9">
        <v>38</v>
      </c>
      <c r="G61" s="8" t="s">
        <v>5</v>
      </c>
      <c r="H61">
        <v>-7.3</v>
      </c>
      <c r="J61" s="10" t="s">
        <v>8</v>
      </c>
      <c r="K61" s="26">
        <v>250</v>
      </c>
      <c r="L61" s="26">
        <v>96</v>
      </c>
      <c r="M61" s="26">
        <v>174</v>
      </c>
      <c r="N61">
        <f aca="true" t="shared" si="0" ref="N61:N70">K61+L61+M61</f>
        <v>520</v>
      </c>
      <c r="O61" t="s">
        <v>23</v>
      </c>
    </row>
    <row r="62" spans="1:14" ht="12.75">
      <c r="A62" s="5" t="s">
        <v>1</v>
      </c>
      <c r="B62" s="11">
        <f>'[10]Resultat'!$P$49</f>
        <v>235</v>
      </c>
      <c r="C62" s="7">
        <v>15</v>
      </c>
      <c r="E62" s="8" t="s">
        <v>7</v>
      </c>
      <c r="F62" s="9">
        <v>36</v>
      </c>
      <c r="G62" s="8" t="s">
        <v>11</v>
      </c>
      <c r="H62">
        <v>-2.4</v>
      </c>
      <c r="J62" s="10" t="s">
        <v>4</v>
      </c>
      <c r="K62" s="26">
        <v>259</v>
      </c>
      <c r="L62" s="26">
        <v>111</v>
      </c>
      <c r="M62" s="26">
        <v>150</v>
      </c>
      <c r="N62">
        <f t="shared" si="0"/>
        <v>520</v>
      </c>
    </row>
    <row r="63" spans="1:14" ht="12.75">
      <c r="A63" s="5" t="s">
        <v>9</v>
      </c>
      <c r="B63" s="11">
        <f>'[10]Resultat'!$G$49</f>
        <v>230</v>
      </c>
      <c r="C63" s="7">
        <v>21</v>
      </c>
      <c r="E63" s="8" t="s">
        <v>9</v>
      </c>
      <c r="F63" s="9">
        <v>35</v>
      </c>
      <c r="G63" s="8" t="s">
        <v>6</v>
      </c>
      <c r="H63">
        <v>-0.5</v>
      </c>
      <c r="J63" s="10" t="s">
        <v>3</v>
      </c>
      <c r="K63" s="26">
        <v>269</v>
      </c>
      <c r="L63" s="26">
        <v>96</v>
      </c>
      <c r="M63" s="26">
        <v>155</v>
      </c>
      <c r="N63">
        <f t="shared" si="0"/>
        <v>520</v>
      </c>
    </row>
    <row r="64" spans="1:14" ht="12.75">
      <c r="A64" s="5" t="s">
        <v>0</v>
      </c>
      <c r="B64" s="11">
        <f>'[10]Resultat'!$S$49</f>
        <v>208</v>
      </c>
      <c r="C64" s="7">
        <v>13</v>
      </c>
      <c r="E64" s="8" t="s">
        <v>0</v>
      </c>
      <c r="F64" s="9">
        <v>35</v>
      </c>
      <c r="G64" s="8" t="s">
        <v>0</v>
      </c>
      <c r="H64">
        <v>0</v>
      </c>
      <c r="J64" s="10" t="s">
        <v>7</v>
      </c>
      <c r="K64" s="27">
        <v>260</v>
      </c>
      <c r="L64" s="27">
        <v>136</v>
      </c>
      <c r="M64" s="27">
        <v>124</v>
      </c>
      <c r="N64">
        <f t="shared" si="0"/>
        <v>520</v>
      </c>
    </row>
    <row r="65" spans="1:14" ht="12.75">
      <c r="A65" s="5" t="s">
        <v>7</v>
      </c>
      <c r="B65" s="12">
        <f>'[10]Resultat'!$M$49</f>
        <v>216</v>
      </c>
      <c r="C65" s="7">
        <v>18</v>
      </c>
      <c r="E65" s="8" t="s">
        <v>10</v>
      </c>
      <c r="F65" s="9">
        <v>32</v>
      </c>
      <c r="G65" s="8" t="s">
        <v>9</v>
      </c>
      <c r="H65">
        <v>0.2</v>
      </c>
      <c r="J65" s="10" t="s">
        <v>2</v>
      </c>
      <c r="K65" s="26">
        <v>236</v>
      </c>
      <c r="L65" s="26">
        <v>151</v>
      </c>
      <c r="M65" s="26">
        <v>133</v>
      </c>
      <c r="N65">
        <f t="shared" si="0"/>
        <v>520</v>
      </c>
    </row>
    <row r="66" spans="1:14" ht="12.75">
      <c r="A66" s="5" t="s">
        <v>8</v>
      </c>
      <c r="B66" s="11">
        <f>'[10]Resultat'!$AE$49</f>
        <v>203</v>
      </c>
      <c r="C66" s="7">
        <v>11</v>
      </c>
      <c r="E66" s="8" t="s">
        <v>2</v>
      </c>
      <c r="F66" s="9">
        <v>32</v>
      </c>
      <c r="G66" s="8" t="s">
        <v>7</v>
      </c>
      <c r="H66">
        <v>0.8</v>
      </c>
      <c r="J66" s="10" t="s">
        <v>0</v>
      </c>
      <c r="K66" s="31">
        <v>247</v>
      </c>
      <c r="L66" s="31">
        <v>154</v>
      </c>
      <c r="M66" s="31">
        <v>119</v>
      </c>
      <c r="N66">
        <f t="shared" si="0"/>
        <v>520</v>
      </c>
    </row>
    <row r="67" spans="1:14" ht="12.75">
      <c r="A67" s="5" t="s">
        <v>2</v>
      </c>
      <c r="B67" s="11">
        <f>'[10]Resultat'!$Y$49</f>
        <v>220</v>
      </c>
      <c r="C67" s="7">
        <v>15</v>
      </c>
      <c r="E67" s="8" t="s">
        <v>1</v>
      </c>
      <c r="F67" s="9">
        <v>30</v>
      </c>
      <c r="G67" s="8" t="s">
        <v>2</v>
      </c>
      <c r="H67">
        <v>1</v>
      </c>
      <c r="J67" s="10" t="s">
        <v>9</v>
      </c>
      <c r="K67" s="26">
        <v>229</v>
      </c>
      <c r="L67" s="26">
        <v>166</v>
      </c>
      <c r="M67" s="26">
        <v>125</v>
      </c>
      <c r="N67">
        <f t="shared" si="0"/>
        <v>520</v>
      </c>
    </row>
    <row r="68" spans="1:14" ht="12.75">
      <c r="A68" s="5" t="s">
        <v>6</v>
      </c>
      <c r="B68" s="11">
        <f>'[10]Resultat'!$AB$49</f>
        <v>233</v>
      </c>
      <c r="C68" s="13">
        <v>16</v>
      </c>
      <c r="E68" s="8" t="s">
        <v>8</v>
      </c>
      <c r="F68" s="9">
        <v>28</v>
      </c>
      <c r="G68" s="8" t="s">
        <v>10</v>
      </c>
      <c r="H68">
        <v>2.2</v>
      </c>
      <c r="J68" s="10" t="s">
        <v>10</v>
      </c>
      <c r="K68" s="26">
        <v>247</v>
      </c>
      <c r="L68" s="26">
        <v>133</v>
      </c>
      <c r="M68" s="26">
        <v>140</v>
      </c>
      <c r="N68">
        <f t="shared" si="0"/>
        <v>520</v>
      </c>
    </row>
    <row r="69" spans="1:14" ht="12.75">
      <c r="A69" s="14" t="s">
        <v>3</v>
      </c>
      <c r="B69" s="11">
        <f>'[10]Resultat'!$V$49</f>
        <v>248</v>
      </c>
      <c r="C69" s="13">
        <v>5</v>
      </c>
      <c r="E69" s="8" t="s">
        <v>4</v>
      </c>
      <c r="F69" s="9">
        <v>24</v>
      </c>
      <c r="G69" s="8" t="s">
        <v>4</v>
      </c>
      <c r="H69">
        <v>2.6</v>
      </c>
      <c r="J69" s="15" t="s">
        <v>6</v>
      </c>
      <c r="K69" s="26">
        <v>248</v>
      </c>
      <c r="L69" s="26">
        <v>175</v>
      </c>
      <c r="M69" s="26">
        <v>97</v>
      </c>
      <c r="N69">
        <f t="shared" si="0"/>
        <v>520</v>
      </c>
    </row>
    <row r="70" spans="1:14" ht="12.75">
      <c r="A70" s="14" t="s">
        <v>10</v>
      </c>
      <c r="B70" s="11">
        <f>'[10]Resultat'!$D$49</f>
        <v>216</v>
      </c>
      <c r="C70" s="48">
        <v>10</v>
      </c>
      <c r="E70" s="8" t="s">
        <v>5</v>
      </c>
      <c r="F70" s="9">
        <v>24</v>
      </c>
      <c r="G70" s="8" t="s">
        <v>8</v>
      </c>
      <c r="H70">
        <v>2.8</v>
      </c>
      <c r="J70" s="15" t="s">
        <v>1</v>
      </c>
      <c r="K70" s="26">
        <v>260</v>
      </c>
      <c r="L70" s="26">
        <v>149</v>
      </c>
      <c r="M70" s="26">
        <v>111</v>
      </c>
      <c r="N70">
        <f t="shared" si="0"/>
        <v>520</v>
      </c>
    </row>
    <row r="72" spans="1:15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9</v>
      </c>
      <c r="K72" s="26">
        <v>127</v>
      </c>
      <c r="L72" s="26">
        <v>52</v>
      </c>
      <c r="M72" s="26">
        <v>51</v>
      </c>
      <c r="N72" s="16">
        <f aca="true" t="shared" si="1" ref="N72:N81">K72+L72+M72</f>
        <v>230</v>
      </c>
      <c r="O72" t="s">
        <v>24</v>
      </c>
    </row>
    <row r="73" spans="1:14" ht="12.75">
      <c r="A73" s="41" t="s">
        <v>7</v>
      </c>
      <c r="B73" s="30">
        <v>41</v>
      </c>
      <c r="C73" s="36">
        <v>238</v>
      </c>
      <c r="D73" s="30">
        <v>140</v>
      </c>
      <c r="E73" s="30">
        <v>42</v>
      </c>
      <c r="F73" s="30">
        <v>56</v>
      </c>
      <c r="G73" s="30">
        <v>254</v>
      </c>
      <c r="H73" s="30">
        <v>146</v>
      </c>
      <c r="I73" s="30">
        <v>133</v>
      </c>
      <c r="J73" s="10" t="s">
        <v>6</v>
      </c>
      <c r="K73" s="26">
        <v>137</v>
      </c>
      <c r="L73" s="26">
        <v>53</v>
      </c>
      <c r="M73" s="26">
        <v>43</v>
      </c>
      <c r="N73" s="16">
        <f t="shared" si="1"/>
        <v>233</v>
      </c>
    </row>
    <row r="74" spans="1:14" ht="12.75">
      <c r="A74" s="23" t="s">
        <v>0</v>
      </c>
      <c r="B74" s="24">
        <v>41</v>
      </c>
      <c r="C74" s="25">
        <v>241</v>
      </c>
      <c r="D74" s="26">
        <v>141</v>
      </c>
      <c r="E74" s="26">
        <v>48</v>
      </c>
      <c r="F74" s="26">
        <v>52</v>
      </c>
      <c r="G74" s="26">
        <v>253</v>
      </c>
      <c r="H74" s="26">
        <v>153</v>
      </c>
      <c r="I74" s="26">
        <v>127</v>
      </c>
      <c r="J74" s="10" t="s">
        <v>1</v>
      </c>
      <c r="K74" s="26">
        <v>141</v>
      </c>
      <c r="L74" s="26">
        <v>45</v>
      </c>
      <c r="M74" s="26">
        <v>49</v>
      </c>
      <c r="N74">
        <f t="shared" si="1"/>
        <v>235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49</v>
      </c>
      <c r="F75" s="26">
        <v>55</v>
      </c>
      <c r="G75" s="26">
        <v>238</v>
      </c>
      <c r="H75" s="26">
        <v>165</v>
      </c>
      <c r="I75" s="26">
        <v>130</v>
      </c>
      <c r="J75" s="10" t="s">
        <v>2</v>
      </c>
      <c r="K75" s="31">
        <v>127</v>
      </c>
      <c r="L75" s="31">
        <v>40</v>
      </c>
      <c r="M75" s="31">
        <v>53</v>
      </c>
      <c r="N75" s="16">
        <f t="shared" si="1"/>
        <v>220</v>
      </c>
    </row>
    <row r="76" spans="1:14" ht="12.75">
      <c r="A76" s="23" t="s">
        <v>9</v>
      </c>
      <c r="B76" s="24">
        <v>41</v>
      </c>
      <c r="C76" s="27">
        <v>244</v>
      </c>
      <c r="D76" s="26">
        <v>136</v>
      </c>
      <c r="E76" s="26">
        <v>59</v>
      </c>
      <c r="F76" s="26">
        <v>49</v>
      </c>
      <c r="G76" s="26">
        <v>247</v>
      </c>
      <c r="H76" s="26">
        <v>172</v>
      </c>
      <c r="I76" s="26">
        <v>114</v>
      </c>
      <c r="J76" s="10" t="s">
        <v>0</v>
      </c>
      <c r="K76" s="26">
        <v>127</v>
      </c>
      <c r="L76" s="26">
        <v>37</v>
      </c>
      <c r="M76" s="26">
        <v>44</v>
      </c>
      <c r="N76" s="16">
        <f t="shared" si="1"/>
        <v>208</v>
      </c>
    </row>
    <row r="77" spans="1:14" ht="12.75">
      <c r="A77" s="23" t="s">
        <v>10</v>
      </c>
      <c r="B77" s="24">
        <v>41</v>
      </c>
      <c r="C77" s="27">
        <v>205</v>
      </c>
      <c r="D77" s="26">
        <v>131</v>
      </c>
      <c r="E77" s="26">
        <v>43</v>
      </c>
      <c r="F77" s="26">
        <v>31</v>
      </c>
      <c r="G77" s="26">
        <v>280</v>
      </c>
      <c r="H77" s="26">
        <v>146</v>
      </c>
      <c r="I77" s="26">
        <v>107</v>
      </c>
      <c r="J77" s="10" t="s">
        <v>10</v>
      </c>
      <c r="K77" s="26">
        <v>128</v>
      </c>
      <c r="L77" s="26">
        <v>38</v>
      </c>
      <c r="M77" s="26">
        <v>50</v>
      </c>
      <c r="N77" s="16">
        <f t="shared" si="1"/>
        <v>216</v>
      </c>
    </row>
    <row r="78" spans="1:14" ht="12.75">
      <c r="A78" s="23" t="s">
        <v>6</v>
      </c>
      <c r="B78" s="24">
        <v>41</v>
      </c>
      <c r="C78" s="27">
        <v>232</v>
      </c>
      <c r="D78" s="26">
        <v>133</v>
      </c>
      <c r="E78" s="26">
        <v>59</v>
      </c>
      <c r="F78" s="26">
        <v>40</v>
      </c>
      <c r="G78" s="26">
        <v>248</v>
      </c>
      <c r="H78" s="26">
        <v>187</v>
      </c>
      <c r="I78" s="26">
        <v>98</v>
      </c>
      <c r="J78" s="10" t="s">
        <v>4</v>
      </c>
      <c r="K78" s="26">
        <v>134</v>
      </c>
      <c r="L78" s="26">
        <v>33</v>
      </c>
      <c r="M78" s="26">
        <v>57</v>
      </c>
      <c r="N78" s="16">
        <f t="shared" si="1"/>
        <v>224</v>
      </c>
    </row>
    <row r="79" spans="1:14" ht="12.75">
      <c r="A79" s="23" t="s">
        <v>11</v>
      </c>
      <c r="B79" s="24">
        <v>41</v>
      </c>
      <c r="C79" s="27">
        <v>251</v>
      </c>
      <c r="D79" s="26">
        <v>153</v>
      </c>
      <c r="E79" s="26">
        <v>55</v>
      </c>
      <c r="F79" s="26">
        <v>43</v>
      </c>
      <c r="G79" s="26">
        <v>267</v>
      </c>
      <c r="H79" s="26">
        <v>170</v>
      </c>
      <c r="I79" s="26">
        <v>96</v>
      </c>
      <c r="J79" s="10" t="s">
        <v>7</v>
      </c>
      <c r="K79" s="27">
        <v>138</v>
      </c>
      <c r="L79" s="27">
        <v>31</v>
      </c>
      <c r="M79" s="27">
        <v>47</v>
      </c>
      <c r="N79" s="16">
        <f t="shared" si="1"/>
        <v>216</v>
      </c>
    </row>
    <row r="80" spans="1:14" ht="12.75">
      <c r="A80" s="23" t="s">
        <v>8</v>
      </c>
      <c r="B80" s="24">
        <v>41</v>
      </c>
      <c r="C80" s="27">
        <v>237</v>
      </c>
      <c r="D80" s="26">
        <v>133</v>
      </c>
      <c r="E80" s="26">
        <v>41</v>
      </c>
      <c r="F80" s="26">
        <v>63</v>
      </c>
      <c r="G80" s="26">
        <v>243</v>
      </c>
      <c r="H80" s="26">
        <v>126</v>
      </c>
      <c r="I80" s="26">
        <v>164</v>
      </c>
      <c r="J80" s="15" t="s">
        <v>8</v>
      </c>
      <c r="K80" s="26">
        <v>124</v>
      </c>
      <c r="L80" s="26">
        <v>24</v>
      </c>
      <c r="M80" s="26">
        <v>55</v>
      </c>
      <c r="N80" s="16">
        <f t="shared" si="1"/>
        <v>203</v>
      </c>
    </row>
    <row r="81" spans="1:14" ht="12.75">
      <c r="A81" s="23" t="s">
        <v>5</v>
      </c>
      <c r="B81" s="24">
        <v>41</v>
      </c>
      <c r="C81" s="27">
        <v>222</v>
      </c>
      <c r="D81" s="26">
        <v>142</v>
      </c>
      <c r="E81" s="26">
        <v>31</v>
      </c>
      <c r="F81" s="26">
        <v>49</v>
      </c>
      <c r="G81" s="26">
        <v>279</v>
      </c>
      <c r="H81" s="26">
        <v>101</v>
      </c>
      <c r="I81" s="26">
        <v>153</v>
      </c>
      <c r="J81" s="15" t="s">
        <v>3</v>
      </c>
      <c r="K81" s="26">
        <v>148</v>
      </c>
      <c r="L81" s="26">
        <v>34</v>
      </c>
      <c r="M81" s="26">
        <v>66</v>
      </c>
      <c r="N81" s="16">
        <f t="shared" si="1"/>
        <v>248</v>
      </c>
    </row>
    <row r="82" spans="1:9" ht="12.75">
      <c r="A82" s="23" t="s">
        <v>4</v>
      </c>
      <c r="B82" s="24">
        <v>41</v>
      </c>
      <c r="C82" s="27">
        <v>254</v>
      </c>
      <c r="D82" s="26">
        <v>146</v>
      </c>
      <c r="E82" s="26">
        <v>43</v>
      </c>
      <c r="F82" s="26">
        <v>65</v>
      </c>
      <c r="G82" s="26">
        <v>258</v>
      </c>
      <c r="H82" s="26">
        <v>115</v>
      </c>
      <c r="I82" s="26">
        <v>160</v>
      </c>
    </row>
    <row r="83" spans="1:15" ht="12.75">
      <c r="A83" s="28" t="s">
        <v>22</v>
      </c>
      <c r="B83" s="29"/>
      <c r="C83" s="30">
        <v>2360</v>
      </c>
      <c r="D83" s="31">
        <v>1121</v>
      </c>
      <c r="E83" s="31">
        <v>370</v>
      </c>
      <c r="F83" s="31">
        <v>400</v>
      </c>
      <c r="G83" s="31">
        <v>2076</v>
      </c>
      <c r="H83" s="31">
        <v>1168</v>
      </c>
      <c r="I83" s="31">
        <v>1020</v>
      </c>
      <c r="J83" s="10" t="s">
        <v>4</v>
      </c>
      <c r="K83" s="45">
        <f>K78/K62*100</f>
        <v>51.737451737451735</v>
      </c>
      <c r="L83" s="45">
        <f>L78/L62*100</f>
        <v>29.72972972972973</v>
      </c>
      <c r="M83" s="45">
        <f>M78/M62*100</f>
        <v>38</v>
      </c>
      <c r="O83" t="s">
        <v>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32">
        <f>K77/K68*100</f>
        <v>51.821862348178136</v>
      </c>
      <c r="L84" s="32">
        <f>L77/L68*100</f>
        <v>28.57142857142857</v>
      </c>
      <c r="M84" s="32">
        <f>M77/M68*100</f>
        <v>35.714285714285715</v>
      </c>
    </row>
    <row r="85" spans="10:13" ht="12.75">
      <c r="J85" s="10" t="s">
        <v>8</v>
      </c>
      <c r="K85" s="50">
        <f>K80/K61*100</f>
        <v>49.6</v>
      </c>
      <c r="L85" s="32">
        <f>L80/L61*100</f>
        <v>25</v>
      </c>
      <c r="M85" s="50">
        <f>M80/M61*100</f>
        <v>31.60919540229885</v>
      </c>
    </row>
    <row r="86" spans="10:13" ht="12.75">
      <c r="J86" s="10" t="s">
        <v>0</v>
      </c>
      <c r="K86" s="45">
        <f>K76/K66*100</f>
        <v>51.417004048582996</v>
      </c>
      <c r="L86" s="45">
        <f>L76/L66*100</f>
        <v>24.025974025974026</v>
      </c>
      <c r="M86" s="45">
        <f>M76/M66*100</f>
        <v>36.97478991596639</v>
      </c>
    </row>
    <row r="87" spans="10:13" ht="12.75">
      <c r="J87" s="10" t="s">
        <v>3</v>
      </c>
      <c r="K87" s="32">
        <f>K81/K63*100</f>
        <v>55.01858736059479</v>
      </c>
      <c r="L87" s="50">
        <f>L81/L63*100</f>
        <v>35.41666666666667</v>
      </c>
      <c r="M87" s="32">
        <f>M81/M63*100</f>
        <v>42.58064516129032</v>
      </c>
    </row>
    <row r="88" spans="10:13" ht="12.75">
      <c r="J88" s="10" t="s">
        <v>7</v>
      </c>
      <c r="K88" s="45">
        <f>K79/K64*100</f>
        <v>53.07692307692308</v>
      </c>
      <c r="L88" s="50">
        <f>L79/L64*100</f>
        <v>22.794117647058822</v>
      </c>
      <c r="M88" s="45">
        <f>M79/M64*100</f>
        <v>37.903225806451616</v>
      </c>
    </row>
    <row r="89" spans="10:13" ht="12.75">
      <c r="J89" s="10" t="s">
        <v>2</v>
      </c>
      <c r="K89" s="45">
        <f>K75/K65*100</f>
        <v>53.813559322033896</v>
      </c>
      <c r="L89" s="45">
        <f>L75/L65*100</f>
        <v>26.490066225165563</v>
      </c>
      <c r="M89" s="45">
        <f>M75/M65*100</f>
        <v>39.849624060150376</v>
      </c>
    </row>
    <row r="90" spans="10:13" ht="12.75">
      <c r="J90" s="10" t="s">
        <v>1</v>
      </c>
      <c r="K90" s="32">
        <f>K74/K70*100</f>
        <v>54.230769230769226</v>
      </c>
      <c r="L90" s="45">
        <f>L74/L70*100</f>
        <v>30.201342281879196</v>
      </c>
      <c r="M90" s="45">
        <f>M74/M70*100</f>
        <v>44.14414414414414</v>
      </c>
    </row>
    <row r="91" spans="10:13" ht="12.75">
      <c r="J91" s="15" t="s">
        <v>9</v>
      </c>
      <c r="K91" s="50">
        <f>K72/K67*100</f>
        <v>55.45851528384279</v>
      </c>
      <c r="L91" s="45">
        <f>L72/L67*100</f>
        <v>31.32530120481928</v>
      </c>
      <c r="M91" s="45">
        <f>M72/M67*100</f>
        <v>40.8</v>
      </c>
    </row>
    <row r="92" spans="10:13" ht="12.75">
      <c r="J92" s="15" t="s">
        <v>6</v>
      </c>
      <c r="K92" s="45">
        <f>K73/K69*100</f>
        <v>55.24193548387096</v>
      </c>
      <c r="L92" s="45">
        <f>L73/L69*100</f>
        <v>30.28571428571429</v>
      </c>
      <c r="M92" s="50">
        <f>M73/M69*100</f>
        <v>44.329896907216494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zoomScalePageLayoutView="0" workbookViewId="0" topLeftCell="A57">
      <selection activeCell="C70" sqref="C70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0</v>
      </c>
      <c r="B61" s="6">
        <f>'[2]Resultat'!$S$49</f>
        <v>248</v>
      </c>
      <c r="C61" s="7" t="e">
        <f>COUNTIF('[2]Summering'!$C$6:$AK$66,"G")</f>
        <v>#VALUE!</v>
      </c>
      <c r="E61" s="8" t="s">
        <v>1</v>
      </c>
      <c r="F61" s="9">
        <v>38</v>
      </c>
      <c r="G61" s="8" t="s">
        <v>2</v>
      </c>
      <c r="H61">
        <v>-2.5</v>
      </c>
      <c r="J61" s="10" t="s">
        <v>0</v>
      </c>
      <c r="K61">
        <v>273</v>
      </c>
      <c r="L61">
        <v>160</v>
      </c>
      <c r="M61">
        <v>113</v>
      </c>
    </row>
    <row r="62" spans="1:13" ht="12.75">
      <c r="A62" s="5" t="s">
        <v>3</v>
      </c>
      <c r="B62" s="11">
        <f>'[2]Resultat'!$V$49</f>
        <v>245</v>
      </c>
      <c r="C62" s="7" t="e">
        <f>COUNTIF('[2]Summering'!$C$6:$AK$66,"KC")</f>
        <v>#VALUE!</v>
      </c>
      <c r="E62" s="8" t="s">
        <v>4</v>
      </c>
      <c r="F62" s="9">
        <v>37</v>
      </c>
      <c r="G62" s="8" t="s">
        <v>5</v>
      </c>
      <c r="H62">
        <v>-1</v>
      </c>
      <c r="J62" s="10" t="s">
        <v>6</v>
      </c>
      <c r="K62">
        <v>234</v>
      </c>
      <c r="L62">
        <v>209</v>
      </c>
      <c r="M62">
        <v>84</v>
      </c>
    </row>
    <row r="63" spans="1:13" ht="12.75">
      <c r="A63" s="5" t="s">
        <v>6</v>
      </c>
      <c r="B63" s="11">
        <f>'[2]Resultat'!$AB$49</f>
        <v>243</v>
      </c>
      <c r="C63" s="7" t="e">
        <f>COUNTIF('[2]Summering'!$C$6:$AK$66,"R")</f>
        <v>#VALUE!</v>
      </c>
      <c r="E63" s="8" t="s">
        <v>7</v>
      </c>
      <c r="F63" s="9">
        <v>37</v>
      </c>
      <c r="G63" s="8" t="s">
        <v>4</v>
      </c>
      <c r="H63">
        <v>-0.5</v>
      </c>
      <c r="J63" s="10" t="s">
        <v>3</v>
      </c>
      <c r="K63">
        <v>282</v>
      </c>
      <c r="L63">
        <v>89</v>
      </c>
      <c r="M63">
        <v>175</v>
      </c>
    </row>
    <row r="64" spans="1:13" ht="12.75">
      <c r="A64" s="5" t="s">
        <v>7</v>
      </c>
      <c r="B64" s="12">
        <f>'[2]Resultat'!$M$49</f>
        <v>239</v>
      </c>
      <c r="C64" s="7" t="e">
        <f>COUNTIF('[2]Summering'!$C$6:$AK$66,"J")</f>
        <v>#VALUE!</v>
      </c>
      <c r="E64" s="8" t="s">
        <v>0</v>
      </c>
      <c r="F64" s="9">
        <v>37</v>
      </c>
      <c r="G64" s="8" t="s">
        <v>8</v>
      </c>
      <c r="H64">
        <v>0</v>
      </c>
      <c r="J64" s="10" t="s">
        <v>9</v>
      </c>
      <c r="K64">
        <v>252</v>
      </c>
      <c r="L64">
        <v>178</v>
      </c>
      <c r="M64">
        <v>116</v>
      </c>
    </row>
    <row r="65" spans="1:13" ht="12.75">
      <c r="A65" s="5" t="s">
        <v>9</v>
      </c>
      <c r="B65" s="11">
        <f>'[2]Resultat'!$G$49</f>
        <v>239</v>
      </c>
      <c r="C65" s="7" t="e">
        <f>COUNTIF('[2]Summering'!$C$6:$AK$66,"D")</f>
        <v>#VALUE!</v>
      </c>
      <c r="E65" s="8" t="s">
        <v>2</v>
      </c>
      <c r="F65" s="9">
        <v>37</v>
      </c>
      <c r="G65" s="8" t="s">
        <v>10</v>
      </c>
      <c r="H65">
        <v>0</v>
      </c>
      <c r="J65" s="10" t="s">
        <v>4</v>
      </c>
      <c r="K65">
        <v>253</v>
      </c>
      <c r="L65">
        <v>111</v>
      </c>
      <c r="M65">
        <v>182</v>
      </c>
    </row>
    <row r="66" spans="1:13" ht="12.75">
      <c r="A66" s="5" t="s">
        <v>2</v>
      </c>
      <c r="B66" s="11">
        <f>'[2]Resultat'!$Y$49</f>
        <v>239</v>
      </c>
      <c r="C66" s="7" t="e">
        <f>COUNTIF('[2]Summering'!$C$6:$AK$66,"A")</f>
        <v>#VALUE!</v>
      </c>
      <c r="E66" s="8" t="s">
        <v>6</v>
      </c>
      <c r="F66" s="9">
        <v>36</v>
      </c>
      <c r="G66" s="8" t="s">
        <v>6</v>
      </c>
      <c r="H66">
        <v>0.5</v>
      </c>
      <c r="J66" s="10" t="s">
        <v>7</v>
      </c>
      <c r="K66">
        <v>253</v>
      </c>
      <c r="L66">
        <v>143</v>
      </c>
      <c r="M66">
        <v>150</v>
      </c>
    </row>
    <row r="67" spans="1:13" ht="12.75">
      <c r="A67" s="5" t="s">
        <v>4</v>
      </c>
      <c r="B67" s="11">
        <f>'[2]Resultat'!$J$49</f>
        <v>237</v>
      </c>
      <c r="C67" s="7" t="e">
        <f>COUNTIF('[2]Summering'!$C$6:$AK$66,"B")</f>
        <v>#VALUE!</v>
      </c>
      <c r="E67" s="8" t="s">
        <v>9</v>
      </c>
      <c r="F67" s="9">
        <v>34</v>
      </c>
      <c r="G67" s="8" t="s">
        <v>7</v>
      </c>
      <c r="H67">
        <v>1.5</v>
      </c>
      <c r="J67" s="10" t="s">
        <v>10</v>
      </c>
      <c r="K67">
        <v>259</v>
      </c>
      <c r="L67">
        <v>133</v>
      </c>
      <c r="M67">
        <v>154</v>
      </c>
    </row>
    <row r="68" spans="1:13" ht="12.75">
      <c r="A68" s="5" t="s">
        <v>1</v>
      </c>
      <c r="B68" s="11">
        <f>'[2]Resultat'!$P$49</f>
        <v>231</v>
      </c>
      <c r="C68" s="13" t="e">
        <f>COUNTIF('[2]Summering'!$C$6:$AK$66,"KE")</f>
        <v>#VALUE!</v>
      </c>
      <c r="E68" s="8" t="s">
        <v>10</v>
      </c>
      <c r="F68" s="9">
        <v>32</v>
      </c>
      <c r="G68" s="8" t="s">
        <v>9</v>
      </c>
      <c r="H68">
        <v>1.5</v>
      </c>
      <c r="J68" s="10" t="s">
        <v>8</v>
      </c>
      <c r="K68">
        <v>223</v>
      </c>
      <c r="L68">
        <v>138</v>
      </c>
      <c r="M68">
        <v>170</v>
      </c>
    </row>
    <row r="69" spans="1:13" ht="12.75">
      <c r="A69" s="14" t="s">
        <v>10</v>
      </c>
      <c r="B69" s="11">
        <f>'[2]Resultat'!$D$49</f>
        <v>225</v>
      </c>
      <c r="C69" s="13" t="e">
        <f>COUNTIF('[2]Summering'!$C$6:$AK$66,"T")</f>
        <v>#VALUE!</v>
      </c>
      <c r="E69" s="8" t="s">
        <v>8</v>
      </c>
      <c r="F69" s="9">
        <v>31</v>
      </c>
      <c r="G69" s="8" t="s">
        <v>0</v>
      </c>
      <c r="H69">
        <v>1.5</v>
      </c>
      <c r="J69" s="15" t="s">
        <v>2</v>
      </c>
      <c r="K69">
        <v>255</v>
      </c>
      <c r="L69">
        <v>159</v>
      </c>
      <c r="M69">
        <v>132</v>
      </c>
    </row>
    <row r="70" spans="1:13" ht="12.75">
      <c r="A70" s="14" t="s">
        <v>8</v>
      </c>
      <c r="B70" s="11">
        <f>'[2]Resultat'!$AE$49</f>
        <v>215</v>
      </c>
      <c r="C70" s="13" t="e">
        <f>COUNTIF('[2]Summering'!$C$6:$AK$66,"M")</f>
        <v>#VALUE!</v>
      </c>
      <c r="E70" s="8" t="s">
        <v>3</v>
      </c>
      <c r="F70" s="9">
        <v>17</v>
      </c>
      <c r="G70" s="8" t="s">
        <v>1</v>
      </c>
      <c r="H70">
        <v>3</v>
      </c>
      <c r="J70" s="15" t="s">
        <v>1</v>
      </c>
      <c r="K70">
        <v>246</v>
      </c>
      <c r="L70">
        <v>161</v>
      </c>
      <c r="M70">
        <v>139</v>
      </c>
    </row>
    <row r="72" spans="10:13" ht="12.75">
      <c r="J72" s="10" t="s">
        <v>0</v>
      </c>
      <c r="K72" s="16">
        <v>55.311355311355314</v>
      </c>
      <c r="L72" s="16">
        <v>29.375</v>
      </c>
      <c r="M72" s="16">
        <v>44.24778761061947</v>
      </c>
    </row>
    <row r="73" spans="10:13" ht="12.75">
      <c r="J73" s="10" t="s">
        <v>6</v>
      </c>
      <c r="K73" s="16">
        <v>54.700854700854705</v>
      </c>
      <c r="L73" s="16">
        <v>31.57894736842105</v>
      </c>
      <c r="M73" s="16">
        <v>40.476190476190474</v>
      </c>
    </row>
    <row r="74" spans="10:13" ht="12.75">
      <c r="J74" s="10" t="s">
        <v>3</v>
      </c>
      <c r="K74" s="16">
        <v>56.02836879432624</v>
      </c>
      <c r="L74" s="16">
        <v>26.96629213483146</v>
      </c>
      <c r="M74" s="16">
        <v>36</v>
      </c>
    </row>
    <row r="75" spans="10:13" ht="12.75">
      <c r="J75" s="10" t="s">
        <v>9</v>
      </c>
      <c r="K75" s="16">
        <v>55.158730158730165</v>
      </c>
      <c r="L75" s="16">
        <v>27.52808988764045</v>
      </c>
      <c r="M75" s="16">
        <v>43.96551724137931</v>
      </c>
    </row>
    <row r="76" spans="10:13" ht="12.75">
      <c r="J76" s="10" t="s">
        <v>4</v>
      </c>
      <c r="K76" s="16">
        <v>54.54545454545454</v>
      </c>
      <c r="L76" s="16">
        <v>19.81981981981982</v>
      </c>
      <c r="M76" s="16">
        <v>42.30769230769231</v>
      </c>
    </row>
    <row r="77" spans="10:13" ht="12.75">
      <c r="J77" s="10" t="s">
        <v>7</v>
      </c>
      <c r="K77" s="16">
        <v>54.54545454545454</v>
      </c>
      <c r="L77" s="16">
        <v>27.27272727272727</v>
      </c>
      <c r="M77" s="16">
        <v>41.333333333333336</v>
      </c>
    </row>
    <row r="78" spans="10:13" ht="12.75">
      <c r="J78" s="10" t="s">
        <v>10</v>
      </c>
      <c r="K78" s="16">
        <v>50.57915057915058</v>
      </c>
      <c r="L78" s="16">
        <v>28.57142857142857</v>
      </c>
      <c r="M78" s="16">
        <v>36.36363636363637</v>
      </c>
    </row>
    <row r="79" spans="10:13" ht="12.75">
      <c r="J79" s="10" t="s">
        <v>8</v>
      </c>
      <c r="K79" s="16">
        <v>47.98206278026906</v>
      </c>
      <c r="L79" s="16">
        <v>23.91304347826087</v>
      </c>
      <c r="M79" s="16">
        <v>45.294117647058826</v>
      </c>
    </row>
    <row r="80" spans="10:13" ht="12.75">
      <c r="J80" s="15" t="s">
        <v>2</v>
      </c>
      <c r="K80" s="16">
        <v>55.68627450980392</v>
      </c>
      <c r="L80" s="16">
        <v>27.044025157232703</v>
      </c>
      <c r="M80" s="16">
        <v>40.909090909090914</v>
      </c>
    </row>
    <row r="81" spans="10:13" ht="12.75">
      <c r="J81" s="15" t="s">
        <v>1</v>
      </c>
      <c r="K81" s="16">
        <v>52.84552845528455</v>
      </c>
      <c r="L81" s="16">
        <v>24.84472049689441</v>
      </c>
      <c r="M81" s="16">
        <v>43.884892086330936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zoomScalePageLayoutView="0" workbookViewId="0" topLeftCell="A58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4</v>
      </c>
      <c r="B61" s="6">
        <f>'[4]Resultat'!$J$49</f>
        <v>256</v>
      </c>
      <c r="C61" s="7" t="e">
        <f>COUNTIF('[4]Summering'!$C$6:$AK$66,"B")</f>
        <v>#VALUE!</v>
      </c>
      <c r="E61" s="8" t="s">
        <v>1</v>
      </c>
      <c r="F61" s="9">
        <v>38</v>
      </c>
      <c r="G61" s="8" t="s">
        <v>0</v>
      </c>
      <c r="H61">
        <v>-3.2</v>
      </c>
      <c r="J61" s="10" t="s">
        <v>3</v>
      </c>
      <c r="K61">
        <v>271</v>
      </c>
      <c r="L61">
        <v>100</v>
      </c>
      <c r="M61">
        <v>175</v>
      </c>
    </row>
    <row r="62" spans="1:13" ht="12.75">
      <c r="A62" s="5" t="s">
        <v>7</v>
      </c>
      <c r="B62" s="12">
        <f>'[4]Resultat'!$M$49</f>
        <v>253</v>
      </c>
      <c r="C62" s="7" t="e">
        <f>COUNTIF('[4]Summering'!$C$6:$AK$66,"J")</f>
        <v>#VALUE!</v>
      </c>
      <c r="E62" s="8" t="s">
        <v>4</v>
      </c>
      <c r="F62" s="9">
        <v>37</v>
      </c>
      <c r="G62" s="8" t="s">
        <v>5</v>
      </c>
      <c r="H62">
        <v>-2.4</v>
      </c>
      <c r="J62" s="10" t="s">
        <v>10</v>
      </c>
      <c r="K62">
        <v>263</v>
      </c>
      <c r="L62">
        <v>134</v>
      </c>
      <c r="M62">
        <v>149</v>
      </c>
    </row>
    <row r="63" spans="1:13" ht="12.75">
      <c r="A63" s="5" t="s">
        <v>6</v>
      </c>
      <c r="B63" s="11">
        <f>'[4]Resultat'!$AB$49</f>
        <v>252</v>
      </c>
      <c r="C63" s="7" t="e">
        <f>COUNTIF('[4]Summering'!$C$6:$AK$66,"R")</f>
        <v>#VALUE!</v>
      </c>
      <c r="E63" s="8" t="s">
        <v>7</v>
      </c>
      <c r="F63" s="9">
        <v>37</v>
      </c>
      <c r="G63" s="8" t="s">
        <v>1</v>
      </c>
      <c r="H63">
        <v>-2.2</v>
      </c>
      <c r="J63" s="10" t="s">
        <v>4</v>
      </c>
      <c r="K63">
        <v>263</v>
      </c>
      <c r="L63">
        <v>114</v>
      </c>
      <c r="M63">
        <v>169</v>
      </c>
    </row>
    <row r="64" spans="1:13" ht="12.75">
      <c r="A64" s="5" t="s">
        <v>3</v>
      </c>
      <c r="B64" s="11">
        <f>'[4]Resultat'!$V$49</f>
        <v>251</v>
      </c>
      <c r="C64" s="7" t="e">
        <f>COUNTIF('[4]Summering'!$C$6:$AK$66,"KC")</f>
        <v>#VALUE!</v>
      </c>
      <c r="E64" s="8" t="s">
        <v>0</v>
      </c>
      <c r="F64" s="9">
        <v>37</v>
      </c>
      <c r="G64" s="8" t="s">
        <v>7</v>
      </c>
      <c r="H64">
        <v>-1.8</v>
      </c>
      <c r="J64" s="10" t="s">
        <v>9</v>
      </c>
      <c r="K64">
        <v>260</v>
      </c>
      <c r="L64">
        <v>159</v>
      </c>
      <c r="M64">
        <v>127</v>
      </c>
    </row>
    <row r="65" spans="1:13" ht="12.75">
      <c r="A65" s="5" t="s">
        <v>1</v>
      </c>
      <c r="B65" s="11">
        <f>'[4]Resultat'!$P$49</f>
        <v>246</v>
      </c>
      <c r="C65" s="7" t="e">
        <f>COUNTIF('[4]Summering'!$C$6:$AK$66,"KE")</f>
        <v>#VALUE!</v>
      </c>
      <c r="E65" s="8" t="s">
        <v>2</v>
      </c>
      <c r="F65" s="9">
        <v>37</v>
      </c>
      <c r="G65" s="8" t="s">
        <v>8</v>
      </c>
      <c r="H65">
        <v>-1.2</v>
      </c>
      <c r="J65" s="10" t="s">
        <v>1</v>
      </c>
      <c r="K65">
        <v>258</v>
      </c>
      <c r="L65">
        <v>175</v>
      </c>
      <c r="M65">
        <v>113</v>
      </c>
    </row>
    <row r="66" spans="1:13" ht="12.75">
      <c r="A66" s="5" t="s">
        <v>8</v>
      </c>
      <c r="B66" s="11">
        <f>'[4]Resultat'!$AE$49</f>
        <v>246</v>
      </c>
      <c r="C66" s="7" t="e">
        <f>COUNTIF('[4]Summering'!$C$6:$AK$66,"M")</f>
        <v>#VALUE!</v>
      </c>
      <c r="E66" s="8" t="s">
        <v>6</v>
      </c>
      <c r="F66" s="9">
        <v>36</v>
      </c>
      <c r="G66" s="8" t="s">
        <v>4</v>
      </c>
      <c r="H66">
        <v>-0.7</v>
      </c>
      <c r="J66" s="10" t="s">
        <v>7</v>
      </c>
      <c r="K66">
        <v>256</v>
      </c>
      <c r="L66">
        <v>180</v>
      </c>
      <c r="M66">
        <v>110</v>
      </c>
    </row>
    <row r="67" spans="1:13" ht="12.75">
      <c r="A67" s="5" t="s">
        <v>9</v>
      </c>
      <c r="B67" s="11">
        <f>'[4]Resultat'!$G$49</f>
        <v>241</v>
      </c>
      <c r="C67" s="7" t="e">
        <f>COUNTIF('[4]Summering'!$C$6:$AK$66,"D")</f>
        <v>#VALUE!</v>
      </c>
      <c r="E67" s="8" t="s">
        <v>9</v>
      </c>
      <c r="F67" s="9">
        <v>34</v>
      </c>
      <c r="G67" s="8" t="s">
        <v>9</v>
      </c>
      <c r="H67">
        <v>0.8</v>
      </c>
      <c r="J67" s="10" t="s">
        <v>8</v>
      </c>
      <c r="K67">
        <v>250</v>
      </c>
      <c r="L67">
        <v>82</v>
      </c>
      <c r="M67">
        <v>214</v>
      </c>
    </row>
    <row r="68" spans="1:13" ht="12.75">
      <c r="A68" s="5" t="s">
        <v>0</v>
      </c>
      <c r="B68" s="11">
        <f>'[4]Resultat'!$S$49</f>
        <v>237</v>
      </c>
      <c r="C68" s="13" t="e">
        <f>COUNTIF('[4]Summering'!$C$6:$AK$66,"G")</f>
        <v>#VALUE!</v>
      </c>
      <c r="E68" s="8" t="s">
        <v>10</v>
      </c>
      <c r="F68" s="9">
        <v>32</v>
      </c>
      <c r="G68" s="8" t="s">
        <v>6</v>
      </c>
      <c r="H68">
        <v>1.1</v>
      </c>
      <c r="J68" s="10" t="s">
        <v>0</v>
      </c>
      <c r="K68">
        <v>247</v>
      </c>
      <c r="L68">
        <v>167</v>
      </c>
      <c r="M68">
        <v>132</v>
      </c>
    </row>
    <row r="69" spans="1:13" ht="12.75">
      <c r="A69" s="14" t="s">
        <v>2</v>
      </c>
      <c r="B69" s="11">
        <f>'[4]Resultat'!$Y$49</f>
        <v>232</v>
      </c>
      <c r="C69" s="13" t="e">
        <f>COUNTIF('[4]Summering'!$C$6:$AK$66,"A")</f>
        <v>#VALUE!</v>
      </c>
      <c r="E69" s="8" t="s">
        <v>8</v>
      </c>
      <c r="F69" s="9">
        <v>31</v>
      </c>
      <c r="G69" s="8" t="s">
        <v>10</v>
      </c>
      <c r="H69">
        <v>2.2</v>
      </c>
      <c r="J69" s="15" t="s">
        <v>2</v>
      </c>
      <c r="K69">
        <v>240</v>
      </c>
      <c r="L69">
        <v>169</v>
      </c>
      <c r="M69">
        <v>137</v>
      </c>
    </row>
    <row r="70" spans="1:13" ht="12.75">
      <c r="A70" s="14" t="s">
        <v>10</v>
      </c>
      <c r="B70" s="11">
        <f>'[4]Resultat'!$D$49</f>
        <v>222</v>
      </c>
      <c r="C70" s="13" t="e">
        <f>COUNTIF('[4]Summering'!$C$6:$AK$66,"T")</f>
        <v>#VALUE!</v>
      </c>
      <c r="E70" s="8" t="s">
        <v>3</v>
      </c>
      <c r="F70" s="9">
        <v>17</v>
      </c>
      <c r="G70" s="8" t="s">
        <v>2</v>
      </c>
      <c r="H70">
        <v>2.8</v>
      </c>
      <c r="J70" s="15" t="s">
        <v>6</v>
      </c>
      <c r="K70">
        <v>239</v>
      </c>
      <c r="L70">
        <v>209</v>
      </c>
      <c r="M70">
        <v>98</v>
      </c>
    </row>
    <row r="72" spans="10:13" ht="12.75">
      <c r="J72" s="10" t="s">
        <v>9</v>
      </c>
      <c r="K72" s="16">
        <v>58</v>
      </c>
      <c r="L72" s="16">
        <v>26</v>
      </c>
      <c r="M72" s="16">
        <v>38</v>
      </c>
    </row>
    <row r="73" spans="10:13" ht="12.75">
      <c r="J73" s="10" t="s">
        <v>0</v>
      </c>
      <c r="K73" s="16">
        <v>57</v>
      </c>
      <c r="L73" s="16">
        <v>28</v>
      </c>
      <c r="M73" s="16">
        <v>38</v>
      </c>
    </row>
    <row r="74" spans="10:13" ht="12.75">
      <c r="J74" s="10" t="s">
        <v>6</v>
      </c>
      <c r="K74" s="16">
        <v>57</v>
      </c>
      <c r="L74" s="16">
        <v>33</v>
      </c>
      <c r="M74" s="16">
        <v>48</v>
      </c>
    </row>
    <row r="75" spans="10:13" ht="12.75">
      <c r="J75" s="10" t="s">
        <v>3</v>
      </c>
      <c r="K75" s="16">
        <v>57</v>
      </c>
      <c r="L75" s="16">
        <v>34</v>
      </c>
      <c r="M75" s="16">
        <v>36</v>
      </c>
    </row>
    <row r="76" spans="10:13" ht="12.75">
      <c r="J76" s="10" t="s">
        <v>4</v>
      </c>
      <c r="K76" s="16">
        <v>57</v>
      </c>
      <c r="L76" s="16">
        <v>32</v>
      </c>
      <c r="M76" s="16">
        <v>41</v>
      </c>
    </row>
    <row r="77" spans="10:13" ht="12.75">
      <c r="J77" s="10" t="s">
        <v>7</v>
      </c>
      <c r="K77" s="16">
        <v>57</v>
      </c>
      <c r="L77" s="16">
        <v>32</v>
      </c>
      <c r="M77" s="16">
        <v>45</v>
      </c>
    </row>
    <row r="78" spans="10:13" ht="12.75">
      <c r="J78" s="10" t="s">
        <v>2</v>
      </c>
      <c r="K78" s="16">
        <v>57</v>
      </c>
      <c r="L78" s="16">
        <v>25</v>
      </c>
      <c r="M78" s="16">
        <v>39</v>
      </c>
    </row>
    <row r="79" spans="10:13" ht="12.75">
      <c r="J79" s="10" t="s">
        <v>1</v>
      </c>
      <c r="K79" s="16">
        <v>57</v>
      </c>
      <c r="L79" s="16">
        <v>27</v>
      </c>
      <c r="M79" s="16">
        <v>45</v>
      </c>
    </row>
    <row r="80" spans="10:13" ht="12.75">
      <c r="J80" s="15" t="s">
        <v>8</v>
      </c>
      <c r="K80" s="16">
        <v>56</v>
      </c>
      <c r="L80" s="16">
        <v>35</v>
      </c>
      <c r="M80" s="16">
        <v>36</v>
      </c>
    </row>
    <row r="81" spans="10:13" ht="12.75">
      <c r="J81" s="15" t="s">
        <v>10</v>
      </c>
      <c r="K81" s="16">
        <v>50.57915057915058</v>
      </c>
      <c r="L81" s="16">
        <v>25</v>
      </c>
      <c r="M81" s="16">
        <v>37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R81"/>
  <sheetViews>
    <sheetView zoomScalePageLayoutView="0" workbookViewId="0" topLeftCell="A1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8" ht="12.75">
      <c r="A61" s="5" t="s">
        <v>3</v>
      </c>
      <c r="B61" s="6">
        <f>'[5]Resultat'!$V$49</f>
        <v>244</v>
      </c>
      <c r="C61" s="7" t="e">
        <f>COUNTIF('[5]Summering'!$C$6:$AK$66,"KC")</f>
        <v>#VALUE!</v>
      </c>
      <c r="E61" s="8" t="s">
        <v>1</v>
      </c>
      <c r="F61" s="9">
        <v>37</v>
      </c>
      <c r="G61" s="8" t="s">
        <v>10</v>
      </c>
      <c r="H61">
        <v>-5</v>
      </c>
      <c r="J61" s="10" t="s">
        <v>3</v>
      </c>
      <c r="K61">
        <v>274</v>
      </c>
      <c r="L61">
        <v>93</v>
      </c>
      <c r="M61">
        <v>166</v>
      </c>
      <c r="N61">
        <f>K61+L61+M61</f>
        <v>533</v>
      </c>
      <c r="O61">
        <v>157</v>
      </c>
      <c r="P61">
        <v>18</v>
      </c>
      <c r="Q61">
        <v>69</v>
      </c>
      <c r="R61">
        <f>O61+P61+Q61</f>
        <v>244</v>
      </c>
    </row>
    <row r="62" spans="1:18" ht="12.75">
      <c r="A62" s="5" t="s">
        <v>2</v>
      </c>
      <c r="B62" s="11">
        <f>'[5]Resultat'!$Y$49</f>
        <v>243</v>
      </c>
      <c r="C62" s="7" t="e">
        <f>COUNTIF('[5]Summering'!$C$6:$AK$66,"A")</f>
        <v>#VALUE!</v>
      </c>
      <c r="E62" s="8" t="s">
        <v>4</v>
      </c>
      <c r="F62" s="9">
        <v>37</v>
      </c>
      <c r="G62" s="8" t="s">
        <v>6</v>
      </c>
      <c r="H62">
        <v>-3.7</v>
      </c>
      <c r="J62" s="10" t="s">
        <v>10</v>
      </c>
      <c r="K62">
        <v>271</v>
      </c>
      <c r="L62">
        <v>120</v>
      </c>
      <c r="M62">
        <v>142</v>
      </c>
      <c r="N62">
        <f aca="true" t="shared" si="0" ref="N62:N70">K62+L62+M62</f>
        <v>533</v>
      </c>
      <c r="O62">
        <v>153</v>
      </c>
      <c r="P62">
        <v>27</v>
      </c>
      <c r="Q62">
        <v>54</v>
      </c>
      <c r="R62">
        <f aca="true" t="shared" si="1" ref="R62:R70">O62+P62+Q62</f>
        <v>234</v>
      </c>
    </row>
    <row r="63" spans="1:18" ht="12.75">
      <c r="A63" s="5" t="s">
        <v>9</v>
      </c>
      <c r="B63" s="11">
        <f>'[5]Resultat'!$G$49</f>
        <v>239</v>
      </c>
      <c r="C63" s="7" t="e">
        <f>COUNTIF('[5]Summering'!$C$6:$AK$66,"D")</f>
        <v>#VALUE!</v>
      </c>
      <c r="E63" s="8" t="s">
        <v>7</v>
      </c>
      <c r="F63" s="9">
        <v>37</v>
      </c>
      <c r="G63" s="8" t="s">
        <v>1</v>
      </c>
      <c r="H63">
        <v>-1.5</v>
      </c>
      <c r="J63" s="10" t="s">
        <v>4</v>
      </c>
      <c r="K63">
        <v>259</v>
      </c>
      <c r="L63">
        <v>103</v>
      </c>
      <c r="M63">
        <v>171</v>
      </c>
      <c r="N63">
        <f t="shared" si="0"/>
        <v>533</v>
      </c>
      <c r="O63">
        <v>148</v>
      </c>
      <c r="P63">
        <v>23</v>
      </c>
      <c r="Q63">
        <v>65</v>
      </c>
      <c r="R63">
        <f t="shared" si="1"/>
        <v>236</v>
      </c>
    </row>
    <row r="64" spans="1:18" ht="12.75">
      <c r="A64" s="5" t="s">
        <v>4</v>
      </c>
      <c r="B64" s="11">
        <f>'[5]Resultat'!$J$49</f>
        <v>236</v>
      </c>
      <c r="C64" s="7" t="e">
        <f>COUNTIF('[5]Summering'!$C$6:$AK$66,"B")</f>
        <v>#VALUE!</v>
      </c>
      <c r="E64" s="8" t="s">
        <v>0</v>
      </c>
      <c r="F64" s="9">
        <v>37</v>
      </c>
      <c r="G64" s="8" t="s">
        <v>9</v>
      </c>
      <c r="H64">
        <v>-0.4</v>
      </c>
      <c r="J64" s="10" t="s">
        <v>7</v>
      </c>
      <c r="K64">
        <v>258</v>
      </c>
      <c r="L64">
        <v>165</v>
      </c>
      <c r="M64">
        <v>110</v>
      </c>
      <c r="N64">
        <f t="shared" si="0"/>
        <v>533</v>
      </c>
      <c r="O64">
        <v>148</v>
      </c>
      <c r="P64">
        <v>29</v>
      </c>
      <c r="Q64">
        <v>45</v>
      </c>
      <c r="R64">
        <f t="shared" si="1"/>
        <v>222</v>
      </c>
    </row>
    <row r="65" spans="1:18" ht="12.75">
      <c r="A65" s="5" t="s">
        <v>10</v>
      </c>
      <c r="B65" s="11">
        <f>'[5]Resultat'!$D$49</f>
        <v>234</v>
      </c>
      <c r="C65" s="7" t="e">
        <f>COUNTIF('[5]Summering'!$C$6:$AK$66,"T")</f>
        <v>#VALUE!</v>
      </c>
      <c r="E65" s="8" t="s">
        <v>2</v>
      </c>
      <c r="F65" s="9">
        <v>35</v>
      </c>
      <c r="G65" s="8" t="s">
        <v>0</v>
      </c>
      <c r="H65">
        <v>0.2</v>
      </c>
      <c r="J65" s="10" t="s">
        <v>9</v>
      </c>
      <c r="K65">
        <v>254</v>
      </c>
      <c r="L65">
        <v>154</v>
      </c>
      <c r="M65">
        <v>125</v>
      </c>
      <c r="N65">
        <f t="shared" si="0"/>
        <v>533</v>
      </c>
      <c r="O65">
        <v>148</v>
      </c>
      <c r="P65">
        <v>35</v>
      </c>
      <c r="Q65">
        <v>56</v>
      </c>
      <c r="R65">
        <f t="shared" si="1"/>
        <v>239</v>
      </c>
    </row>
    <row r="66" spans="1:18" ht="12.75">
      <c r="A66" s="5" t="s">
        <v>8</v>
      </c>
      <c r="B66" s="11">
        <f>'[5]Resultat'!$AE$49</f>
        <v>226</v>
      </c>
      <c r="C66" s="7" t="e">
        <f>COUNTIF('[5]Summering'!$C$6:$AK$66,"M")</f>
        <v>#VALUE!</v>
      </c>
      <c r="E66" s="8" t="s">
        <v>6</v>
      </c>
      <c r="F66" s="9">
        <v>33</v>
      </c>
      <c r="G66" s="8" t="s">
        <v>2</v>
      </c>
      <c r="H66">
        <v>0.9</v>
      </c>
      <c r="J66" s="10" t="s">
        <v>1</v>
      </c>
      <c r="K66">
        <v>248</v>
      </c>
      <c r="L66">
        <v>160</v>
      </c>
      <c r="M66">
        <v>125</v>
      </c>
      <c r="N66">
        <f t="shared" si="0"/>
        <v>533</v>
      </c>
      <c r="O66">
        <v>142</v>
      </c>
      <c r="P66">
        <v>31</v>
      </c>
      <c r="Q66">
        <v>48</v>
      </c>
      <c r="R66">
        <f t="shared" si="1"/>
        <v>221</v>
      </c>
    </row>
    <row r="67" spans="1:18" ht="12.75">
      <c r="A67" s="5" t="s">
        <v>6</v>
      </c>
      <c r="B67" s="11">
        <f>'[5]Resultat'!$AB$49</f>
        <v>223</v>
      </c>
      <c r="C67" s="7" t="e">
        <f>COUNTIF('[5]Summering'!$C$6:$AK$66,"R")</f>
        <v>#VALUE!</v>
      </c>
      <c r="E67" s="8" t="s">
        <v>9</v>
      </c>
      <c r="F67" s="9">
        <v>33</v>
      </c>
      <c r="G67" s="8" t="s">
        <v>8</v>
      </c>
      <c r="H67">
        <v>1.2</v>
      </c>
      <c r="J67" s="10" t="s">
        <v>0</v>
      </c>
      <c r="K67">
        <v>248</v>
      </c>
      <c r="L67">
        <v>166</v>
      </c>
      <c r="M67">
        <v>119</v>
      </c>
      <c r="N67">
        <f t="shared" si="0"/>
        <v>533</v>
      </c>
      <c r="O67">
        <v>134</v>
      </c>
      <c r="P67">
        <v>41</v>
      </c>
      <c r="Q67">
        <v>48</v>
      </c>
      <c r="R67">
        <f t="shared" si="1"/>
        <v>223</v>
      </c>
    </row>
    <row r="68" spans="1:18" ht="12.75">
      <c r="A68" s="5" t="s">
        <v>0</v>
      </c>
      <c r="B68" s="11">
        <f>'[5]Resultat'!$S$49</f>
        <v>223</v>
      </c>
      <c r="C68" s="13" t="e">
        <f>COUNTIF('[5]Summering'!$C$6:$AK$66,"G")</f>
        <v>#VALUE!</v>
      </c>
      <c r="E68" s="8" t="s">
        <v>8</v>
      </c>
      <c r="F68" s="9">
        <v>28</v>
      </c>
      <c r="G68" s="8" t="s">
        <v>7</v>
      </c>
      <c r="H68">
        <v>1.8</v>
      </c>
      <c r="J68" s="10" t="s">
        <v>8</v>
      </c>
      <c r="K68">
        <v>244</v>
      </c>
      <c r="L68">
        <v>102</v>
      </c>
      <c r="M68">
        <v>187</v>
      </c>
      <c r="N68">
        <f t="shared" si="0"/>
        <v>533</v>
      </c>
      <c r="O68">
        <v>133</v>
      </c>
      <c r="P68">
        <v>22</v>
      </c>
      <c r="Q68">
        <v>71</v>
      </c>
      <c r="R68">
        <f t="shared" si="1"/>
        <v>226</v>
      </c>
    </row>
    <row r="69" spans="1:18" ht="12.75">
      <c r="A69" s="14" t="s">
        <v>7</v>
      </c>
      <c r="B69" s="12">
        <f>'[5]Resultat'!$M$49</f>
        <v>222</v>
      </c>
      <c r="C69" s="13" t="e">
        <f>COUNTIF('[5]Summering'!$C$6:$AK$66,"J")</f>
        <v>#VALUE!</v>
      </c>
      <c r="E69" s="8" t="s">
        <v>5</v>
      </c>
      <c r="F69" s="9">
        <v>27</v>
      </c>
      <c r="G69" s="8" t="s">
        <v>5</v>
      </c>
      <c r="H69">
        <v>3.2</v>
      </c>
      <c r="J69" s="15" t="s">
        <v>2</v>
      </c>
      <c r="K69">
        <v>243</v>
      </c>
      <c r="L69">
        <v>151</v>
      </c>
      <c r="M69">
        <v>139</v>
      </c>
      <c r="N69">
        <f t="shared" si="0"/>
        <v>533</v>
      </c>
      <c r="O69">
        <v>148</v>
      </c>
      <c r="P69">
        <v>36</v>
      </c>
      <c r="Q69">
        <v>59</v>
      </c>
      <c r="R69">
        <f t="shared" si="1"/>
        <v>243</v>
      </c>
    </row>
    <row r="70" spans="1:18" ht="12.75">
      <c r="A70" s="14" t="s">
        <v>1</v>
      </c>
      <c r="B70" s="11">
        <f>'[5]Resultat'!$P$49</f>
        <v>221</v>
      </c>
      <c r="C70" s="13" t="e">
        <f>COUNTIF('[5]Summering'!$C$6:$AK$66,"KE")</f>
        <v>#VALUE!</v>
      </c>
      <c r="E70" s="8" t="s">
        <v>10</v>
      </c>
      <c r="F70" s="9">
        <v>26</v>
      </c>
      <c r="G70" s="8" t="s">
        <v>4</v>
      </c>
      <c r="H70">
        <v>3.5</v>
      </c>
      <c r="J70" s="15" t="s">
        <v>6</v>
      </c>
      <c r="K70">
        <v>243</v>
      </c>
      <c r="L70">
        <v>191</v>
      </c>
      <c r="M70">
        <v>99</v>
      </c>
      <c r="N70">
        <f t="shared" si="0"/>
        <v>533</v>
      </c>
      <c r="O70">
        <v>132</v>
      </c>
      <c r="P70">
        <v>48</v>
      </c>
      <c r="Q70">
        <v>43</v>
      </c>
      <c r="R70">
        <f t="shared" si="1"/>
        <v>223</v>
      </c>
    </row>
    <row r="72" spans="10:14" ht="12.75">
      <c r="J72" s="10" t="s">
        <v>2</v>
      </c>
      <c r="K72" s="16">
        <v>61</v>
      </c>
      <c r="L72" s="16">
        <v>24</v>
      </c>
      <c r="M72" s="16">
        <v>42</v>
      </c>
      <c r="N72" s="16"/>
    </row>
    <row r="73" spans="10:14" ht="12.75">
      <c r="J73" s="10" t="s">
        <v>9</v>
      </c>
      <c r="K73" s="16">
        <v>58</v>
      </c>
      <c r="L73" s="16">
        <v>23</v>
      </c>
      <c r="M73" s="16">
        <v>45</v>
      </c>
      <c r="N73" s="16"/>
    </row>
    <row r="74" spans="10:14" ht="12.75">
      <c r="J74" s="10" t="s">
        <v>3</v>
      </c>
      <c r="K74" s="16">
        <v>57</v>
      </c>
      <c r="L74" s="16">
        <v>19</v>
      </c>
      <c r="M74" s="16">
        <v>42</v>
      </c>
      <c r="N74" s="16"/>
    </row>
    <row r="75" spans="10:14" ht="12.75">
      <c r="J75" s="10" t="s">
        <v>4</v>
      </c>
      <c r="K75" s="16">
        <v>57</v>
      </c>
      <c r="L75" s="16">
        <v>22</v>
      </c>
      <c r="M75" s="16">
        <v>38</v>
      </c>
      <c r="N75" s="16"/>
    </row>
    <row r="76" spans="10:14" ht="12.75">
      <c r="J76" s="10" t="s">
        <v>7</v>
      </c>
      <c r="K76" s="16">
        <v>57</v>
      </c>
      <c r="L76" s="16">
        <v>18</v>
      </c>
      <c r="M76" s="16">
        <v>41</v>
      </c>
      <c r="N76" s="16"/>
    </row>
    <row r="77" spans="10:14" ht="12.75">
      <c r="J77" s="10" t="s">
        <v>1</v>
      </c>
      <c r="K77" s="16">
        <v>57</v>
      </c>
      <c r="L77" s="16">
        <v>19</v>
      </c>
      <c r="M77" s="16">
        <v>38</v>
      </c>
      <c r="N77" s="16"/>
    </row>
    <row r="78" spans="10:14" ht="12.75">
      <c r="J78" s="10" t="s">
        <v>10</v>
      </c>
      <c r="K78" s="16">
        <v>56</v>
      </c>
      <c r="L78" s="16">
        <v>23</v>
      </c>
      <c r="M78" s="16">
        <v>38</v>
      </c>
      <c r="N78" s="16"/>
    </row>
    <row r="79" spans="10:14" ht="12.75">
      <c r="J79" s="10" t="s">
        <v>8</v>
      </c>
      <c r="K79" s="16">
        <v>55</v>
      </c>
      <c r="L79" s="16">
        <v>22</v>
      </c>
      <c r="M79" s="16">
        <v>38</v>
      </c>
      <c r="N79" s="16"/>
    </row>
    <row r="80" spans="10:14" ht="12.75">
      <c r="J80" s="15" t="s">
        <v>0</v>
      </c>
      <c r="K80" s="16">
        <v>54</v>
      </c>
      <c r="L80" s="16">
        <v>25</v>
      </c>
      <c r="M80" s="16">
        <v>40</v>
      </c>
      <c r="N80" s="16"/>
    </row>
    <row r="81" spans="10:14" ht="12.75">
      <c r="J81" s="15" t="s">
        <v>6</v>
      </c>
      <c r="K81" s="16">
        <v>54</v>
      </c>
      <c r="L81" s="16">
        <v>25</v>
      </c>
      <c r="M81" s="16">
        <v>43</v>
      </c>
      <c r="N81" s="16"/>
    </row>
  </sheetData>
  <sheetProtection/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86" r:id="rId2"/>
  <headerFooter alignWithMargins="0">
    <oddHeader>&amp;C&amp;"Arial,Fet"Årsredovisning 2006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81"/>
  <sheetViews>
    <sheetView zoomScalePageLayoutView="0" workbookViewId="0" topLeftCell="A35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4</v>
      </c>
      <c r="B61" s="6">
        <f>'[1]Resultat'!$J$49</f>
        <v>239</v>
      </c>
      <c r="C61" s="7" t="e">
        <f>COUNTIF('[1]Summering'!$C$6:$AK$66,"B")</f>
        <v>#VALUE!</v>
      </c>
      <c r="E61" s="8" t="s">
        <v>7</v>
      </c>
      <c r="F61" s="9">
        <v>36</v>
      </c>
      <c r="G61" s="8" t="s">
        <v>5</v>
      </c>
      <c r="H61">
        <v>-1.3</v>
      </c>
      <c r="J61" s="10" t="s">
        <v>10</v>
      </c>
      <c r="K61">
        <v>263</v>
      </c>
      <c r="L61">
        <v>113</v>
      </c>
      <c r="M61">
        <v>144</v>
      </c>
      <c r="N61">
        <f aca="true" t="shared" si="0" ref="N61:N70">K61+L61+M61</f>
        <v>520</v>
      </c>
    </row>
    <row r="62" spans="1:14" ht="12.75">
      <c r="A62" s="5" t="s">
        <v>3</v>
      </c>
      <c r="B62" s="11">
        <f>'[1]Resultat'!$V$49</f>
        <v>236</v>
      </c>
      <c r="C62" s="7" t="e">
        <f>COUNTIF('[1]Summering'!$C$6:$AK$66,"KC")</f>
        <v>#VALUE!</v>
      </c>
      <c r="E62" s="8" t="s">
        <v>6</v>
      </c>
      <c r="F62" s="9">
        <v>35</v>
      </c>
      <c r="G62" s="8" t="s">
        <v>4</v>
      </c>
      <c r="H62">
        <v>-1.2</v>
      </c>
      <c r="J62" s="10" t="s">
        <v>3</v>
      </c>
      <c r="K62">
        <v>259</v>
      </c>
      <c r="L62">
        <v>92</v>
      </c>
      <c r="M62">
        <v>169</v>
      </c>
      <c r="N62">
        <f t="shared" si="0"/>
        <v>520</v>
      </c>
    </row>
    <row r="63" spans="1:14" ht="12.75">
      <c r="A63" s="5" t="s">
        <v>7</v>
      </c>
      <c r="B63" s="12">
        <f>'[1]Resultat'!$M$49</f>
        <v>236</v>
      </c>
      <c r="C63" s="7" t="e">
        <f>COUNTIF('[1]Summering'!$C$6:$AK$66,"J")</f>
        <v>#VALUE!</v>
      </c>
      <c r="E63" s="8" t="s">
        <v>1</v>
      </c>
      <c r="F63" s="9">
        <v>33</v>
      </c>
      <c r="G63" s="8" t="s">
        <v>9</v>
      </c>
      <c r="H63">
        <v>0</v>
      </c>
      <c r="J63" s="10" t="s">
        <v>4</v>
      </c>
      <c r="K63">
        <v>253</v>
      </c>
      <c r="L63">
        <v>114</v>
      </c>
      <c r="M63">
        <v>153</v>
      </c>
      <c r="N63">
        <f t="shared" si="0"/>
        <v>520</v>
      </c>
    </row>
    <row r="64" spans="1:14" ht="12.75">
      <c r="A64" s="5" t="s">
        <v>6</v>
      </c>
      <c r="B64" s="11">
        <f>'[1]Resultat'!$AB$49</f>
        <v>229</v>
      </c>
      <c r="C64" s="7" t="e">
        <f>COUNTIF('[1]Summering'!$C$6:$AK$66,"R")</f>
        <v>#VALUE!</v>
      </c>
      <c r="E64" s="8" t="s">
        <v>4</v>
      </c>
      <c r="F64" s="9">
        <v>33</v>
      </c>
      <c r="G64" s="8" t="s">
        <v>8</v>
      </c>
      <c r="H64">
        <v>0.2</v>
      </c>
      <c r="J64" s="10" t="s">
        <v>1</v>
      </c>
      <c r="K64">
        <v>251</v>
      </c>
      <c r="L64">
        <v>163</v>
      </c>
      <c r="M64">
        <v>106</v>
      </c>
      <c r="N64">
        <f t="shared" si="0"/>
        <v>520</v>
      </c>
    </row>
    <row r="65" spans="1:14" ht="12.75">
      <c r="A65" s="5" t="s">
        <v>1</v>
      </c>
      <c r="B65" s="11">
        <f>'[1]Resultat'!$P$49</f>
        <v>228</v>
      </c>
      <c r="C65" s="7" t="e">
        <f>COUNTIF('[1]Summering'!$C$6:$AK$66,"KE")</f>
        <v>#VALUE!</v>
      </c>
      <c r="E65" s="8" t="s">
        <v>0</v>
      </c>
      <c r="F65" s="9">
        <v>32</v>
      </c>
      <c r="G65" s="8" t="s">
        <v>0</v>
      </c>
      <c r="H65">
        <v>0.4</v>
      </c>
      <c r="J65" s="10" t="s">
        <v>0</v>
      </c>
      <c r="K65">
        <v>251</v>
      </c>
      <c r="L65">
        <v>147</v>
      </c>
      <c r="M65">
        <v>122</v>
      </c>
      <c r="N65">
        <f t="shared" si="0"/>
        <v>520</v>
      </c>
    </row>
    <row r="66" spans="1:14" ht="12.75">
      <c r="A66" s="5" t="s">
        <v>0</v>
      </c>
      <c r="B66" s="11">
        <f>'[1]Resultat'!$S$49</f>
        <v>225</v>
      </c>
      <c r="C66" s="7" t="e">
        <f>COUNTIF('[1]Summering'!$C$6:$AK$66,"G")</f>
        <v>#VALUE!</v>
      </c>
      <c r="E66" s="8" t="s">
        <v>9</v>
      </c>
      <c r="F66" s="9">
        <v>32</v>
      </c>
      <c r="G66" s="8" t="s">
        <v>7</v>
      </c>
      <c r="H66">
        <v>0.4</v>
      </c>
      <c r="J66" s="10" t="s">
        <v>9</v>
      </c>
      <c r="K66">
        <v>245</v>
      </c>
      <c r="L66">
        <v>160</v>
      </c>
      <c r="M66">
        <v>115</v>
      </c>
      <c r="N66">
        <f t="shared" si="0"/>
        <v>520</v>
      </c>
    </row>
    <row r="67" spans="1:14" ht="12.75">
      <c r="A67" s="5" t="s">
        <v>2</v>
      </c>
      <c r="B67" s="11">
        <f>'[1]Resultat'!$Y$49</f>
        <v>221</v>
      </c>
      <c r="C67" s="7" t="e">
        <f>COUNTIF('[1]Summering'!$C$6:$AK$66,"A")</f>
        <v>#VALUE!</v>
      </c>
      <c r="E67" s="8" t="s">
        <v>2</v>
      </c>
      <c r="F67" s="9">
        <v>28</v>
      </c>
      <c r="G67" s="8" t="s">
        <v>6</v>
      </c>
      <c r="H67">
        <v>0.5</v>
      </c>
      <c r="J67" s="10" t="s">
        <v>8</v>
      </c>
      <c r="K67">
        <v>243</v>
      </c>
      <c r="L67">
        <v>107</v>
      </c>
      <c r="M67">
        <v>170</v>
      </c>
      <c r="N67">
        <f t="shared" si="0"/>
        <v>520</v>
      </c>
    </row>
    <row r="68" spans="1:14" ht="12.75">
      <c r="A68" s="5" t="s">
        <v>9</v>
      </c>
      <c r="B68" s="11">
        <f>'[1]Resultat'!$G$49</f>
        <v>220</v>
      </c>
      <c r="C68" s="13" t="e">
        <f>COUNTIF('[1]Summering'!$C$6:$AK$66,"D")</f>
        <v>#VALUE!</v>
      </c>
      <c r="E68" s="8" t="s">
        <v>8</v>
      </c>
      <c r="F68" s="9">
        <v>26</v>
      </c>
      <c r="G68" s="8" t="s">
        <v>2</v>
      </c>
      <c r="H68">
        <v>1.4</v>
      </c>
      <c r="J68" s="10" t="s">
        <v>7</v>
      </c>
      <c r="K68">
        <v>240</v>
      </c>
      <c r="L68">
        <v>137</v>
      </c>
      <c r="M68">
        <v>143</v>
      </c>
      <c r="N68">
        <f t="shared" si="0"/>
        <v>520</v>
      </c>
    </row>
    <row r="69" spans="1:14" ht="12.75">
      <c r="A69" s="14" t="s">
        <v>8</v>
      </c>
      <c r="B69" s="11">
        <f>'[1]Resultat'!$AE$49</f>
        <v>207</v>
      </c>
      <c r="C69" s="13" t="e">
        <f>COUNTIF('[1]Summering'!$C$6:$AK$66,"M")</f>
        <v>#VALUE!</v>
      </c>
      <c r="E69" s="8" t="s">
        <v>10</v>
      </c>
      <c r="F69" s="9">
        <v>25</v>
      </c>
      <c r="G69" s="8" t="s">
        <v>10</v>
      </c>
      <c r="H69">
        <v>2.1</v>
      </c>
      <c r="J69" s="15" t="s">
        <v>2</v>
      </c>
      <c r="K69">
        <v>230</v>
      </c>
      <c r="L69">
        <v>154</v>
      </c>
      <c r="M69">
        <v>136</v>
      </c>
      <c r="N69">
        <f t="shared" si="0"/>
        <v>520</v>
      </c>
    </row>
    <row r="70" spans="1:14" ht="12.75">
      <c r="A70" s="14" t="s">
        <v>10</v>
      </c>
      <c r="B70" s="11">
        <f>'[1]Resultat'!$D$49</f>
        <v>200</v>
      </c>
      <c r="C70" s="13" t="e">
        <f>COUNTIF('[1]Summering'!$C$6:$AK$66,"T")</f>
        <v>#VALUE!</v>
      </c>
      <c r="E70" s="8" t="s">
        <v>5</v>
      </c>
      <c r="F70" s="9">
        <v>23</v>
      </c>
      <c r="G70" s="8" t="s">
        <v>1</v>
      </c>
      <c r="H70">
        <v>5.3</v>
      </c>
      <c r="J70" s="15" t="s">
        <v>6</v>
      </c>
      <c r="K70">
        <v>215</v>
      </c>
      <c r="L70">
        <v>197</v>
      </c>
      <c r="M70">
        <v>108</v>
      </c>
      <c r="N70">
        <f t="shared" si="0"/>
        <v>520</v>
      </c>
    </row>
    <row r="72" spans="10:14" ht="12.75">
      <c r="J72" s="10" t="s">
        <v>6</v>
      </c>
      <c r="K72" s="16">
        <v>57.7</v>
      </c>
      <c r="L72" s="16">
        <v>30</v>
      </c>
      <c r="M72" s="16">
        <v>41.7</v>
      </c>
      <c r="N72" s="16"/>
    </row>
    <row r="73" spans="10:14" ht="12.75">
      <c r="J73" s="10" t="s">
        <v>1</v>
      </c>
      <c r="K73" s="16">
        <v>55.4</v>
      </c>
      <c r="L73" s="16">
        <v>28</v>
      </c>
      <c r="M73" s="16">
        <v>41.5</v>
      </c>
      <c r="N73" s="16"/>
    </row>
    <row r="74" spans="10:14" ht="12.75">
      <c r="J74" s="10" t="s">
        <v>0</v>
      </c>
      <c r="K74" s="16">
        <v>55</v>
      </c>
      <c r="L74" s="16">
        <v>29</v>
      </c>
      <c r="M74" s="16">
        <v>36.8</v>
      </c>
      <c r="N74" s="16"/>
    </row>
    <row r="75" spans="10:14" ht="12.75">
      <c r="J75" s="10" t="s">
        <v>3</v>
      </c>
      <c r="K75" s="16">
        <v>54.8</v>
      </c>
      <c r="L75" s="16">
        <v>27</v>
      </c>
      <c r="M75" s="16">
        <v>40.8</v>
      </c>
      <c r="N75" s="16"/>
    </row>
    <row r="76" spans="10:14" ht="12.75">
      <c r="J76" s="10" t="s">
        <v>7</v>
      </c>
      <c r="K76" s="16">
        <v>54.2</v>
      </c>
      <c r="L76" s="16">
        <v>33</v>
      </c>
      <c r="M76" s="16">
        <v>42.7</v>
      </c>
      <c r="N76" s="16"/>
    </row>
    <row r="77" spans="10:14" ht="12.75">
      <c r="J77" s="10" t="s">
        <v>2</v>
      </c>
      <c r="K77" s="16">
        <v>53.5</v>
      </c>
      <c r="L77" s="16">
        <v>31</v>
      </c>
      <c r="M77" s="16">
        <v>37.5</v>
      </c>
      <c r="N77" s="16"/>
    </row>
    <row r="78" spans="10:14" ht="12.75">
      <c r="J78" s="10" t="s">
        <v>9</v>
      </c>
      <c r="K78" s="16">
        <v>53.1</v>
      </c>
      <c r="L78" s="16">
        <v>28</v>
      </c>
      <c r="M78" s="16">
        <v>39.1</v>
      </c>
      <c r="N78" s="16"/>
    </row>
    <row r="79" spans="10:14" ht="12.75">
      <c r="J79" s="10" t="s">
        <v>4</v>
      </c>
      <c r="K79" s="16">
        <v>52.6</v>
      </c>
      <c r="L79" s="16">
        <v>30</v>
      </c>
      <c r="M79" s="16">
        <v>47.1</v>
      </c>
      <c r="N79" s="16"/>
    </row>
    <row r="80" spans="10:14" ht="12.75">
      <c r="J80" s="15" t="s">
        <v>8</v>
      </c>
      <c r="K80" s="16">
        <v>50.2</v>
      </c>
      <c r="L80" s="16">
        <v>30</v>
      </c>
      <c r="M80" s="16">
        <v>31.2</v>
      </c>
      <c r="N80" s="16"/>
    </row>
    <row r="81" spans="10:14" ht="12.75">
      <c r="J81" s="15" t="s">
        <v>10</v>
      </c>
      <c r="K81" s="16">
        <v>46.8</v>
      </c>
      <c r="L81" s="16">
        <v>23</v>
      </c>
      <c r="M81" s="16">
        <v>35.4</v>
      </c>
      <c r="N81" s="16"/>
    </row>
  </sheetData>
  <sheetProtection/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2"/>
  <sheetViews>
    <sheetView zoomScalePageLayoutView="0" workbookViewId="0" topLeftCell="A11">
      <selection activeCell="E74" sqref="E74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10</v>
      </c>
      <c r="B61" s="6">
        <f>'[6]Resultat'!$D$49</f>
        <v>224</v>
      </c>
      <c r="C61" s="7" t="e">
        <f>COUNTIF('[6]Summering'!$C$6:$AK$66,"T")</f>
        <v>#VALUE!</v>
      </c>
      <c r="E61" s="8" t="s">
        <v>7</v>
      </c>
      <c r="F61" s="9">
        <v>35</v>
      </c>
      <c r="G61" s="8" t="s">
        <v>5</v>
      </c>
      <c r="H61">
        <v>-3</v>
      </c>
      <c r="J61" s="10" t="s">
        <v>3</v>
      </c>
      <c r="K61">
        <v>254</v>
      </c>
      <c r="L61">
        <v>111</v>
      </c>
      <c r="M61">
        <v>142</v>
      </c>
      <c r="N61">
        <f aca="true" t="shared" si="0" ref="N61:N70">K61+L61+M61</f>
        <v>507</v>
      </c>
    </row>
    <row r="62" spans="1:14" ht="12.75">
      <c r="A62" s="5" t="s">
        <v>1</v>
      </c>
      <c r="B62" s="11">
        <f>'[6]Resultat'!$P$49</f>
        <v>216</v>
      </c>
      <c r="C62" s="7" t="e">
        <f>COUNTIF('[6]Summering'!$C$6:$AK$66,"KE")</f>
        <v>#VALUE!</v>
      </c>
      <c r="E62" s="8" t="s">
        <v>6</v>
      </c>
      <c r="F62" s="9">
        <v>35</v>
      </c>
      <c r="G62" s="8" t="s">
        <v>6</v>
      </c>
      <c r="H62">
        <v>-1.7</v>
      </c>
      <c r="J62" s="10" t="s">
        <v>9</v>
      </c>
      <c r="K62">
        <v>239</v>
      </c>
      <c r="L62">
        <v>143</v>
      </c>
      <c r="M62">
        <v>125</v>
      </c>
      <c r="N62">
        <f t="shared" si="0"/>
        <v>507</v>
      </c>
    </row>
    <row r="63" spans="1:14" ht="12.75">
      <c r="A63" s="5" t="s">
        <v>6</v>
      </c>
      <c r="B63" s="11">
        <f>'[6]Resultat'!$AB$49</f>
        <v>214</v>
      </c>
      <c r="C63" s="7" t="e">
        <f>COUNTIF('[6]Summering'!$C$6:$AK$66,"R")</f>
        <v>#VALUE!</v>
      </c>
      <c r="E63" s="8" t="s">
        <v>1</v>
      </c>
      <c r="F63" s="9">
        <v>33</v>
      </c>
      <c r="G63" s="8" t="s">
        <v>8</v>
      </c>
      <c r="H63">
        <v>-0.2</v>
      </c>
      <c r="J63" s="10" t="s">
        <v>2</v>
      </c>
      <c r="K63">
        <v>239</v>
      </c>
      <c r="L63">
        <v>146</v>
      </c>
      <c r="M63">
        <v>122</v>
      </c>
      <c r="N63">
        <f t="shared" si="0"/>
        <v>507</v>
      </c>
    </row>
    <row r="64" spans="1:14" ht="12.75">
      <c r="A64" s="5" t="s">
        <v>2</v>
      </c>
      <c r="B64" s="11">
        <f>'[6]Resultat'!$Y$49</f>
        <v>214</v>
      </c>
      <c r="C64" s="7" t="e">
        <f>COUNTIF('[6]Summering'!$C$6:$AK$66,"A")</f>
        <v>#VALUE!</v>
      </c>
      <c r="E64" s="8" t="s">
        <v>4</v>
      </c>
      <c r="F64" s="9">
        <v>33</v>
      </c>
      <c r="G64" s="8" t="s">
        <v>2</v>
      </c>
      <c r="H64">
        <v>0</v>
      </c>
      <c r="J64" s="10" t="s">
        <v>4</v>
      </c>
      <c r="K64">
        <v>237</v>
      </c>
      <c r="L64">
        <v>110</v>
      </c>
      <c r="M64">
        <v>160</v>
      </c>
      <c r="N64">
        <f t="shared" si="0"/>
        <v>507</v>
      </c>
    </row>
    <row r="65" spans="1:14" ht="12.75">
      <c r="A65" s="5" t="s">
        <v>7</v>
      </c>
      <c r="B65" s="12">
        <f>'[6]Resultat'!$M$49</f>
        <v>213</v>
      </c>
      <c r="C65" s="7" t="e">
        <f>COUNTIF('[6]Summering'!$C$6:$AK$66,"J")</f>
        <v>#VALUE!</v>
      </c>
      <c r="E65" s="8" t="s">
        <v>9</v>
      </c>
      <c r="F65" s="9">
        <v>31</v>
      </c>
      <c r="G65" s="8" t="s">
        <v>9</v>
      </c>
      <c r="H65">
        <v>0.8</v>
      </c>
      <c r="J65" s="10" t="s">
        <v>7</v>
      </c>
      <c r="K65">
        <v>235</v>
      </c>
      <c r="L65">
        <v>137</v>
      </c>
      <c r="M65">
        <v>135</v>
      </c>
      <c r="N65">
        <f t="shared" si="0"/>
        <v>507</v>
      </c>
    </row>
    <row r="66" spans="1:14" ht="12.75">
      <c r="A66" s="5" t="s">
        <v>9</v>
      </c>
      <c r="B66" s="11">
        <f>'[6]Resultat'!$G$49</f>
        <v>210</v>
      </c>
      <c r="C66" s="7" t="e">
        <f>COUNTIF('[6]Summering'!$C$6:$AK$66,"D")</f>
        <v>#VALUE!</v>
      </c>
      <c r="E66" s="8" t="s">
        <v>2</v>
      </c>
      <c r="F66" s="9">
        <v>29</v>
      </c>
      <c r="G66" s="8" t="s">
        <v>7</v>
      </c>
      <c r="H66">
        <v>1.1</v>
      </c>
      <c r="J66" s="10" t="s">
        <v>6</v>
      </c>
      <c r="K66">
        <v>233</v>
      </c>
      <c r="L66">
        <v>188</v>
      </c>
      <c r="M66">
        <v>86</v>
      </c>
      <c r="N66">
        <f t="shared" si="0"/>
        <v>507</v>
      </c>
    </row>
    <row r="67" spans="1:14" ht="12.75">
      <c r="A67" s="5" t="s">
        <v>0</v>
      </c>
      <c r="B67" s="11">
        <f>'[6]Resultat'!$S$49</f>
        <v>209</v>
      </c>
      <c r="C67" s="7" t="e">
        <f>COUNTIF('[6]Summering'!$C$6:$AK$66,"G")</f>
        <v>#VALUE!</v>
      </c>
      <c r="E67" s="8" t="s">
        <v>0</v>
      </c>
      <c r="F67" s="9">
        <v>27</v>
      </c>
      <c r="G67" s="8" t="s">
        <v>4</v>
      </c>
      <c r="H67">
        <v>1.1</v>
      </c>
      <c r="J67" s="10" t="s">
        <v>1</v>
      </c>
      <c r="K67">
        <v>231</v>
      </c>
      <c r="L67">
        <v>158</v>
      </c>
      <c r="M67">
        <v>118</v>
      </c>
      <c r="N67">
        <f t="shared" si="0"/>
        <v>507</v>
      </c>
    </row>
    <row r="68" spans="1:14" ht="12.75">
      <c r="A68" s="5" t="s">
        <v>4</v>
      </c>
      <c r="B68" s="11">
        <f>'[6]Resultat'!$J$49</f>
        <v>206</v>
      </c>
      <c r="C68" s="13" t="e">
        <f>COUNTIF('[6]Summering'!$C$6:$AK$66,"B")</f>
        <v>#VALUE!</v>
      </c>
      <c r="E68" s="8" t="s">
        <v>8</v>
      </c>
      <c r="F68" s="9">
        <v>23</v>
      </c>
      <c r="G68" s="8" t="s">
        <v>11</v>
      </c>
      <c r="H68">
        <v>5.4</v>
      </c>
      <c r="J68" s="10" t="s">
        <v>0</v>
      </c>
      <c r="K68">
        <v>231</v>
      </c>
      <c r="L68">
        <v>138</v>
      </c>
      <c r="M68">
        <v>138</v>
      </c>
      <c r="N68">
        <f t="shared" si="0"/>
        <v>507</v>
      </c>
    </row>
    <row r="69" spans="1:14" ht="12.75">
      <c r="A69" s="14" t="s">
        <v>8</v>
      </c>
      <c r="B69" s="11">
        <f>'[6]Resultat'!$AE$49</f>
        <v>200</v>
      </c>
      <c r="C69" s="13" t="e">
        <f>COUNTIF('[6]Summering'!$C$6:$AK$66,"M")</f>
        <v>#VALUE!</v>
      </c>
      <c r="E69" s="8" t="s">
        <v>10</v>
      </c>
      <c r="F69" s="9">
        <v>23</v>
      </c>
      <c r="G69" s="8" t="s">
        <v>0</v>
      </c>
      <c r="H69">
        <v>5.8</v>
      </c>
      <c r="J69" s="15" t="s">
        <v>8</v>
      </c>
      <c r="K69">
        <v>223</v>
      </c>
      <c r="L69">
        <v>112</v>
      </c>
      <c r="M69">
        <v>172</v>
      </c>
      <c r="N69">
        <f t="shared" si="0"/>
        <v>507</v>
      </c>
    </row>
    <row r="70" spans="1:14" ht="12.75">
      <c r="A70" s="14" t="s">
        <v>3</v>
      </c>
      <c r="B70" s="11">
        <f>'[6]Resultat'!$V$49</f>
        <v>199</v>
      </c>
      <c r="C70" s="13" t="e">
        <f>COUNTIF('[6]Summering'!$C$6:$AK$66,"KC")</f>
        <v>#VALUE!</v>
      </c>
      <c r="E70" s="8" t="s">
        <v>5</v>
      </c>
      <c r="F70" s="9">
        <v>9</v>
      </c>
      <c r="G70" s="8" t="s">
        <v>10</v>
      </c>
      <c r="H70">
        <v>8.6</v>
      </c>
      <c r="J70" s="15" t="s">
        <v>10</v>
      </c>
      <c r="K70">
        <v>221</v>
      </c>
      <c r="L70">
        <v>135</v>
      </c>
      <c r="M70">
        <v>151</v>
      </c>
      <c r="N70">
        <f t="shared" si="0"/>
        <v>507</v>
      </c>
    </row>
    <row r="72" spans="10:14" ht="12.75">
      <c r="J72" s="10" t="s">
        <v>4</v>
      </c>
      <c r="K72" s="16">
        <v>117</v>
      </c>
      <c r="L72" s="16">
        <v>25</v>
      </c>
      <c r="M72" s="16">
        <v>64</v>
      </c>
      <c r="N72" s="16">
        <f aca="true" t="shared" si="1" ref="N72:N81">K72+L72+M72</f>
        <v>206</v>
      </c>
    </row>
    <row r="73" spans="10:14" ht="12.75">
      <c r="J73" s="10" t="s">
        <v>10</v>
      </c>
      <c r="K73" s="16">
        <v>116</v>
      </c>
      <c r="L73" s="16">
        <v>46</v>
      </c>
      <c r="M73" s="16">
        <v>62</v>
      </c>
      <c r="N73" s="16">
        <f t="shared" si="1"/>
        <v>224</v>
      </c>
    </row>
    <row r="74" spans="10:14" ht="12.75">
      <c r="J74" s="10" t="s">
        <v>8</v>
      </c>
      <c r="K74" s="16">
        <v>107</v>
      </c>
      <c r="L74" s="16">
        <v>33</v>
      </c>
      <c r="M74" s="16">
        <v>60</v>
      </c>
      <c r="N74" s="16">
        <f t="shared" si="1"/>
        <v>200</v>
      </c>
    </row>
    <row r="75" spans="10:14" ht="12.75">
      <c r="J75" s="10" t="s">
        <v>0</v>
      </c>
      <c r="K75" s="16">
        <v>108</v>
      </c>
      <c r="L75" s="16">
        <v>44</v>
      </c>
      <c r="M75" s="16">
        <v>57</v>
      </c>
      <c r="N75" s="16">
        <f t="shared" si="1"/>
        <v>209</v>
      </c>
    </row>
    <row r="76" spans="10:14" ht="12.75">
      <c r="J76" s="10" t="s">
        <v>3</v>
      </c>
      <c r="K76" s="16">
        <v>115</v>
      </c>
      <c r="L76" s="16">
        <v>28</v>
      </c>
      <c r="M76" s="16">
        <v>56</v>
      </c>
      <c r="N76" s="16">
        <f t="shared" si="1"/>
        <v>199</v>
      </c>
    </row>
    <row r="77" spans="10:14" ht="12.75">
      <c r="J77" s="10" t="s">
        <v>7</v>
      </c>
      <c r="K77" s="16">
        <v>116</v>
      </c>
      <c r="L77" s="16">
        <v>41</v>
      </c>
      <c r="M77" s="16">
        <v>56</v>
      </c>
      <c r="N77" s="16">
        <f t="shared" si="1"/>
        <v>213</v>
      </c>
    </row>
    <row r="78" spans="10:14" ht="12.75">
      <c r="J78" s="10" t="s">
        <v>2</v>
      </c>
      <c r="K78" s="16">
        <v>118</v>
      </c>
      <c r="L78" s="16">
        <v>44</v>
      </c>
      <c r="M78" s="16">
        <v>52</v>
      </c>
      <c r="N78" s="16">
        <f t="shared" si="1"/>
        <v>214</v>
      </c>
    </row>
    <row r="79" spans="10:14" ht="12.75">
      <c r="J79" s="10" t="s">
        <v>1</v>
      </c>
      <c r="K79" s="16">
        <v>120</v>
      </c>
      <c r="L79" s="16">
        <v>48</v>
      </c>
      <c r="M79" s="16">
        <v>48</v>
      </c>
      <c r="N79" s="16">
        <f t="shared" si="1"/>
        <v>216</v>
      </c>
    </row>
    <row r="80" spans="10:14" ht="12.75">
      <c r="J80" s="15" t="s">
        <v>9</v>
      </c>
      <c r="K80" s="16">
        <v>118</v>
      </c>
      <c r="L80" s="16">
        <v>45</v>
      </c>
      <c r="M80" s="16">
        <v>47</v>
      </c>
      <c r="N80" s="16">
        <f t="shared" si="1"/>
        <v>210</v>
      </c>
    </row>
    <row r="81" spans="10:14" ht="12.75">
      <c r="J81" s="15" t="s">
        <v>6</v>
      </c>
      <c r="K81" s="16">
        <v>121</v>
      </c>
      <c r="L81" s="16">
        <v>58</v>
      </c>
      <c r="M81" s="16">
        <v>35</v>
      </c>
      <c r="N81">
        <f t="shared" si="1"/>
        <v>214</v>
      </c>
    </row>
    <row r="83" spans="10:13" ht="12.75">
      <c r="J83" s="10" t="s">
        <v>4</v>
      </c>
      <c r="K83" s="17">
        <f>K72/K64*100</f>
        <v>49.36708860759494</v>
      </c>
      <c r="L83" s="18">
        <f>L72/L64*100</f>
        <v>22.727272727272727</v>
      </c>
      <c r="M83" s="17">
        <f>M72/M64*100</f>
        <v>40</v>
      </c>
    </row>
    <row r="84" spans="10:13" ht="12.75">
      <c r="J84" s="10" t="s">
        <v>10</v>
      </c>
      <c r="K84" s="19">
        <f>K73/K70*100</f>
        <v>52.488687782805435</v>
      </c>
      <c r="L84" s="20">
        <f>L73/L70*100</f>
        <v>34.074074074074076</v>
      </c>
      <c r="M84" s="17">
        <f>M73/M70*100</f>
        <v>41.05960264900662</v>
      </c>
    </row>
    <row r="85" spans="10:13" ht="12.75">
      <c r="J85" s="10" t="s">
        <v>8</v>
      </c>
      <c r="K85" s="17">
        <f>K74/K69*100</f>
        <v>47.98206278026906</v>
      </c>
      <c r="L85" s="17">
        <f>L74/L69*100</f>
        <v>29.464285714285715</v>
      </c>
      <c r="M85" s="18">
        <f>M74/M69*100</f>
        <v>34.883720930232556</v>
      </c>
    </row>
    <row r="86" spans="10:13" ht="12.75">
      <c r="J86" s="10" t="s">
        <v>0</v>
      </c>
      <c r="K86" s="17">
        <f>K75/K68*100</f>
        <v>46.75324675324675</v>
      </c>
      <c r="L86" s="17">
        <f>L75/L68*100</f>
        <v>31.88405797101449</v>
      </c>
      <c r="M86" s="17">
        <f>M75/M68*100</f>
        <v>41.30434782608695</v>
      </c>
    </row>
    <row r="87" spans="10:13" ht="12.75">
      <c r="J87" s="10" t="s">
        <v>3</v>
      </c>
      <c r="K87" s="18">
        <f>K76/K61*100</f>
        <v>45.2755905511811</v>
      </c>
      <c r="L87" s="17">
        <f>L76/L61*100</f>
        <v>25.225225225225223</v>
      </c>
      <c r="M87" s="17">
        <f>M76/M61*100</f>
        <v>39.436619718309856</v>
      </c>
    </row>
    <row r="88" spans="10:13" ht="12.75">
      <c r="J88" s="10" t="s">
        <v>7</v>
      </c>
      <c r="K88" s="17">
        <f>K77/K65*100</f>
        <v>49.361702127659576</v>
      </c>
      <c r="L88" s="17">
        <f>L77/L65*100</f>
        <v>29.927007299270077</v>
      </c>
      <c r="M88" s="17">
        <f>M77/M65*100</f>
        <v>41.48148148148148</v>
      </c>
    </row>
    <row r="89" spans="10:13" ht="12.75">
      <c r="J89" s="10" t="s">
        <v>2</v>
      </c>
      <c r="K89" s="17">
        <f>K78/K63*100</f>
        <v>49.37238493723849</v>
      </c>
      <c r="L89" s="17">
        <f>L78/L63*100</f>
        <v>30.136986301369863</v>
      </c>
      <c r="M89" s="20">
        <f>M78/M63*100</f>
        <v>42.62295081967213</v>
      </c>
    </row>
    <row r="90" spans="10:13" ht="12.75">
      <c r="J90" s="10" t="s">
        <v>1</v>
      </c>
      <c r="K90" s="17">
        <f>K79/K67*100</f>
        <v>51.94805194805194</v>
      </c>
      <c r="L90" s="17">
        <f>L79/L67*100</f>
        <v>30.37974683544304</v>
      </c>
      <c r="M90" s="17">
        <f>M79/M67*100</f>
        <v>40.67796610169492</v>
      </c>
    </row>
    <row r="91" spans="10:13" ht="12.75">
      <c r="J91" s="15" t="s">
        <v>9</v>
      </c>
      <c r="K91" s="17">
        <f>K80/K62*100</f>
        <v>49.37238493723849</v>
      </c>
      <c r="L91" s="17">
        <f>L80/L62*100</f>
        <v>31.46853146853147</v>
      </c>
      <c r="M91" s="17">
        <f>M80/M62*100</f>
        <v>37.6</v>
      </c>
    </row>
    <row r="92" spans="10:13" ht="12.75">
      <c r="J92" s="15" t="s">
        <v>6</v>
      </c>
      <c r="K92" s="17">
        <f>K81/K66*100</f>
        <v>51.931330472103</v>
      </c>
      <c r="L92" s="17">
        <f>L81/L66*100</f>
        <v>30.851063829787233</v>
      </c>
      <c r="M92" s="17">
        <f>M81/M66*100</f>
        <v>40.69767441860465</v>
      </c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3"/>
  <sheetViews>
    <sheetView zoomScalePageLayoutView="0" workbookViewId="0" topLeftCell="A50">
      <selection activeCell="C44" sqref="C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7</v>
      </c>
      <c r="B61" s="22">
        <f>'[7]Resultat'!$M$49</f>
        <v>262</v>
      </c>
      <c r="C61" s="7">
        <v>18</v>
      </c>
      <c r="E61" s="8" t="s">
        <v>4</v>
      </c>
      <c r="F61" s="9">
        <v>37</v>
      </c>
      <c r="G61" s="8" t="s">
        <v>8</v>
      </c>
      <c r="H61">
        <v>-2.9</v>
      </c>
      <c r="J61" s="10" t="s">
        <v>8</v>
      </c>
      <c r="K61" s="26">
        <v>232</v>
      </c>
      <c r="L61" s="26">
        <v>132</v>
      </c>
      <c r="M61" s="26">
        <v>169</v>
      </c>
      <c r="N61">
        <f aca="true" t="shared" si="0" ref="N61:N70">K61+L61+M61</f>
        <v>533</v>
      </c>
    </row>
    <row r="62" spans="1:14" ht="12.75">
      <c r="A62" s="5" t="s">
        <v>3</v>
      </c>
      <c r="B62" s="11">
        <f>'[7]Resultat'!$V$49</f>
        <v>260</v>
      </c>
      <c r="C62" s="7">
        <v>2</v>
      </c>
      <c r="E62" s="8" t="s">
        <v>6</v>
      </c>
      <c r="F62" s="9">
        <v>36</v>
      </c>
      <c r="G62" s="8" t="s">
        <v>2</v>
      </c>
      <c r="H62">
        <v>-1.7</v>
      </c>
      <c r="J62" s="10" t="s">
        <v>3</v>
      </c>
      <c r="K62" s="26">
        <v>273</v>
      </c>
      <c r="L62" s="26">
        <v>97</v>
      </c>
      <c r="M62" s="26">
        <v>163</v>
      </c>
      <c r="N62">
        <f t="shared" si="0"/>
        <v>533</v>
      </c>
    </row>
    <row r="63" spans="1:14" ht="12.75">
      <c r="A63" s="5" t="s">
        <v>1</v>
      </c>
      <c r="B63" s="11">
        <f>'[7]Resultat'!$P$49</f>
        <v>257</v>
      </c>
      <c r="C63" s="7">
        <v>10</v>
      </c>
      <c r="E63" s="8" t="s">
        <v>1</v>
      </c>
      <c r="F63" s="9">
        <v>36</v>
      </c>
      <c r="G63" s="8" t="s">
        <v>11</v>
      </c>
      <c r="H63">
        <v>-1.4</v>
      </c>
      <c r="J63" s="10" t="s">
        <v>4</v>
      </c>
      <c r="K63" s="26">
        <v>254</v>
      </c>
      <c r="L63" s="26">
        <v>122</v>
      </c>
      <c r="M63" s="26">
        <v>157</v>
      </c>
      <c r="N63">
        <f t="shared" si="0"/>
        <v>533</v>
      </c>
    </row>
    <row r="64" spans="1:14" ht="12.75">
      <c r="A64" s="5" t="s">
        <v>10</v>
      </c>
      <c r="B64" s="11">
        <f>'[7]Resultat'!$D$49</f>
        <v>236</v>
      </c>
      <c r="C64" s="21">
        <v>8</v>
      </c>
      <c r="E64" s="8" t="s">
        <v>7</v>
      </c>
      <c r="F64" s="9">
        <v>36</v>
      </c>
      <c r="G64" s="8" t="s">
        <v>10</v>
      </c>
      <c r="H64">
        <v>-1.4</v>
      </c>
      <c r="J64" s="10" t="s">
        <v>10</v>
      </c>
      <c r="K64" s="31">
        <v>243</v>
      </c>
      <c r="L64" s="31">
        <v>135</v>
      </c>
      <c r="M64" s="31">
        <v>155</v>
      </c>
      <c r="N64">
        <f t="shared" si="0"/>
        <v>533</v>
      </c>
    </row>
    <row r="65" spans="1:14" ht="12.75">
      <c r="A65" s="5" t="s">
        <v>2</v>
      </c>
      <c r="B65" s="11">
        <f>'[7]Resultat'!$Y$49</f>
        <v>236</v>
      </c>
      <c r="C65" s="7">
        <v>9</v>
      </c>
      <c r="E65" s="8" t="s">
        <v>0</v>
      </c>
      <c r="F65" s="9">
        <v>34</v>
      </c>
      <c r="G65" s="8" t="s">
        <v>7</v>
      </c>
      <c r="H65">
        <v>-0.3</v>
      </c>
      <c r="J65" s="10" t="s">
        <v>0</v>
      </c>
      <c r="K65" s="26">
        <v>238</v>
      </c>
      <c r="L65" s="26">
        <v>156</v>
      </c>
      <c r="M65" s="26">
        <v>139</v>
      </c>
      <c r="N65">
        <f t="shared" si="0"/>
        <v>533</v>
      </c>
    </row>
    <row r="66" spans="1:14" ht="12.75">
      <c r="A66" s="5" t="s">
        <v>0</v>
      </c>
      <c r="B66" s="11">
        <f>'[7]Resultat'!$S$49</f>
        <v>236</v>
      </c>
      <c r="C66" s="7">
        <v>15</v>
      </c>
      <c r="E66" s="8" t="s">
        <v>9</v>
      </c>
      <c r="F66" s="9">
        <v>32</v>
      </c>
      <c r="G66" s="8" t="s">
        <v>4</v>
      </c>
      <c r="H66">
        <v>-0.3</v>
      </c>
      <c r="J66" s="10" t="s">
        <v>7</v>
      </c>
      <c r="K66" s="26">
        <v>250</v>
      </c>
      <c r="L66" s="26">
        <v>145</v>
      </c>
      <c r="M66" s="26">
        <v>138</v>
      </c>
      <c r="N66">
        <f t="shared" si="0"/>
        <v>533</v>
      </c>
    </row>
    <row r="67" spans="1:14" ht="12.75">
      <c r="A67" s="5" t="s">
        <v>6</v>
      </c>
      <c r="B67" s="11">
        <f>'[7]Resultat'!$AB$49</f>
        <v>235</v>
      </c>
      <c r="C67" s="7">
        <v>15</v>
      </c>
      <c r="E67" s="8" t="s">
        <v>2</v>
      </c>
      <c r="F67" s="9">
        <v>29</v>
      </c>
      <c r="G67" s="8" t="s">
        <v>5</v>
      </c>
      <c r="H67">
        <v>0</v>
      </c>
      <c r="J67" s="10" t="s">
        <v>9</v>
      </c>
      <c r="K67" s="26">
        <v>242</v>
      </c>
      <c r="L67" s="26">
        <v>168</v>
      </c>
      <c r="M67" s="26">
        <v>123</v>
      </c>
      <c r="N67">
        <f t="shared" si="0"/>
        <v>533</v>
      </c>
    </row>
    <row r="68" spans="1:14" ht="12.75">
      <c r="A68" s="5" t="s">
        <v>4</v>
      </c>
      <c r="B68" s="11">
        <f>'[7]Resultat'!$J$49</f>
        <v>235</v>
      </c>
      <c r="C68" s="13">
        <v>13</v>
      </c>
      <c r="E68" s="8" t="s">
        <v>10</v>
      </c>
      <c r="F68" s="9">
        <v>27</v>
      </c>
      <c r="G68" s="8" t="s">
        <v>9</v>
      </c>
      <c r="H68">
        <v>0.2</v>
      </c>
      <c r="J68" s="10" t="s">
        <v>1</v>
      </c>
      <c r="K68" s="26">
        <v>260</v>
      </c>
      <c r="L68" s="26">
        <v>159</v>
      </c>
      <c r="M68" s="26">
        <v>114</v>
      </c>
      <c r="N68">
        <f t="shared" si="0"/>
        <v>533</v>
      </c>
    </row>
    <row r="69" spans="1:14" ht="12.75">
      <c r="A69" s="14" t="s">
        <v>9</v>
      </c>
      <c r="B69" s="11">
        <f>'[7]Resultat'!$G$49</f>
        <v>234</v>
      </c>
      <c r="C69" s="13">
        <v>14</v>
      </c>
      <c r="E69" s="8" t="s">
        <v>8</v>
      </c>
      <c r="F69" s="9">
        <v>22</v>
      </c>
      <c r="G69" s="8" t="s">
        <v>0</v>
      </c>
      <c r="H69">
        <v>0.2</v>
      </c>
      <c r="J69" s="15" t="s">
        <v>2</v>
      </c>
      <c r="K69" s="26">
        <v>249</v>
      </c>
      <c r="L69" s="26">
        <v>180</v>
      </c>
      <c r="M69" s="26">
        <v>104</v>
      </c>
      <c r="N69">
        <f t="shared" si="0"/>
        <v>533</v>
      </c>
    </row>
    <row r="70" spans="1:14" ht="12.75">
      <c r="A70" s="14" t="s">
        <v>8</v>
      </c>
      <c r="B70" s="11">
        <f>'[7]Resultat'!$AE$49</f>
        <v>228</v>
      </c>
      <c r="C70" s="13">
        <v>16</v>
      </c>
      <c r="E70" s="8" t="s">
        <v>5</v>
      </c>
      <c r="F70" s="9">
        <v>8</v>
      </c>
      <c r="G70" s="8" t="s">
        <v>6</v>
      </c>
      <c r="H70">
        <v>2.5</v>
      </c>
      <c r="J70" s="15" t="s">
        <v>6</v>
      </c>
      <c r="K70" s="26">
        <v>245</v>
      </c>
      <c r="L70" s="26">
        <v>201</v>
      </c>
      <c r="M70" s="26">
        <v>87</v>
      </c>
      <c r="N70">
        <f t="shared" si="0"/>
        <v>533</v>
      </c>
    </row>
    <row r="72" spans="10:14" ht="12.75">
      <c r="J72" s="10" t="s">
        <v>6</v>
      </c>
      <c r="K72" s="31">
        <v>130</v>
      </c>
      <c r="L72" s="31">
        <v>68</v>
      </c>
      <c r="M72" s="31">
        <v>37</v>
      </c>
      <c r="N72" s="16">
        <f aca="true" t="shared" si="1" ref="N72:N81">K72+L72+M72</f>
        <v>235</v>
      </c>
    </row>
    <row r="73" spans="1:14" ht="12.75">
      <c r="A73" s="23" t="s">
        <v>7</v>
      </c>
      <c r="B73" s="24">
        <v>41</v>
      </c>
      <c r="C73" s="25">
        <v>262</v>
      </c>
      <c r="D73" s="26">
        <v>144</v>
      </c>
      <c r="E73" s="26">
        <v>54</v>
      </c>
      <c r="F73" s="26">
        <v>64</v>
      </c>
      <c r="G73" s="26">
        <v>250</v>
      </c>
      <c r="H73" s="26">
        <v>145</v>
      </c>
      <c r="I73" s="26">
        <v>138</v>
      </c>
      <c r="J73" s="10" t="s">
        <v>2</v>
      </c>
      <c r="K73" s="26">
        <v>132</v>
      </c>
      <c r="L73" s="26">
        <v>60</v>
      </c>
      <c r="M73" s="26">
        <v>44</v>
      </c>
      <c r="N73" s="16">
        <f t="shared" si="1"/>
        <v>236</v>
      </c>
    </row>
    <row r="74" spans="1:14" ht="12.75">
      <c r="A74" s="23" t="s">
        <v>0</v>
      </c>
      <c r="B74" s="24">
        <v>41</v>
      </c>
      <c r="C74" s="27">
        <v>236</v>
      </c>
      <c r="D74" s="26">
        <v>130</v>
      </c>
      <c r="E74" s="26">
        <v>55</v>
      </c>
      <c r="F74" s="26">
        <v>51</v>
      </c>
      <c r="G74" s="26">
        <v>238</v>
      </c>
      <c r="H74" s="26">
        <v>156</v>
      </c>
      <c r="I74" s="26">
        <v>139</v>
      </c>
      <c r="J74" s="10" t="s">
        <v>1</v>
      </c>
      <c r="K74" s="26">
        <v>150</v>
      </c>
      <c r="L74" s="26">
        <v>59</v>
      </c>
      <c r="M74" s="26">
        <v>48</v>
      </c>
      <c r="N74" s="16">
        <f t="shared" si="1"/>
        <v>257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60</v>
      </c>
      <c r="F75" s="26">
        <v>44</v>
      </c>
      <c r="G75" s="26">
        <v>249</v>
      </c>
      <c r="H75" s="26">
        <v>180</v>
      </c>
      <c r="I75" s="26">
        <v>104</v>
      </c>
      <c r="J75" s="10" t="s">
        <v>0</v>
      </c>
      <c r="K75" s="26">
        <v>130</v>
      </c>
      <c r="L75" s="26">
        <v>55</v>
      </c>
      <c r="M75" s="26">
        <v>51</v>
      </c>
      <c r="N75" s="16">
        <f t="shared" si="1"/>
        <v>236</v>
      </c>
    </row>
    <row r="76" spans="1:14" ht="12.75">
      <c r="A76" s="23" t="s">
        <v>9</v>
      </c>
      <c r="B76" s="24">
        <v>41</v>
      </c>
      <c r="C76" s="27">
        <v>234</v>
      </c>
      <c r="D76" s="26">
        <v>129</v>
      </c>
      <c r="E76" s="26">
        <v>55</v>
      </c>
      <c r="F76" s="26">
        <v>50</v>
      </c>
      <c r="G76" s="26">
        <v>242</v>
      </c>
      <c r="H76" s="26">
        <v>168</v>
      </c>
      <c r="I76" s="26">
        <v>123</v>
      </c>
      <c r="J76" s="10" t="s">
        <v>9</v>
      </c>
      <c r="K76" s="26">
        <v>129</v>
      </c>
      <c r="L76" s="26">
        <v>55</v>
      </c>
      <c r="M76" s="26">
        <v>50</v>
      </c>
      <c r="N76" s="16">
        <f t="shared" si="1"/>
        <v>234</v>
      </c>
    </row>
    <row r="77" spans="1:14" ht="12.75">
      <c r="A77" s="23" t="s">
        <v>10</v>
      </c>
      <c r="B77" s="24">
        <v>41</v>
      </c>
      <c r="C77" s="27">
        <v>236</v>
      </c>
      <c r="D77" s="26">
        <v>134</v>
      </c>
      <c r="E77" s="26">
        <v>44</v>
      </c>
      <c r="F77" s="26">
        <v>58</v>
      </c>
      <c r="G77" s="26">
        <v>243</v>
      </c>
      <c r="H77" s="26">
        <v>135</v>
      </c>
      <c r="I77" s="26">
        <v>155</v>
      </c>
      <c r="J77" s="10" t="s">
        <v>7</v>
      </c>
      <c r="K77" s="26">
        <v>144</v>
      </c>
      <c r="L77" s="26">
        <v>54</v>
      </c>
      <c r="M77" s="26">
        <v>64</v>
      </c>
      <c r="N77" s="16">
        <f t="shared" si="1"/>
        <v>262</v>
      </c>
    </row>
    <row r="78" spans="1:14" ht="12.75">
      <c r="A78" s="23" t="s">
        <v>6</v>
      </c>
      <c r="B78" s="24">
        <v>41</v>
      </c>
      <c r="C78" s="27">
        <v>235</v>
      </c>
      <c r="D78" s="26">
        <v>130</v>
      </c>
      <c r="E78" s="26">
        <v>68</v>
      </c>
      <c r="F78" s="26">
        <v>37</v>
      </c>
      <c r="G78" s="26">
        <v>245</v>
      </c>
      <c r="H78" s="26">
        <v>201</v>
      </c>
      <c r="I78" s="26">
        <v>87</v>
      </c>
      <c r="J78" s="10" t="s">
        <v>8</v>
      </c>
      <c r="K78" s="26">
        <v>119</v>
      </c>
      <c r="L78" s="26">
        <v>48</v>
      </c>
      <c r="M78" s="26">
        <v>61</v>
      </c>
      <c r="N78" s="16">
        <f t="shared" si="1"/>
        <v>228</v>
      </c>
    </row>
    <row r="79" spans="1:14" ht="12.75">
      <c r="A79" s="23" t="s">
        <v>11</v>
      </c>
      <c r="B79" s="24">
        <v>41</v>
      </c>
      <c r="C79" s="27">
        <v>257</v>
      </c>
      <c r="D79" s="26">
        <v>150</v>
      </c>
      <c r="E79" s="26">
        <v>59</v>
      </c>
      <c r="F79" s="26">
        <v>48</v>
      </c>
      <c r="G79" s="26">
        <v>260</v>
      </c>
      <c r="H79" s="26">
        <v>159</v>
      </c>
      <c r="I79" s="26">
        <v>114</v>
      </c>
      <c r="J79" s="10" t="s">
        <v>10</v>
      </c>
      <c r="K79" s="26">
        <v>134</v>
      </c>
      <c r="L79" s="26">
        <v>44</v>
      </c>
      <c r="M79" s="26">
        <v>58</v>
      </c>
      <c r="N79" s="16">
        <f t="shared" si="1"/>
        <v>236</v>
      </c>
    </row>
    <row r="80" spans="1:14" ht="12.75">
      <c r="A80" s="23" t="s">
        <v>8</v>
      </c>
      <c r="B80" s="24">
        <v>41</v>
      </c>
      <c r="C80" s="27">
        <v>228</v>
      </c>
      <c r="D80" s="26">
        <v>119</v>
      </c>
      <c r="E80" s="26">
        <v>48</v>
      </c>
      <c r="F80" s="26">
        <v>61</v>
      </c>
      <c r="G80" s="26">
        <v>232</v>
      </c>
      <c r="H80" s="26">
        <v>132</v>
      </c>
      <c r="I80" s="26">
        <v>169</v>
      </c>
      <c r="J80" s="15" t="s">
        <v>4</v>
      </c>
      <c r="K80" s="26">
        <v>140</v>
      </c>
      <c r="L80" s="26">
        <v>38</v>
      </c>
      <c r="M80" s="26">
        <v>57</v>
      </c>
      <c r="N80" s="16">
        <f t="shared" si="1"/>
        <v>235</v>
      </c>
    </row>
    <row r="81" spans="1:14" ht="12.75">
      <c r="A81" s="23" t="s">
        <v>5</v>
      </c>
      <c r="B81" s="24">
        <v>41</v>
      </c>
      <c r="C81" s="27">
        <v>260</v>
      </c>
      <c r="D81" s="26">
        <v>159</v>
      </c>
      <c r="E81" s="26">
        <v>33</v>
      </c>
      <c r="F81" s="26">
        <v>68</v>
      </c>
      <c r="G81" s="26">
        <v>273</v>
      </c>
      <c r="H81" s="26">
        <v>97</v>
      </c>
      <c r="I81" s="26">
        <v>163</v>
      </c>
      <c r="J81" s="15" t="s">
        <v>3</v>
      </c>
      <c r="K81" s="26">
        <v>159</v>
      </c>
      <c r="L81" s="26">
        <v>33</v>
      </c>
      <c r="M81" s="26">
        <v>68</v>
      </c>
      <c r="N81">
        <f t="shared" si="1"/>
        <v>260</v>
      </c>
    </row>
    <row r="82" spans="1:9" ht="12.75">
      <c r="A82" s="28" t="s">
        <v>4</v>
      </c>
      <c r="B82" s="29">
        <v>41</v>
      </c>
      <c r="C82" s="30">
        <v>235</v>
      </c>
      <c r="D82" s="31">
        <v>140</v>
      </c>
      <c r="E82" s="31">
        <v>38</v>
      </c>
      <c r="F82" s="31">
        <v>57</v>
      </c>
      <c r="G82" s="31">
        <v>254</v>
      </c>
      <c r="H82" s="31">
        <v>122</v>
      </c>
      <c r="I82" s="31">
        <v>157</v>
      </c>
    </row>
    <row r="83" spans="10:13" ht="12.75">
      <c r="J83" s="10" t="s">
        <v>4</v>
      </c>
      <c r="K83" s="17">
        <f>K80/K63*100</f>
        <v>55.118110236220474</v>
      </c>
      <c r="L83" s="33">
        <f>L80/L63*100</f>
        <v>31.147540983606557</v>
      </c>
      <c r="M83" s="17">
        <f>M80/M63*100</f>
        <v>36.30573248407643</v>
      </c>
    </row>
    <row r="84" spans="10:13" ht="12.75">
      <c r="J84" s="10" t="s">
        <v>10</v>
      </c>
      <c r="K84" s="32">
        <f>K79/K64*100</f>
        <v>55.144032921810705</v>
      </c>
      <c r="L84" s="32">
        <f>L79/L64*100</f>
        <v>32.592592592592595</v>
      </c>
      <c r="M84" s="32">
        <f>M79/M64*100</f>
        <v>37.41935483870968</v>
      </c>
    </row>
    <row r="85" spans="10:13" ht="12.75">
      <c r="J85" s="10" t="s">
        <v>8</v>
      </c>
      <c r="K85" s="33">
        <f>K78/K61*100</f>
        <v>51.293103448275865</v>
      </c>
      <c r="L85" s="17">
        <f>L78/L61*100</f>
        <v>36.36363636363637</v>
      </c>
      <c r="M85" s="33">
        <f>M78/M61*100</f>
        <v>36.09467455621302</v>
      </c>
    </row>
    <row r="86" spans="10:13" ht="12.75">
      <c r="J86" s="10" t="s">
        <v>0</v>
      </c>
      <c r="K86" s="17">
        <f>K75/K65*100</f>
        <v>54.621848739495796</v>
      </c>
      <c r="L86" s="17">
        <f>L75/L65*100</f>
        <v>35.256410256410255</v>
      </c>
      <c r="M86" s="17">
        <f>M75/M65*100</f>
        <v>36.69064748201439</v>
      </c>
    </row>
    <row r="87" spans="10:13" ht="12.75">
      <c r="J87" s="10" t="s">
        <v>3</v>
      </c>
      <c r="K87" s="19">
        <f>K81/K62*100</f>
        <v>58.24175824175825</v>
      </c>
      <c r="L87" s="32">
        <f>L81/L62*100</f>
        <v>34.02061855670103</v>
      </c>
      <c r="M87" s="32">
        <f>M81/M62*100</f>
        <v>41.717791411042946</v>
      </c>
    </row>
    <row r="88" spans="10:13" ht="12.75">
      <c r="J88" s="10" t="s">
        <v>7</v>
      </c>
      <c r="K88" s="17">
        <f>K77/K66*100</f>
        <v>57.599999999999994</v>
      </c>
      <c r="L88" s="20">
        <f>L77/L66*100</f>
        <v>37.24137931034483</v>
      </c>
      <c r="M88" s="20">
        <f>M77/M66*100</f>
        <v>46.3768115942029</v>
      </c>
    </row>
    <row r="89" spans="10:13" ht="12.75">
      <c r="J89" s="10" t="s">
        <v>2</v>
      </c>
      <c r="K89" s="17">
        <f>K73/K69*100</f>
        <v>53.01204819277109</v>
      </c>
      <c r="L89" s="17">
        <f>L73/L69*100</f>
        <v>33.33333333333333</v>
      </c>
      <c r="M89" s="17">
        <f>M73/M69*100</f>
        <v>42.30769230769231</v>
      </c>
    </row>
    <row r="90" spans="10:13" ht="12.75">
      <c r="J90" s="10" t="s">
        <v>1</v>
      </c>
      <c r="K90" s="17">
        <f>K74/K68*100</f>
        <v>57.692307692307686</v>
      </c>
      <c r="L90" s="17">
        <f>L74/L68*100</f>
        <v>37.10691823899371</v>
      </c>
      <c r="M90" s="17">
        <f>M74/M68*100</f>
        <v>42.10526315789473</v>
      </c>
    </row>
    <row r="91" spans="10:13" ht="12.75">
      <c r="J91" s="15" t="s">
        <v>9</v>
      </c>
      <c r="K91" s="17">
        <f>K76/K67*100</f>
        <v>53.30578512396694</v>
      </c>
      <c r="L91" s="17">
        <f>L76/L67*100</f>
        <v>32.73809523809524</v>
      </c>
      <c r="M91" s="17">
        <f>M76/M67*100</f>
        <v>40.65040650406504</v>
      </c>
    </row>
    <row r="92" spans="10:13" ht="12.75">
      <c r="J92" s="15" t="s">
        <v>6</v>
      </c>
      <c r="K92" s="17">
        <f>K72/K70*100</f>
        <v>53.06122448979592</v>
      </c>
      <c r="L92" s="17">
        <f>L72/L70*100</f>
        <v>33.83084577114428</v>
      </c>
      <c r="M92" s="17">
        <f>M72/M70*100</f>
        <v>42.5287356321839</v>
      </c>
    </row>
    <row r="93" spans="4:7" ht="12.75">
      <c r="D93" t="s">
        <v>12</v>
      </c>
      <c r="G93" t="s">
        <v>13</v>
      </c>
    </row>
  </sheetData>
  <sheetProtection/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Allan Stridman</cp:lastModifiedBy>
  <cp:lastPrinted>2015-01-02T12:30:27Z</cp:lastPrinted>
  <dcterms:created xsi:type="dcterms:W3CDTF">2005-01-05T12:21:03Z</dcterms:created>
  <dcterms:modified xsi:type="dcterms:W3CDTF">2015-01-02T12:46:40Z</dcterms:modified>
  <cp:category/>
  <cp:version/>
  <cp:contentType/>
  <cp:contentStatus/>
</cp:coreProperties>
</file>