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Blad1" sheetId="1" r:id="rId1"/>
    <sheet name="Blad2" sheetId="2" r:id="rId2"/>
    <sheet name="Blad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<sst xmlns="http://schemas.openxmlformats.org/spreadsheetml/2006/main" count="29" uniqueCount="17">
  <si>
    <t>Maratontabellen</t>
  </si>
  <si>
    <t>Tony</t>
  </si>
  <si>
    <t>Rolf</t>
  </si>
  <si>
    <t>Allan</t>
  </si>
  <si>
    <t>Gento</t>
  </si>
  <si>
    <t>Janne</t>
  </si>
  <si>
    <t>Dan</t>
  </si>
  <si>
    <t>Kent C</t>
  </si>
  <si>
    <t>Bengt</t>
  </si>
  <si>
    <t>Kent E</t>
  </si>
  <si>
    <t>Magnus</t>
  </si>
  <si>
    <t>Totalt</t>
  </si>
  <si>
    <t>Placering</t>
  </si>
  <si>
    <t>Kiken OldBoys</t>
  </si>
  <si>
    <t>ej</t>
  </si>
  <si>
    <t>2003-2013</t>
  </si>
  <si>
    <t>(2002-2013)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</si>
</sst>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41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5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5" borderId="0" xfId="0" applyFont="1" applyFill="1" applyAlignment="1">
      <alignment/>
    </xf>
    <xf numFmtId="1" fontId="0" fillId="3" borderId="0" xfId="0" applyNumberFormat="1" applyFont="1" applyFill="1" applyAlignment="1">
      <alignment/>
    </xf>
    <xf numFmtId="1" fontId="0" fillId="5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0" fontId="1" fillId="2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  <sheetDataSet>
      <sheetData sheetId="4">
        <row r="49">
          <cell r="D49">
            <v>236</v>
          </cell>
          <cell r="G49">
            <v>222</v>
          </cell>
          <cell r="J49">
            <v>222</v>
          </cell>
          <cell r="M49">
            <v>232</v>
          </cell>
          <cell r="P49">
            <v>208</v>
          </cell>
          <cell r="S49">
            <v>229</v>
          </cell>
          <cell r="V49">
            <v>217</v>
          </cell>
          <cell r="Y49">
            <v>232</v>
          </cell>
          <cell r="AB49">
            <v>238</v>
          </cell>
          <cell r="AE49">
            <v>204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205</v>
          </cell>
          <cell r="G49">
            <v>244</v>
          </cell>
          <cell r="J49">
            <v>254</v>
          </cell>
          <cell r="M49">
            <v>238</v>
          </cell>
          <cell r="P49">
            <v>251</v>
          </cell>
          <cell r="S49">
            <v>241</v>
          </cell>
          <cell r="V49">
            <v>222</v>
          </cell>
          <cell r="Y49">
            <v>236</v>
          </cell>
          <cell r="AB49">
            <v>232</v>
          </cell>
          <cell r="AE49">
            <v>237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230</v>
          </cell>
          <cell r="J49">
            <v>224</v>
          </cell>
          <cell r="M49">
            <v>216</v>
          </cell>
          <cell r="P49">
            <v>235</v>
          </cell>
          <cell r="S49">
            <v>208</v>
          </cell>
          <cell r="V49">
            <v>248</v>
          </cell>
          <cell r="Y49">
            <v>220</v>
          </cell>
          <cell r="AB49">
            <v>233</v>
          </cell>
          <cell r="AE49">
            <v>203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211</v>
          </cell>
          <cell r="G49">
            <v>227</v>
          </cell>
          <cell r="J49">
            <v>242</v>
          </cell>
          <cell r="M49">
            <v>232</v>
          </cell>
          <cell r="P49">
            <v>248</v>
          </cell>
          <cell r="S49">
            <v>207</v>
          </cell>
          <cell r="V49">
            <v>222</v>
          </cell>
          <cell r="Y49">
            <v>232</v>
          </cell>
          <cell r="AB49">
            <v>225</v>
          </cell>
          <cell r="AE49">
            <v>238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blad"/>
      <sheetName val="Startsida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riginalsida (2)"/>
      <sheetName val="Originalsida"/>
      <sheetName val="Omg43"/>
      <sheetName val="Omg42"/>
      <sheetName val="Årsavslut 200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Lagstatistik"/>
      <sheetName val="Felaktiga matcher"/>
      <sheetName val="Ruddalen"/>
      <sheetName val="Kent C infosida"/>
      <sheetName val="Hemsedal karta"/>
      <sheetName val="Blad2"/>
      <sheetName val="Blad1"/>
      <sheetName val="Southampton"/>
    </sheetNames>
    <sheetDataSet>
      <sheetData sheetId="3">
        <row r="47">
          <cell r="D47">
            <v>219</v>
          </cell>
          <cell r="G47">
            <v>221</v>
          </cell>
          <cell r="J47">
            <v>213</v>
          </cell>
          <cell r="M47">
            <v>243</v>
          </cell>
          <cell r="P47">
            <v>223</v>
          </cell>
          <cell r="S47">
            <v>227</v>
          </cell>
          <cell r="V47">
            <v>217</v>
          </cell>
          <cell r="Y47">
            <v>230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3">
        <row r="49">
          <cell r="D49">
            <v>225</v>
          </cell>
          <cell r="G49">
            <v>239</v>
          </cell>
          <cell r="J49">
            <v>237</v>
          </cell>
          <cell r="M49">
            <v>239</v>
          </cell>
          <cell r="P49">
            <v>231</v>
          </cell>
          <cell r="S49">
            <v>248</v>
          </cell>
          <cell r="V49">
            <v>245</v>
          </cell>
          <cell r="Y49">
            <v>239</v>
          </cell>
          <cell r="AB49">
            <v>243</v>
          </cell>
          <cell r="AE49">
            <v>215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Resultat"/>
      <sheetName val="Avdrag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49">
          <cell r="D49">
            <v>222</v>
          </cell>
          <cell r="G49">
            <v>241</v>
          </cell>
          <cell r="J49">
            <v>256</v>
          </cell>
          <cell r="M49">
            <v>253</v>
          </cell>
          <cell r="P49">
            <v>246</v>
          </cell>
          <cell r="S49">
            <v>237</v>
          </cell>
          <cell r="V49">
            <v>251</v>
          </cell>
          <cell r="Y49">
            <v>232</v>
          </cell>
          <cell r="AB49">
            <v>252</v>
          </cell>
          <cell r="AE49">
            <v>246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234</v>
          </cell>
          <cell r="G49">
            <v>239</v>
          </cell>
          <cell r="J49">
            <v>236</v>
          </cell>
          <cell r="M49">
            <v>222</v>
          </cell>
          <cell r="P49">
            <v>221</v>
          </cell>
          <cell r="S49">
            <v>223</v>
          </cell>
          <cell r="V49">
            <v>244</v>
          </cell>
          <cell r="Y49">
            <v>243</v>
          </cell>
          <cell r="AB49">
            <v>223</v>
          </cell>
          <cell r="AE49">
            <v>226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200</v>
          </cell>
          <cell r="G49">
            <v>220</v>
          </cell>
          <cell r="J49">
            <v>239</v>
          </cell>
          <cell r="M49">
            <v>236</v>
          </cell>
          <cell r="P49">
            <v>228</v>
          </cell>
          <cell r="S49">
            <v>225</v>
          </cell>
          <cell r="V49">
            <v>236</v>
          </cell>
          <cell r="Y49">
            <v>221</v>
          </cell>
          <cell r="AB49">
            <v>229</v>
          </cell>
          <cell r="AE49">
            <v>207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210</v>
          </cell>
          <cell r="J49">
            <v>206</v>
          </cell>
          <cell r="M49">
            <v>213</v>
          </cell>
          <cell r="P49">
            <v>216</v>
          </cell>
          <cell r="S49">
            <v>209</v>
          </cell>
          <cell r="V49">
            <v>199</v>
          </cell>
          <cell r="Y49">
            <v>214</v>
          </cell>
          <cell r="AB49">
            <v>214</v>
          </cell>
          <cell r="AE49">
            <v>200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8"/>
      <sheetName val="Omg29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236</v>
          </cell>
          <cell r="G49">
            <v>234</v>
          </cell>
          <cell r="J49">
            <v>235</v>
          </cell>
          <cell r="M49">
            <v>262</v>
          </cell>
          <cell r="P49">
            <v>257</v>
          </cell>
          <cell r="S49">
            <v>236</v>
          </cell>
          <cell r="V49">
            <v>260</v>
          </cell>
          <cell r="Y49">
            <v>236</v>
          </cell>
          <cell r="AB49">
            <v>235</v>
          </cell>
          <cell r="AE49">
            <v>228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225</v>
          </cell>
          <cell r="G49">
            <v>231</v>
          </cell>
          <cell r="J49">
            <v>214</v>
          </cell>
          <cell r="M49">
            <v>225</v>
          </cell>
          <cell r="P49">
            <v>231</v>
          </cell>
          <cell r="S49">
            <v>193</v>
          </cell>
          <cell r="V49">
            <v>209</v>
          </cell>
          <cell r="Y49">
            <v>212</v>
          </cell>
          <cell r="AB49">
            <v>219</v>
          </cell>
          <cell r="AE49">
            <v>197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R26" sqref="R26"/>
    </sheetView>
  </sheetViews>
  <sheetFormatPr defaultColWidth="9.140625" defaultRowHeight="12.75"/>
  <cols>
    <col min="3" max="3" width="6.140625" style="0" customWidth="1"/>
    <col min="4" max="4" width="7.57421875" style="0" customWidth="1"/>
    <col min="5" max="5" width="6.28125" style="0" customWidth="1"/>
    <col min="6" max="6" width="7.00390625" style="0" customWidth="1"/>
    <col min="7" max="7" width="6.57421875" style="0" customWidth="1"/>
    <col min="8" max="8" width="7.00390625" style="0" customWidth="1"/>
    <col min="9" max="9" width="5.7109375" style="0" customWidth="1"/>
    <col min="10" max="10" width="6.8515625" style="0" customWidth="1"/>
    <col min="11" max="11" width="5.8515625" style="0" customWidth="1"/>
    <col min="12" max="14" width="7.421875" style="0" customWidth="1"/>
    <col min="15" max="15" width="11.140625" style="0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2"/>
      <c r="B4" s="2"/>
      <c r="C4" s="4" t="s">
        <v>0</v>
      </c>
      <c r="D4" s="4"/>
      <c r="E4" s="2" t="s">
        <v>13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/>
      <c r="B5" s="2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2"/>
      <c r="B6" s="2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2"/>
      <c r="B9" s="2"/>
      <c r="C9" s="4"/>
      <c r="D9" s="4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2"/>
      <c r="B10" s="2"/>
      <c r="C10" s="4"/>
      <c r="D10" s="4"/>
      <c r="E10" s="2"/>
      <c r="F10" s="2"/>
      <c r="G10" s="2"/>
      <c r="H10" s="2"/>
      <c r="I10" s="2"/>
      <c r="J10" s="2"/>
      <c r="K10" s="2"/>
      <c r="L10" s="2"/>
      <c r="M10" s="2"/>
      <c r="N10" s="2"/>
      <c r="O10" s="2" t="s">
        <v>11</v>
      </c>
      <c r="P10" s="2" t="s">
        <v>11</v>
      </c>
      <c r="Q10" s="2"/>
      <c r="R10" s="2"/>
    </row>
    <row r="11" spans="1:19" ht="12.75">
      <c r="A11" s="2"/>
      <c r="B11" s="2"/>
      <c r="C11" s="3">
        <v>2002</v>
      </c>
      <c r="D11" s="3">
        <v>2003</v>
      </c>
      <c r="E11" s="3">
        <v>2004</v>
      </c>
      <c r="F11" s="3">
        <v>2005</v>
      </c>
      <c r="G11" s="3">
        <v>2006</v>
      </c>
      <c r="H11" s="3">
        <v>2007</v>
      </c>
      <c r="I11" s="3">
        <v>2008</v>
      </c>
      <c r="J11" s="3">
        <v>2009</v>
      </c>
      <c r="K11" s="3">
        <v>2010</v>
      </c>
      <c r="L11" s="15">
        <v>2011</v>
      </c>
      <c r="M11" s="15">
        <v>2012</v>
      </c>
      <c r="N11" s="15">
        <v>2013</v>
      </c>
      <c r="O11" s="3" t="s">
        <v>16</v>
      </c>
      <c r="P11" s="3" t="s">
        <v>15</v>
      </c>
      <c r="Q11" s="2"/>
      <c r="R11" s="10" t="s">
        <v>12</v>
      </c>
      <c r="S11" s="5"/>
    </row>
    <row r="12" spans="1:19" ht="12.75">
      <c r="A12" s="5" t="s">
        <v>2</v>
      </c>
      <c r="B12" s="2"/>
      <c r="C12" s="5" t="s">
        <v>14</v>
      </c>
      <c r="D12" s="5">
        <f>'[3]Resultat'!$AB$49</f>
        <v>243</v>
      </c>
      <c r="E12" s="5">
        <f>'[1]Resultat'!$AB$49</f>
        <v>238</v>
      </c>
      <c r="F12" s="5">
        <f>'[4]Resultat'!$AB$49</f>
        <v>252</v>
      </c>
      <c r="G12" s="5">
        <f>'[5]Resultat'!$AB$49</f>
        <v>223</v>
      </c>
      <c r="H12" s="5">
        <f>'[6]Resultat'!$AB$49</f>
        <v>229</v>
      </c>
      <c r="I12" s="5">
        <f>'[7]Resultat'!$AB$49</f>
        <v>214</v>
      </c>
      <c r="J12" s="8">
        <f>'[8]Resultat'!$AB$49</f>
        <v>235</v>
      </c>
      <c r="K12" s="8">
        <f>'[9]Resultat'!$AB$49</f>
        <v>219</v>
      </c>
      <c r="L12" s="8">
        <f>'[10]Resultat'!$AB$49</f>
        <v>232</v>
      </c>
      <c r="M12" s="8">
        <f>'[11]Resultat'!$AB$49</f>
        <v>233</v>
      </c>
      <c r="N12" s="8">
        <f>'[12]Resultat'!$AB$49</f>
        <v>225</v>
      </c>
      <c r="O12" s="11"/>
      <c r="P12" s="9">
        <f aca="true" t="shared" si="0" ref="P12:P21">SUM(D12:N12)</f>
        <v>2543</v>
      </c>
      <c r="Q12" s="2"/>
      <c r="R12" s="9">
        <f>RANK(P12,$P$12:$P$21)</f>
        <v>5</v>
      </c>
      <c r="S12" s="5" t="s">
        <v>2</v>
      </c>
    </row>
    <row r="13" spans="1:19" ht="12.75">
      <c r="A13" s="5" t="s">
        <v>5</v>
      </c>
      <c r="B13" s="2"/>
      <c r="C13" s="6">
        <f>'[2]Resultat'!$M$47</f>
        <v>243</v>
      </c>
      <c r="D13" s="6">
        <f>'[3]Resultat'!$M$49</f>
        <v>239</v>
      </c>
      <c r="E13" s="6">
        <f>'[1]Resultat'!$M$49</f>
        <v>232</v>
      </c>
      <c r="F13" s="6">
        <f>'[4]Resultat'!$M$49</f>
        <v>253</v>
      </c>
      <c r="G13" s="6">
        <f>'[5]Resultat'!$M$49</f>
        <v>222</v>
      </c>
      <c r="H13" s="6">
        <f>'[6]Resultat'!$M$49</f>
        <v>236</v>
      </c>
      <c r="I13" s="5">
        <f>'[7]Resultat'!$M$49</f>
        <v>213</v>
      </c>
      <c r="J13" s="8">
        <f>'[8]Resultat'!$M$49</f>
        <v>262</v>
      </c>
      <c r="K13" s="12">
        <f>'[9]Resultat'!$M$49</f>
        <v>225</v>
      </c>
      <c r="L13" s="12">
        <f>'[10]Resultat'!$M$49</f>
        <v>238</v>
      </c>
      <c r="M13" s="12">
        <f>'[11]Resultat'!$M$49</f>
        <v>216</v>
      </c>
      <c r="N13" s="12">
        <f>'[12]Resultat'!$M$49</f>
        <v>232</v>
      </c>
      <c r="O13" s="13">
        <f aca="true" t="shared" si="1" ref="O13:O20">SUM(C13:N13)</f>
        <v>2811</v>
      </c>
      <c r="P13" s="14">
        <f t="shared" si="0"/>
        <v>2568</v>
      </c>
      <c r="Q13" s="2"/>
      <c r="R13" s="9">
        <f>RANK(P13,$P$12:$P$21)</f>
        <v>2</v>
      </c>
      <c r="S13" s="5" t="s">
        <v>5</v>
      </c>
    </row>
    <row r="14" spans="1:19" ht="12.75">
      <c r="A14" s="5" t="s">
        <v>4</v>
      </c>
      <c r="B14" s="2"/>
      <c r="C14" s="5">
        <f>'[2]Resultat'!$S$47</f>
        <v>227</v>
      </c>
      <c r="D14" s="5">
        <f>'[3]Resultat'!$S$49</f>
        <v>248</v>
      </c>
      <c r="E14" s="5">
        <f>'[1]Resultat'!$S$49</f>
        <v>229</v>
      </c>
      <c r="F14" s="5">
        <f>'[4]Resultat'!$S$49</f>
        <v>237</v>
      </c>
      <c r="G14" s="5">
        <f>'[5]Resultat'!$S$49</f>
        <v>223</v>
      </c>
      <c r="H14" s="5">
        <f>'[6]Resultat'!$S$49</f>
        <v>225</v>
      </c>
      <c r="I14" s="5">
        <f>'[7]Resultat'!$S$49</f>
        <v>209</v>
      </c>
      <c r="J14" s="8">
        <f>'[8]Resultat'!$S$49</f>
        <v>236</v>
      </c>
      <c r="K14" s="8">
        <f>'[9]Resultat'!$S$49</f>
        <v>193</v>
      </c>
      <c r="L14" s="8">
        <f>'[10]Resultat'!$S$49</f>
        <v>241</v>
      </c>
      <c r="M14" s="8">
        <f>'[11]Resultat'!$S$49</f>
        <v>208</v>
      </c>
      <c r="N14" s="8">
        <f>'[12]Resultat'!$S$49</f>
        <v>207</v>
      </c>
      <c r="O14" s="11">
        <f t="shared" si="1"/>
        <v>2683</v>
      </c>
      <c r="P14" s="9">
        <f t="shared" si="0"/>
        <v>2456</v>
      </c>
      <c r="Q14" s="2"/>
      <c r="R14" s="9">
        <f>RANK(P14,$P$12:$P$21)</f>
        <v>8</v>
      </c>
      <c r="S14" s="5" t="s">
        <v>4</v>
      </c>
    </row>
    <row r="15" spans="1:19" ht="12.75">
      <c r="A15" s="5" t="s">
        <v>7</v>
      </c>
      <c r="B15" s="2"/>
      <c r="C15" s="5">
        <f>'[2]Resultat'!$V$47</f>
        <v>217</v>
      </c>
      <c r="D15" s="5">
        <f>'[3]Resultat'!$V$49</f>
        <v>245</v>
      </c>
      <c r="E15" s="5">
        <f>'[1]Resultat'!$V$49</f>
        <v>217</v>
      </c>
      <c r="F15" s="5">
        <f>'[4]Resultat'!$V$49</f>
        <v>251</v>
      </c>
      <c r="G15" s="5">
        <f>'[5]Resultat'!$V$49</f>
        <v>244</v>
      </c>
      <c r="H15" s="5">
        <f>'[6]Resultat'!$V$49</f>
        <v>236</v>
      </c>
      <c r="I15" s="5">
        <f>'[7]Resultat'!$V$49</f>
        <v>199</v>
      </c>
      <c r="J15" s="8">
        <f>'[8]Resultat'!$V$49</f>
        <v>260</v>
      </c>
      <c r="K15" s="8">
        <f>'[9]Resultat'!$V$49</f>
        <v>209</v>
      </c>
      <c r="L15" s="8">
        <f>'[10]Resultat'!$V$49</f>
        <v>222</v>
      </c>
      <c r="M15" s="8">
        <f>'[11]Resultat'!$V$49</f>
        <v>248</v>
      </c>
      <c r="N15" s="8">
        <f>'[12]Resultat'!$V$49</f>
        <v>222</v>
      </c>
      <c r="O15" s="11">
        <f t="shared" si="1"/>
        <v>2770</v>
      </c>
      <c r="P15" s="9">
        <f t="shared" si="0"/>
        <v>2553</v>
      </c>
      <c r="Q15" s="2"/>
      <c r="R15" s="9">
        <f aca="true" t="shared" si="2" ref="R15:R21">RANK(P15,$P$12:$P$21)</f>
        <v>4</v>
      </c>
      <c r="S15" s="5" t="s">
        <v>7</v>
      </c>
    </row>
    <row r="16" spans="1:19" ht="12.75">
      <c r="A16" s="5" t="s">
        <v>3</v>
      </c>
      <c r="B16" s="2"/>
      <c r="C16" s="5">
        <f>'[2]Resultat'!$Y$47</f>
        <v>230</v>
      </c>
      <c r="D16" s="5">
        <f>'[3]Resultat'!$Y$49</f>
        <v>239</v>
      </c>
      <c r="E16" s="5">
        <f>'[1]Resultat'!$Y$49</f>
        <v>232</v>
      </c>
      <c r="F16" s="5">
        <f>'[4]Resultat'!$Y$49</f>
        <v>232</v>
      </c>
      <c r="G16" s="5">
        <f>'[5]Resultat'!$Y$49</f>
        <v>243</v>
      </c>
      <c r="H16" s="5">
        <f>'[6]Resultat'!$Y$49</f>
        <v>221</v>
      </c>
      <c r="I16" s="5">
        <f>'[7]Resultat'!$Y$49</f>
        <v>214</v>
      </c>
      <c r="J16" s="8">
        <f>'[8]Resultat'!$Y$49</f>
        <v>236</v>
      </c>
      <c r="K16" s="8">
        <f>'[9]Resultat'!$Y$49</f>
        <v>212</v>
      </c>
      <c r="L16" s="8">
        <f>'[10]Resultat'!$Y$49</f>
        <v>236</v>
      </c>
      <c r="M16" s="8">
        <f>'[11]Resultat'!$Y$49</f>
        <v>220</v>
      </c>
      <c r="N16" s="8">
        <f>'[12]Resultat'!$Y$49</f>
        <v>232</v>
      </c>
      <c r="O16" s="11">
        <f t="shared" si="1"/>
        <v>2747</v>
      </c>
      <c r="P16" s="9">
        <f t="shared" si="0"/>
        <v>2517</v>
      </c>
      <c r="Q16" s="2"/>
      <c r="R16" s="9">
        <f t="shared" si="2"/>
        <v>7</v>
      </c>
      <c r="S16" s="5" t="s">
        <v>3</v>
      </c>
    </row>
    <row r="17" spans="1:19" ht="12.75">
      <c r="A17" s="5" t="s">
        <v>6</v>
      </c>
      <c r="B17" s="2"/>
      <c r="C17" s="5">
        <f>'[2]Resultat'!$G$47</f>
        <v>221</v>
      </c>
      <c r="D17" s="5">
        <f>'[3]Resultat'!$G$49</f>
        <v>239</v>
      </c>
      <c r="E17" s="5">
        <f>'[1]Resultat'!$G$49</f>
        <v>222</v>
      </c>
      <c r="F17" s="5">
        <f>'[4]Resultat'!$G$49</f>
        <v>241</v>
      </c>
      <c r="G17" s="5">
        <f>'[5]Resultat'!$G$49</f>
        <v>239</v>
      </c>
      <c r="H17" s="5">
        <f>'[6]Resultat'!$G$49</f>
        <v>220</v>
      </c>
      <c r="I17" s="5">
        <f>'[7]Resultat'!$G$49</f>
        <v>210</v>
      </c>
      <c r="J17" s="8">
        <f>'[8]Resultat'!$G$49</f>
        <v>234</v>
      </c>
      <c r="K17" s="8">
        <f>'[9]Resultat'!$G$49</f>
        <v>231</v>
      </c>
      <c r="L17" s="8">
        <f>'[10]Resultat'!$G$49</f>
        <v>244</v>
      </c>
      <c r="M17" s="8">
        <f>'[11]Resultat'!$G$49</f>
        <v>230</v>
      </c>
      <c r="N17" s="8">
        <f>'[12]Resultat'!$G$49</f>
        <v>227</v>
      </c>
      <c r="O17" s="11">
        <f t="shared" si="1"/>
        <v>2758</v>
      </c>
      <c r="P17" s="9">
        <f t="shared" si="0"/>
        <v>2537</v>
      </c>
      <c r="Q17" s="2"/>
      <c r="R17" s="9">
        <f t="shared" si="2"/>
        <v>6</v>
      </c>
      <c r="S17" s="5" t="s">
        <v>6</v>
      </c>
    </row>
    <row r="18" spans="1:19" ht="12.75">
      <c r="A18" s="5" t="s">
        <v>8</v>
      </c>
      <c r="B18" s="2"/>
      <c r="C18" s="5">
        <f>'[2]Resultat'!$J$47</f>
        <v>213</v>
      </c>
      <c r="D18" s="5">
        <f>'[3]Resultat'!$J$49</f>
        <v>237</v>
      </c>
      <c r="E18" s="5">
        <f>'[1]Resultat'!$J$49</f>
        <v>222</v>
      </c>
      <c r="F18" s="5">
        <f>'[4]Resultat'!$J$49</f>
        <v>256</v>
      </c>
      <c r="G18" s="5">
        <f>'[5]Resultat'!$J$49</f>
        <v>236</v>
      </c>
      <c r="H18" s="5">
        <f>'[6]Resultat'!$J$49</f>
        <v>239</v>
      </c>
      <c r="I18" s="5">
        <f>'[7]Resultat'!$J$49</f>
        <v>206</v>
      </c>
      <c r="J18" s="8">
        <f>'[8]Resultat'!$J$49</f>
        <v>235</v>
      </c>
      <c r="K18" s="8">
        <f>'[9]Resultat'!$J$49</f>
        <v>214</v>
      </c>
      <c r="L18" s="8">
        <f>'[10]Resultat'!$J$49</f>
        <v>254</v>
      </c>
      <c r="M18" s="8">
        <f>'[11]Resultat'!$J$49</f>
        <v>224</v>
      </c>
      <c r="N18" s="8">
        <f>'[12]Resultat'!$J$49</f>
        <v>242</v>
      </c>
      <c r="O18" s="11">
        <f t="shared" si="1"/>
        <v>2778</v>
      </c>
      <c r="P18" s="9">
        <f t="shared" si="0"/>
        <v>2565</v>
      </c>
      <c r="Q18" s="2"/>
      <c r="R18" s="9">
        <f t="shared" si="2"/>
        <v>3</v>
      </c>
      <c r="S18" s="5" t="s">
        <v>8</v>
      </c>
    </row>
    <row r="19" spans="1:19" ht="12.75">
      <c r="A19" s="5" t="s">
        <v>1</v>
      </c>
      <c r="B19" s="2"/>
      <c r="C19" s="5">
        <f>'[2]Resultat'!$D$47</f>
        <v>219</v>
      </c>
      <c r="D19" s="5">
        <f>'[3]Resultat'!$D$49</f>
        <v>225</v>
      </c>
      <c r="E19" s="5">
        <f>'[1]Resultat'!$D$49</f>
        <v>236</v>
      </c>
      <c r="F19" s="5">
        <f>'[4]Resultat'!$D$49</f>
        <v>222</v>
      </c>
      <c r="G19" s="5">
        <f>'[5]Resultat'!$D$49</f>
        <v>234</v>
      </c>
      <c r="H19" s="5">
        <f>'[6]Resultat'!$D$49</f>
        <v>200</v>
      </c>
      <c r="I19" s="5">
        <f>'[7]Resultat'!$D$49</f>
        <v>224</v>
      </c>
      <c r="J19" s="8">
        <f>'[8]Resultat'!$D$49</f>
        <v>236</v>
      </c>
      <c r="K19" s="8">
        <f>'[9]Resultat'!$D$49</f>
        <v>225</v>
      </c>
      <c r="L19" s="8">
        <f>'[10]Resultat'!$D$49</f>
        <v>205</v>
      </c>
      <c r="M19" s="8">
        <f>'[11]Resultat'!$D$49</f>
        <v>216</v>
      </c>
      <c r="N19" s="8">
        <f>'[12]Resultat'!$D$49</f>
        <v>211</v>
      </c>
      <c r="O19" s="11">
        <f t="shared" si="1"/>
        <v>2653</v>
      </c>
      <c r="P19" s="9">
        <f t="shared" si="0"/>
        <v>2434</v>
      </c>
      <c r="Q19" s="2"/>
      <c r="R19" s="9">
        <f t="shared" si="2"/>
        <v>9</v>
      </c>
      <c r="S19" s="5" t="s">
        <v>1</v>
      </c>
    </row>
    <row r="20" spans="1:19" ht="12.75">
      <c r="A20" s="5" t="s">
        <v>9</v>
      </c>
      <c r="B20" s="2"/>
      <c r="C20" s="5">
        <f>'[2]Resultat'!$P$47</f>
        <v>223</v>
      </c>
      <c r="D20" s="5">
        <f>'[3]Resultat'!$P$49</f>
        <v>231</v>
      </c>
      <c r="E20" s="5">
        <f>'[1]Resultat'!$P$49</f>
        <v>208</v>
      </c>
      <c r="F20" s="5">
        <f>'[4]Resultat'!$P$49</f>
        <v>246</v>
      </c>
      <c r="G20" s="5">
        <f>'[5]Resultat'!$P$49</f>
        <v>221</v>
      </c>
      <c r="H20" s="5">
        <f>'[6]Resultat'!$P$49</f>
        <v>228</v>
      </c>
      <c r="I20" s="5">
        <f>'[7]Resultat'!$P$49</f>
        <v>216</v>
      </c>
      <c r="J20" s="8">
        <f>'[8]Resultat'!$P$49</f>
        <v>257</v>
      </c>
      <c r="K20" s="8">
        <f>'[9]Resultat'!$P$49</f>
        <v>231</v>
      </c>
      <c r="L20" s="8">
        <f>'[10]Resultat'!$P$49</f>
        <v>251</v>
      </c>
      <c r="M20" s="8">
        <f>'[11]Resultat'!$P$49</f>
        <v>235</v>
      </c>
      <c r="N20" s="8">
        <f>'[12]Resultat'!$P$49</f>
        <v>248</v>
      </c>
      <c r="O20" s="11">
        <f t="shared" si="1"/>
        <v>2795</v>
      </c>
      <c r="P20" s="9">
        <f t="shared" si="0"/>
        <v>2572</v>
      </c>
      <c r="Q20" s="2"/>
      <c r="R20" s="9">
        <f t="shared" si="2"/>
        <v>1</v>
      </c>
      <c r="S20" s="5" t="s">
        <v>9</v>
      </c>
    </row>
    <row r="21" spans="1:19" ht="12.75">
      <c r="A21" s="5" t="s">
        <v>10</v>
      </c>
      <c r="B21" s="2"/>
      <c r="C21" s="5" t="s">
        <v>14</v>
      </c>
      <c r="D21" s="5">
        <f>'[3]Resultat'!$AE$49</f>
        <v>215</v>
      </c>
      <c r="E21" s="5">
        <f>'[1]Resultat'!$AE$49</f>
        <v>204</v>
      </c>
      <c r="F21" s="5">
        <f>'[4]Resultat'!$AE$49</f>
        <v>246</v>
      </c>
      <c r="G21" s="5">
        <f>'[5]Resultat'!$AE$49</f>
        <v>226</v>
      </c>
      <c r="H21" s="5">
        <f>'[6]Resultat'!$AE$49</f>
        <v>207</v>
      </c>
      <c r="I21" s="5">
        <f>'[7]Resultat'!$AE$49</f>
        <v>200</v>
      </c>
      <c r="J21" s="8">
        <f>'[8]Resultat'!$AE$49</f>
        <v>228</v>
      </c>
      <c r="K21" s="8">
        <f>'[9]Resultat'!$AE$49</f>
        <v>197</v>
      </c>
      <c r="L21" s="8">
        <f>'[10]Resultat'!$AE$49</f>
        <v>237</v>
      </c>
      <c r="M21" s="8">
        <f>'[11]Resultat'!$AE$49</f>
        <v>203</v>
      </c>
      <c r="N21" s="8">
        <f>'[12]Resultat'!$AE$49</f>
        <v>238</v>
      </c>
      <c r="O21" s="11"/>
      <c r="P21" s="9">
        <f t="shared" si="0"/>
        <v>2401</v>
      </c>
      <c r="Q21" s="2"/>
      <c r="R21" s="9">
        <f t="shared" si="2"/>
        <v>10</v>
      </c>
      <c r="S21" s="5" t="s">
        <v>10</v>
      </c>
    </row>
    <row r="22" spans="1:1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7"/>
      <c r="Q27" s="2"/>
      <c r="R27" s="2"/>
    </row>
    <row r="28" spans="1:18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Allan Stridman</cp:lastModifiedBy>
  <cp:lastPrinted>2008-01-03T07:21:58Z</cp:lastPrinted>
  <dcterms:created xsi:type="dcterms:W3CDTF">2004-12-05T16:58:51Z</dcterms:created>
  <dcterms:modified xsi:type="dcterms:W3CDTF">2014-01-02T19:36:41Z</dcterms:modified>
  <cp:category/>
  <cp:version/>
  <cp:contentType/>
  <cp:contentStatus/>
</cp:coreProperties>
</file>