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5">'Omg15'!$A$1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<sst xmlns="http://schemas.openxmlformats.org/spreadsheetml/2006/main" count="154" uniqueCount="69">
  <si>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</si>
  <si>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</si>
  <si>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</si>
  <si>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</si>
  <si>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</si>
  <si>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</si>
  <si>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</si>
  <si>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</si>
  <si>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</si>
  <si>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</si>
  <si>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</si>
  <si>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</si>
  <si>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</si>
  <si>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</si>
  <si>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</si>
  <si>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Norwich</t>
  </si>
  <si>
    <t>x</t>
  </si>
  <si>
    <t>KE</t>
  </si>
  <si>
    <t>Aston Villa</t>
  </si>
  <si>
    <t>Fulham</t>
  </si>
  <si>
    <t>Everton</t>
  </si>
  <si>
    <t>QPR</t>
  </si>
  <si>
    <t>Reading</t>
  </si>
  <si>
    <t>Liverpool</t>
  </si>
  <si>
    <t>Southampton</t>
  </si>
  <si>
    <t>West Ham</t>
  </si>
  <si>
    <t>Blackburn</t>
  </si>
  <si>
    <t>Derby</t>
  </si>
  <si>
    <t>Blackpool</t>
  </si>
  <si>
    <t>Burnley</t>
  </si>
  <si>
    <t>Bristol C</t>
  </si>
  <si>
    <t>Bolton</t>
  </si>
  <si>
    <t>Cardiff</t>
  </si>
  <si>
    <t>Nottingham</t>
  </si>
  <si>
    <t>Ipswich</t>
  </si>
  <si>
    <t>Hull</t>
  </si>
  <si>
    <t>Middlesbrough</t>
  </si>
  <si>
    <t>Brighton</t>
  </si>
  <si>
    <t>Peterborough</t>
  </si>
  <si>
    <t>Watford</t>
  </si>
  <si>
    <t>Wolverhamton</t>
  </si>
  <si>
    <t>Huddersfield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</si>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</sst>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4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24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19050</xdr:rowOff>
    </xdr:from>
    <xdr:to>
      <xdr:col>38</xdr:col>
      <xdr:colOff>104775</xdr:colOff>
      <xdr:row>36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3524250"/>
          <a:ext cx="653415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+4 grader. Bra väder för en promenad!
Janne sprang. Allan, Tony, Magnus, Gento och Engström.
Bengt simma lugnt! Roffen i hemlandet. Dannel i Landskrona. Carlzon laddar inför kommande uppgifter.
Engström tog fram systemet.
Arsenal och Everton infriade förväntningarna och vann sina hemmamatcher. Liverpool mäktade inte med mer än oavgjort i Reading.  Två av tre inte riktigt godkänt! Ytterligare en halvgardering missades då formtoppade Peterborough vann mot Watford.  Elva inom ramen blev två tior.
Gento meddelade att t.o.m. den 13/4 hade de flesta 4800:-  i Gentos madrass. Magnus hade lite mer 9800:-.
Kanske skulle han ta ut 5 lök  så han hade lika mycket som övriga. Carlzon avviker dock. 1600:- finns i ena hörnet av madrassen.
Nu är det nära.  Hannover Street here we come.  7:05 flyger vi ifrån Landvetter.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M37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7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VLOOKUP(15,'[1]Avdrag'!A6:B48,2)</f>
        <v>15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 t="s">
        <v>16</v>
      </c>
      <c r="AD6" s="6">
        <f>IF($D$6=AC6,1,)</f>
        <v>0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 t="s">
        <v>17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 t="s">
        <v>16</v>
      </c>
      <c r="G7" s="6">
        <f t="shared" si="0"/>
        <v>1</v>
      </c>
      <c r="H7" s="6"/>
      <c r="I7" s="24">
        <v>2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 t="s">
        <v>16</v>
      </c>
      <c r="P7" s="6">
        <f t="shared" si="3"/>
        <v>1</v>
      </c>
      <c r="Q7" s="6"/>
      <c r="R7" s="24" t="s">
        <v>16</v>
      </c>
      <c r="S7" s="6">
        <f t="shared" si="4"/>
        <v>1</v>
      </c>
      <c r="T7" s="6"/>
      <c r="U7" s="24" t="s">
        <v>16</v>
      </c>
      <c r="V7" s="6">
        <f t="shared" si="5"/>
        <v>1</v>
      </c>
      <c r="W7" s="6"/>
      <c r="X7" s="24">
        <v>1</v>
      </c>
      <c r="Y7" s="6">
        <f t="shared" si="6"/>
        <v>0</v>
      </c>
      <c r="Z7" s="6"/>
      <c r="AA7" s="24" t="s">
        <v>16</v>
      </c>
      <c r="AB7" s="2">
        <f>IF($D$7=AA7,1,)</f>
        <v>1</v>
      </c>
      <c r="AC7" s="24">
        <v>1</v>
      </c>
      <c r="AD7" s="6">
        <f>IF($D$7=AC7,1,)</f>
        <v>0</v>
      </c>
      <c r="AE7" s="24">
        <v>2</v>
      </c>
      <c r="AF7" s="2">
        <f>IF($D$7=AE7,1,)</f>
        <v>0</v>
      </c>
      <c r="AG7" s="26">
        <v>1</v>
      </c>
      <c r="AH7" s="26" t="s">
        <v>16</v>
      </c>
      <c r="AI7" s="27"/>
      <c r="AJ7" s="24"/>
      <c r="AK7" s="28" t="s">
        <v>17</v>
      </c>
      <c r="AL7" s="28" t="s">
        <v>17</v>
      </c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2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>
        <v>1</v>
      </c>
      <c r="AF8" s="2">
        <f>IF($D$8=AE8,1,)</f>
        <v>1</v>
      </c>
      <c r="AG8" s="34">
        <v>1</v>
      </c>
      <c r="AH8" s="35"/>
      <c r="AI8" s="36"/>
      <c r="AJ8" s="37" t="s">
        <v>17</v>
      </c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40"/>
      <c r="D9" s="11" t="s">
        <v>16</v>
      </c>
      <c r="E9" s="2"/>
      <c r="F9" s="23">
        <v>2</v>
      </c>
      <c r="G9" s="6">
        <f t="shared" si="0"/>
        <v>0</v>
      </c>
      <c r="H9" s="6"/>
      <c r="I9" s="24">
        <v>1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>
        <v>2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2</v>
      </c>
      <c r="AB9" s="2">
        <f>IF($D$9=AA9,1,)</f>
        <v>0</v>
      </c>
      <c r="AC9" s="24" t="s">
        <v>16</v>
      </c>
      <c r="AD9" s="6">
        <f>IF($D$9=AC9,1,)</f>
        <v>1</v>
      </c>
      <c r="AE9" s="24">
        <v>2</v>
      </c>
      <c r="AF9" s="2">
        <f>IF($D$9=AE9,1,)</f>
        <v>0</v>
      </c>
      <c r="AG9" s="26"/>
      <c r="AH9" s="26"/>
      <c r="AI9" s="41">
        <v>2</v>
      </c>
      <c r="AJ9" s="42" t="s">
        <v>17</v>
      </c>
      <c r="AK9" s="43"/>
      <c r="AL9" s="44"/>
      <c r="AM9" s="1">
        <f t="shared" si="7"/>
        <v>0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6">
        <v>1</v>
      </c>
      <c r="AH10" s="26" t="s">
        <v>16</v>
      </c>
      <c r="AI10" s="27"/>
      <c r="AJ10" s="24"/>
      <c r="AK10" s="28" t="s">
        <v>17</v>
      </c>
      <c r="AL10" s="28" t="s">
        <v>17</v>
      </c>
      <c r="AM10" s="1">
        <f t="shared" si="7"/>
        <v>1</v>
      </c>
    </row>
    <row r="11" spans="1:39" ht="12.75">
      <c r="A11" s="29" t="s">
        <v>26</v>
      </c>
      <c r="B11" s="29" t="s">
        <v>27</v>
      </c>
      <c r="C11" s="45"/>
      <c r="D11" s="31">
        <v>1</v>
      </c>
      <c r="E11" s="2"/>
      <c r="F11" s="32">
        <v>1</v>
      </c>
      <c r="G11" s="6">
        <f t="shared" si="0"/>
        <v>1</v>
      </c>
      <c r="H11" s="6"/>
      <c r="I11" s="33">
        <v>2</v>
      </c>
      <c r="J11" s="6">
        <f t="shared" si="1"/>
        <v>0</v>
      </c>
      <c r="K11" s="6"/>
      <c r="L11" s="33" t="s">
        <v>16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 t="s">
        <v>16</v>
      </c>
      <c r="S11" s="6">
        <f t="shared" si="4"/>
        <v>0</v>
      </c>
      <c r="T11" s="6"/>
      <c r="U11" s="33" t="s">
        <v>16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3">
        <v>1</v>
      </c>
      <c r="AB11" s="1">
        <f>IF($D$11=AA11,1,)</f>
        <v>1</v>
      </c>
      <c r="AC11" s="33" t="s">
        <v>16</v>
      </c>
      <c r="AD11" s="46">
        <f>IF($D$11=AC11,1,)</f>
        <v>0</v>
      </c>
      <c r="AE11" s="33">
        <v>2</v>
      </c>
      <c r="AF11" s="1">
        <f>IF($D$11=AE11,1,)</f>
        <v>0</v>
      </c>
      <c r="AG11" s="35">
        <v>1</v>
      </c>
      <c r="AH11" s="35" t="s">
        <v>16</v>
      </c>
      <c r="AI11" s="36">
        <v>2</v>
      </c>
      <c r="AJ11" s="42"/>
      <c r="AK11" s="38"/>
      <c r="AL11" s="39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40"/>
      <c r="D12" s="11">
        <v>1</v>
      </c>
      <c r="E12" s="2"/>
      <c r="F12" s="23" t="s">
        <v>16</v>
      </c>
      <c r="G12" s="6">
        <f t="shared" si="0"/>
        <v>0</v>
      </c>
      <c r="H12" s="6"/>
      <c r="I12" s="24" t="s">
        <v>16</v>
      </c>
      <c r="J12" s="6">
        <f t="shared" si="1"/>
        <v>0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1</v>
      </c>
      <c r="S12" s="6">
        <f t="shared" si="4"/>
        <v>1</v>
      </c>
      <c r="T12" s="6"/>
      <c r="U12" s="24" t="s">
        <v>16</v>
      </c>
      <c r="V12" s="6">
        <f t="shared" si="5"/>
        <v>0</v>
      </c>
      <c r="W12" s="6"/>
      <c r="X12" s="24" t="s">
        <v>16</v>
      </c>
      <c r="Y12" s="6">
        <f t="shared" si="6"/>
        <v>0</v>
      </c>
      <c r="Z12" s="6"/>
      <c r="AA12" s="24" t="s">
        <v>16</v>
      </c>
      <c r="AB12" s="2">
        <f>IF($D$12=AA12,1,)</f>
        <v>0</v>
      </c>
      <c r="AC12" s="24">
        <v>1</v>
      </c>
      <c r="AD12" s="6">
        <f>IF($D$12=AC12,1,)</f>
        <v>1</v>
      </c>
      <c r="AE12" s="24" t="s">
        <v>16</v>
      </c>
      <c r="AF12" s="2">
        <f>IF($D$12=AE12,1,)</f>
        <v>0</v>
      </c>
      <c r="AG12" s="26">
        <v>1</v>
      </c>
      <c r="AH12" s="47" t="s">
        <v>16</v>
      </c>
      <c r="AI12" s="27"/>
      <c r="AJ12" s="42"/>
      <c r="AK12" s="43" t="s">
        <v>17</v>
      </c>
      <c r="AL12" s="28" t="s">
        <v>17</v>
      </c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2</v>
      </c>
      <c r="J13" s="6">
        <f t="shared" si="1"/>
        <v>1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 t="s">
        <v>16</v>
      </c>
      <c r="S13" s="6">
        <f t="shared" si="4"/>
        <v>0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 t="s">
        <v>16</v>
      </c>
      <c r="AD13" s="6">
        <f>IF($D$13=AC13,1,)</f>
        <v>0</v>
      </c>
      <c r="AE13" s="24">
        <v>2</v>
      </c>
      <c r="AF13" s="2">
        <f>IF($D$13=AE13,1,)</f>
        <v>1</v>
      </c>
      <c r="AG13" s="26"/>
      <c r="AH13" s="26" t="s">
        <v>16</v>
      </c>
      <c r="AI13" s="48">
        <v>2</v>
      </c>
      <c r="AJ13" s="42"/>
      <c r="AK13" s="28" t="s">
        <v>17</v>
      </c>
      <c r="AL13" s="28" t="s">
        <v>17</v>
      </c>
      <c r="AM13" s="1">
        <f t="shared" si="7"/>
        <v>1</v>
      </c>
    </row>
    <row r="14" spans="1:39" ht="12.75">
      <c r="A14" s="29" t="s">
        <v>32</v>
      </c>
      <c r="B14" s="29" t="s">
        <v>33</v>
      </c>
      <c r="C14" s="45"/>
      <c r="D14" s="31">
        <v>1</v>
      </c>
      <c r="E14" s="2"/>
      <c r="F14" s="32">
        <v>2</v>
      </c>
      <c r="G14" s="6">
        <f t="shared" si="0"/>
        <v>0</v>
      </c>
      <c r="H14" s="6"/>
      <c r="I14" s="33">
        <v>1</v>
      </c>
      <c r="J14" s="6">
        <f t="shared" si="1"/>
        <v>1</v>
      </c>
      <c r="K14" s="6"/>
      <c r="L14" s="33" t="s">
        <v>16</v>
      </c>
      <c r="M14" s="6">
        <f t="shared" si="2"/>
        <v>0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4">
        <v>1</v>
      </c>
      <c r="AH14" s="35" t="s">
        <v>16</v>
      </c>
      <c r="AI14" s="36"/>
      <c r="AJ14" s="24"/>
      <c r="AK14" s="39" t="s">
        <v>17</v>
      </c>
      <c r="AL14" s="39" t="s">
        <v>17</v>
      </c>
      <c r="AM14" s="1">
        <f t="shared" si="7"/>
        <v>1</v>
      </c>
    </row>
    <row r="15" spans="1:39" ht="12.75">
      <c r="A15" s="20" t="s">
        <v>34</v>
      </c>
      <c r="B15" s="21" t="s">
        <v>35</v>
      </c>
      <c r="C15" s="40"/>
      <c r="D15" s="11">
        <v>2</v>
      </c>
      <c r="E15" s="2"/>
      <c r="F15" s="23">
        <v>1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>
        <v>1</v>
      </c>
      <c r="V15" s="6">
        <f t="shared" si="5"/>
        <v>0</v>
      </c>
      <c r="W15" s="6"/>
      <c r="X15" s="24">
        <v>2</v>
      </c>
      <c r="Y15" s="6">
        <f t="shared" si="6"/>
        <v>1</v>
      </c>
      <c r="Z15" s="6"/>
      <c r="AA15" s="24" t="s">
        <v>16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1</v>
      </c>
      <c r="AG15" s="25"/>
      <c r="AH15" s="26" t="s">
        <v>16</v>
      </c>
      <c r="AI15" s="27">
        <v>2</v>
      </c>
      <c r="AJ15" s="24"/>
      <c r="AK15" s="28" t="s">
        <v>17</v>
      </c>
      <c r="AL15" s="28" t="s">
        <v>17</v>
      </c>
      <c r="AM15" s="1">
        <f t="shared" si="7"/>
        <v>1</v>
      </c>
    </row>
    <row r="16" spans="1:39" ht="12.75">
      <c r="A16" s="20" t="s">
        <v>36</v>
      </c>
      <c r="B16" s="21" t="s">
        <v>37</v>
      </c>
      <c r="C16" s="40"/>
      <c r="D16" s="11">
        <v>2</v>
      </c>
      <c r="E16" s="2"/>
      <c r="F16" s="23">
        <v>1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 t="s">
        <v>16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>
        <v>2</v>
      </c>
      <c r="AF16" s="2">
        <f>IF($D$16=AE16,1,)</f>
        <v>1</v>
      </c>
      <c r="AG16" s="25">
        <v>1</v>
      </c>
      <c r="AH16" s="26" t="s">
        <v>16</v>
      </c>
      <c r="AI16" s="27">
        <v>2</v>
      </c>
      <c r="AJ16" s="24"/>
      <c r="AK16" s="28"/>
      <c r="AL16" s="28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 t="s">
        <v>16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2</v>
      </c>
      <c r="P17" s="6">
        <f t="shared" si="3"/>
        <v>0</v>
      </c>
      <c r="Q17" s="6"/>
      <c r="R17" s="24">
        <v>2</v>
      </c>
      <c r="S17" s="6">
        <f t="shared" si="4"/>
        <v>0</v>
      </c>
      <c r="T17" s="6"/>
      <c r="U17" s="24">
        <v>2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 t="s">
        <v>16</v>
      </c>
      <c r="AB17" s="2">
        <f>IF($D$17=AA17,1,)</f>
        <v>0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6"/>
      <c r="AH17" s="47" t="s">
        <v>16</v>
      </c>
      <c r="AI17" s="27">
        <v>2</v>
      </c>
      <c r="AJ17" s="24"/>
      <c r="AK17" s="28" t="s">
        <v>17</v>
      </c>
      <c r="AL17" s="28" t="s">
        <v>17</v>
      </c>
      <c r="AM17" s="1">
        <f t="shared" si="7"/>
        <v>0</v>
      </c>
    </row>
    <row r="18" spans="1:39" ht="12.75">
      <c r="A18" s="20" t="s">
        <v>40</v>
      </c>
      <c r="B18" s="21" t="s">
        <v>41</v>
      </c>
      <c r="C18" s="40"/>
      <c r="D18" s="11">
        <v>2</v>
      </c>
      <c r="E18" s="2"/>
      <c r="F18" s="32">
        <v>1</v>
      </c>
      <c r="G18" s="49">
        <f t="shared" si="0"/>
        <v>0</v>
      </c>
      <c r="H18" s="49"/>
      <c r="I18" s="33">
        <v>1</v>
      </c>
      <c r="J18" s="49">
        <f t="shared" si="1"/>
        <v>0</v>
      </c>
      <c r="K18" s="49"/>
      <c r="L18" s="33">
        <v>1</v>
      </c>
      <c r="M18" s="49">
        <f t="shared" si="2"/>
        <v>0</v>
      </c>
      <c r="N18" s="49"/>
      <c r="O18" s="33">
        <v>1</v>
      </c>
      <c r="P18" s="49">
        <f t="shared" si="3"/>
        <v>0</v>
      </c>
      <c r="Q18" s="49"/>
      <c r="R18" s="33" t="s">
        <v>16</v>
      </c>
      <c r="S18" s="49">
        <f t="shared" si="4"/>
        <v>0</v>
      </c>
      <c r="T18" s="49"/>
      <c r="U18" s="33">
        <v>1</v>
      </c>
      <c r="V18" s="49">
        <f t="shared" si="5"/>
        <v>0</v>
      </c>
      <c r="W18" s="49"/>
      <c r="X18" s="33">
        <v>1</v>
      </c>
      <c r="Y18" s="49">
        <f t="shared" si="6"/>
        <v>0</v>
      </c>
      <c r="Z18" s="49"/>
      <c r="AA18" s="33">
        <v>2</v>
      </c>
      <c r="AB18" s="50">
        <f>IF($D$18=AA18,1,)</f>
        <v>1</v>
      </c>
      <c r="AC18" s="33">
        <v>1</v>
      </c>
      <c r="AD18" s="49">
        <f>IF($D$18=AC18,1,)</f>
        <v>0</v>
      </c>
      <c r="AE18" s="33">
        <v>1</v>
      </c>
      <c r="AF18" s="50">
        <f>IF($D$18=AE18,1,)</f>
        <v>0</v>
      </c>
      <c r="AG18" s="35">
        <v>1</v>
      </c>
      <c r="AH18" s="35" t="s">
        <v>16</v>
      </c>
      <c r="AI18" s="36">
        <v>2</v>
      </c>
      <c r="AJ18" s="33"/>
      <c r="AK18" s="39"/>
      <c r="AL18" s="39"/>
      <c r="AM18" s="1">
        <f t="shared" si="7"/>
        <v>1</v>
      </c>
    </row>
    <row r="19" spans="1:39" ht="12.75">
      <c r="A19" s="1"/>
      <c r="B19" s="2"/>
      <c r="C19" s="51" t="s">
        <v>42</v>
      </c>
      <c r="D19" s="4" t="s">
        <v>43</v>
      </c>
      <c r="E19" s="52"/>
      <c r="F19" s="4" t="s">
        <v>44</v>
      </c>
      <c r="G19" s="4">
        <f>IF(D19="*",SUM(G6:G18)," ")</f>
        <v>3</v>
      </c>
      <c r="H19" s="4"/>
      <c r="I19" s="4" t="s">
        <v>45</v>
      </c>
      <c r="J19" s="4">
        <f>IF(D19="*",SUM(J6:J18)," ")</f>
        <v>4</v>
      </c>
      <c r="K19" s="4"/>
      <c r="L19" s="4" t="s">
        <v>45</v>
      </c>
      <c r="M19" s="4">
        <f>IF(D19="*",SUM(M6:M18)," ")</f>
        <v>5</v>
      </c>
      <c r="N19" s="4"/>
      <c r="O19" s="4" t="s">
        <v>44</v>
      </c>
      <c r="P19" s="4">
        <f>IF(D19="*",SUM(P6:P18)," ")</f>
        <v>6</v>
      </c>
      <c r="Q19" s="4"/>
      <c r="R19" s="4" t="s">
        <v>44</v>
      </c>
      <c r="S19" s="4">
        <f>IF(D19="*",SUM(S6:S18)," ")</f>
        <v>6</v>
      </c>
      <c r="T19" s="4"/>
      <c r="U19" s="4" t="s">
        <v>44</v>
      </c>
      <c r="V19" s="4">
        <f>IF(D19="*",SUM(V6:V18)," ")</f>
        <v>5</v>
      </c>
      <c r="W19" s="4"/>
      <c r="X19" s="4" t="s">
        <v>45</v>
      </c>
      <c r="Y19" s="4">
        <f>IF(D19="*",SUM(Y6:Y18)," ")</f>
        <v>5</v>
      </c>
      <c r="Z19" s="4"/>
      <c r="AA19" s="4" t="s">
        <v>44</v>
      </c>
      <c r="AB19" s="53">
        <f>IF(D19="*",SUM(AB6:AB18)," ")</f>
        <v>7</v>
      </c>
      <c r="AC19" s="4" t="s">
        <v>45</v>
      </c>
      <c r="AD19" s="4">
        <f>IF(D19="*",SUM(AD6:AD18)," ")</f>
        <v>4</v>
      </c>
      <c r="AE19" s="4" t="s">
        <v>44</v>
      </c>
      <c r="AF19" s="4">
        <f>IF(D19="*",SUM(AF6:AF18)," ")</f>
        <v>6</v>
      </c>
      <c r="AG19" s="53"/>
      <c r="AH19" s="53"/>
      <c r="AI19" s="4"/>
      <c r="AJ19" s="4"/>
      <c r="AK19" s="54"/>
      <c r="AL19" s="54"/>
      <c r="AM19" s="55">
        <f>SUM(AM6:AM18)</f>
        <v>11</v>
      </c>
    </row>
    <row r="20" spans="1:39" ht="12.75">
      <c r="A20" s="1"/>
      <c r="B20" s="2"/>
      <c r="C20" s="51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6">
        <v>103.7</v>
      </c>
      <c r="Y20" s="5"/>
      <c r="Z20" s="5"/>
      <c r="AA20" s="5">
        <v>90.1</v>
      </c>
      <c r="AB20" s="57"/>
      <c r="AC20" s="57">
        <v>89.5</v>
      </c>
      <c r="AD20" s="57"/>
      <c r="AE20" s="57">
        <v>92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9">
        <v>41377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60"/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60"/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60"/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60"/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9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60"/>
      <c r="C28" s="61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60"/>
      <c r="C29" s="61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60"/>
      <c r="C30" s="61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2">
        <v>62</v>
      </c>
      <c r="C31" s="61">
        <v>2</v>
      </c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3">
        <v>76</v>
      </c>
      <c r="C32" s="64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63</v>
      </c>
      <c r="B33" s="60">
        <f>B28+B29+B30+B31+B32</f>
        <v>138</v>
      </c>
      <c r="C33" s="64"/>
      <c r="D33" s="65"/>
      <c r="E33" s="1"/>
      <c r="F33" s="6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8"/>
      <c r="AL33" s="58"/>
      <c r="AM33" s="1"/>
    </row>
    <row r="34" spans="1:39" ht="12.75">
      <c r="A34" s="1" t="s">
        <v>64</v>
      </c>
      <c r="B34" s="2">
        <v>500</v>
      </c>
      <c r="C34" s="3" t="s">
        <v>65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50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2013-04-16T18:14:02Z</dcterms:created>
  <dcterms:modified xsi:type="dcterms:W3CDTF">2013-04-16T18:14:20Z</dcterms:modified>
  <cp:category/>
  <cp:version/>
  <cp:contentType/>
  <cp:contentStatus/>
</cp:coreProperties>
</file>