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3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<sst xmlns="http://schemas.openxmlformats.org/spreadsheetml/2006/main" count="147" uniqueCount="68">
  <si>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</si>
  <si>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</si>
  <si>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</si>
  <si>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</si>
  <si>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</si>
  <si>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</si>
  <si>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</si>
  <si>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</si>
  <si>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</si>
  <si>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</si>
  <si>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</si>
  <si>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</si>
  <si>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</si>
  <si>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</si>
  <si>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</si>
  <si>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Fulham</t>
  </si>
  <si>
    <t>x</t>
  </si>
  <si>
    <t>J</t>
  </si>
  <si>
    <t>Everton</t>
  </si>
  <si>
    <t>Sunderland</t>
  </si>
  <si>
    <t>Reading</t>
  </si>
  <si>
    <t>Norwich</t>
  </si>
  <si>
    <t>Southampton</t>
  </si>
  <si>
    <t>Swansea</t>
  </si>
  <si>
    <t>Stoke</t>
  </si>
  <si>
    <t>QPR</t>
  </si>
  <si>
    <t>Wigan</t>
  </si>
  <si>
    <t>West Bromwich</t>
  </si>
  <si>
    <t>Barnsley</t>
  </si>
  <si>
    <t>Huddersfield</t>
  </si>
  <si>
    <t>Blackpool</t>
  </si>
  <si>
    <t>Bolton</t>
  </si>
  <si>
    <t xml:space="preserve"> </t>
  </si>
  <si>
    <t>Cardiff</t>
  </si>
  <si>
    <t>Hull</t>
  </si>
  <si>
    <t>Leeds</t>
  </si>
  <si>
    <t>Watford</t>
  </si>
  <si>
    <t>Millwall</t>
  </si>
  <si>
    <t>Derby</t>
  </si>
  <si>
    <t>Peterborough</t>
  </si>
  <si>
    <t>Crystal P</t>
  </si>
  <si>
    <t>Wolverhampton</t>
  </si>
  <si>
    <t>Brighton</t>
  </si>
  <si>
    <t>Närvaro/rätt</t>
  </si>
  <si>
    <t>*</t>
  </si>
  <si>
    <t>N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</si>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</sst>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38</xdr:col>
      <xdr:colOff>114300</xdr:colOff>
      <xdr:row>37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3657600"/>
          <a:ext cx="65627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7-8 grader. Lite grådisigt!
Gento, Tony, Kent E gick. Magnus o Dannel på gymmet. Janne sprang. Rolf efter ögonoperation, kom till kaffet.
Likaså Kent C.  Allan i Stockholm. Bengt med Skanska.
Janne tog ut de säkra. Missade 2 st.   
På systemet 10 inom ramen. Blev bara  nio rätt tyvärr.
En eloge till Magnus som hade tio rätt på enkelraden. För övrigt ett dåligt resultat.
Skärpning gubbar!
//Dannel
Ps Vi vann på Joker 200 :- och inte att förglömma Magnus 29:- på sin tia.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14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VLOOKUP(33,'[1]Avdrag'!A6:B48,2)</f>
        <v>45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 aca="true" t="shared" si="0" ref="G6:G18">IF(D6=F6,1,)</f>
        <v>0</v>
      </c>
      <c r="H6" s="6"/>
      <c r="I6" s="24" t="s">
        <v>16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 t="s">
        <v>16</v>
      </c>
      <c r="AD6" s="6">
        <f>IF($D$6=AC6,1,)</f>
        <v>1</v>
      </c>
      <c r="AE6" s="24">
        <v>1</v>
      </c>
      <c r="AF6" s="2">
        <f>IF($D$6=AE6,1,)</f>
        <v>0</v>
      </c>
      <c r="AG6" s="25">
        <v>1</v>
      </c>
      <c r="AH6" s="26"/>
      <c r="AI6" s="27"/>
      <c r="AJ6" s="24" t="s">
        <v>17</v>
      </c>
      <c r="AK6" s="28"/>
      <c r="AL6" s="28"/>
      <c r="AM6" s="1">
        <f aca="true" t="shared" si="7" ref="AM6:AM18">COUNTIF(AG6:AI6,D6)</f>
        <v>0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 t="s">
        <v>16</v>
      </c>
      <c r="G7" s="6">
        <f t="shared" si="0"/>
        <v>0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6">
        <v>1</v>
      </c>
      <c r="AH7" s="26" t="s">
        <v>16</v>
      </c>
      <c r="AI7" s="27"/>
      <c r="AJ7" s="24"/>
      <c r="AK7" s="28"/>
      <c r="AL7" s="28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 t="s">
        <v>16</v>
      </c>
      <c r="E8" s="2"/>
      <c r="F8" s="32">
        <v>1</v>
      </c>
      <c r="G8" s="6">
        <f t="shared" si="0"/>
        <v>0</v>
      </c>
      <c r="H8" s="6"/>
      <c r="I8" s="33" t="s">
        <v>16</v>
      </c>
      <c r="J8" s="6">
        <f t="shared" si="1"/>
        <v>1</v>
      </c>
      <c r="K8" s="6"/>
      <c r="L8" s="33">
        <v>2</v>
      </c>
      <c r="M8" s="6">
        <f t="shared" si="2"/>
        <v>0</v>
      </c>
      <c r="N8" s="6"/>
      <c r="O8" s="33" t="s">
        <v>16</v>
      </c>
      <c r="P8" s="6">
        <f t="shared" si="3"/>
        <v>1</v>
      </c>
      <c r="Q8" s="6"/>
      <c r="R8" s="33" t="s">
        <v>16</v>
      </c>
      <c r="S8" s="6">
        <f t="shared" si="4"/>
        <v>1</v>
      </c>
      <c r="T8" s="6"/>
      <c r="U8" s="33">
        <v>2</v>
      </c>
      <c r="V8" s="6">
        <f t="shared" si="5"/>
        <v>0</v>
      </c>
      <c r="W8" s="6"/>
      <c r="X8" s="33" t="s">
        <v>16</v>
      </c>
      <c r="Y8" s="6">
        <f t="shared" si="6"/>
        <v>1</v>
      </c>
      <c r="Z8" s="6"/>
      <c r="AA8" s="33" t="s">
        <v>16</v>
      </c>
      <c r="AB8" s="2">
        <f>IF($D$8=AA8,1,)</f>
        <v>1</v>
      </c>
      <c r="AC8" s="33" t="s">
        <v>16</v>
      </c>
      <c r="AD8" s="6">
        <f>IF($D$8=AC8,1,)</f>
        <v>1</v>
      </c>
      <c r="AE8" s="33" t="s">
        <v>16</v>
      </c>
      <c r="AF8" s="2">
        <f>IF($D$8=AE8,1,)</f>
        <v>1</v>
      </c>
      <c r="AG8" s="34">
        <v>1</v>
      </c>
      <c r="AH8" s="34" t="s">
        <v>16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39"/>
      <c r="D9" s="11" t="s">
        <v>16</v>
      </c>
      <c r="E9" s="2"/>
      <c r="F9" s="23" t="s">
        <v>16</v>
      </c>
      <c r="G9" s="6">
        <f t="shared" si="0"/>
        <v>1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 t="s">
        <v>16</v>
      </c>
      <c r="S9" s="6">
        <f t="shared" si="4"/>
        <v>1</v>
      </c>
      <c r="T9" s="6"/>
      <c r="U9" s="24">
        <v>1</v>
      </c>
      <c r="V9" s="6">
        <f t="shared" si="5"/>
        <v>0</v>
      </c>
      <c r="W9" s="6"/>
      <c r="X9" s="24" t="s">
        <v>16</v>
      </c>
      <c r="Y9" s="6">
        <f t="shared" si="6"/>
        <v>1</v>
      </c>
      <c r="Z9" s="6"/>
      <c r="AA9" s="24" t="s">
        <v>16</v>
      </c>
      <c r="AB9" s="2">
        <f>IF($D$9=AA9,1,)</f>
        <v>1</v>
      </c>
      <c r="AC9" s="24">
        <v>1</v>
      </c>
      <c r="AD9" s="6">
        <f>IF($D$9=AC9,1,)</f>
        <v>0</v>
      </c>
      <c r="AE9" s="24" t="s">
        <v>16</v>
      </c>
      <c r="AF9" s="2">
        <f>IF($D$9=AE9,1,)</f>
        <v>1</v>
      </c>
      <c r="AG9" s="26">
        <v>1</v>
      </c>
      <c r="AH9" s="26" t="s">
        <v>16</v>
      </c>
      <c r="AI9" s="40">
        <v>2</v>
      </c>
      <c r="AJ9" s="41"/>
      <c r="AK9" s="42"/>
      <c r="AL9" s="43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 t="s">
        <v>16</v>
      </c>
      <c r="G10" s="6">
        <f t="shared" si="0"/>
        <v>0</v>
      </c>
      <c r="H10" s="6"/>
      <c r="I10" s="24" t="s">
        <v>16</v>
      </c>
      <c r="J10" s="6">
        <f t="shared" si="1"/>
        <v>0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 t="s">
        <v>16</v>
      </c>
      <c r="V10" s="6">
        <f t="shared" si="5"/>
        <v>0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1</v>
      </c>
      <c r="AG10" s="26">
        <v>1</v>
      </c>
      <c r="AH10" s="26" t="s">
        <v>16</v>
      </c>
      <c r="AI10" s="27"/>
      <c r="AJ10" s="24"/>
      <c r="AK10" s="28"/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44"/>
      <c r="D11" s="31">
        <v>2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2</v>
      </c>
      <c r="M11" s="6">
        <f t="shared" si="2"/>
        <v>1</v>
      </c>
      <c r="N11" s="6"/>
      <c r="O11" s="33" t="s">
        <v>16</v>
      </c>
      <c r="P11" s="6">
        <f t="shared" si="3"/>
        <v>0</v>
      </c>
      <c r="Q11" s="6"/>
      <c r="R11" s="33">
        <v>2</v>
      </c>
      <c r="S11" s="6">
        <f t="shared" si="4"/>
        <v>1</v>
      </c>
      <c r="T11" s="6"/>
      <c r="U11" s="33">
        <v>2</v>
      </c>
      <c r="V11" s="6">
        <f t="shared" si="5"/>
        <v>1</v>
      </c>
      <c r="W11" s="6"/>
      <c r="X11" s="33">
        <v>2</v>
      </c>
      <c r="Y11" s="6">
        <f t="shared" si="6"/>
        <v>1</v>
      </c>
      <c r="Z11" s="6"/>
      <c r="AA11" s="33">
        <v>2</v>
      </c>
      <c r="AB11" s="1">
        <f>IF($D$11=AA11,1,)</f>
        <v>1</v>
      </c>
      <c r="AC11" s="33" t="s">
        <v>16</v>
      </c>
      <c r="AD11" s="45">
        <f>IF($D$11=AC11,1,)</f>
        <v>0</v>
      </c>
      <c r="AE11" s="33">
        <v>2</v>
      </c>
      <c r="AF11" s="1">
        <f>IF($D$11=AE11,1,)</f>
        <v>1</v>
      </c>
      <c r="AG11" s="34"/>
      <c r="AH11" s="34" t="s">
        <v>16</v>
      </c>
      <c r="AI11" s="35">
        <v>2</v>
      </c>
      <c r="AJ11" s="41"/>
      <c r="AK11" s="37"/>
      <c r="AL11" s="38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39"/>
      <c r="D12" s="11">
        <v>2</v>
      </c>
      <c r="E12" s="2"/>
      <c r="F12" s="23">
        <v>1</v>
      </c>
      <c r="G12" s="6">
        <f t="shared" si="0"/>
        <v>0</v>
      </c>
      <c r="H12" s="6"/>
      <c r="I12" s="24">
        <v>2</v>
      </c>
      <c r="J12" s="6">
        <f t="shared" si="1"/>
        <v>1</v>
      </c>
      <c r="K12" s="6"/>
      <c r="L12" s="24" t="s">
        <v>16</v>
      </c>
      <c r="M12" s="6">
        <f t="shared" si="2"/>
        <v>0</v>
      </c>
      <c r="N12" s="6"/>
      <c r="O12" s="24">
        <v>2</v>
      </c>
      <c r="P12" s="6">
        <f t="shared" si="3"/>
        <v>1</v>
      </c>
      <c r="Q12" s="6"/>
      <c r="R12" s="24">
        <v>1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2</v>
      </c>
      <c r="AF12" s="2">
        <f>IF($D$12=AE12,1,)</f>
        <v>1</v>
      </c>
      <c r="AG12" s="26"/>
      <c r="AH12" s="46" t="s">
        <v>16</v>
      </c>
      <c r="AI12" s="27">
        <v>2</v>
      </c>
      <c r="AJ12" s="41"/>
      <c r="AK12" s="42"/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16</v>
      </c>
      <c r="E13" s="2"/>
      <c r="F13" s="23" t="s">
        <v>16</v>
      </c>
      <c r="G13" s="6">
        <f t="shared" si="0"/>
        <v>1</v>
      </c>
      <c r="H13" s="6"/>
      <c r="I13" s="24">
        <v>1</v>
      </c>
      <c r="J13" s="6">
        <f t="shared" si="1"/>
        <v>0</v>
      </c>
      <c r="K13" s="6"/>
      <c r="L13" s="24" t="s">
        <v>16</v>
      </c>
      <c r="M13" s="6">
        <f t="shared" si="2"/>
        <v>1</v>
      </c>
      <c r="N13" s="6"/>
      <c r="O13" s="24">
        <v>1</v>
      </c>
      <c r="P13" s="6">
        <f t="shared" si="3"/>
        <v>0</v>
      </c>
      <c r="Q13" s="6"/>
      <c r="R13" s="24" t="s">
        <v>16</v>
      </c>
      <c r="S13" s="6">
        <f t="shared" si="4"/>
        <v>1</v>
      </c>
      <c r="T13" s="6"/>
      <c r="U13" s="24">
        <v>1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 t="s">
        <v>16</v>
      </c>
      <c r="AF13" s="2">
        <f>IF($D$13=AE13,1,)</f>
        <v>1</v>
      </c>
      <c r="AG13" s="25">
        <v>1</v>
      </c>
      <c r="AH13" s="26"/>
      <c r="AI13" s="40" t="s">
        <v>32</v>
      </c>
      <c r="AJ13" s="41" t="s">
        <v>17</v>
      </c>
      <c r="AK13" s="28"/>
      <c r="AL13" s="28"/>
      <c r="AM13" s="1">
        <f t="shared" si="7"/>
        <v>0</v>
      </c>
    </row>
    <row r="14" spans="1:39" ht="12.75">
      <c r="A14" s="29" t="s">
        <v>33</v>
      </c>
      <c r="B14" s="29" t="s">
        <v>34</v>
      </c>
      <c r="C14" s="44"/>
      <c r="D14" s="31">
        <v>1</v>
      </c>
      <c r="E14" s="2"/>
      <c r="F14" s="32">
        <v>2</v>
      </c>
      <c r="G14" s="6">
        <f t="shared" si="0"/>
        <v>0</v>
      </c>
      <c r="H14" s="6"/>
      <c r="I14" s="33" t="s">
        <v>16</v>
      </c>
      <c r="J14" s="6">
        <f t="shared" si="1"/>
        <v>0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3">
        <v>2</v>
      </c>
      <c r="AD14" s="6">
        <f>IF($D$14=AC14,1,)</f>
        <v>0</v>
      </c>
      <c r="AE14" s="33">
        <v>1</v>
      </c>
      <c r="AF14" s="2">
        <f>IF($D$14=AE14,1,)</f>
        <v>1</v>
      </c>
      <c r="AG14" s="34">
        <v>1</v>
      </c>
      <c r="AH14" s="34" t="s">
        <v>16</v>
      </c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35</v>
      </c>
      <c r="B15" s="21" t="s">
        <v>36</v>
      </c>
      <c r="C15" s="39"/>
      <c r="D15" s="11">
        <v>2</v>
      </c>
      <c r="E15" s="2"/>
      <c r="F15" s="23" t="s">
        <v>16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 t="s">
        <v>16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6">
        <v>1</v>
      </c>
      <c r="AH15" s="26" t="s">
        <v>16</v>
      </c>
      <c r="AI15" s="27"/>
      <c r="AJ15" s="24"/>
      <c r="AK15" s="28"/>
      <c r="AL15" s="28"/>
      <c r="AM15" s="1">
        <f t="shared" si="7"/>
        <v>0</v>
      </c>
    </row>
    <row r="16" spans="1:39" ht="12.75">
      <c r="A16" s="20" t="s">
        <v>37</v>
      </c>
      <c r="B16" s="21" t="s">
        <v>38</v>
      </c>
      <c r="C16" s="39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2</v>
      </c>
      <c r="M16" s="6">
        <f t="shared" si="2"/>
        <v>0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 t="s">
        <v>16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6">
        <v>1</v>
      </c>
      <c r="AH16" s="26" t="s">
        <v>16</v>
      </c>
      <c r="AI16" s="27"/>
      <c r="AJ16" s="24"/>
      <c r="AK16" s="28"/>
      <c r="AL16" s="28"/>
      <c r="AM16" s="1">
        <f t="shared" si="7"/>
        <v>1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23" t="s">
        <v>16</v>
      </c>
      <c r="G17" s="6">
        <f t="shared" si="0"/>
        <v>0</v>
      </c>
      <c r="H17" s="6"/>
      <c r="I17" s="24">
        <v>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>
        <v>2</v>
      </c>
      <c r="AD17" s="6">
        <f>IF($D$17=AC17,1,)</f>
        <v>1</v>
      </c>
      <c r="AE17" s="24">
        <v>2</v>
      </c>
      <c r="AF17" s="2">
        <f>IF($D$17=AE17,1,)</f>
        <v>1</v>
      </c>
      <c r="AG17" s="26"/>
      <c r="AH17" s="46"/>
      <c r="AI17" s="47">
        <v>2</v>
      </c>
      <c r="AJ17" s="24" t="s">
        <v>17</v>
      </c>
      <c r="AK17" s="28"/>
      <c r="AL17" s="28"/>
      <c r="AM17" s="1">
        <f t="shared" si="7"/>
        <v>1</v>
      </c>
    </row>
    <row r="18" spans="1:39" ht="12.75">
      <c r="A18" s="20" t="s">
        <v>41</v>
      </c>
      <c r="B18" s="21" t="s">
        <v>42</v>
      </c>
      <c r="C18" s="39"/>
      <c r="D18" s="11" t="s">
        <v>16</v>
      </c>
      <c r="E18" s="2"/>
      <c r="F18" s="32">
        <v>1</v>
      </c>
      <c r="G18" s="48">
        <f t="shared" si="0"/>
        <v>0</v>
      </c>
      <c r="H18" s="48"/>
      <c r="I18" s="33">
        <v>1</v>
      </c>
      <c r="J18" s="48">
        <f t="shared" si="1"/>
        <v>0</v>
      </c>
      <c r="K18" s="48"/>
      <c r="L18" s="33">
        <v>1</v>
      </c>
      <c r="M18" s="48">
        <f t="shared" si="2"/>
        <v>0</v>
      </c>
      <c r="N18" s="48"/>
      <c r="O18" s="33">
        <v>1</v>
      </c>
      <c r="P18" s="48">
        <f t="shared" si="3"/>
        <v>0</v>
      </c>
      <c r="Q18" s="48"/>
      <c r="R18" s="33">
        <v>1</v>
      </c>
      <c r="S18" s="48">
        <f t="shared" si="4"/>
        <v>0</v>
      </c>
      <c r="T18" s="48"/>
      <c r="U18" s="33">
        <v>1</v>
      </c>
      <c r="V18" s="48">
        <f t="shared" si="5"/>
        <v>0</v>
      </c>
      <c r="W18" s="48"/>
      <c r="X18" s="33">
        <v>1</v>
      </c>
      <c r="Y18" s="48">
        <f t="shared" si="6"/>
        <v>0</v>
      </c>
      <c r="Z18" s="48"/>
      <c r="AA18" s="33" t="s">
        <v>16</v>
      </c>
      <c r="AB18" s="49">
        <f>IF($D$18=AA18,1,)</f>
        <v>1</v>
      </c>
      <c r="AC18" s="33" t="s">
        <v>16</v>
      </c>
      <c r="AD18" s="48">
        <f>IF($D$18=AC18,1,)</f>
        <v>1</v>
      </c>
      <c r="AE18" s="33">
        <v>1</v>
      </c>
      <c r="AF18" s="49">
        <f>IF($D$18=AE18,1,)</f>
        <v>0</v>
      </c>
      <c r="AG18" s="34">
        <v>1</v>
      </c>
      <c r="AH18" s="34" t="s">
        <v>16</v>
      </c>
      <c r="AI18" s="35"/>
      <c r="AJ18" s="33"/>
      <c r="AK18" s="38"/>
      <c r="AL18" s="38"/>
      <c r="AM18" s="1">
        <f t="shared" si="7"/>
        <v>1</v>
      </c>
    </row>
    <row r="19" spans="1:39" ht="12.75">
      <c r="A19" s="1"/>
      <c r="B19" s="2"/>
      <c r="C19" s="50" t="s">
        <v>43</v>
      </c>
      <c r="D19" s="4" t="s">
        <v>44</v>
      </c>
      <c r="E19" s="51"/>
      <c r="F19" s="4" t="s">
        <v>17</v>
      </c>
      <c r="G19" s="4">
        <f>IF(D19="*",SUM(G6:G18)," ")</f>
        <v>3</v>
      </c>
      <c r="H19" s="4"/>
      <c r="I19" s="4" t="s">
        <v>17</v>
      </c>
      <c r="J19" s="4">
        <f>IF(D19="*",SUM(J6:J18)," ")</f>
        <v>6</v>
      </c>
      <c r="K19" s="4"/>
      <c r="L19" s="4" t="s">
        <v>45</v>
      </c>
      <c r="M19" s="4">
        <f>IF(D19="*",SUM(M6:M18)," ")</f>
        <v>6</v>
      </c>
      <c r="N19" s="4"/>
      <c r="O19" s="4" t="s">
        <v>17</v>
      </c>
      <c r="P19" s="4">
        <f>IF(D19="*",SUM(P6:P18)," ")</f>
        <v>6</v>
      </c>
      <c r="Q19" s="4"/>
      <c r="R19" s="4" t="s">
        <v>17</v>
      </c>
      <c r="S19" s="4">
        <f>IF(D19="*",SUM(S6:S18)," ")</f>
        <v>8</v>
      </c>
      <c r="T19" s="4"/>
      <c r="U19" s="4" t="s">
        <v>17</v>
      </c>
      <c r="V19" s="4">
        <f>IF(D19="*",SUM(V6:V18)," ")</f>
        <v>4</v>
      </c>
      <c r="W19" s="4"/>
      <c r="X19" s="4" t="s">
        <v>17</v>
      </c>
      <c r="Y19" s="4">
        <f>IF(D19="*",SUM(Y6:Y18)," ")</f>
        <v>8</v>
      </c>
      <c r="Z19" s="4"/>
      <c r="AA19" s="4" t="s">
        <v>45</v>
      </c>
      <c r="AB19" s="52">
        <f>IF(D19="*",SUM(AB6:AB18)," ")</f>
        <v>9</v>
      </c>
      <c r="AC19" s="4" t="s">
        <v>17</v>
      </c>
      <c r="AD19" s="4">
        <f>IF(D19="*",SUM(AD6:AD18)," ")</f>
        <v>7</v>
      </c>
      <c r="AE19" s="4" t="s">
        <v>17</v>
      </c>
      <c r="AF19" s="4">
        <f>IF(D19="*",SUM(AF6:AF18)," ")</f>
        <v>10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46</v>
      </c>
      <c r="D20" s="4"/>
      <c r="E20" s="2"/>
      <c r="F20" s="5">
        <v>94</v>
      </c>
      <c r="G20" s="5"/>
      <c r="H20" s="5"/>
      <c r="I20" s="5">
        <v>95</v>
      </c>
      <c r="J20" s="5"/>
      <c r="K20" s="5"/>
      <c r="L20" s="5">
        <v>96.6</v>
      </c>
      <c r="M20" s="5"/>
      <c r="N20" s="5"/>
      <c r="O20" s="5">
        <v>87.2</v>
      </c>
      <c r="P20" s="5"/>
      <c r="Q20" s="5"/>
      <c r="R20" s="5">
        <v>86.1</v>
      </c>
      <c r="S20" s="5"/>
      <c r="T20" s="5"/>
      <c r="U20" s="5">
        <v>61.3</v>
      </c>
      <c r="V20" s="5"/>
      <c r="W20" s="5"/>
      <c r="X20" s="55">
        <v>103.7</v>
      </c>
      <c r="Y20" s="5"/>
      <c r="Z20" s="5"/>
      <c r="AA20" s="5">
        <v>89.6</v>
      </c>
      <c r="AB20" s="56"/>
      <c r="AC20" s="56">
        <v>87</v>
      </c>
      <c r="AD20" s="56"/>
      <c r="AE20" s="56">
        <v>95.1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8">
        <v>41223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9"/>
      <c r="C23" s="22"/>
      <c r="D23" s="11" t="s">
        <v>32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9"/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9"/>
      <c r="C25" s="22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9">
        <v>29</v>
      </c>
      <c r="C26" s="22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8"/>
      <c r="C27" s="3"/>
      <c r="D27" s="11" t="s">
        <v>32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60"/>
      <c r="C28" s="61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60"/>
      <c r="C29" s="61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60"/>
      <c r="C30" s="61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2">
        <v>229</v>
      </c>
      <c r="C31" s="61">
        <v>1</v>
      </c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3">
        <v>76</v>
      </c>
      <c r="C32" s="64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62</v>
      </c>
      <c r="B33" s="60">
        <f>IF(D19="*",B28+B29+B30+B31+B32," ")</f>
        <v>305</v>
      </c>
      <c r="C33" s="64"/>
      <c r="D33" s="65"/>
      <c r="E33" s="1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63</v>
      </c>
      <c r="B34" s="2">
        <v>500</v>
      </c>
      <c r="C34" s="3" t="s">
        <v>64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9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9" ht="11.25" customHeight="1"/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33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2012-11-22T19:05:29Z</dcterms:created>
  <dcterms:modified xsi:type="dcterms:W3CDTF">2012-11-22T19:05:42Z</dcterms:modified>
  <cp:category/>
  <cp:version/>
  <cp:contentType/>
  <cp:contentStatus/>
</cp:coreProperties>
</file>