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<sst xmlns="http://schemas.openxmlformats.org/spreadsheetml/2006/main" count="161" uniqueCount="73">
  <si>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</si>
  <si>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</si>
  <si>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</si>
  <si>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</si>
  <si>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</si>
  <si>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</si>
  <si>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</si>
  <si>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</si>
  <si>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</si>
  <si>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</si>
  <si>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</si>
  <si>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</si>
  <si>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</si>
  <si>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</si>
  <si>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</si>
  <si>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Blackpool</t>
  </si>
  <si>
    <t>x</t>
  </si>
  <si>
    <t>A</t>
  </si>
  <si>
    <t>KE</t>
  </si>
  <si>
    <t>Aston Villa</t>
  </si>
  <si>
    <t>Liverpool</t>
  </si>
  <si>
    <t>Bolton</t>
  </si>
  <si>
    <t>Manchester C</t>
  </si>
  <si>
    <t>M</t>
  </si>
  <si>
    <t>Everton</t>
  </si>
  <si>
    <t>Chelsea</t>
  </si>
  <si>
    <t>J</t>
  </si>
  <si>
    <t>Fulham</t>
  </si>
  <si>
    <t>Arsenal</t>
  </si>
  <si>
    <t>Newcastle</t>
  </si>
  <si>
    <t>West Bromwich</t>
  </si>
  <si>
    <t>R</t>
  </si>
  <si>
    <t>Stoke</t>
  </si>
  <si>
    <t>Wigan</t>
  </si>
  <si>
    <t>G</t>
  </si>
  <si>
    <t>Tottenham</t>
  </si>
  <si>
    <t>Birmingham</t>
  </si>
  <si>
    <t>West Ham</t>
  </si>
  <si>
    <t>Sunderland</t>
  </si>
  <si>
    <t>Wolverhampton</t>
  </si>
  <si>
    <t>Blackburn</t>
  </si>
  <si>
    <t>AIK</t>
  </si>
  <si>
    <t>Gefle</t>
  </si>
  <si>
    <t>IFK Göteborg</t>
  </si>
  <si>
    <t>Trelleborg</t>
  </si>
  <si>
    <t>Syrianska</t>
  </si>
  <si>
    <t>Norrköping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</si>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</sst>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57600"/>
          <a:ext cx="64770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 +12 grader.  Underbar morgon som vanligt!
Janne sprang. Allan, Magnus, Gento, Roffen o Engström gick.  Tony o Bengan roade sig i Köpenhamn. Carlzon roade sig i en annan hamn. Dannel hamnade i Landskrona för att spela golf.
En go köttbullemacka stod uppdukad efter dusch o bastu. Inte fel !  Fel blev det däremot när det gäller de säkra.
Stridman stod för dessa. Gefle överraskade och slog AIK på bortaplan med 2-0. Wolverhampton mötte Blackburn som bägge kämpade för överlevnad i Premier Legue. Blackburn drog längsta strået i matchen men bägge klarade sig kvar tack vare sen reducering till 2-3 av Wolves. Den enda säkra som gick in var Tottenham som vann med 2-1 mot Birmingham som åkte ur PL.  En av tre inte godkänt! Bryt ihop och kom igen! Men trots detta gjordes en skaplig grundrad som gav två tior och 366:- in i kassan! Alltid nåt! Nästan insatsen tillbaka!
På enkelraden löste Stridman gåtan bäst med sju rätt! Är Engströms fina form i dalande !? Endast två rätt! 
Dannel nu bara en efter Engström.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24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M37"/>
  <sheetViews>
    <sheetView tabSelected="1" workbookViewId="0" topLeftCell="A2">
      <selection activeCell="D37" sqref="D3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f>VLOOKUP(20,'[1]Avdrag'!A6:B48,2)</f>
        <v>20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 t="s">
        <v>16</v>
      </c>
      <c r="AB6" s="2">
        <f>IF($D$6=AA6,1,)</f>
        <v>0</v>
      </c>
      <c r="AC6" s="24">
        <v>1</v>
      </c>
      <c r="AD6" s="6">
        <f>IF($D$6=AC6,1,)</f>
        <v>1</v>
      </c>
      <c r="AE6" s="24" t="s">
        <v>16</v>
      </c>
      <c r="AF6" s="2">
        <f>IF($D$6=AE6,1,)</f>
        <v>0</v>
      </c>
      <c r="AG6" s="25">
        <v>1</v>
      </c>
      <c r="AH6" s="25" t="s">
        <v>16</v>
      </c>
      <c r="AI6" s="26"/>
      <c r="AJ6" s="24"/>
      <c r="AK6" s="27" t="s">
        <v>17</v>
      </c>
      <c r="AL6" s="27" t="s">
        <v>18</v>
      </c>
      <c r="AM6" s="1">
        <f aca="true" t="shared" si="7" ref="AM6:AM18">COUNTIF(AG6:AI6,D6)</f>
        <v>1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 t="s">
        <v>16</v>
      </c>
      <c r="J7" s="6">
        <f t="shared" si="1"/>
        <v>0</v>
      </c>
      <c r="K7" s="6"/>
      <c r="L7" s="24">
        <v>2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 t="s">
        <v>16</v>
      </c>
      <c r="S7" s="6">
        <f t="shared" si="4"/>
        <v>0</v>
      </c>
      <c r="T7" s="6"/>
      <c r="U7" s="24">
        <v>1</v>
      </c>
      <c r="V7" s="6">
        <f t="shared" si="5"/>
        <v>1</v>
      </c>
      <c r="W7" s="6"/>
      <c r="X7" s="24" t="s">
        <v>16</v>
      </c>
      <c r="Y7" s="6">
        <f t="shared" si="6"/>
        <v>0</v>
      </c>
      <c r="Z7" s="6"/>
      <c r="AA7" s="24">
        <v>1</v>
      </c>
      <c r="AB7" s="2">
        <f>IF($D$7=AA7,1,)</f>
        <v>1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>
        <v>1</v>
      </c>
      <c r="AH7" s="25" t="s">
        <v>16</v>
      </c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21</v>
      </c>
      <c r="B8" s="28" t="s">
        <v>22</v>
      </c>
      <c r="C8" s="29"/>
      <c r="D8" s="30">
        <v>2</v>
      </c>
      <c r="E8" s="2"/>
      <c r="F8" s="31" t="s">
        <v>16</v>
      </c>
      <c r="G8" s="6">
        <f t="shared" si="0"/>
        <v>0</v>
      </c>
      <c r="H8" s="6"/>
      <c r="I8" s="32">
        <v>2</v>
      </c>
      <c r="J8" s="6">
        <f t="shared" si="1"/>
        <v>1</v>
      </c>
      <c r="K8" s="6"/>
      <c r="L8" s="32">
        <v>2</v>
      </c>
      <c r="M8" s="6">
        <f t="shared" si="2"/>
        <v>1</v>
      </c>
      <c r="N8" s="6"/>
      <c r="O8" s="32">
        <v>2</v>
      </c>
      <c r="P8" s="6">
        <f t="shared" si="3"/>
        <v>1</v>
      </c>
      <c r="Q8" s="6"/>
      <c r="R8" s="32">
        <v>2</v>
      </c>
      <c r="S8" s="6">
        <f t="shared" si="4"/>
        <v>1</v>
      </c>
      <c r="T8" s="6"/>
      <c r="U8" s="32" t="s">
        <v>16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2</v>
      </c>
      <c r="AB8" s="2">
        <f>IF($D$8=AA8,1,)</f>
        <v>1</v>
      </c>
      <c r="AC8" s="32">
        <v>2</v>
      </c>
      <c r="AD8" s="6">
        <f>IF($D$8=AC8,1,)</f>
        <v>1</v>
      </c>
      <c r="AE8" s="32">
        <v>2</v>
      </c>
      <c r="AF8" s="2">
        <f>IF($D$8=AE8,1,)</f>
        <v>1</v>
      </c>
      <c r="AG8" s="33"/>
      <c r="AH8" s="33" t="s">
        <v>16</v>
      </c>
      <c r="AI8" s="34">
        <v>2</v>
      </c>
      <c r="AJ8" s="35"/>
      <c r="AK8" s="36" t="s">
        <v>17</v>
      </c>
      <c r="AL8" s="37" t="s">
        <v>23</v>
      </c>
      <c r="AM8" s="1">
        <f t="shared" si="7"/>
        <v>1</v>
      </c>
    </row>
    <row r="9" spans="1:39" ht="12.75">
      <c r="A9" s="20" t="s">
        <v>24</v>
      </c>
      <c r="B9" s="21" t="s">
        <v>25</v>
      </c>
      <c r="C9" s="38"/>
      <c r="D9" s="11">
        <v>1</v>
      </c>
      <c r="E9" s="2"/>
      <c r="F9" s="23">
        <v>2</v>
      </c>
      <c r="G9" s="6">
        <f t="shared" si="0"/>
        <v>0</v>
      </c>
      <c r="H9" s="6"/>
      <c r="I9" s="24" t="s">
        <v>16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 t="s">
        <v>16</v>
      </c>
      <c r="S9" s="6">
        <f t="shared" si="4"/>
        <v>0</v>
      </c>
      <c r="T9" s="6"/>
      <c r="U9" s="24" t="s">
        <v>16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 t="s">
        <v>16</v>
      </c>
      <c r="AF9" s="2">
        <f>IF($D$9=AE9,1,)</f>
        <v>0</v>
      </c>
      <c r="AG9" s="25"/>
      <c r="AH9" s="25" t="s">
        <v>16</v>
      </c>
      <c r="AI9" s="39">
        <v>2</v>
      </c>
      <c r="AJ9" s="40"/>
      <c r="AK9" s="41" t="s">
        <v>17</v>
      </c>
      <c r="AL9" s="42" t="s">
        <v>26</v>
      </c>
      <c r="AM9" s="1">
        <f t="shared" si="7"/>
        <v>0</v>
      </c>
    </row>
    <row r="10" spans="1:39" ht="12.75">
      <c r="A10" s="20" t="s">
        <v>27</v>
      </c>
      <c r="B10" s="21" t="s">
        <v>28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 t="s">
        <v>16</v>
      </c>
      <c r="P10" s="6">
        <f t="shared" si="3"/>
        <v>1</v>
      </c>
      <c r="Q10" s="6"/>
      <c r="R10" s="24">
        <v>2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 t="s">
        <v>16</v>
      </c>
      <c r="AB10" s="2">
        <f>IF($D$10=AA10,1,)</f>
        <v>1</v>
      </c>
      <c r="AC10" s="24" t="s">
        <v>16</v>
      </c>
      <c r="AD10" s="6">
        <f>IF($D$10=AC10,1,)</f>
        <v>1</v>
      </c>
      <c r="AE10" s="24">
        <v>2</v>
      </c>
      <c r="AF10" s="2">
        <f>IF($D$10=AE10,1,)</f>
        <v>0</v>
      </c>
      <c r="AG10" s="25">
        <v>1</v>
      </c>
      <c r="AH10" s="25" t="s">
        <v>16</v>
      </c>
      <c r="AI10" s="26">
        <v>2</v>
      </c>
      <c r="AJ10" s="24"/>
      <c r="AK10" s="27"/>
      <c r="AL10" s="27"/>
      <c r="AM10" s="1">
        <f t="shared" si="7"/>
        <v>1</v>
      </c>
    </row>
    <row r="11" spans="1:39" ht="12.75">
      <c r="A11" s="28" t="s">
        <v>29</v>
      </c>
      <c r="B11" s="28" t="s">
        <v>30</v>
      </c>
      <c r="C11" s="43"/>
      <c r="D11" s="30" t="s">
        <v>16</v>
      </c>
      <c r="E11" s="2"/>
      <c r="F11" s="31">
        <v>1</v>
      </c>
      <c r="G11" s="6">
        <f t="shared" si="0"/>
        <v>0</v>
      </c>
      <c r="H11" s="6"/>
      <c r="I11" s="32" t="s">
        <v>16</v>
      </c>
      <c r="J11" s="6">
        <f t="shared" si="1"/>
        <v>1</v>
      </c>
      <c r="K11" s="6"/>
      <c r="L11" s="32" t="s">
        <v>16</v>
      </c>
      <c r="M11" s="6">
        <f t="shared" si="2"/>
        <v>1</v>
      </c>
      <c r="N11" s="6"/>
      <c r="O11" s="32">
        <v>1</v>
      </c>
      <c r="P11" s="6">
        <f t="shared" si="3"/>
        <v>0</v>
      </c>
      <c r="Q11" s="6"/>
      <c r="R11" s="32">
        <v>1</v>
      </c>
      <c r="S11" s="6">
        <f t="shared" si="4"/>
        <v>0</v>
      </c>
      <c r="T11" s="6"/>
      <c r="U11" s="32">
        <v>1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 t="s">
        <v>16</v>
      </c>
      <c r="AB11" s="1">
        <f>IF($D$11=AA11,1,)</f>
        <v>1</v>
      </c>
      <c r="AC11" s="32">
        <v>1</v>
      </c>
      <c r="AD11" s="44">
        <f>IF($D$11=AC11,1,)</f>
        <v>0</v>
      </c>
      <c r="AE11" s="32">
        <v>2</v>
      </c>
      <c r="AF11" s="1">
        <f>IF($D$11=AE11,1,)</f>
        <v>0</v>
      </c>
      <c r="AG11" s="33">
        <v>1</v>
      </c>
      <c r="AH11" s="33" t="s">
        <v>16</v>
      </c>
      <c r="AI11" s="34"/>
      <c r="AJ11" s="40"/>
      <c r="AK11" s="36" t="s">
        <v>17</v>
      </c>
      <c r="AL11" s="37" t="s">
        <v>31</v>
      </c>
      <c r="AM11" s="1">
        <f t="shared" si="7"/>
        <v>1</v>
      </c>
    </row>
    <row r="12" spans="1:39" ht="12.75">
      <c r="A12" s="20" t="s">
        <v>32</v>
      </c>
      <c r="B12" s="21" t="s">
        <v>33</v>
      </c>
      <c r="C12" s="38"/>
      <c r="D12" s="11">
        <v>2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2</v>
      </c>
      <c r="M12" s="6">
        <f t="shared" si="2"/>
        <v>1</v>
      </c>
      <c r="N12" s="6"/>
      <c r="O12" s="24">
        <v>1</v>
      </c>
      <c r="P12" s="6">
        <f t="shared" si="3"/>
        <v>0</v>
      </c>
      <c r="Q12" s="6"/>
      <c r="R12" s="24" t="s">
        <v>16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 t="s">
        <v>16</v>
      </c>
      <c r="Y12" s="6">
        <f t="shared" si="6"/>
        <v>0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1</v>
      </c>
      <c r="AF12" s="2">
        <f>IF($D$12=AE12,1,)</f>
        <v>0</v>
      </c>
      <c r="AG12" s="25"/>
      <c r="AH12" s="45" t="s">
        <v>16</v>
      </c>
      <c r="AI12" s="26">
        <v>2</v>
      </c>
      <c r="AJ12" s="40"/>
      <c r="AK12" s="41" t="s">
        <v>17</v>
      </c>
      <c r="AL12" s="27" t="s">
        <v>34</v>
      </c>
      <c r="AM12" s="1">
        <f t="shared" si="7"/>
        <v>1</v>
      </c>
    </row>
    <row r="13" spans="1:39" ht="12.75">
      <c r="A13" s="20" t="s">
        <v>35</v>
      </c>
      <c r="B13" s="21" t="s">
        <v>36</v>
      </c>
      <c r="C13" s="22"/>
      <c r="D13" s="11">
        <v>1</v>
      </c>
      <c r="E13" s="2"/>
      <c r="F13" s="23" t="s">
        <v>16</v>
      </c>
      <c r="G13" s="6">
        <f t="shared" si="0"/>
        <v>0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 t="s">
        <v>16</v>
      </c>
      <c r="S13" s="6">
        <f t="shared" si="4"/>
        <v>0</v>
      </c>
      <c r="T13" s="6"/>
      <c r="U13" s="24">
        <v>1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46">
        <v>1</v>
      </c>
      <c r="AH13" s="25"/>
      <c r="AI13" s="39"/>
      <c r="AJ13" s="40" t="s">
        <v>17</v>
      </c>
      <c r="AK13" s="27"/>
      <c r="AL13" s="27"/>
      <c r="AM13" s="1">
        <f t="shared" si="7"/>
        <v>1</v>
      </c>
    </row>
    <row r="14" spans="1:39" ht="12.75">
      <c r="A14" s="28" t="s">
        <v>37</v>
      </c>
      <c r="B14" s="28" t="s">
        <v>38</v>
      </c>
      <c r="C14" s="43"/>
      <c r="D14" s="30">
        <v>2</v>
      </c>
      <c r="E14" s="2"/>
      <c r="F14" s="31">
        <v>1</v>
      </c>
      <c r="G14" s="6">
        <f t="shared" si="0"/>
        <v>0</v>
      </c>
      <c r="H14" s="6"/>
      <c r="I14" s="32" t="s">
        <v>16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 t="s">
        <v>16</v>
      </c>
      <c r="P14" s="6">
        <f t="shared" si="3"/>
        <v>0</v>
      </c>
      <c r="Q14" s="6"/>
      <c r="R14" s="32">
        <v>1</v>
      </c>
      <c r="S14" s="6">
        <f t="shared" si="4"/>
        <v>0</v>
      </c>
      <c r="T14" s="6"/>
      <c r="U14" s="32">
        <v>2</v>
      </c>
      <c r="V14" s="6">
        <f t="shared" si="5"/>
        <v>1</v>
      </c>
      <c r="W14" s="6"/>
      <c r="X14" s="32" t="s">
        <v>16</v>
      </c>
      <c r="Y14" s="6">
        <f t="shared" si="6"/>
        <v>0</v>
      </c>
      <c r="Z14" s="6"/>
      <c r="AA14" s="32">
        <v>2</v>
      </c>
      <c r="AB14" s="2">
        <f>IF($D$14=AA14,1,)</f>
        <v>1</v>
      </c>
      <c r="AC14" s="32" t="s">
        <v>16</v>
      </c>
      <c r="AD14" s="6">
        <f>IF($D$14=AC14,1,)</f>
        <v>0</v>
      </c>
      <c r="AE14" s="32">
        <v>2</v>
      </c>
      <c r="AF14" s="2">
        <f>IF($D$14=AE14,1,)</f>
        <v>1</v>
      </c>
      <c r="AG14" s="33">
        <v>1</v>
      </c>
      <c r="AH14" s="33"/>
      <c r="AI14" s="34">
        <v>2</v>
      </c>
      <c r="AJ14" s="24"/>
      <c r="AK14" s="37" t="s">
        <v>17</v>
      </c>
      <c r="AL14" s="37" t="s">
        <v>17</v>
      </c>
      <c r="AM14" s="1">
        <f t="shared" si="7"/>
        <v>1</v>
      </c>
    </row>
    <row r="15" spans="1:39" ht="12.75">
      <c r="A15" s="20" t="s">
        <v>39</v>
      </c>
      <c r="B15" s="21" t="s">
        <v>40</v>
      </c>
      <c r="C15" s="38"/>
      <c r="D15" s="11">
        <v>2</v>
      </c>
      <c r="E15" s="2"/>
      <c r="F15" s="23">
        <v>2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 t="s">
        <v>16</v>
      </c>
      <c r="AD15" s="6">
        <f>IF($D$15=AC15,1,)</f>
        <v>0</v>
      </c>
      <c r="AE15" s="24" t="s">
        <v>16</v>
      </c>
      <c r="AF15" s="2">
        <f>IF($D$15=AE15,1,)</f>
        <v>0</v>
      </c>
      <c r="AG15" s="46">
        <v>1</v>
      </c>
      <c r="AH15" s="25"/>
      <c r="AI15" s="47"/>
      <c r="AJ15" s="24" t="s">
        <v>17</v>
      </c>
      <c r="AK15" s="27"/>
      <c r="AL15" s="27"/>
      <c r="AM15" s="1">
        <f t="shared" si="7"/>
        <v>0</v>
      </c>
    </row>
    <row r="16" spans="1:39" ht="12.75">
      <c r="A16" s="20" t="s">
        <v>41</v>
      </c>
      <c r="B16" s="21" t="s">
        <v>42</v>
      </c>
      <c r="C16" s="38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46">
        <v>1</v>
      </c>
      <c r="AH16" s="25"/>
      <c r="AI16" s="47"/>
      <c r="AJ16" s="24" t="s">
        <v>17</v>
      </c>
      <c r="AK16" s="27"/>
      <c r="AL16" s="27"/>
      <c r="AM16" s="1">
        <f t="shared" si="7"/>
        <v>0</v>
      </c>
    </row>
    <row r="17" spans="1:39" ht="12.75">
      <c r="A17" s="20" t="s">
        <v>43</v>
      </c>
      <c r="B17" s="21" t="s">
        <v>44</v>
      </c>
      <c r="C17" s="22"/>
      <c r="D17" s="11" t="s">
        <v>16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 t="s">
        <v>16</v>
      </c>
      <c r="Y17" s="6">
        <f t="shared" si="6"/>
        <v>1</v>
      </c>
      <c r="Z17" s="6"/>
      <c r="AA17" s="24">
        <v>1</v>
      </c>
      <c r="AB17" s="2">
        <f>IF($D$17=AA17,1,)</f>
        <v>0</v>
      </c>
      <c r="AC17" s="24" t="s">
        <v>16</v>
      </c>
      <c r="AD17" s="6">
        <f>IF($D$17=AC17,1,)</f>
        <v>1</v>
      </c>
      <c r="AE17" s="24">
        <v>1</v>
      </c>
      <c r="AF17" s="2">
        <f>IF($D$17=AE17,1,)</f>
        <v>0</v>
      </c>
      <c r="AG17" s="25">
        <v>1</v>
      </c>
      <c r="AH17" s="45" t="s">
        <v>16</v>
      </c>
      <c r="AI17" s="26"/>
      <c r="AJ17" s="24"/>
      <c r="AK17" s="27" t="s">
        <v>17</v>
      </c>
      <c r="AL17" s="27" t="s">
        <v>18</v>
      </c>
      <c r="AM17" s="1">
        <f t="shared" si="7"/>
        <v>1</v>
      </c>
    </row>
    <row r="18" spans="1:39" ht="12.75">
      <c r="A18" s="20" t="s">
        <v>45</v>
      </c>
      <c r="B18" s="21" t="s">
        <v>46</v>
      </c>
      <c r="C18" s="38"/>
      <c r="D18" s="11">
        <v>1</v>
      </c>
      <c r="E18" s="2"/>
      <c r="F18" s="31">
        <v>1</v>
      </c>
      <c r="G18" s="48">
        <f t="shared" si="0"/>
        <v>1</v>
      </c>
      <c r="H18" s="48"/>
      <c r="I18" s="32" t="s">
        <v>16</v>
      </c>
      <c r="J18" s="48">
        <f t="shared" si="1"/>
        <v>0</v>
      </c>
      <c r="K18" s="48"/>
      <c r="L18" s="32" t="s">
        <v>16</v>
      </c>
      <c r="M18" s="48">
        <f t="shared" si="2"/>
        <v>0</v>
      </c>
      <c r="N18" s="48"/>
      <c r="O18" s="32" t="s">
        <v>16</v>
      </c>
      <c r="P18" s="48">
        <f t="shared" si="3"/>
        <v>0</v>
      </c>
      <c r="Q18" s="48"/>
      <c r="R18" s="32" t="s">
        <v>16</v>
      </c>
      <c r="S18" s="48">
        <f t="shared" si="4"/>
        <v>0</v>
      </c>
      <c r="T18" s="48"/>
      <c r="U18" s="32" t="s">
        <v>16</v>
      </c>
      <c r="V18" s="48">
        <f t="shared" si="5"/>
        <v>0</v>
      </c>
      <c r="W18" s="48"/>
      <c r="X18" s="32">
        <v>1</v>
      </c>
      <c r="Y18" s="48">
        <f t="shared" si="6"/>
        <v>1</v>
      </c>
      <c r="Z18" s="48"/>
      <c r="AA18" s="32" t="s">
        <v>16</v>
      </c>
      <c r="AB18" s="49">
        <f>IF($D$18=AA18,1,)</f>
        <v>0</v>
      </c>
      <c r="AC18" s="32" t="s">
        <v>16</v>
      </c>
      <c r="AD18" s="48">
        <f>IF($D$18=AC18,1,)</f>
        <v>0</v>
      </c>
      <c r="AE18" s="32">
        <v>2</v>
      </c>
      <c r="AF18" s="49">
        <f>IF($D$18=AE18,1,)</f>
        <v>0</v>
      </c>
      <c r="AG18" s="33">
        <v>1</v>
      </c>
      <c r="AH18" s="33" t="s">
        <v>16</v>
      </c>
      <c r="AI18" s="34">
        <v>2</v>
      </c>
      <c r="AJ18" s="32"/>
      <c r="AK18" s="37"/>
      <c r="AL18" s="37"/>
      <c r="AM18" s="1">
        <f t="shared" si="7"/>
        <v>1</v>
      </c>
    </row>
    <row r="19" spans="1:39" ht="12.75">
      <c r="A19" s="1"/>
      <c r="B19" s="2"/>
      <c r="C19" s="50" t="s">
        <v>47</v>
      </c>
      <c r="D19" s="4" t="s">
        <v>48</v>
      </c>
      <c r="E19" s="51"/>
      <c r="F19" s="4" t="s">
        <v>49</v>
      </c>
      <c r="G19" s="4">
        <f>IF(D19="*",SUM(G6:G18)," ")</f>
        <v>4</v>
      </c>
      <c r="H19" s="4"/>
      <c r="I19" s="4" t="s">
        <v>49</v>
      </c>
      <c r="J19" s="4">
        <f>IF(D19="*",SUM(J6:J18)," ")</f>
        <v>4</v>
      </c>
      <c r="K19" s="4"/>
      <c r="L19" s="4" t="s">
        <v>49</v>
      </c>
      <c r="M19" s="4">
        <f>IF(D19="*",SUM(M6:M18)," ")</f>
        <v>5</v>
      </c>
      <c r="N19" s="4"/>
      <c r="O19" s="4" t="s">
        <v>26</v>
      </c>
      <c r="P19" s="4">
        <f>IF(D19="*",SUM(P6:P18)," ")</f>
        <v>4</v>
      </c>
      <c r="Q19" s="4"/>
      <c r="R19" s="4" t="s">
        <v>26</v>
      </c>
      <c r="S19" s="4">
        <f>IF(D19="*",SUM(S6:S18)," ")</f>
        <v>2</v>
      </c>
      <c r="T19" s="4"/>
      <c r="U19" s="4" t="s">
        <v>26</v>
      </c>
      <c r="V19" s="4">
        <f>IF(D19="*",SUM(V6:V18)," ")</f>
        <v>4</v>
      </c>
      <c r="W19" s="4"/>
      <c r="X19" s="4" t="s">
        <v>49</v>
      </c>
      <c r="Y19" s="4">
        <f>IF(D19="*",SUM(Y6:Y18)," ")</f>
        <v>3</v>
      </c>
      <c r="Z19" s="4"/>
      <c r="AA19" s="4" t="s">
        <v>26</v>
      </c>
      <c r="AB19" s="52">
        <f>IF(D19="*",SUM(AB6:AB18)," ")</f>
        <v>7</v>
      </c>
      <c r="AC19" s="4" t="s">
        <v>26</v>
      </c>
      <c r="AD19" s="4">
        <f>IF(D19="*",SUM(AD6:AD18)," ")</f>
        <v>6</v>
      </c>
      <c r="AE19" s="4" t="s">
        <v>26</v>
      </c>
      <c r="AF19" s="4">
        <f>IF(D19="*",SUM(AF6:AF18)," ")</f>
        <v>3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50</v>
      </c>
      <c r="D20" s="4"/>
      <c r="E20" s="2"/>
      <c r="F20" s="5">
        <v>94</v>
      </c>
      <c r="G20" s="5"/>
      <c r="H20" s="5"/>
      <c r="I20" s="5">
        <v>93.4</v>
      </c>
      <c r="J20" s="5"/>
      <c r="K20" s="5"/>
      <c r="L20" s="5">
        <v>96.5</v>
      </c>
      <c r="M20" s="5"/>
      <c r="N20" s="5"/>
      <c r="O20" s="5">
        <v>86</v>
      </c>
      <c r="P20" s="5"/>
      <c r="Q20" s="5"/>
      <c r="R20" s="5">
        <v>87.4</v>
      </c>
      <c r="S20" s="5"/>
      <c r="T20" s="5"/>
      <c r="U20" s="5">
        <v>62.2</v>
      </c>
      <c r="V20" s="5"/>
      <c r="W20" s="5"/>
      <c r="X20" s="55">
        <v>111</v>
      </c>
      <c r="Y20" s="5"/>
      <c r="Z20" s="5"/>
      <c r="AA20" s="5">
        <v>91.4</v>
      </c>
      <c r="AB20" s="56"/>
      <c r="AC20" s="56">
        <v>87</v>
      </c>
      <c r="AD20" s="56"/>
      <c r="AE20" s="56">
        <v>90.9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8">
        <v>40684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9">
        <v>781586</v>
      </c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9">
        <v>15426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9">
        <v>751</v>
      </c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9">
        <v>183</v>
      </c>
      <c r="C26" s="22"/>
      <c r="D26" s="11" t="s">
        <v>60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8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9"/>
      <c r="C28" s="60"/>
      <c r="D28" s="11" t="s">
        <v>62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9"/>
      <c r="C29" s="60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1">
        <f>183*2</f>
        <v>366</v>
      </c>
      <c r="C31" s="60">
        <v>2</v>
      </c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76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IF(D19="*",B28+B29+B30+B31+B32," ")</f>
        <v>442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7"/>
      <c r="AL33" s="57"/>
      <c r="AM33" s="1"/>
    </row>
    <row r="34" spans="1:39" ht="12.75">
      <c r="A34" s="1" t="s">
        <v>68</v>
      </c>
      <c r="B34" s="2">
        <v>500</v>
      </c>
      <c r="C34" s="3" t="s">
        <v>69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70</v>
      </c>
      <c r="B35" s="2">
        <v>-394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71</v>
      </c>
      <c r="B36" s="49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2011-05-24T18:42:29Z</dcterms:created>
  <dcterms:modified xsi:type="dcterms:W3CDTF">2011-05-24T18:42:50Z</dcterms:modified>
  <cp:category/>
  <cp:version/>
  <cp:contentType/>
  <cp:contentStatus/>
</cp:coreProperties>
</file>