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Omg1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3">'Omg13'!$A$1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<sst xmlns="http://schemas.openxmlformats.org/spreadsheetml/2006/main" count="140" uniqueCount="68">
  <si>
    <t>Match</t>
  </si>
  <si>
    <t xml:space="preserve">Vecka 13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</si>
  <si>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</si>
  <si>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</si>
  <si>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</si>
  <si>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</si>
  <si>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</si>
  <si>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</si>
  <si>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</si>
  <si>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</si>
  <si>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</si>
  <si>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</si>
  <si>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</si>
  <si>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</si>
  <si>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</si>
  <si>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Portugal</t>
  </si>
  <si>
    <t>Sverige</t>
  </si>
  <si>
    <t>x</t>
  </si>
  <si>
    <t>Albanien</t>
  </si>
  <si>
    <t>Ungern</t>
  </si>
  <si>
    <t>KE</t>
  </si>
  <si>
    <t>G</t>
  </si>
  <si>
    <t>Slovenien</t>
  </si>
  <si>
    <t>Tjeckien</t>
  </si>
  <si>
    <t>B</t>
  </si>
  <si>
    <t>Wales</t>
  </si>
  <si>
    <t>Finland</t>
  </si>
  <si>
    <t>T</t>
  </si>
  <si>
    <t>D</t>
  </si>
  <si>
    <t>Spanien</t>
  </si>
  <si>
    <t>Turkiet</t>
  </si>
  <si>
    <t>R</t>
  </si>
  <si>
    <t>Litauen</t>
  </si>
  <si>
    <t>Frankrike</t>
  </si>
  <si>
    <t>Rumänien</t>
  </si>
  <si>
    <t>Serbien</t>
  </si>
  <si>
    <t>J</t>
  </si>
  <si>
    <t>Irland</t>
  </si>
  <si>
    <t>Bulgarien</t>
  </si>
  <si>
    <t>Malta</t>
  </si>
  <si>
    <t>Danmark</t>
  </si>
  <si>
    <t>Israel</t>
  </si>
  <si>
    <t>Grekland</t>
  </si>
  <si>
    <t>Nordirland</t>
  </si>
  <si>
    <t>Polen</t>
  </si>
  <si>
    <t>Montenegro</t>
  </si>
  <si>
    <t>Italien</t>
  </si>
  <si>
    <t>Holland</t>
  </si>
  <si>
    <t>Skottland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</si>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</sst>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1" fontId="0" fillId="3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22</xdr:row>
      <xdr:rowOff>0</xdr:rowOff>
    </xdr:from>
    <xdr:to>
      <xdr:col>38</xdr:col>
      <xdr:colOff>104775</xdr:colOff>
      <xdr:row>36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95575" y="3676650"/>
          <a:ext cx="65532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Önneredshallen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Vädret: 6 grader plus , mulet. Bra promenadväder.
Janne, Bengt, Gento o Roffen promenerade ruunt Ruddalen. Fransoserna Dannel o Tony kom till fikat dit även "ont i tårna" Engström anslöt sig. Magnus i luften till Spanien. Allan hemma på golvet med barnbarn och Carlzon i "lagårn" med korna.
När Gento skulle betala i receptionen fick han pensionärsrabatt ??!!.Är han inte yngst bland sektmedlemmarna ?
Kent E tog ut de tre osäkra!  Alla gick in! Bra jobbat. Men två halvgarderingar sprack så systemet gav  4 rader med tio rätt á 13 :- = 52:-.Enkelraden togs hem av Dannel med tio rätt.  Vilket gav ytterligare 13: -. Stort grattis !
Gento nio rätt, Bengan sist med fem rätt.  Magnus i fortsatt ledning med 77 rätt, Janne 75 rätt.
I botten Tony, Engström o Bengt på 67 rätt.
Vecka 14 tar Allan ut de säkra!  Då är Bengt , Janne, Gento, Dannel och Carlzon frånvarande.
Vi pratade om att åka till Kikens premiärmatch i Helsingborg mot Högaborg Lö 18/4. Jag har förbokat en minibuss på Toyota. Pris 790:-  Inklusive försäkring. Bussen är för 7 passagerare och en chaufför.
Vid pennan Grollan !  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9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4" width="6.71093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85156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2009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 t="s">
        <v>17</v>
      </c>
      <c r="E6" s="2">
        <v>2</v>
      </c>
      <c r="F6" s="23">
        <v>1</v>
      </c>
      <c r="G6" s="6">
        <f aca="true" t="shared" si="0" ref="G6:G18">IF(D6=F6,1,)</f>
        <v>0</v>
      </c>
      <c r="H6" s="6"/>
      <c r="I6" s="24" t="s">
        <v>17</v>
      </c>
      <c r="J6" s="6">
        <f aca="true" t="shared" si="1" ref="J6:J18">IF(D6=I6,1,)</f>
        <v>1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 t="s">
        <v>17</v>
      </c>
      <c r="S6" s="6">
        <f aca="true" t="shared" si="4" ref="S6:S18">IF(D6=R6,1,)</f>
        <v>1</v>
      </c>
      <c r="T6" s="6"/>
      <c r="U6" s="24" t="s">
        <v>17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0</v>
      </c>
      <c r="Z6" s="6"/>
      <c r="AA6" s="24" t="s">
        <v>17</v>
      </c>
      <c r="AB6" s="2">
        <f>IF($D$6=AA6,1,)</f>
        <v>1</v>
      </c>
      <c r="AC6" s="24">
        <v>1</v>
      </c>
      <c r="AD6" s="6">
        <f>IF($D$6=AC6,1,)</f>
        <v>0</v>
      </c>
      <c r="AE6" s="24" t="s">
        <v>17</v>
      </c>
      <c r="AF6" s="2">
        <f>IF($D$6=AE6,1,)</f>
        <v>1</v>
      </c>
      <c r="AG6" s="25">
        <v>1</v>
      </c>
      <c r="AH6" s="25" t="s">
        <v>17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3">
        <v>2</v>
      </c>
      <c r="G7" s="6">
        <f t="shared" si="0"/>
        <v>1</v>
      </c>
      <c r="H7" s="6"/>
      <c r="I7" s="24">
        <v>2</v>
      </c>
      <c r="J7" s="6">
        <f t="shared" si="1"/>
        <v>1</v>
      </c>
      <c r="K7" s="6"/>
      <c r="L7" s="24" t="s">
        <v>17</v>
      </c>
      <c r="M7" s="6">
        <f t="shared" si="2"/>
        <v>0</v>
      </c>
      <c r="N7" s="6"/>
      <c r="O7" s="24">
        <v>2</v>
      </c>
      <c r="P7" s="6">
        <f t="shared" si="3"/>
        <v>1</v>
      </c>
      <c r="Q7" s="6"/>
      <c r="R7" s="24">
        <v>1</v>
      </c>
      <c r="S7" s="6">
        <f t="shared" si="4"/>
        <v>0</v>
      </c>
      <c r="T7" s="6"/>
      <c r="U7" s="24">
        <v>2</v>
      </c>
      <c r="V7" s="6">
        <f t="shared" si="5"/>
        <v>1</v>
      </c>
      <c r="W7" s="6"/>
      <c r="X7" s="24">
        <v>2</v>
      </c>
      <c r="Y7" s="6">
        <f t="shared" si="6"/>
        <v>1</v>
      </c>
      <c r="Z7" s="6"/>
      <c r="AA7" s="24">
        <v>1</v>
      </c>
      <c r="AB7" s="2">
        <f>IF($D$7=AA7,1,)</f>
        <v>0</v>
      </c>
      <c r="AC7" s="24">
        <v>1</v>
      </c>
      <c r="AD7" s="6">
        <f>IF($D$7=AC7,1,)</f>
        <v>0</v>
      </c>
      <c r="AE7" s="24">
        <v>2</v>
      </c>
      <c r="AF7" s="2">
        <f>IF($D$7=AE7,1,)</f>
        <v>1</v>
      </c>
      <c r="AG7" s="25">
        <v>1</v>
      </c>
      <c r="AH7" s="25"/>
      <c r="AI7" s="26">
        <v>2</v>
      </c>
      <c r="AJ7" s="24"/>
      <c r="AK7" s="27" t="s">
        <v>20</v>
      </c>
      <c r="AL7" s="27" t="s">
        <v>21</v>
      </c>
      <c r="AM7" s="1">
        <f t="shared" si="7"/>
        <v>1</v>
      </c>
    </row>
    <row r="8" spans="1:39" ht="12.75">
      <c r="A8" s="28" t="s">
        <v>22</v>
      </c>
      <c r="B8" s="28" t="s">
        <v>23</v>
      </c>
      <c r="C8" s="29"/>
      <c r="D8" s="30" t="s">
        <v>17</v>
      </c>
      <c r="E8" s="2"/>
      <c r="F8" s="31">
        <v>2</v>
      </c>
      <c r="G8" s="6">
        <f t="shared" si="0"/>
        <v>0</v>
      </c>
      <c r="H8" s="6"/>
      <c r="I8" s="32" t="s">
        <v>17</v>
      </c>
      <c r="J8" s="6">
        <f t="shared" si="1"/>
        <v>1</v>
      </c>
      <c r="K8" s="6"/>
      <c r="L8" s="32">
        <v>2</v>
      </c>
      <c r="M8" s="6">
        <f t="shared" si="2"/>
        <v>0</v>
      </c>
      <c r="N8" s="6"/>
      <c r="O8" s="32">
        <v>2</v>
      </c>
      <c r="P8" s="6">
        <f t="shared" si="3"/>
        <v>0</v>
      </c>
      <c r="Q8" s="6"/>
      <c r="R8" s="32">
        <v>2</v>
      </c>
      <c r="S8" s="6">
        <f t="shared" si="4"/>
        <v>0</v>
      </c>
      <c r="T8" s="6"/>
      <c r="U8" s="32" t="s">
        <v>17</v>
      </c>
      <c r="V8" s="6">
        <f t="shared" si="5"/>
        <v>1</v>
      </c>
      <c r="W8" s="6"/>
      <c r="X8" s="32">
        <v>2</v>
      </c>
      <c r="Y8" s="6">
        <f t="shared" si="6"/>
        <v>0</v>
      </c>
      <c r="Z8" s="6"/>
      <c r="AA8" s="32" t="s">
        <v>17</v>
      </c>
      <c r="AB8" s="2">
        <f>IF($D$8=AA8,1,)</f>
        <v>1</v>
      </c>
      <c r="AC8" s="32" t="s">
        <v>17</v>
      </c>
      <c r="AD8" s="6">
        <f>IF($D$8=AC8,1,)</f>
        <v>1</v>
      </c>
      <c r="AE8" s="32">
        <v>1</v>
      </c>
      <c r="AF8" s="2">
        <f>IF($D$8=AE8,1,)</f>
        <v>0</v>
      </c>
      <c r="AG8" s="33"/>
      <c r="AH8" s="33" t="s">
        <v>17</v>
      </c>
      <c r="AI8" s="34">
        <v>2</v>
      </c>
      <c r="AJ8" s="35"/>
      <c r="AK8" s="36" t="s">
        <v>21</v>
      </c>
      <c r="AL8" s="37" t="s">
        <v>24</v>
      </c>
      <c r="AM8" s="1">
        <f t="shared" si="7"/>
        <v>1</v>
      </c>
    </row>
    <row r="9" spans="1:39" ht="12.75">
      <c r="A9" s="20" t="s">
        <v>25</v>
      </c>
      <c r="B9" s="21" t="s">
        <v>26</v>
      </c>
      <c r="C9" s="22"/>
      <c r="D9" s="11">
        <v>2</v>
      </c>
      <c r="E9" s="2"/>
      <c r="F9" s="23">
        <v>1</v>
      </c>
      <c r="G9" s="6">
        <f t="shared" si="0"/>
        <v>0</v>
      </c>
      <c r="H9" s="6"/>
      <c r="I9" s="24">
        <v>1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 t="s">
        <v>17</v>
      </c>
      <c r="S9" s="6">
        <f t="shared" si="4"/>
        <v>0</v>
      </c>
      <c r="T9" s="6"/>
      <c r="U9" s="24" t="s">
        <v>17</v>
      </c>
      <c r="V9" s="6">
        <f t="shared" si="5"/>
        <v>0</v>
      </c>
      <c r="W9" s="6"/>
      <c r="X9" s="24" t="s">
        <v>17</v>
      </c>
      <c r="Y9" s="6">
        <f t="shared" si="6"/>
        <v>0</v>
      </c>
      <c r="Z9" s="6"/>
      <c r="AA9" s="24">
        <v>1</v>
      </c>
      <c r="AB9" s="2">
        <f>IF($D$9=AA9,1,)</f>
        <v>0</v>
      </c>
      <c r="AC9" s="24">
        <v>1</v>
      </c>
      <c r="AD9" s="6">
        <f>IF($D$9=AC9,1,)</f>
        <v>0</v>
      </c>
      <c r="AE9" s="24">
        <v>2</v>
      </c>
      <c r="AF9" s="2">
        <f>IF($D$9=AE9,1,)</f>
        <v>1</v>
      </c>
      <c r="AG9" s="25">
        <v>1</v>
      </c>
      <c r="AH9" s="25"/>
      <c r="AI9" s="38">
        <v>2</v>
      </c>
      <c r="AJ9" s="39"/>
      <c r="AK9" s="40" t="s">
        <v>27</v>
      </c>
      <c r="AL9" s="41" t="s">
        <v>28</v>
      </c>
      <c r="AM9" s="1">
        <f t="shared" si="7"/>
        <v>1</v>
      </c>
    </row>
    <row r="10" spans="1:39" ht="12.75">
      <c r="A10" s="20" t="s">
        <v>29</v>
      </c>
      <c r="B10" s="21" t="s">
        <v>30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1</v>
      </c>
      <c r="AF10" s="2">
        <f>IF($D$10=AE10,1,)</f>
        <v>1</v>
      </c>
      <c r="AG10" s="25">
        <v>1</v>
      </c>
      <c r="AH10" s="25"/>
      <c r="AI10" s="26">
        <v>2</v>
      </c>
      <c r="AJ10" s="24"/>
      <c r="AK10" s="27" t="s">
        <v>31</v>
      </c>
      <c r="AL10" s="27" t="s">
        <v>27</v>
      </c>
      <c r="AM10" s="1">
        <f t="shared" si="7"/>
        <v>1</v>
      </c>
    </row>
    <row r="11" spans="1:39" ht="12.75">
      <c r="A11" s="28" t="s">
        <v>32</v>
      </c>
      <c r="B11" s="28" t="s">
        <v>33</v>
      </c>
      <c r="C11" s="29"/>
      <c r="D11" s="30">
        <v>2</v>
      </c>
      <c r="E11" s="2"/>
      <c r="F11" s="31">
        <v>2</v>
      </c>
      <c r="G11" s="6">
        <f t="shared" si="0"/>
        <v>1</v>
      </c>
      <c r="H11" s="6"/>
      <c r="I11" s="32">
        <v>2</v>
      </c>
      <c r="J11" s="6">
        <f t="shared" si="1"/>
        <v>1</v>
      </c>
      <c r="K11" s="6"/>
      <c r="L11" s="32">
        <v>2</v>
      </c>
      <c r="M11" s="6">
        <f t="shared" si="2"/>
        <v>1</v>
      </c>
      <c r="N11" s="6"/>
      <c r="O11" s="32">
        <v>2</v>
      </c>
      <c r="P11" s="6">
        <f t="shared" si="3"/>
        <v>1</v>
      </c>
      <c r="Q11" s="6"/>
      <c r="R11" s="32">
        <v>2</v>
      </c>
      <c r="S11" s="6">
        <f t="shared" si="4"/>
        <v>1</v>
      </c>
      <c r="T11" s="6"/>
      <c r="U11" s="32">
        <v>2</v>
      </c>
      <c r="V11" s="6">
        <f t="shared" si="5"/>
        <v>1</v>
      </c>
      <c r="W11" s="6"/>
      <c r="X11" s="32">
        <v>2</v>
      </c>
      <c r="Y11" s="6">
        <f t="shared" si="6"/>
        <v>1</v>
      </c>
      <c r="Z11" s="6"/>
      <c r="AA11" s="32">
        <v>2</v>
      </c>
      <c r="AB11" s="1">
        <f>IF($D$11=AA11,1,)</f>
        <v>1</v>
      </c>
      <c r="AC11" s="32" t="s">
        <v>17</v>
      </c>
      <c r="AD11" s="42">
        <f>IF($D$11=AC11,1,)</f>
        <v>0</v>
      </c>
      <c r="AE11" s="32">
        <v>2</v>
      </c>
      <c r="AF11" s="1">
        <f>IF($D$11=AE11,1,)</f>
        <v>1</v>
      </c>
      <c r="AG11" s="33"/>
      <c r="AH11" s="33"/>
      <c r="AI11" s="43">
        <v>2</v>
      </c>
      <c r="AJ11" s="39" t="s">
        <v>20</v>
      </c>
      <c r="AK11" s="36"/>
      <c r="AL11" s="37"/>
      <c r="AM11" s="1">
        <f t="shared" si="7"/>
        <v>1</v>
      </c>
    </row>
    <row r="12" spans="1:39" ht="12.75">
      <c r="A12" s="20" t="s">
        <v>34</v>
      </c>
      <c r="B12" s="21" t="s">
        <v>35</v>
      </c>
      <c r="C12" s="22"/>
      <c r="D12" s="11">
        <v>2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 t="s">
        <v>17</v>
      </c>
      <c r="M12" s="6">
        <f t="shared" si="2"/>
        <v>0</v>
      </c>
      <c r="N12" s="6"/>
      <c r="O12" s="24">
        <v>1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>
        <v>1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1</v>
      </c>
      <c r="AB12" s="2">
        <f>IF($D$12=AA12,1,)</f>
        <v>0</v>
      </c>
      <c r="AC12" s="24">
        <v>2</v>
      </c>
      <c r="AD12" s="6">
        <f>IF($D$12=AC12,1,)</f>
        <v>1</v>
      </c>
      <c r="AE12" s="24" t="s">
        <v>17</v>
      </c>
      <c r="AF12" s="2">
        <f>IF($D$12=AE12,1,)</f>
        <v>0</v>
      </c>
      <c r="AG12" s="25">
        <v>1</v>
      </c>
      <c r="AH12" s="44" t="s">
        <v>17</v>
      </c>
      <c r="AI12" s="26"/>
      <c r="AJ12" s="39"/>
      <c r="AK12" s="40" t="s">
        <v>36</v>
      </c>
      <c r="AL12" s="27" t="s">
        <v>24</v>
      </c>
      <c r="AM12" s="1">
        <f t="shared" si="7"/>
        <v>0</v>
      </c>
    </row>
    <row r="13" spans="1:39" ht="12.75">
      <c r="A13" s="20" t="s">
        <v>37</v>
      </c>
      <c r="B13" s="21" t="s">
        <v>38</v>
      </c>
      <c r="C13" s="22"/>
      <c r="D13" s="11" t="s">
        <v>17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 t="s">
        <v>17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>
        <v>1</v>
      </c>
      <c r="AB13" s="2">
        <f>IF($D$13=AA13,1,)</f>
        <v>0</v>
      </c>
      <c r="AC13" s="24">
        <v>1</v>
      </c>
      <c r="AD13" s="6">
        <f>IF($D$13=AC13,1,)</f>
        <v>0</v>
      </c>
      <c r="AE13" s="24">
        <v>1</v>
      </c>
      <c r="AF13" s="2">
        <f>IF($D$13=AE13,1,)</f>
        <v>0</v>
      </c>
      <c r="AG13" s="25">
        <v>1</v>
      </c>
      <c r="AH13" s="25"/>
      <c r="AI13" s="38">
        <v>2</v>
      </c>
      <c r="AJ13" s="39"/>
      <c r="AK13" s="27" t="s">
        <v>28</v>
      </c>
      <c r="AL13" s="27" t="s">
        <v>31</v>
      </c>
      <c r="AM13" s="1">
        <f t="shared" si="7"/>
        <v>0</v>
      </c>
    </row>
    <row r="14" spans="1:39" ht="12.75">
      <c r="A14" s="28" t="s">
        <v>39</v>
      </c>
      <c r="B14" s="28" t="s">
        <v>40</v>
      </c>
      <c r="C14" s="29"/>
      <c r="D14" s="30">
        <v>2</v>
      </c>
      <c r="E14" s="2"/>
      <c r="F14" s="31">
        <v>2</v>
      </c>
      <c r="G14" s="6">
        <f t="shared" si="0"/>
        <v>1</v>
      </c>
      <c r="H14" s="6"/>
      <c r="I14" s="32">
        <v>2</v>
      </c>
      <c r="J14" s="6">
        <f t="shared" si="1"/>
        <v>1</v>
      </c>
      <c r="K14" s="6"/>
      <c r="L14" s="32">
        <v>2</v>
      </c>
      <c r="M14" s="6">
        <f t="shared" si="2"/>
        <v>1</v>
      </c>
      <c r="N14" s="6"/>
      <c r="O14" s="32">
        <v>2</v>
      </c>
      <c r="P14" s="6">
        <f t="shared" si="3"/>
        <v>1</v>
      </c>
      <c r="Q14" s="6"/>
      <c r="R14" s="32">
        <v>2</v>
      </c>
      <c r="S14" s="6">
        <f t="shared" si="4"/>
        <v>1</v>
      </c>
      <c r="T14" s="6"/>
      <c r="U14" s="32">
        <v>2</v>
      </c>
      <c r="V14" s="6">
        <f t="shared" si="5"/>
        <v>1</v>
      </c>
      <c r="W14" s="6"/>
      <c r="X14" s="32">
        <v>2</v>
      </c>
      <c r="Y14" s="6">
        <f t="shared" si="6"/>
        <v>1</v>
      </c>
      <c r="Z14" s="6"/>
      <c r="AA14" s="32">
        <v>2</v>
      </c>
      <c r="AB14" s="2">
        <f>IF($D$14=AA14,1,)</f>
        <v>1</v>
      </c>
      <c r="AC14" s="32">
        <v>2</v>
      </c>
      <c r="AD14" s="6">
        <f>IF($D$14=AC14,1,)</f>
        <v>1</v>
      </c>
      <c r="AE14" s="32">
        <v>2</v>
      </c>
      <c r="AF14" s="2">
        <f>IF($D$14=AE14,1,)</f>
        <v>1</v>
      </c>
      <c r="AG14" s="33"/>
      <c r="AH14" s="33"/>
      <c r="AI14" s="43">
        <v>2</v>
      </c>
      <c r="AJ14" s="24" t="s">
        <v>20</v>
      </c>
      <c r="AK14" s="37"/>
      <c r="AL14" s="37"/>
      <c r="AM14" s="1">
        <f t="shared" si="7"/>
        <v>1</v>
      </c>
    </row>
    <row r="15" spans="1:39" ht="12.75">
      <c r="A15" s="20" t="s">
        <v>41</v>
      </c>
      <c r="B15" s="21" t="s">
        <v>42</v>
      </c>
      <c r="C15" s="22"/>
      <c r="D15" s="11" t="s">
        <v>17</v>
      </c>
      <c r="E15" s="2"/>
      <c r="F15" s="23">
        <v>2</v>
      </c>
      <c r="G15" s="6">
        <f t="shared" si="0"/>
        <v>0</v>
      </c>
      <c r="H15" s="6"/>
      <c r="I15" s="24" t="s">
        <v>17</v>
      </c>
      <c r="J15" s="6">
        <f t="shared" si="1"/>
        <v>1</v>
      </c>
      <c r="K15" s="6"/>
      <c r="L15" s="24">
        <v>1</v>
      </c>
      <c r="M15" s="6">
        <f t="shared" si="2"/>
        <v>0</v>
      </c>
      <c r="N15" s="6"/>
      <c r="O15" s="24" t="s">
        <v>17</v>
      </c>
      <c r="P15" s="6">
        <f t="shared" si="3"/>
        <v>1</v>
      </c>
      <c r="Q15" s="6"/>
      <c r="R15" s="24" t="s">
        <v>17</v>
      </c>
      <c r="S15" s="6">
        <f t="shared" si="4"/>
        <v>1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 t="s">
        <v>17</v>
      </c>
      <c r="AD15" s="6">
        <f>IF($D$15=AC15,1,)</f>
        <v>1</v>
      </c>
      <c r="AE15" s="24">
        <v>1</v>
      </c>
      <c r="AF15" s="2">
        <f>IF($D$15=AE15,1,)</f>
        <v>0</v>
      </c>
      <c r="AG15" s="25">
        <v>1</v>
      </c>
      <c r="AH15" s="25" t="s">
        <v>17</v>
      </c>
      <c r="AI15" s="26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43</v>
      </c>
      <c r="B16" s="21" t="s">
        <v>44</v>
      </c>
      <c r="C16" s="22"/>
      <c r="D16" s="11">
        <v>1</v>
      </c>
      <c r="E16" s="2"/>
      <c r="F16" s="23" t="s">
        <v>17</v>
      </c>
      <c r="G16" s="6">
        <f t="shared" si="0"/>
        <v>0</v>
      </c>
      <c r="H16" s="6"/>
      <c r="I16" s="24">
        <v>1</v>
      </c>
      <c r="J16" s="6">
        <f t="shared" si="1"/>
        <v>1</v>
      </c>
      <c r="K16" s="6"/>
      <c r="L16" s="24" t="s">
        <v>17</v>
      </c>
      <c r="M16" s="6">
        <f t="shared" si="2"/>
        <v>0</v>
      </c>
      <c r="N16" s="6"/>
      <c r="O16" s="24">
        <v>1</v>
      </c>
      <c r="P16" s="6">
        <f t="shared" si="3"/>
        <v>1</v>
      </c>
      <c r="Q16" s="6"/>
      <c r="R16" s="24" t="s">
        <v>17</v>
      </c>
      <c r="S16" s="6">
        <f t="shared" si="4"/>
        <v>0</v>
      </c>
      <c r="T16" s="6"/>
      <c r="U16" s="24" t="s">
        <v>17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 t="s">
        <v>17</v>
      </c>
      <c r="AB16" s="2">
        <f>IF($D$16=AA16,1,)</f>
        <v>0</v>
      </c>
      <c r="AC16" s="24">
        <v>1</v>
      </c>
      <c r="AD16" s="6">
        <f>IF($D$16=AC16,1,)</f>
        <v>1</v>
      </c>
      <c r="AE16" s="24">
        <v>2</v>
      </c>
      <c r="AF16" s="2">
        <f>IF($D$16=AE16,1,)</f>
        <v>0</v>
      </c>
      <c r="AG16" s="25">
        <v>1</v>
      </c>
      <c r="AH16" s="25" t="s">
        <v>17</v>
      </c>
      <c r="AI16" s="26"/>
      <c r="AJ16" s="24"/>
      <c r="AK16" s="27" t="s">
        <v>36</v>
      </c>
      <c r="AL16" s="27" t="s">
        <v>20</v>
      </c>
      <c r="AM16" s="1">
        <f t="shared" si="7"/>
        <v>1</v>
      </c>
    </row>
    <row r="17" spans="1:39" ht="12.75">
      <c r="A17" s="20" t="s">
        <v>45</v>
      </c>
      <c r="B17" s="21" t="s">
        <v>46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>
        <v>2</v>
      </c>
      <c r="AD17" s="6">
        <f>IF($D$17=AC17,1,)</f>
        <v>1</v>
      </c>
      <c r="AE17" s="24">
        <v>2</v>
      </c>
      <c r="AF17" s="2">
        <f>IF($D$17=AE17,1,)</f>
        <v>1</v>
      </c>
      <c r="AG17" s="25"/>
      <c r="AH17" s="44"/>
      <c r="AI17" s="45">
        <v>2</v>
      </c>
      <c r="AJ17" s="24" t="s">
        <v>20</v>
      </c>
      <c r="AK17" s="27"/>
      <c r="AL17" s="27"/>
      <c r="AM17" s="1">
        <f t="shared" si="7"/>
        <v>1</v>
      </c>
    </row>
    <row r="18" spans="1:39" ht="12.75">
      <c r="A18" s="20" t="s">
        <v>47</v>
      </c>
      <c r="B18" s="21" t="s">
        <v>48</v>
      </c>
      <c r="C18" s="22"/>
      <c r="D18" s="11">
        <v>1</v>
      </c>
      <c r="E18" s="2"/>
      <c r="F18" s="31">
        <v>1</v>
      </c>
      <c r="G18" s="46">
        <f t="shared" si="0"/>
        <v>1</v>
      </c>
      <c r="H18" s="46"/>
      <c r="I18" s="32">
        <v>1</v>
      </c>
      <c r="J18" s="46">
        <f t="shared" si="1"/>
        <v>1</v>
      </c>
      <c r="K18" s="46"/>
      <c r="L18" s="32">
        <v>1</v>
      </c>
      <c r="M18" s="46">
        <f t="shared" si="2"/>
        <v>1</v>
      </c>
      <c r="N18" s="46"/>
      <c r="O18" s="32">
        <v>1</v>
      </c>
      <c r="P18" s="46">
        <f t="shared" si="3"/>
        <v>1</v>
      </c>
      <c r="Q18" s="46"/>
      <c r="R18" s="32" t="s">
        <v>17</v>
      </c>
      <c r="S18" s="46">
        <f t="shared" si="4"/>
        <v>0</v>
      </c>
      <c r="T18" s="46"/>
      <c r="U18" s="32">
        <v>1</v>
      </c>
      <c r="V18" s="46">
        <f t="shared" si="5"/>
        <v>1</v>
      </c>
      <c r="W18" s="46"/>
      <c r="X18" s="32">
        <v>1</v>
      </c>
      <c r="Y18" s="46">
        <f t="shared" si="6"/>
        <v>1</v>
      </c>
      <c r="Z18" s="46"/>
      <c r="AA18" s="32">
        <v>1</v>
      </c>
      <c r="AB18" s="47">
        <f>IF($D$18=AA18,1,)</f>
        <v>1</v>
      </c>
      <c r="AC18" s="32">
        <v>1</v>
      </c>
      <c r="AD18" s="46">
        <f>IF($D$18=AC18,1,)</f>
        <v>1</v>
      </c>
      <c r="AE18" s="32">
        <v>1</v>
      </c>
      <c r="AF18" s="47">
        <f>IF($D$18=AE18,1,)</f>
        <v>1</v>
      </c>
      <c r="AG18" s="33">
        <v>1</v>
      </c>
      <c r="AH18" s="33" t="s">
        <v>17</v>
      </c>
      <c r="AI18" s="34">
        <v>2</v>
      </c>
      <c r="AJ18" s="32"/>
      <c r="AK18" s="37"/>
      <c r="AL18" s="37"/>
      <c r="AM18" s="1">
        <f t="shared" si="7"/>
        <v>1</v>
      </c>
    </row>
    <row r="19" spans="1:39" ht="12.75">
      <c r="A19" s="1"/>
      <c r="B19" s="2"/>
      <c r="C19" s="48" t="s">
        <v>49</v>
      </c>
      <c r="D19" s="4" t="s">
        <v>50</v>
      </c>
      <c r="E19" s="49"/>
      <c r="F19" s="4" t="s">
        <v>36</v>
      </c>
      <c r="G19" s="4">
        <f>IF(D19="*",SUM(G6:G18)," ")</f>
        <v>6</v>
      </c>
      <c r="H19" s="4"/>
      <c r="I19" s="4" t="s">
        <v>36</v>
      </c>
      <c r="J19" s="4">
        <f>IF(D19="*",SUM(J6:J18)," ")</f>
        <v>10</v>
      </c>
      <c r="K19" s="4"/>
      <c r="L19" s="4" t="s">
        <v>36</v>
      </c>
      <c r="M19" s="4">
        <f>IF(D19="*",SUM(M6:M18)," ")</f>
        <v>5</v>
      </c>
      <c r="N19" s="4"/>
      <c r="O19" s="4" t="s">
        <v>36</v>
      </c>
      <c r="P19" s="4">
        <f>IF(D19="*",SUM(P6:P18)," ")</f>
        <v>8</v>
      </c>
      <c r="Q19" s="4"/>
      <c r="R19" s="4" t="s">
        <v>36</v>
      </c>
      <c r="S19" s="4">
        <f>IF(D19="*",SUM(S6:S18)," ")</f>
        <v>6</v>
      </c>
      <c r="T19" s="4"/>
      <c r="U19" s="4" t="s">
        <v>36</v>
      </c>
      <c r="V19" s="4">
        <f>IF(D19="*",SUM(V6:V18)," ")</f>
        <v>9</v>
      </c>
      <c r="W19" s="4"/>
      <c r="X19" s="4" t="s">
        <v>51</v>
      </c>
      <c r="Y19" s="4">
        <f>IF(D19="*",SUM(Y6:Y18)," ")</f>
        <v>7</v>
      </c>
      <c r="Z19" s="4"/>
      <c r="AA19" s="4" t="s">
        <v>51</v>
      </c>
      <c r="AB19" s="50">
        <f>IF(D19="*",SUM(AB6:AB18)," ")</f>
        <v>7</v>
      </c>
      <c r="AC19" s="4" t="s">
        <v>36</v>
      </c>
      <c r="AD19" s="4">
        <f>IF(D19="*",SUM(AD6:AD18)," ")</f>
        <v>8</v>
      </c>
      <c r="AE19" s="4" t="s">
        <v>51</v>
      </c>
      <c r="AF19" s="4">
        <f>IF(D19="*",SUM(AF6:AF18)," ")</f>
        <v>8</v>
      </c>
      <c r="AG19" s="50"/>
      <c r="AH19" s="50"/>
      <c r="AI19" s="4"/>
      <c r="AJ19" s="4"/>
      <c r="AK19" s="51"/>
      <c r="AL19" s="51"/>
      <c r="AM19" s="52">
        <f>SUM(AM6:AM18)</f>
        <v>11</v>
      </c>
    </row>
    <row r="20" spans="1:39" ht="12.75">
      <c r="A20" s="1"/>
      <c r="B20" s="2"/>
      <c r="C20" s="48" t="s">
        <v>52</v>
      </c>
      <c r="D20" s="4"/>
      <c r="E20" s="2"/>
      <c r="F20" s="5">
        <v>94</v>
      </c>
      <c r="G20" s="5"/>
      <c r="H20" s="5"/>
      <c r="I20" s="5">
        <v>93</v>
      </c>
      <c r="J20" s="5"/>
      <c r="K20" s="5"/>
      <c r="L20" s="5">
        <v>98</v>
      </c>
      <c r="M20" s="5"/>
      <c r="N20" s="5"/>
      <c r="O20" s="5">
        <v>89</v>
      </c>
      <c r="P20" s="5"/>
      <c r="Q20" s="5"/>
      <c r="R20" s="5">
        <v>92</v>
      </c>
      <c r="S20" s="5"/>
      <c r="T20" s="5"/>
      <c r="U20" s="5">
        <v>63</v>
      </c>
      <c r="V20" s="5"/>
      <c r="W20" s="5"/>
      <c r="X20" s="53">
        <v>107.3</v>
      </c>
      <c r="Y20" s="5"/>
      <c r="Z20" s="5"/>
      <c r="AA20" s="5">
        <v>89</v>
      </c>
      <c r="AB20" s="54"/>
      <c r="AC20" s="54">
        <v>87</v>
      </c>
      <c r="AD20" s="54"/>
      <c r="AE20" s="54">
        <v>91.2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6">
        <v>39900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7">
        <v>16147</v>
      </c>
      <c r="C23" s="58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7">
        <v>405</v>
      </c>
      <c r="C24" s="58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7">
        <v>39</v>
      </c>
      <c r="C25" s="58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>
        <v>13</v>
      </c>
      <c r="C26" s="58"/>
      <c r="D26" s="11" t="s">
        <v>28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6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9"/>
      <c r="C28" s="60"/>
      <c r="D28" s="11" t="s">
        <v>24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>
        <v>65</v>
      </c>
      <c r="C31" s="60">
        <v>5</v>
      </c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65</v>
      </c>
      <c r="C32" s="57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IF(D19="*",B28+B29+B30+B31+B32," ")</f>
        <v>130</v>
      </c>
      <c r="C33" s="57"/>
      <c r="D33" s="63"/>
      <c r="E33" s="1"/>
      <c r="F33" s="6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1"/>
      <c r="AC33" s="1"/>
      <c r="AD33" s="1"/>
      <c r="AE33" s="1"/>
      <c r="AF33" s="1"/>
      <c r="AG33" s="1"/>
      <c r="AH33" s="1"/>
      <c r="AI33" s="42"/>
      <c r="AJ33" s="42"/>
      <c r="AK33" s="55"/>
      <c r="AL33" s="55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13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2009-04-02T21:41:59Z</dcterms:created>
  <dcterms:modified xsi:type="dcterms:W3CDTF">2009-04-02T21:42:16Z</dcterms:modified>
  <cp:category/>
  <cp:version/>
  <cp:contentType/>
  <cp:contentStatus/>
</cp:coreProperties>
</file>