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Omg4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4">'Omg4'!$A$1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<sst xmlns="http://schemas.openxmlformats.org/spreadsheetml/2006/main" count="141" uniqueCount="69">
  <si>
    <t>Match</t>
  </si>
  <si>
    <t xml:space="preserve">Vecka 4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</si>
  <si>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</si>
  <si>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</si>
  <si>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</si>
  <si>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</si>
  <si>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</si>
  <si>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</si>
  <si>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</si>
  <si>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</si>
  <si>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</si>
  <si>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</si>
  <si>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</si>
  <si>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</si>
  <si>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</si>
  <si>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</si>
  <si>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Tottenham</t>
  </si>
  <si>
    <t>Chelsea</t>
  </si>
  <si>
    <t>Ipswich</t>
  </si>
  <si>
    <t>Hull</t>
  </si>
  <si>
    <t>Millwall</t>
  </si>
  <si>
    <t>x</t>
  </si>
  <si>
    <t>Portsmouth</t>
  </si>
  <si>
    <t>Swansea</t>
  </si>
  <si>
    <t>M</t>
  </si>
  <si>
    <t>R</t>
  </si>
  <si>
    <t>Sunderland</t>
  </si>
  <si>
    <t>Blackburn</t>
  </si>
  <si>
    <t>Torquay</t>
  </si>
  <si>
    <t>Coventry</t>
  </si>
  <si>
    <t>B</t>
  </si>
  <si>
    <t>KE</t>
  </si>
  <si>
    <t>West Bromwich</t>
  </si>
  <si>
    <t>Burnley</t>
  </si>
  <si>
    <t>Wolverhampton</t>
  </si>
  <si>
    <t>Middlesbrough</t>
  </si>
  <si>
    <t>Kettering</t>
  </si>
  <si>
    <t>Fulham</t>
  </si>
  <si>
    <t>Sheffield U</t>
  </si>
  <si>
    <t>Charlton</t>
  </si>
  <si>
    <t>G</t>
  </si>
  <si>
    <t>Watford</t>
  </si>
  <si>
    <t>Crystal P</t>
  </si>
  <si>
    <t>Leeds</t>
  </si>
  <si>
    <t>Peterborough</t>
  </si>
  <si>
    <t>J</t>
  </si>
  <si>
    <t>Oldham</t>
  </si>
  <si>
    <t>Stockport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</si>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</sst>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18</xdr:row>
      <xdr:rowOff>76200</xdr:rowOff>
    </xdr:from>
    <xdr:to>
      <xdr:col>1</xdr:col>
      <xdr:colOff>571500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19050</xdr:rowOff>
    </xdr:from>
    <xdr:to>
      <xdr:col>38</xdr:col>
      <xdr:colOff>66675</xdr:colOff>
      <xdr:row>35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28900" y="3686175"/>
          <a:ext cx="65627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 Plus 4 grader , mulet.
Janne sprang. Magnus , Bengt, Rolf o Gento promenerade två varv på banan. Engström kom till fikat. Dannel o Tony arbetade. Allan vilade ut hemma efter en hård arbetsvecka i Norge. Kent C arbetade med mjölkning i Sätila.
Bastun var åter på sparlåga +30. Påtalade detta till vaktmästaren som skall åtgärda detta ?
FA cup matcher 11 st och 2 Premier Ship matcher stod på kupongen. Janne tog ut de tre säkra som gick in. 
Bra gjort !  Vi fick elva rätt inom ramen som gav 12:-. Två rätta rader 24:- i vinst. Som grädde på moset tog Janne också hem segern i enkelradsmatchen med tio rätt. (Grattis)
Tony och Magnus nio rätt, Dannel åtta. Gento sist med fem rätt. Janne leder tabellen på 29 rätt.  Allan o Magnus 27 rätt och Dannel sist på 21 rätt.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8">
    <pageSetUpPr fitToPage="1"/>
  </sheetPr>
  <dimension ref="A1:AM38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/>
      <c r="AI7" s="26"/>
      <c r="AJ7" s="24"/>
      <c r="AK7" s="27"/>
      <c r="AL7" s="27"/>
      <c r="AM7" s="1">
        <f t="shared" si="7"/>
        <v>1</v>
      </c>
    </row>
    <row r="8" spans="1:39" ht="12.75">
      <c r="A8" s="29" t="s">
        <v>19</v>
      </c>
      <c r="B8" s="29" t="s">
        <v>20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2</v>
      </c>
      <c r="V8" s="6">
        <f t="shared" si="5"/>
        <v>0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 t="s">
        <v>21</v>
      </c>
      <c r="AD8" s="6">
        <f>IF($D$8=AC8,1,)</f>
        <v>0</v>
      </c>
      <c r="AE8" s="33" t="s">
        <v>21</v>
      </c>
      <c r="AF8" s="2">
        <f>IF($D$8=AE8,1,)</f>
        <v>0</v>
      </c>
      <c r="AG8" s="34">
        <v>1</v>
      </c>
      <c r="AH8" s="34" t="s">
        <v>21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39"/>
      <c r="D9" s="11">
        <v>2</v>
      </c>
      <c r="E9" s="2"/>
      <c r="F9" s="23">
        <v>1</v>
      </c>
      <c r="G9" s="6">
        <f t="shared" si="0"/>
        <v>0</v>
      </c>
      <c r="H9" s="6"/>
      <c r="I9" s="24" t="s">
        <v>21</v>
      </c>
      <c r="J9" s="6">
        <f t="shared" si="1"/>
        <v>0</v>
      </c>
      <c r="K9" s="6"/>
      <c r="L9" s="24">
        <v>1</v>
      </c>
      <c r="M9" s="6">
        <f t="shared" si="2"/>
        <v>0</v>
      </c>
      <c r="N9" s="6"/>
      <c r="O9" s="24" t="s">
        <v>21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 t="s">
        <v>21</v>
      </c>
      <c r="V9" s="6">
        <f t="shared" si="5"/>
        <v>0</v>
      </c>
      <c r="W9" s="6"/>
      <c r="X9" s="24">
        <v>1</v>
      </c>
      <c r="Y9" s="6">
        <f t="shared" si="6"/>
        <v>0</v>
      </c>
      <c r="Z9" s="6"/>
      <c r="AA9" s="24" t="s">
        <v>21</v>
      </c>
      <c r="AB9" s="2">
        <f>IF($D$9=AA9,1,)</f>
        <v>0</v>
      </c>
      <c r="AC9" s="24">
        <v>1</v>
      </c>
      <c r="AD9" s="6">
        <f>IF($D$9=AC9,1,)</f>
        <v>0</v>
      </c>
      <c r="AE9" s="24">
        <v>1</v>
      </c>
      <c r="AF9" s="2">
        <f>IF($D$9=AE9,1,)</f>
        <v>0</v>
      </c>
      <c r="AG9" s="25">
        <v>1</v>
      </c>
      <c r="AH9" s="25" t="s">
        <v>21</v>
      </c>
      <c r="AI9" s="40"/>
      <c r="AJ9" s="41"/>
      <c r="AK9" s="42" t="s">
        <v>24</v>
      </c>
      <c r="AL9" s="43" t="s">
        <v>25</v>
      </c>
      <c r="AM9" s="1">
        <f t="shared" si="7"/>
        <v>0</v>
      </c>
    </row>
    <row r="10" spans="1:39" ht="12.75">
      <c r="A10" s="20" t="s">
        <v>26</v>
      </c>
      <c r="B10" s="21" t="s">
        <v>27</v>
      </c>
      <c r="C10" s="22"/>
      <c r="D10" s="11" t="s">
        <v>21</v>
      </c>
      <c r="E10" s="2"/>
      <c r="F10" s="23" t="s">
        <v>21</v>
      </c>
      <c r="G10" s="6">
        <f t="shared" si="0"/>
        <v>1</v>
      </c>
      <c r="H10" s="6"/>
      <c r="I10" s="24">
        <v>1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 t="s">
        <v>21</v>
      </c>
      <c r="P10" s="6">
        <f t="shared" si="3"/>
        <v>1</v>
      </c>
      <c r="Q10" s="6"/>
      <c r="R10" s="24" t="s">
        <v>21</v>
      </c>
      <c r="S10" s="6">
        <f t="shared" si="4"/>
        <v>1</v>
      </c>
      <c r="T10" s="6"/>
      <c r="U10" s="24">
        <v>2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 t="s">
        <v>21</v>
      </c>
      <c r="AD10" s="6">
        <f>IF($D$10=AC10,1,)</f>
        <v>1</v>
      </c>
      <c r="AE10" s="24" t="s">
        <v>21</v>
      </c>
      <c r="AF10" s="2">
        <f>IF($D$10=AE10,1,)</f>
        <v>1</v>
      </c>
      <c r="AG10" s="25">
        <v>1</v>
      </c>
      <c r="AH10" s="25" t="s">
        <v>21</v>
      </c>
      <c r="AI10" s="26">
        <v>2</v>
      </c>
      <c r="AJ10" s="24"/>
      <c r="AK10" s="27"/>
      <c r="AL10" s="27"/>
      <c r="AM10" s="1">
        <f t="shared" si="7"/>
        <v>1</v>
      </c>
    </row>
    <row r="11" spans="1:39" ht="12.75">
      <c r="A11" s="29" t="s">
        <v>28</v>
      </c>
      <c r="B11" s="29" t="s">
        <v>29</v>
      </c>
      <c r="C11" s="44"/>
      <c r="D11" s="31">
        <v>2</v>
      </c>
      <c r="E11" s="2"/>
      <c r="F11" s="32">
        <v>2</v>
      </c>
      <c r="G11" s="6">
        <f t="shared" si="0"/>
        <v>1</v>
      </c>
      <c r="H11" s="6"/>
      <c r="I11" s="33">
        <v>2</v>
      </c>
      <c r="J11" s="6">
        <f t="shared" si="1"/>
        <v>1</v>
      </c>
      <c r="K11" s="6"/>
      <c r="L11" s="33">
        <v>2</v>
      </c>
      <c r="M11" s="6">
        <f t="shared" si="2"/>
        <v>1</v>
      </c>
      <c r="N11" s="6"/>
      <c r="O11" s="33">
        <v>2</v>
      </c>
      <c r="P11" s="6">
        <f t="shared" si="3"/>
        <v>1</v>
      </c>
      <c r="Q11" s="6"/>
      <c r="R11" s="33">
        <v>2</v>
      </c>
      <c r="S11" s="6">
        <f t="shared" si="4"/>
        <v>1</v>
      </c>
      <c r="T11" s="6"/>
      <c r="U11" s="33">
        <v>1</v>
      </c>
      <c r="V11" s="6">
        <f t="shared" si="5"/>
        <v>0</v>
      </c>
      <c r="W11" s="6"/>
      <c r="X11" s="33">
        <v>2</v>
      </c>
      <c r="Y11" s="6">
        <f t="shared" si="6"/>
        <v>1</v>
      </c>
      <c r="Z11" s="6"/>
      <c r="AA11" s="33">
        <v>2</v>
      </c>
      <c r="AB11" s="1">
        <f>IF($D$11=AA11,1,)</f>
        <v>1</v>
      </c>
      <c r="AC11" s="33">
        <v>2</v>
      </c>
      <c r="AD11" s="45">
        <f>IF($D$11=AC11,1,)</f>
        <v>1</v>
      </c>
      <c r="AE11" s="33">
        <v>2</v>
      </c>
      <c r="AF11" s="1">
        <f>IF($D$11=AE11,1,)</f>
        <v>1</v>
      </c>
      <c r="AG11" s="34">
        <v>1</v>
      </c>
      <c r="AH11" s="34"/>
      <c r="AI11" s="35">
        <v>2</v>
      </c>
      <c r="AJ11" s="41"/>
      <c r="AK11" s="37" t="s">
        <v>30</v>
      </c>
      <c r="AL11" s="38" t="s">
        <v>31</v>
      </c>
      <c r="AM11" s="1">
        <f t="shared" si="7"/>
        <v>1</v>
      </c>
    </row>
    <row r="12" spans="1:39" ht="12.75">
      <c r="A12" s="20" t="s">
        <v>32</v>
      </c>
      <c r="B12" s="21" t="s">
        <v>33</v>
      </c>
      <c r="C12" s="39"/>
      <c r="D12" s="11" t="s">
        <v>21</v>
      </c>
      <c r="E12" s="2"/>
      <c r="F12" s="23" t="s">
        <v>21</v>
      </c>
      <c r="G12" s="6">
        <f t="shared" si="0"/>
        <v>1</v>
      </c>
      <c r="H12" s="6"/>
      <c r="I12" s="24" t="s">
        <v>21</v>
      </c>
      <c r="J12" s="6">
        <f t="shared" si="1"/>
        <v>1</v>
      </c>
      <c r="K12" s="6"/>
      <c r="L12" s="24">
        <v>1</v>
      </c>
      <c r="M12" s="6">
        <f t="shared" si="2"/>
        <v>0</v>
      </c>
      <c r="N12" s="6"/>
      <c r="O12" s="24" t="s">
        <v>21</v>
      </c>
      <c r="P12" s="6">
        <f t="shared" si="3"/>
        <v>1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1</v>
      </c>
      <c r="AD12" s="6">
        <f>IF($D$12=AC12,1,)</f>
        <v>0</v>
      </c>
      <c r="AE12" s="24" t="s">
        <v>21</v>
      </c>
      <c r="AF12" s="2">
        <f>IF($D$12=AE12,1,)</f>
        <v>1</v>
      </c>
      <c r="AG12" s="25">
        <v>1</v>
      </c>
      <c r="AH12" s="46" t="s">
        <v>21</v>
      </c>
      <c r="AI12" s="26"/>
      <c r="AJ12" s="41"/>
      <c r="AK12" s="42" t="s">
        <v>25</v>
      </c>
      <c r="AL12" s="27" t="s">
        <v>24</v>
      </c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>
        <v>2</v>
      </c>
      <c r="E13" s="2"/>
      <c r="F13" s="23" t="s">
        <v>21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 t="s">
        <v>21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 t="s">
        <v>21</v>
      </c>
      <c r="Y13" s="6">
        <f t="shared" si="6"/>
        <v>0</v>
      </c>
      <c r="Z13" s="6"/>
      <c r="AA13" s="24" t="s">
        <v>21</v>
      </c>
      <c r="AB13" s="2">
        <f>IF($D$13=AA13,1,)</f>
        <v>0</v>
      </c>
      <c r="AC13" s="24" t="s">
        <v>21</v>
      </c>
      <c r="AD13" s="6">
        <f>IF($D$13=AC13,1,)</f>
        <v>0</v>
      </c>
      <c r="AE13" s="24">
        <v>2</v>
      </c>
      <c r="AF13" s="2">
        <f>IF($D$13=AE13,1,)</f>
        <v>1</v>
      </c>
      <c r="AG13" s="25">
        <v>1</v>
      </c>
      <c r="AH13" s="25" t="s">
        <v>21</v>
      </c>
      <c r="AI13" s="40"/>
      <c r="AJ13" s="41"/>
      <c r="AK13" s="27" t="s">
        <v>31</v>
      </c>
      <c r="AL13" s="27" t="s">
        <v>30</v>
      </c>
      <c r="AM13" s="1">
        <f t="shared" si="7"/>
        <v>0</v>
      </c>
    </row>
    <row r="14" spans="1:39" ht="12.75">
      <c r="A14" s="29" t="s">
        <v>36</v>
      </c>
      <c r="B14" s="29" t="s">
        <v>37</v>
      </c>
      <c r="C14" s="44"/>
      <c r="D14" s="31">
        <v>2</v>
      </c>
      <c r="E14" s="2"/>
      <c r="F14" s="32">
        <v>2</v>
      </c>
      <c r="G14" s="6">
        <f t="shared" si="0"/>
        <v>1</v>
      </c>
      <c r="H14" s="6"/>
      <c r="I14" s="33">
        <v>2</v>
      </c>
      <c r="J14" s="6">
        <f t="shared" si="1"/>
        <v>1</v>
      </c>
      <c r="K14" s="6"/>
      <c r="L14" s="33">
        <v>2</v>
      </c>
      <c r="M14" s="6">
        <f t="shared" si="2"/>
        <v>1</v>
      </c>
      <c r="N14" s="6"/>
      <c r="O14" s="33">
        <v>2</v>
      </c>
      <c r="P14" s="6">
        <f t="shared" si="3"/>
        <v>1</v>
      </c>
      <c r="Q14" s="6"/>
      <c r="R14" s="33">
        <v>2</v>
      </c>
      <c r="S14" s="6">
        <f t="shared" si="4"/>
        <v>1</v>
      </c>
      <c r="T14" s="6"/>
      <c r="U14" s="33">
        <v>2</v>
      </c>
      <c r="V14" s="6">
        <f t="shared" si="5"/>
        <v>1</v>
      </c>
      <c r="W14" s="6"/>
      <c r="X14" s="33">
        <v>2</v>
      </c>
      <c r="Y14" s="6">
        <f t="shared" si="6"/>
        <v>1</v>
      </c>
      <c r="Z14" s="6"/>
      <c r="AA14" s="33">
        <v>2</v>
      </c>
      <c r="AB14" s="2">
        <f>IF($D$14=AA14,1,)</f>
        <v>1</v>
      </c>
      <c r="AC14" s="33">
        <v>2</v>
      </c>
      <c r="AD14" s="6">
        <f>IF($D$14=AC14,1,)</f>
        <v>1</v>
      </c>
      <c r="AE14" s="33">
        <v>2</v>
      </c>
      <c r="AF14" s="2">
        <f>IF($D$14=AE14,1,)</f>
        <v>1</v>
      </c>
      <c r="AG14" s="34"/>
      <c r="AH14" s="34"/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38</v>
      </c>
      <c r="B15" s="21" t="s">
        <v>39</v>
      </c>
      <c r="C15" s="39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 t="s">
        <v>21</v>
      </c>
      <c r="Y15" s="6">
        <f t="shared" si="6"/>
        <v>0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>
        <v>1</v>
      </c>
      <c r="AF15" s="2">
        <f>IF($D$15=AE15,1,)</f>
        <v>1</v>
      </c>
      <c r="AG15" s="28">
        <v>1</v>
      </c>
      <c r="AH15" s="25" t="s">
        <v>21</v>
      </c>
      <c r="AI15" s="26"/>
      <c r="AJ15" s="24"/>
      <c r="AK15" s="27" t="s">
        <v>40</v>
      </c>
      <c r="AL15" s="27" t="s">
        <v>31</v>
      </c>
      <c r="AM15" s="1">
        <f t="shared" si="7"/>
        <v>1</v>
      </c>
    </row>
    <row r="16" spans="1:39" ht="12.75">
      <c r="A16" s="20" t="s">
        <v>41</v>
      </c>
      <c r="B16" s="21" t="s">
        <v>42</v>
      </c>
      <c r="C16" s="39"/>
      <c r="D16" s="11">
        <v>1</v>
      </c>
      <c r="E16" s="2"/>
      <c r="F16" s="23">
        <v>2</v>
      </c>
      <c r="G16" s="6">
        <f t="shared" si="0"/>
        <v>0</v>
      </c>
      <c r="H16" s="6"/>
      <c r="I16" s="24">
        <v>2</v>
      </c>
      <c r="J16" s="6">
        <f t="shared" si="1"/>
        <v>0</v>
      </c>
      <c r="K16" s="6"/>
      <c r="L16" s="24" t="s">
        <v>21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 t="s">
        <v>21</v>
      </c>
      <c r="AD16" s="6">
        <f>IF($D$16=AC16,1,)</f>
        <v>0</v>
      </c>
      <c r="AE16" s="24">
        <v>2</v>
      </c>
      <c r="AF16" s="2">
        <f>IF($D$16=AE16,1,)</f>
        <v>0</v>
      </c>
      <c r="AG16" s="25">
        <v>1</v>
      </c>
      <c r="AH16" s="25" t="s">
        <v>21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43</v>
      </c>
      <c r="B17" s="21" t="s">
        <v>44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 t="s">
        <v>21</v>
      </c>
      <c r="S17" s="6">
        <f t="shared" si="4"/>
        <v>0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 t="s">
        <v>21</v>
      </c>
      <c r="AB17" s="2">
        <f>IF($D$17=AA17,1,)</f>
        <v>0</v>
      </c>
      <c r="AC17" s="24">
        <v>1</v>
      </c>
      <c r="AD17" s="6">
        <f>IF($D$17=AC17,1,)</f>
        <v>1</v>
      </c>
      <c r="AE17" s="24">
        <v>2</v>
      </c>
      <c r="AF17" s="2">
        <f>IF($D$17=AE17,1,)</f>
        <v>0</v>
      </c>
      <c r="AG17" s="28">
        <v>1</v>
      </c>
      <c r="AH17" s="46"/>
      <c r="AI17" s="26">
        <v>2</v>
      </c>
      <c r="AJ17" s="24"/>
      <c r="AK17" s="27" t="s">
        <v>45</v>
      </c>
      <c r="AL17" s="27" t="s">
        <v>30</v>
      </c>
      <c r="AM17" s="1">
        <f t="shared" si="7"/>
        <v>1</v>
      </c>
    </row>
    <row r="18" spans="1:39" ht="12.75">
      <c r="A18" s="20" t="s">
        <v>46</v>
      </c>
      <c r="B18" s="21" t="s">
        <v>47</v>
      </c>
      <c r="C18" s="39"/>
      <c r="D18" s="11">
        <v>1</v>
      </c>
      <c r="E18" s="2"/>
      <c r="F18" s="32">
        <v>1</v>
      </c>
      <c r="G18" s="47">
        <f t="shared" si="0"/>
        <v>1</v>
      </c>
      <c r="H18" s="47"/>
      <c r="I18" s="33" t="s">
        <v>21</v>
      </c>
      <c r="J18" s="47">
        <f t="shared" si="1"/>
        <v>0</v>
      </c>
      <c r="K18" s="47"/>
      <c r="L18" s="33">
        <v>2</v>
      </c>
      <c r="M18" s="47">
        <f t="shared" si="2"/>
        <v>0</v>
      </c>
      <c r="N18" s="47"/>
      <c r="O18" s="33">
        <v>1</v>
      </c>
      <c r="P18" s="47">
        <f t="shared" si="3"/>
        <v>1</v>
      </c>
      <c r="Q18" s="47"/>
      <c r="R18" s="33" t="s">
        <v>21</v>
      </c>
      <c r="S18" s="47">
        <f t="shared" si="4"/>
        <v>0</v>
      </c>
      <c r="T18" s="47"/>
      <c r="U18" s="33" t="s">
        <v>21</v>
      </c>
      <c r="V18" s="47">
        <f t="shared" si="5"/>
        <v>0</v>
      </c>
      <c r="W18" s="47"/>
      <c r="X18" s="33" t="s">
        <v>21</v>
      </c>
      <c r="Y18" s="47">
        <f t="shared" si="6"/>
        <v>0</v>
      </c>
      <c r="Z18" s="47"/>
      <c r="AA18" s="33">
        <v>1</v>
      </c>
      <c r="AB18" s="48">
        <f>IF($D$18=AA18,1,)</f>
        <v>1</v>
      </c>
      <c r="AC18" s="33" t="s">
        <v>21</v>
      </c>
      <c r="AD18" s="47">
        <f>IF($D$18=AC18,1,)</f>
        <v>0</v>
      </c>
      <c r="AE18" s="33">
        <v>1</v>
      </c>
      <c r="AF18" s="48">
        <f>IF($D$18=AE18,1,)</f>
        <v>1</v>
      </c>
      <c r="AG18" s="34">
        <v>1</v>
      </c>
      <c r="AH18" s="34" t="s">
        <v>21</v>
      </c>
      <c r="AI18" s="35"/>
      <c r="AJ18" s="33"/>
      <c r="AK18" s="38" t="s">
        <v>24</v>
      </c>
      <c r="AL18" s="38" t="s">
        <v>45</v>
      </c>
      <c r="AM18" s="1">
        <f t="shared" si="7"/>
        <v>1</v>
      </c>
    </row>
    <row r="19" spans="1:39" ht="12.75">
      <c r="A19" s="1"/>
      <c r="B19" s="2"/>
      <c r="C19" s="49" t="s">
        <v>48</v>
      </c>
      <c r="D19" s="4" t="s">
        <v>49</v>
      </c>
      <c r="E19" s="50"/>
      <c r="F19" s="4" t="s">
        <v>50</v>
      </c>
      <c r="G19" s="4">
        <f>IF(D19="*",SUM(G6:G18)," ")</f>
        <v>9</v>
      </c>
      <c r="H19" s="4"/>
      <c r="I19" s="4" t="s">
        <v>50</v>
      </c>
      <c r="J19" s="4">
        <f>IF(D19="*",SUM(J6:J18)," ")</f>
        <v>8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10</v>
      </c>
      <c r="Q19" s="4"/>
      <c r="R19" s="4" t="s">
        <v>45</v>
      </c>
      <c r="S19" s="4">
        <f>IF(D19="*",SUM(S6:S18)," ")</f>
        <v>7</v>
      </c>
      <c r="T19" s="4"/>
      <c r="U19" s="4" t="s">
        <v>45</v>
      </c>
      <c r="V19" s="4">
        <f>IF(D19="*",SUM(V6:V18)," ")</f>
        <v>5</v>
      </c>
      <c r="W19" s="4"/>
      <c r="X19" s="4" t="s">
        <v>50</v>
      </c>
      <c r="Y19" s="4">
        <f>IF(D19="*",SUM(Y6:Y18)," ")</f>
        <v>6</v>
      </c>
      <c r="Z19" s="4"/>
      <c r="AA19" s="4" t="s">
        <v>50</v>
      </c>
      <c r="AB19" s="51">
        <f>IF(D19="*",SUM(AB6:AB18)," ")</f>
        <v>7</v>
      </c>
      <c r="AC19" s="4" t="s">
        <v>45</v>
      </c>
      <c r="AD19" s="4">
        <f>IF(D19="*",SUM(AD6:AD18)," ")</f>
        <v>7</v>
      </c>
      <c r="AE19" s="4" t="s">
        <v>45</v>
      </c>
      <c r="AF19" s="4">
        <f>IF(D19="*",SUM(AF6:AF18)," ")</f>
        <v>9</v>
      </c>
      <c r="AG19" s="51"/>
      <c r="AH19" s="51"/>
      <c r="AI19" s="4"/>
      <c r="AJ19" s="4"/>
      <c r="AK19" s="52"/>
      <c r="AL19" s="52"/>
      <c r="AM19" s="53">
        <f>SUM(AM6:AM18)</f>
        <v>11</v>
      </c>
    </row>
    <row r="20" spans="1:39" ht="12.75">
      <c r="A20" s="1"/>
      <c r="B20" s="2"/>
      <c r="C20" s="49" t="s">
        <v>51</v>
      </c>
      <c r="D20" s="4"/>
      <c r="E20" s="2"/>
      <c r="F20" s="5">
        <v>95.9</v>
      </c>
      <c r="G20" s="5"/>
      <c r="H20" s="5"/>
      <c r="I20" s="5">
        <v>92.8</v>
      </c>
      <c r="J20" s="5"/>
      <c r="K20" s="5"/>
      <c r="L20" s="5">
        <v>98.2</v>
      </c>
      <c r="M20" s="5"/>
      <c r="N20" s="5"/>
      <c r="O20" s="5">
        <v>88.6</v>
      </c>
      <c r="P20" s="5"/>
      <c r="Q20" s="5"/>
      <c r="R20" s="5">
        <v>94.5</v>
      </c>
      <c r="S20" s="5"/>
      <c r="T20" s="5"/>
      <c r="U20" s="5">
        <v>63.3</v>
      </c>
      <c r="V20" s="5"/>
      <c r="W20" s="5"/>
      <c r="X20" s="54">
        <v>107.3</v>
      </c>
      <c r="Y20" s="5"/>
      <c r="Z20" s="5"/>
      <c r="AA20" s="5">
        <v>90</v>
      </c>
      <c r="AB20" s="55"/>
      <c r="AC20" s="55">
        <v>85.7</v>
      </c>
      <c r="AD20" s="55"/>
      <c r="AE20" s="55">
        <v>94.7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52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7">
        <v>39837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8">
        <v>4297</v>
      </c>
      <c r="C23" s="22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8">
        <v>112</v>
      </c>
      <c r="C24" s="22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8">
        <v>12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8" t="s">
        <v>61</v>
      </c>
      <c r="C26" s="22"/>
      <c r="D26" s="11" t="s">
        <v>62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7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8"/>
      <c r="C28" s="59"/>
      <c r="D28" s="11" t="s">
        <v>30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8"/>
      <c r="C29" s="59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8">
        <v>24</v>
      </c>
      <c r="C30" s="59">
        <v>2</v>
      </c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60"/>
      <c r="C31" s="59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1">
        <v>65</v>
      </c>
      <c r="C32" s="62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68</v>
      </c>
      <c r="B33" s="58">
        <f>IF(D19="*",B28+B29+B30+B31+B32," ")</f>
        <v>89</v>
      </c>
      <c r="C33" s="62"/>
      <c r="D33" s="63"/>
      <c r="E33" s="1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5" ht="12.75">
      <c r="A37" s="65"/>
      <c r="B37" s="65"/>
      <c r="C37" s="66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</row>
    <row r="38" spans="1:35" ht="12.75">
      <c r="A38" s="65"/>
      <c r="B38" s="65"/>
      <c r="C38" s="66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3"/>
  <headerFooter alignWithMargins="0">
    <oddHeader>&amp;C&amp;"Impact,Fet"&amp;18Resultat Omgång 4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2009-02-12T18:39:10Z</dcterms:created>
  <dcterms:modified xsi:type="dcterms:W3CDTF">2009-02-12T18:39:27Z</dcterms:modified>
  <cp:category/>
  <cp:version/>
  <cp:contentType/>
  <cp:contentStatus/>
</cp:coreProperties>
</file>