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11640" activeTab="0"/>
  </bookViews>
  <sheets>
    <sheet name="Blad1" sheetId="1" r:id="rId1"/>
    <sheet name="Blad2" sheetId="2" r:id="rId2"/>
    <sheet name="Blad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<sst xmlns="http://schemas.openxmlformats.org/spreadsheetml/2006/main" count="58" uniqueCount="21">
  <si>
    <t>Tony</t>
  </si>
  <si>
    <t>Rolf</t>
  </si>
  <si>
    <t>Allan</t>
  </si>
  <si>
    <t>Gento</t>
  </si>
  <si>
    <t>Janne</t>
  </si>
  <si>
    <t>Dan</t>
  </si>
  <si>
    <t>Kent C</t>
  </si>
  <si>
    <t>Bengt</t>
  </si>
  <si>
    <t>Kent E</t>
  </si>
  <si>
    <t>Magnus</t>
  </si>
  <si>
    <t>Totalt</t>
  </si>
  <si>
    <t>Kiken OldBoys</t>
  </si>
  <si>
    <t>ej</t>
  </si>
  <si>
    <t>Enkelrader</t>
  </si>
  <si>
    <t>16-raders</t>
  </si>
  <si>
    <t>Ant Omg.</t>
  </si>
  <si>
    <t>Plac.</t>
  </si>
  <si>
    <t>Gubbe</t>
  </si>
  <si>
    <t>2016-2017</t>
  </si>
  <si>
    <t>2003-2021</t>
  </si>
  <si>
    <t>2003-2015, 2018-2021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</si>
</sst>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5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44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44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textRotation="110"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  <sheetDataSet>
      <sheetData sheetId="4">
        <row r="49">
          <cell r="D49">
            <v>236</v>
          </cell>
          <cell r="G49">
            <v>222</v>
          </cell>
          <cell r="J49">
            <v>222</v>
          </cell>
          <cell r="M49">
            <v>232</v>
          </cell>
          <cell r="P49">
            <v>208</v>
          </cell>
          <cell r="S49">
            <v>229</v>
          </cell>
          <cell r="V49">
            <v>217</v>
          </cell>
          <cell r="Y49">
            <v>232</v>
          </cell>
          <cell r="AB49">
            <v>238</v>
          </cell>
          <cell r="AE49">
            <v>204</v>
          </cell>
        </row>
      </sheetData>
      <sheetData sheetId="17">
        <row r="6">
          <cell r="B6">
            <v>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205</v>
          </cell>
          <cell r="G49">
            <v>244</v>
          </cell>
          <cell r="J49">
            <v>254</v>
          </cell>
          <cell r="M49">
            <v>238</v>
          </cell>
          <cell r="P49">
            <v>251</v>
          </cell>
          <cell r="S49">
            <v>241</v>
          </cell>
          <cell r="V49">
            <v>222</v>
          </cell>
          <cell r="Y49">
            <v>236</v>
          </cell>
          <cell r="AB49">
            <v>232</v>
          </cell>
          <cell r="AE49">
            <v>237</v>
          </cell>
        </row>
      </sheetData>
      <sheetData sheetId="16">
        <row r="6">
          <cell r="B6">
            <v>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230</v>
          </cell>
          <cell r="J49">
            <v>224</v>
          </cell>
          <cell r="M49">
            <v>216</v>
          </cell>
          <cell r="P49">
            <v>235</v>
          </cell>
          <cell r="S49">
            <v>208</v>
          </cell>
          <cell r="V49">
            <v>248</v>
          </cell>
          <cell r="Y49">
            <v>220</v>
          </cell>
          <cell r="AB49">
            <v>233</v>
          </cell>
          <cell r="AE49">
            <v>203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211</v>
          </cell>
          <cell r="G49">
            <v>227</v>
          </cell>
          <cell r="J49">
            <v>242</v>
          </cell>
          <cell r="M49">
            <v>232</v>
          </cell>
          <cell r="P49">
            <v>248</v>
          </cell>
          <cell r="S49">
            <v>207</v>
          </cell>
          <cell r="V49">
            <v>222</v>
          </cell>
          <cell r="Y49">
            <v>232</v>
          </cell>
          <cell r="AB49">
            <v>225</v>
          </cell>
          <cell r="AE49">
            <v>238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217</v>
          </cell>
          <cell r="J49">
            <v>237</v>
          </cell>
          <cell r="M49">
            <v>227</v>
          </cell>
          <cell r="P49">
            <v>229</v>
          </cell>
          <cell r="S49">
            <v>211</v>
          </cell>
          <cell r="V49">
            <v>235</v>
          </cell>
          <cell r="Y49">
            <v>216</v>
          </cell>
          <cell r="AB49">
            <v>218</v>
          </cell>
          <cell r="AE49">
            <v>240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198</v>
          </cell>
          <cell r="G49">
            <v>203</v>
          </cell>
          <cell r="J49">
            <v>227</v>
          </cell>
          <cell r="M49">
            <v>233</v>
          </cell>
          <cell r="P49">
            <v>232</v>
          </cell>
          <cell r="S49">
            <v>209</v>
          </cell>
          <cell r="V49">
            <v>220</v>
          </cell>
          <cell r="Y49">
            <v>213</v>
          </cell>
          <cell r="AB49">
            <v>208</v>
          </cell>
          <cell r="AE49">
            <v>238</v>
          </cell>
        </row>
      </sheetData>
      <sheetData sheetId="17">
        <row r="6">
          <cell r="B6">
            <v>40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Omg41 (2)"/>
    </sheetNames>
    <sheetDataSet>
      <sheetData sheetId="3">
        <row r="49">
          <cell r="D49">
            <v>293</v>
          </cell>
          <cell r="G49">
            <v>294</v>
          </cell>
          <cell r="J49">
            <v>292</v>
          </cell>
          <cell r="M49">
            <v>301</v>
          </cell>
          <cell r="P49">
            <v>304</v>
          </cell>
          <cell r="S49">
            <v>287</v>
          </cell>
          <cell r="V49">
            <v>301</v>
          </cell>
          <cell r="Y49">
            <v>307</v>
          </cell>
          <cell r="AB49">
            <v>291</v>
          </cell>
          <cell r="AE49">
            <v>289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5">
        <row r="49">
          <cell r="D49">
            <v>312</v>
          </cell>
          <cell r="G49">
            <v>313</v>
          </cell>
          <cell r="J49">
            <v>315</v>
          </cell>
          <cell r="M49">
            <v>313</v>
          </cell>
          <cell r="P49">
            <v>315</v>
          </cell>
          <cell r="S49">
            <v>301</v>
          </cell>
          <cell r="V49">
            <v>324</v>
          </cell>
          <cell r="Y49">
            <v>305</v>
          </cell>
          <cell r="AB49">
            <v>295</v>
          </cell>
          <cell r="AE49">
            <v>327</v>
          </cell>
        </row>
      </sheetData>
      <sheetData sheetId="19">
        <row r="6">
          <cell r="B6">
            <v>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5">
        <row r="49">
          <cell r="D49">
            <v>229</v>
          </cell>
          <cell r="G49">
            <v>229</v>
          </cell>
          <cell r="J49">
            <v>237</v>
          </cell>
          <cell r="M49">
            <v>247</v>
          </cell>
          <cell r="P49">
            <v>243</v>
          </cell>
          <cell r="S49">
            <v>241</v>
          </cell>
          <cell r="V49">
            <v>253</v>
          </cell>
          <cell r="Y49">
            <v>227</v>
          </cell>
          <cell r="AB49">
            <v>229</v>
          </cell>
          <cell r="AE49">
            <v>255</v>
          </cell>
        </row>
      </sheetData>
      <sheetData sheetId="19">
        <row r="6">
          <cell r="B6">
            <v>41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5">
        <row r="49">
          <cell r="D49">
            <v>250</v>
          </cell>
          <cell r="G49">
            <v>245</v>
          </cell>
          <cell r="J49">
            <v>274</v>
          </cell>
          <cell r="M49">
            <v>261</v>
          </cell>
          <cell r="S49">
            <v>228</v>
          </cell>
          <cell r="V49">
            <v>256</v>
          </cell>
          <cell r="Y49">
            <v>264</v>
          </cell>
          <cell r="AB49">
            <v>249</v>
          </cell>
          <cell r="AE49">
            <v>264</v>
          </cell>
        </row>
      </sheetData>
      <sheetData sheetId="19">
        <row r="6">
          <cell r="B6">
            <v>41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156</v>
          </cell>
          <cell r="G49">
            <v>179</v>
          </cell>
          <cell r="J49">
            <v>163</v>
          </cell>
          <cell r="M49">
            <v>150</v>
          </cell>
          <cell r="S49">
            <v>147</v>
          </cell>
          <cell r="V49">
            <v>170</v>
          </cell>
          <cell r="Y49">
            <v>166</v>
          </cell>
          <cell r="AB49">
            <v>153</v>
          </cell>
          <cell r="AE49">
            <v>160</v>
          </cell>
        </row>
      </sheetData>
      <sheetData sheetId="17">
        <row r="6">
          <cell r="B6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blad"/>
      <sheetName val="Startsida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riginalsida (2)"/>
      <sheetName val="Originalsida"/>
      <sheetName val="Omg43"/>
      <sheetName val="Omg42"/>
      <sheetName val="Årsavslut 200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Lagstatistik"/>
      <sheetName val="Felaktiga matcher"/>
      <sheetName val="Ruddalen"/>
      <sheetName val="Kent C infosida"/>
      <sheetName val="Hemsedal karta"/>
      <sheetName val="Blad2"/>
      <sheetName val="Blad1"/>
      <sheetName val="Southampton"/>
    </sheetNames>
    <sheetDataSet>
      <sheetData sheetId="3">
        <row r="47">
          <cell r="D47">
            <v>219</v>
          </cell>
          <cell r="G47">
            <v>221</v>
          </cell>
          <cell r="J47">
            <v>213</v>
          </cell>
          <cell r="M47">
            <v>243</v>
          </cell>
          <cell r="P47">
            <v>223</v>
          </cell>
          <cell r="S47">
            <v>227</v>
          </cell>
          <cell r="V47">
            <v>217</v>
          </cell>
          <cell r="Y47">
            <v>230</v>
          </cell>
        </row>
      </sheetData>
      <sheetData sheetId="14">
        <row r="6">
          <cell r="B6">
            <v>41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mg29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4">
        <row r="49">
          <cell r="D49">
            <v>223</v>
          </cell>
          <cell r="G49">
            <v>240</v>
          </cell>
          <cell r="J49">
            <v>244</v>
          </cell>
          <cell r="M49">
            <v>224</v>
          </cell>
          <cell r="S49">
            <v>233</v>
          </cell>
          <cell r="V49">
            <v>246</v>
          </cell>
          <cell r="Y49">
            <v>226</v>
          </cell>
          <cell r="AB49">
            <v>225</v>
          </cell>
          <cell r="AE49">
            <v>248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3">
        <row r="49">
          <cell r="D49">
            <v>225</v>
          </cell>
          <cell r="G49">
            <v>239</v>
          </cell>
          <cell r="J49">
            <v>237</v>
          </cell>
          <cell r="M49">
            <v>239</v>
          </cell>
          <cell r="P49">
            <v>231</v>
          </cell>
          <cell r="S49">
            <v>248</v>
          </cell>
          <cell r="V49">
            <v>245</v>
          </cell>
          <cell r="Y49">
            <v>239</v>
          </cell>
          <cell r="AB49">
            <v>243</v>
          </cell>
          <cell r="AE49">
            <v>215</v>
          </cell>
        </row>
      </sheetData>
      <sheetData sheetId="16">
        <row r="6">
          <cell r="B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Resultat"/>
      <sheetName val="Avdrag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49">
          <cell r="D49">
            <v>222</v>
          </cell>
          <cell r="G49">
            <v>241</v>
          </cell>
          <cell r="J49">
            <v>256</v>
          </cell>
          <cell r="M49">
            <v>253</v>
          </cell>
          <cell r="P49">
            <v>246</v>
          </cell>
          <cell r="S49">
            <v>237</v>
          </cell>
          <cell r="V49">
            <v>251</v>
          </cell>
          <cell r="Y49">
            <v>232</v>
          </cell>
          <cell r="AB49">
            <v>252</v>
          </cell>
          <cell r="AE49">
            <v>246</v>
          </cell>
        </row>
      </sheetData>
      <sheetData sheetId="16">
        <row r="6">
          <cell r="B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234</v>
          </cell>
          <cell r="G49">
            <v>239</v>
          </cell>
          <cell r="J49">
            <v>236</v>
          </cell>
          <cell r="M49">
            <v>222</v>
          </cell>
          <cell r="P49">
            <v>221</v>
          </cell>
          <cell r="S49">
            <v>223</v>
          </cell>
          <cell r="V49">
            <v>244</v>
          </cell>
          <cell r="Y49">
            <v>243</v>
          </cell>
          <cell r="AB49">
            <v>223</v>
          </cell>
          <cell r="AE49">
            <v>226</v>
          </cell>
        </row>
      </sheetData>
      <sheetData sheetId="16">
        <row r="6">
          <cell r="B6">
            <v>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200</v>
          </cell>
          <cell r="G49">
            <v>220</v>
          </cell>
          <cell r="J49">
            <v>239</v>
          </cell>
          <cell r="M49">
            <v>236</v>
          </cell>
          <cell r="P49">
            <v>228</v>
          </cell>
          <cell r="S49">
            <v>225</v>
          </cell>
          <cell r="V49">
            <v>236</v>
          </cell>
          <cell r="Y49">
            <v>221</v>
          </cell>
          <cell r="AB49">
            <v>229</v>
          </cell>
          <cell r="AE49">
            <v>207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210</v>
          </cell>
          <cell r="J49">
            <v>206</v>
          </cell>
          <cell r="M49">
            <v>213</v>
          </cell>
          <cell r="P49">
            <v>216</v>
          </cell>
          <cell r="S49">
            <v>209</v>
          </cell>
          <cell r="V49">
            <v>199</v>
          </cell>
          <cell r="Y49">
            <v>214</v>
          </cell>
          <cell r="AB49">
            <v>214</v>
          </cell>
          <cell r="AE49">
            <v>200</v>
          </cell>
        </row>
      </sheetData>
      <sheetData sheetId="16">
        <row r="6">
          <cell r="B6">
            <v>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8"/>
      <sheetName val="Omg29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236</v>
          </cell>
          <cell r="G49">
            <v>234</v>
          </cell>
          <cell r="J49">
            <v>235</v>
          </cell>
          <cell r="M49">
            <v>262</v>
          </cell>
          <cell r="P49">
            <v>257</v>
          </cell>
          <cell r="S49">
            <v>236</v>
          </cell>
          <cell r="V49">
            <v>260</v>
          </cell>
          <cell r="Y49">
            <v>236</v>
          </cell>
          <cell r="AB49">
            <v>235</v>
          </cell>
          <cell r="AE49">
            <v>228</v>
          </cell>
        </row>
      </sheetData>
      <sheetData sheetId="16">
        <row r="6">
          <cell r="B6">
            <v>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225</v>
          </cell>
          <cell r="G49">
            <v>231</v>
          </cell>
          <cell r="J49">
            <v>214</v>
          </cell>
          <cell r="M49">
            <v>225</v>
          </cell>
          <cell r="P49">
            <v>231</v>
          </cell>
          <cell r="S49">
            <v>193</v>
          </cell>
          <cell r="V49">
            <v>209</v>
          </cell>
          <cell r="Y49">
            <v>212</v>
          </cell>
          <cell r="AB49">
            <v>219</v>
          </cell>
          <cell r="AE49">
            <v>197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view="pageLayout" workbookViewId="0" topLeftCell="A4">
      <selection activeCell="C12" sqref="C12"/>
    </sheetView>
  </sheetViews>
  <sheetFormatPr defaultColWidth="9.140625" defaultRowHeight="12.75"/>
  <cols>
    <col min="1" max="1" width="7.7109375" style="0" customWidth="1"/>
    <col min="2" max="2" width="1.7109375" style="0" customWidth="1"/>
    <col min="3" max="3" width="5.28125" style="0" customWidth="1"/>
    <col min="4" max="4" width="5.57421875" style="0" bestFit="1" customWidth="1"/>
    <col min="5" max="5" width="6.00390625" style="0" customWidth="1"/>
    <col min="6" max="15" width="5.57421875" style="0" bestFit="1" customWidth="1"/>
    <col min="16" max="19" width="5.57421875" style="0" customWidth="1"/>
    <col min="20" max="22" width="6.140625" style="0" customWidth="1"/>
    <col min="23" max="23" width="8.7109375" style="0" customWidth="1"/>
    <col min="24" max="24" width="2.00390625" style="0" customWidth="1"/>
    <col min="25" max="25" width="4.8515625" style="0" customWidth="1"/>
    <col min="26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"/>
      <c r="C4" s="2"/>
      <c r="D4" s="2"/>
      <c r="E4" s="1" t="s">
        <v>11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2" t="s">
        <v>13</v>
      </c>
      <c r="D6" s="2"/>
      <c r="E6" s="3" t="s">
        <v>20</v>
      </c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2" t="s">
        <v>14</v>
      </c>
      <c r="D7" s="2"/>
      <c r="E7" s="3" t="s">
        <v>18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>
      <c r="A9" s="1"/>
      <c r="B9" s="1"/>
      <c r="C9" s="2"/>
      <c r="D9" s="2"/>
      <c r="E9" s="1"/>
      <c r="F9" s="1"/>
      <c r="G9" s="1"/>
      <c r="H9" s="1"/>
      <c r="I9" s="1"/>
      <c r="J9" s="1"/>
      <c r="K9" s="21" t="s">
        <v>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>
      <c r="A10" s="1"/>
      <c r="B10" s="1"/>
      <c r="C10" s="21" t="s">
        <v>4</v>
      </c>
      <c r="D10" s="21" t="s">
        <v>3</v>
      </c>
      <c r="E10" s="21" t="s">
        <v>1</v>
      </c>
      <c r="F10" s="21" t="s">
        <v>7</v>
      </c>
      <c r="G10" s="21" t="s">
        <v>6</v>
      </c>
      <c r="H10" s="21" t="s">
        <v>7</v>
      </c>
      <c r="I10" s="21" t="s">
        <v>0</v>
      </c>
      <c r="J10" s="21" t="s">
        <v>4</v>
      </c>
      <c r="K10" s="21" t="s">
        <v>8</v>
      </c>
      <c r="L10" s="21" t="s">
        <v>7</v>
      </c>
      <c r="M10" s="21" t="s">
        <v>6</v>
      </c>
      <c r="N10" s="21" t="s">
        <v>8</v>
      </c>
      <c r="O10" s="21" t="s">
        <v>9</v>
      </c>
      <c r="P10" s="21" t="s">
        <v>9</v>
      </c>
      <c r="Q10" s="21" t="s">
        <v>2</v>
      </c>
      <c r="R10" s="21" t="s">
        <v>9</v>
      </c>
      <c r="S10" s="21" t="s">
        <v>9</v>
      </c>
      <c r="T10" s="21" t="s">
        <v>7</v>
      </c>
      <c r="U10" s="21" t="s">
        <v>5</v>
      </c>
      <c r="V10" s="21" t="s">
        <v>9</v>
      </c>
      <c r="W10" s="2" t="s">
        <v>10</v>
      </c>
      <c r="X10" s="2"/>
      <c r="Y10" s="2" t="s">
        <v>16</v>
      </c>
      <c r="Z10" s="2" t="s">
        <v>17</v>
      </c>
    </row>
    <row r="11" spans="1:26" ht="12.75">
      <c r="A11" s="4" t="s">
        <v>17</v>
      </c>
      <c r="B11" s="5"/>
      <c r="C11" s="6">
        <v>2002</v>
      </c>
      <c r="D11" s="6">
        <v>2003</v>
      </c>
      <c r="E11" s="6">
        <v>2004</v>
      </c>
      <c r="F11" s="6">
        <v>2005</v>
      </c>
      <c r="G11" s="6">
        <v>2006</v>
      </c>
      <c r="H11" s="6">
        <v>2007</v>
      </c>
      <c r="I11" s="6">
        <v>2008</v>
      </c>
      <c r="J11" s="6">
        <v>2009</v>
      </c>
      <c r="K11" s="6">
        <v>2010</v>
      </c>
      <c r="L11" s="7">
        <v>2011</v>
      </c>
      <c r="M11" s="7">
        <v>2012</v>
      </c>
      <c r="N11" s="7">
        <v>2013</v>
      </c>
      <c r="O11" s="7">
        <v>2014</v>
      </c>
      <c r="P11" s="7">
        <v>2015</v>
      </c>
      <c r="Q11" s="7">
        <v>2016</v>
      </c>
      <c r="R11" s="7">
        <v>2017</v>
      </c>
      <c r="S11" s="7">
        <v>2018</v>
      </c>
      <c r="T11" s="6">
        <v>2019</v>
      </c>
      <c r="U11" s="6">
        <v>2020</v>
      </c>
      <c r="V11" s="6">
        <v>2021</v>
      </c>
      <c r="W11" s="6" t="s">
        <v>19</v>
      </c>
      <c r="X11" s="5"/>
      <c r="Y11" s="6" t="s">
        <v>19</v>
      </c>
      <c r="Z11" s="5"/>
    </row>
    <row r="12" spans="1:31" ht="12.75">
      <c r="A12" s="1" t="s">
        <v>1</v>
      </c>
      <c r="B12" s="1"/>
      <c r="C12" s="26" t="s">
        <v>12</v>
      </c>
      <c r="D12" s="1">
        <f>'[3]Resultat'!$AB$49</f>
        <v>243</v>
      </c>
      <c r="E12" s="8">
        <f>'[1]Resultat'!$AB$49</f>
        <v>238</v>
      </c>
      <c r="F12" s="1">
        <f>'[4]Resultat'!$AB$49</f>
        <v>252</v>
      </c>
      <c r="G12" s="1">
        <f>'[5]Resultat'!$AB$49</f>
        <v>223</v>
      </c>
      <c r="H12" s="1">
        <f>'[6]Resultat'!$AB$49</f>
        <v>229</v>
      </c>
      <c r="I12" s="1">
        <f>'[7]Resultat'!$AB$49</f>
        <v>214</v>
      </c>
      <c r="J12" s="9">
        <f>'[8]Resultat'!$AB$49</f>
        <v>235</v>
      </c>
      <c r="K12" s="9">
        <f>'[9]Resultat'!$AB$49</f>
        <v>219</v>
      </c>
      <c r="L12" s="9">
        <f>'[10]Resultat'!$AB$49</f>
        <v>232</v>
      </c>
      <c r="M12" s="9">
        <f>'[11]Resultat'!$AB$49</f>
        <v>233</v>
      </c>
      <c r="N12" s="9">
        <f>'[12]Resultat'!$AB$49</f>
        <v>225</v>
      </c>
      <c r="O12" s="9">
        <f>'[13]Resultat'!$AB$49</f>
        <v>218</v>
      </c>
      <c r="P12" s="9">
        <f>'[14]Resultat'!$AB$49</f>
        <v>208</v>
      </c>
      <c r="Q12" s="9">
        <f>'[15]Resultat'!$AB$49</f>
        <v>291</v>
      </c>
      <c r="R12" s="9">
        <f>'[16]Resultat'!$AB$49</f>
        <v>295</v>
      </c>
      <c r="S12" s="9">
        <f>'[17]Resultat'!$AB$49</f>
        <v>229</v>
      </c>
      <c r="T12" s="19">
        <f>'[18]Resultat'!$AB$49</f>
        <v>249</v>
      </c>
      <c r="U12" s="19">
        <f>'[19]Resultat'!$AB$49</f>
        <v>153</v>
      </c>
      <c r="V12" s="19">
        <f>'[20]Resultat'!$AB$49</f>
        <v>225</v>
      </c>
      <c r="W12" s="1">
        <f aca="true" t="shared" si="0" ref="W12:W21">SUM(D12:V12)</f>
        <v>4411</v>
      </c>
      <c r="X12" s="1"/>
      <c r="Y12" s="1">
        <f>RANK(W12,$W$12:$W$21)</f>
        <v>7</v>
      </c>
      <c r="Z12" s="1" t="s">
        <v>1</v>
      </c>
      <c r="AE12" s="1"/>
    </row>
    <row r="13" spans="1:31" ht="12.75">
      <c r="A13" s="1" t="s">
        <v>4</v>
      </c>
      <c r="B13" s="1"/>
      <c r="C13" s="10">
        <f>'[2]Resultat'!$M$47</f>
        <v>243</v>
      </c>
      <c r="D13" s="11">
        <f>'[3]Resultat'!$M$49</f>
        <v>239</v>
      </c>
      <c r="E13" s="11">
        <f>'[1]Resultat'!$M$49</f>
        <v>232</v>
      </c>
      <c r="F13" s="11">
        <f>'[4]Resultat'!$M$49</f>
        <v>253</v>
      </c>
      <c r="G13" s="11">
        <f>'[5]Resultat'!$M$49</f>
        <v>222</v>
      </c>
      <c r="H13" s="11">
        <f>'[6]Resultat'!$M$49</f>
        <v>236</v>
      </c>
      <c r="I13" s="5">
        <f>'[7]Resultat'!$M$49</f>
        <v>213</v>
      </c>
      <c r="J13" s="12">
        <f>'[8]Resultat'!$M$49</f>
        <v>262</v>
      </c>
      <c r="K13" s="13">
        <f>'[9]Resultat'!$M$49</f>
        <v>225</v>
      </c>
      <c r="L13" s="13">
        <f>'[10]Resultat'!$M$49</f>
        <v>238</v>
      </c>
      <c r="M13" s="13">
        <f>'[11]Resultat'!$M$49</f>
        <v>216</v>
      </c>
      <c r="N13" s="13">
        <f>'[12]Resultat'!$M$49</f>
        <v>232</v>
      </c>
      <c r="O13" s="13">
        <f>'[13]Resultat'!$M$49</f>
        <v>227</v>
      </c>
      <c r="P13" s="13">
        <f>'[14]Resultat'!$M$49</f>
        <v>233</v>
      </c>
      <c r="Q13" s="13">
        <f>'[15]Resultat'!$M$49</f>
        <v>301</v>
      </c>
      <c r="R13" s="13">
        <f>'[16]Resultat'!$M$49</f>
        <v>313</v>
      </c>
      <c r="S13" s="13">
        <f>'[17]Resultat'!$M$49</f>
        <v>247</v>
      </c>
      <c r="T13" s="20">
        <f>'[18]Resultat'!$M$49</f>
        <v>261</v>
      </c>
      <c r="U13" s="20">
        <f>'[19]Resultat'!$M$49</f>
        <v>150</v>
      </c>
      <c r="V13" s="20">
        <f>'[20]Resultat'!$M$49</f>
        <v>224</v>
      </c>
      <c r="W13" s="11">
        <f t="shared" si="0"/>
        <v>4524</v>
      </c>
      <c r="X13" s="5"/>
      <c r="Y13" s="5">
        <f>RANK(W13,$W$12:$W$21)</f>
        <v>3</v>
      </c>
      <c r="Z13" s="5" t="s">
        <v>4</v>
      </c>
      <c r="AE13" s="1"/>
    </row>
    <row r="14" spans="1:31" ht="12.75">
      <c r="A14" s="1" t="s">
        <v>3</v>
      </c>
      <c r="B14" s="1"/>
      <c r="C14" s="1">
        <f>'[2]Resultat'!$S$47</f>
        <v>227</v>
      </c>
      <c r="D14" s="8">
        <f>'[3]Resultat'!$S$49</f>
        <v>248</v>
      </c>
      <c r="E14" s="1">
        <f>'[1]Resultat'!$S$49</f>
        <v>229</v>
      </c>
      <c r="F14" s="1">
        <f>'[4]Resultat'!$S$49</f>
        <v>237</v>
      </c>
      <c r="G14" s="1">
        <f>'[5]Resultat'!$S$49</f>
        <v>223</v>
      </c>
      <c r="H14" s="1">
        <f>'[6]Resultat'!$S$49</f>
        <v>225</v>
      </c>
      <c r="I14" s="1">
        <f>'[7]Resultat'!$S$49</f>
        <v>209</v>
      </c>
      <c r="J14" s="9">
        <f>'[8]Resultat'!$S$49</f>
        <v>236</v>
      </c>
      <c r="K14" s="9">
        <f>'[9]Resultat'!$S$49</f>
        <v>193</v>
      </c>
      <c r="L14" s="9">
        <f>'[10]Resultat'!$S$49</f>
        <v>241</v>
      </c>
      <c r="M14" s="9">
        <f>'[11]Resultat'!$S$49</f>
        <v>208</v>
      </c>
      <c r="N14" s="9">
        <f>'[12]Resultat'!$S$49</f>
        <v>207</v>
      </c>
      <c r="O14" s="9">
        <f>'[13]Resultat'!$S$49</f>
        <v>211</v>
      </c>
      <c r="P14" s="9">
        <f>'[14]Resultat'!$S$49</f>
        <v>209</v>
      </c>
      <c r="Q14" s="9">
        <f>'[15]Resultat'!$S$49</f>
        <v>287</v>
      </c>
      <c r="R14" s="9">
        <f>'[16]Resultat'!$S$49</f>
        <v>301</v>
      </c>
      <c r="S14" s="9">
        <f>'[17]Resultat'!$S$49</f>
        <v>241</v>
      </c>
      <c r="T14" s="9">
        <f>'[18]Resultat'!$S$49</f>
        <v>228</v>
      </c>
      <c r="U14" s="9">
        <f>'[19]Resultat'!$S$49</f>
        <v>147</v>
      </c>
      <c r="V14" s="9">
        <f>'[20]Resultat'!$S$49</f>
        <v>233</v>
      </c>
      <c r="W14" s="1">
        <f t="shared" si="0"/>
        <v>4313</v>
      </c>
      <c r="X14" s="1"/>
      <c r="Y14" s="1">
        <f>RANK(W14,$W$12:$W$21)</f>
        <v>8</v>
      </c>
      <c r="Z14" s="1" t="s">
        <v>3</v>
      </c>
      <c r="AE14" s="1"/>
    </row>
    <row r="15" spans="1:31" ht="12.75">
      <c r="A15" s="1" t="s">
        <v>6</v>
      </c>
      <c r="B15" s="1"/>
      <c r="C15" s="5">
        <f>'[2]Resultat'!$V$47</f>
        <v>217</v>
      </c>
      <c r="D15" s="5">
        <f>'[3]Resultat'!$V$49</f>
        <v>245</v>
      </c>
      <c r="E15" s="5">
        <f>'[1]Resultat'!$V$49</f>
        <v>217</v>
      </c>
      <c r="F15" s="5">
        <f>'[4]Resultat'!$V$49</f>
        <v>251</v>
      </c>
      <c r="G15" s="12">
        <f>'[5]Resultat'!$V$49</f>
        <v>244</v>
      </c>
      <c r="H15" s="5">
        <f>'[6]Resultat'!$V$49</f>
        <v>236</v>
      </c>
      <c r="I15" s="5">
        <f>'[7]Resultat'!$V$49</f>
        <v>199</v>
      </c>
      <c r="J15" s="14">
        <f>'[8]Resultat'!$V$49</f>
        <v>260</v>
      </c>
      <c r="K15" s="14">
        <f>'[9]Resultat'!$V$49</f>
        <v>209</v>
      </c>
      <c r="L15" s="14">
        <f>'[10]Resultat'!$V$49</f>
        <v>222</v>
      </c>
      <c r="M15" s="12">
        <f>'[11]Resultat'!$V$49</f>
        <v>248</v>
      </c>
      <c r="N15" s="14">
        <f>'[12]Resultat'!$V$49</f>
        <v>222</v>
      </c>
      <c r="O15" s="14">
        <f>'[13]Resultat'!$V$49</f>
        <v>235</v>
      </c>
      <c r="P15" s="14">
        <f>'[14]Resultat'!$V$49</f>
        <v>220</v>
      </c>
      <c r="Q15" s="14">
        <f>'[15]Resultat'!$V$49</f>
        <v>301</v>
      </c>
      <c r="R15" s="14">
        <f>'[16]Resultat'!$V$49</f>
        <v>324</v>
      </c>
      <c r="S15" s="14">
        <f>'[17]Resultat'!$V$49</f>
        <v>253</v>
      </c>
      <c r="T15" s="14">
        <f>'[18]Resultat'!$V$49</f>
        <v>256</v>
      </c>
      <c r="U15" s="14">
        <f>'[19]Resultat'!$V$49</f>
        <v>170</v>
      </c>
      <c r="V15" s="14">
        <f>'[20]Resultat'!$V$49</f>
        <v>246</v>
      </c>
      <c r="W15" s="5">
        <f t="shared" si="0"/>
        <v>4558</v>
      </c>
      <c r="X15" s="5"/>
      <c r="Y15" s="5">
        <f aca="true" t="shared" si="1" ref="Y15:Y21">RANK(W15,$W$12:$W$21)</f>
        <v>1</v>
      </c>
      <c r="Z15" s="5" t="s">
        <v>6</v>
      </c>
      <c r="AE15" s="1"/>
    </row>
    <row r="16" spans="1:31" ht="12.75">
      <c r="A16" s="1" t="s">
        <v>2</v>
      </c>
      <c r="B16" s="1"/>
      <c r="C16" s="1">
        <f>'[2]Resultat'!$Y$47</f>
        <v>230</v>
      </c>
      <c r="D16" s="1">
        <f>'[3]Resultat'!$Y$49</f>
        <v>239</v>
      </c>
      <c r="E16" s="1">
        <f>'[1]Resultat'!$Y$49</f>
        <v>232</v>
      </c>
      <c r="F16" s="1">
        <f>'[4]Resultat'!$Y$49</f>
        <v>232</v>
      </c>
      <c r="G16" s="1">
        <f>'[5]Resultat'!$Y$49</f>
        <v>243</v>
      </c>
      <c r="H16" s="1">
        <f>'[6]Resultat'!$Y$49</f>
        <v>221</v>
      </c>
      <c r="I16" s="1">
        <f>'[7]Resultat'!$Y$49</f>
        <v>214</v>
      </c>
      <c r="J16" s="9">
        <f>'[8]Resultat'!$Y$49</f>
        <v>236</v>
      </c>
      <c r="K16" s="9">
        <f>'[9]Resultat'!$Y$49</f>
        <v>212</v>
      </c>
      <c r="L16" s="9">
        <f>'[10]Resultat'!$Y$49</f>
        <v>236</v>
      </c>
      <c r="M16" s="9">
        <f>'[11]Resultat'!$Y$49</f>
        <v>220</v>
      </c>
      <c r="N16" s="9">
        <f>'[12]Resultat'!$Y$49</f>
        <v>232</v>
      </c>
      <c r="O16" s="9">
        <f>'[13]Resultat'!$Y$49</f>
        <v>216</v>
      </c>
      <c r="P16" s="9">
        <f>'[14]Resultat'!$Y$49</f>
        <v>213</v>
      </c>
      <c r="Q16" s="8">
        <f>'[15]Resultat'!$Y$49</f>
        <v>307</v>
      </c>
      <c r="R16" s="3">
        <f>'[16]Resultat'!$Y$49</f>
        <v>305</v>
      </c>
      <c r="S16" s="3">
        <f>'[17]Resultat'!$Y$49</f>
        <v>227</v>
      </c>
      <c r="T16" s="3">
        <f>'[18]Resultat'!$Y$49</f>
        <v>264</v>
      </c>
      <c r="U16" s="3">
        <f>'[19]Resultat'!$Y$49</f>
        <v>166</v>
      </c>
      <c r="V16" s="3">
        <f>'[20]Resultat'!$Y$49</f>
        <v>226</v>
      </c>
      <c r="W16" s="1">
        <f t="shared" si="0"/>
        <v>4441</v>
      </c>
      <c r="X16" s="1"/>
      <c r="Y16" s="1">
        <f t="shared" si="1"/>
        <v>5</v>
      </c>
      <c r="Z16" s="1" t="s">
        <v>2</v>
      </c>
      <c r="AE16" s="1"/>
    </row>
    <row r="17" spans="1:31" ht="12.75">
      <c r="A17" s="1" t="s">
        <v>5</v>
      </c>
      <c r="B17" s="1"/>
      <c r="C17" s="5">
        <f>'[2]Resultat'!$G$47</f>
        <v>221</v>
      </c>
      <c r="D17" s="5">
        <f>'[3]Resultat'!$G$49</f>
        <v>239</v>
      </c>
      <c r="E17" s="5">
        <f>'[1]Resultat'!$G$49</f>
        <v>222</v>
      </c>
      <c r="F17" s="5">
        <f>'[4]Resultat'!$G$49</f>
        <v>241</v>
      </c>
      <c r="G17" s="5">
        <f>'[5]Resultat'!$G$49</f>
        <v>239</v>
      </c>
      <c r="H17" s="5">
        <f>'[6]Resultat'!$G$49</f>
        <v>220</v>
      </c>
      <c r="I17" s="5">
        <f>'[7]Resultat'!$G$49</f>
        <v>210</v>
      </c>
      <c r="J17" s="14">
        <f>'[8]Resultat'!$G$49</f>
        <v>234</v>
      </c>
      <c r="K17" s="12">
        <f>'[9]Resultat'!$G$49</f>
        <v>231</v>
      </c>
      <c r="L17" s="14">
        <f>'[10]Resultat'!$G$49</f>
        <v>244</v>
      </c>
      <c r="M17" s="14">
        <f>'[11]Resultat'!$G$49</f>
        <v>230</v>
      </c>
      <c r="N17" s="14">
        <f>'[12]Resultat'!$G$49</f>
        <v>227</v>
      </c>
      <c r="O17" s="14">
        <f>'[13]Resultat'!$G$49</f>
        <v>217</v>
      </c>
      <c r="P17" s="14">
        <f>'[14]Resultat'!$G$49</f>
        <v>203</v>
      </c>
      <c r="Q17" s="14">
        <f>'[15]Resultat'!$G$49</f>
        <v>294</v>
      </c>
      <c r="R17" s="14">
        <f>'[16]Resultat'!$G$49</f>
        <v>313</v>
      </c>
      <c r="S17" s="14">
        <f>'[17]Resultat'!$G$49</f>
        <v>229</v>
      </c>
      <c r="T17" s="14">
        <f>'[18]Resultat'!$G$49</f>
        <v>245</v>
      </c>
      <c r="U17" s="14">
        <f>'[19]Resultat'!$G$49</f>
        <v>179</v>
      </c>
      <c r="V17" s="14">
        <f>'[20]Resultat'!$G$49</f>
        <v>240</v>
      </c>
      <c r="W17" s="5">
        <f t="shared" si="0"/>
        <v>4457</v>
      </c>
      <c r="X17" s="5"/>
      <c r="Y17" s="5">
        <f t="shared" si="1"/>
        <v>4</v>
      </c>
      <c r="Z17" s="5" t="s">
        <v>5</v>
      </c>
      <c r="AE17" s="1"/>
    </row>
    <row r="18" spans="1:31" ht="12.75">
      <c r="A18" s="1" t="s">
        <v>7</v>
      </c>
      <c r="B18" s="1"/>
      <c r="C18" s="1">
        <f>'[2]Resultat'!$J$47</f>
        <v>213</v>
      </c>
      <c r="D18" s="1">
        <f>'[3]Resultat'!$J$49</f>
        <v>237</v>
      </c>
      <c r="E18" s="1">
        <f>'[1]Resultat'!$J$49</f>
        <v>222</v>
      </c>
      <c r="F18" s="8">
        <f>'[4]Resultat'!$J$49</f>
        <v>256</v>
      </c>
      <c r="G18" s="1">
        <f>'[5]Resultat'!$J$49</f>
        <v>236</v>
      </c>
      <c r="H18" s="8">
        <f>'[6]Resultat'!$J$49</f>
        <v>239</v>
      </c>
      <c r="I18" s="1">
        <f>'[7]Resultat'!$J$49</f>
        <v>206</v>
      </c>
      <c r="J18" s="9">
        <f>'[8]Resultat'!$J$49</f>
        <v>235</v>
      </c>
      <c r="K18" s="9">
        <f>'[9]Resultat'!$J$49</f>
        <v>214</v>
      </c>
      <c r="L18" s="8">
        <f>'[10]Resultat'!$J$49</f>
        <v>254</v>
      </c>
      <c r="M18" s="9">
        <f>'[11]Resultat'!$J$49</f>
        <v>224</v>
      </c>
      <c r="N18" s="9">
        <f>'[12]Resultat'!$J$49</f>
        <v>242</v>
      </c>
      <c r="O18" s="9">
        <f>'[13]Resultat'!$J$49</f>
        <v>237</v>
      </c>
      <c r="P18" s="9">
        <f>'[14]Resultat'!$J$49</f>
        <v>227</v>
      </c>
      <c r="Q18" s="9">
        <f>'[15]Resultat'!$J$49</f>
        <v>292</v>
      </c>
      <c r="R18" s="9">
        <f>'[16]Resultat'!$J$49</f>
        <v>315</v>
      </c>
      <c r="S18" s="9">
        <f>'[17]Resultat'!$J$49</f>
        <v>237</v>
      </c>
      <c r="T18" s="22">
        <f>'[18]Resultat'!$J$49</f>
        <v>274</v>
      </c>
      <c r="U18" s="22">
        <f>'[19]Resultat'!$J$49</f>
        <v>163</v>
      </c>
      <c r="V18" s="23">
        <f>'[20]Resultat'!$J$49</f>
        <v>244</v>
      </c>
      <c r="W18" s="1">
        <f t="shared" si="0"/>
        <v>4554</v>
      </c>
      <c r="X18" s="1"/>
      <c r="Y18" s="1">
        <f t="shared" si="1"/>
        <v>2</v>
      </c>
      <c r="Z18" s="1" t="s">
        <v>7</v>
      </c>
      <c r="AE18" s="1"/>
    </row>
    <row r="19" spans="1:31" ht="12.75">
      <c r="A19" s="1" t="s">
        <v>0</v>
      </c>
      <c r="B19" s="1"/>
      <c r="C19" s="5">
        <f>'[2]Resultat'!$D$47</f>
        <v>219</v>
      </c>
      <c r="D19" s="5">
        <f>'[3]Resultat'!$D$49</f>
        <v>225</v>
      </c>
      <c r="E19" s="5">
        <f>'[1]Resultat'!$D$49</f>
        <v>236</v>
      </c>
      <c r="F19" s="5">
        <f>'[4]Resultat'!$D$49</f>
        <v>222</v>
      </c>
      <c r="G19" s="5">
        <f>'[5]Resultat'!$D$49</f>
        <v>234</v>
      </c>
      <c r="H19" s="5">
        <f>'[6]Resultat'!$D$49</f>
        <v>200</v>
      </c>
      <c r="I19" s="12">
        <f>'[7]Resultat'!$D$49</f>
        <v>224</v>
      </c>
      <c r="J19" s="14">
        <f>'[8]Resultat'!$D$49</f>
        <v>236</v>
      </c>
      <c r="K19" s="14">
        <f>'[9]Resultat'!$D$49</f>
        <v>225</v>
      </c>
      <c r="L19" s="14">
        <f>'[10]Resultat'!$D$49</f>
        <v>205</v>
      </c>
      <c r="M19" s="14">
        <f>'[11]Resultat'!$D$49</f>
        <v>216</v>
      </c>
      <c r="N19" s="14">
        <f>'[12]Resultat'!$D$49</f>
        <v>211</v>
      </c>
      <c r="O19" s="14">
        <f>'[13]Resultat'!$D$49</f>
        <v>216</v>
      </c>
      <c r="P19" s="14">
        <f>'[14]Resultat'!$D$49</f>
        <v>198</v>
      </c>
      <c r="Q19" s="14">
        <f>'[15]Resultat'!$D$49</f>
        <v>293</v>
      </c>
      <c r="R19" s="14">
        <f>'[16]Resultat'!$D$49</f>
        <v>312</v>
      </c>
      <c r="S19" s="14">
        <f>'[17]Resultat'!$D$49</f>
        <v>229</v>
      </c>
      <c r="T19" s="14">
        <f>'[18]Resultat'!$D$49</f>
        <v>250</v>
      </c>
      <c r="U19" s="14">
        <f>'[19]Resultat'!$D$49</f>
        <v>156</v>
      </c>
      <c r="V19" s="14">
        <f>'[20]Resultat'!$D$49</f>
        <v>223</v>
      </c>
      <c r="W19" s="5">
        <f t="shared" si="0"/>
        <v>4311</v>
      </c>
      <c r="X19" s="5"/>
      <c r="Y19" s="5">
        <f t="shared" si="1"/>
        <v>9</v>
      </c>
      <c r="Z19" s="5" t="s">
        <v>0</v>
      </c>
      <c r="AE19" s="1"/>
    </row>
    <row r="20" spans="1:31" ht="12.75">
      <c r="A20" s="1" t="s">
        <v>8</v>
      </c>
      <c r="B20" s="1"/>
      <c r="C20" s="1">
        <f>'[2]Resultat'!$P$47</f>
        <v>223</v>
      </c>
      <c r="D20" s="1">
        <f>'[3]Resultat'!$P$49</f>
        <v>231</v>
      </c>
      <c r="E20" s="1">
        <f>'[1]Resultat'!$P$49</f>
        <v>208</v>
      </c>
      <c r="F20" s="1">
        <f>'[4]Resultat'!$P$49</f>
        <v>246</v>
      </c>
      <c r="G20" s="1">
        <f>'[5]Resultat'!$P$49</f>
        <v>221</v>
      </c>
      <c r="H20" s="1">
        <f>'[6]Resultat'!$P$49</f>
        <v>228</v>
      </c>
      <c r="I20" s="1">
        <f>'[7]Resultat'!$P$49</f>
        <v>216</v>
      </c>
      <c r="J20" s="9">
        <f>'[8]Resultat'!$P$49</f>
        <v>257</v>
      </c>
      <c r="K20" s="8">
        <f>'[9]Resultat'!$P$49</f>
        <v>231</v>
      </c>
      <c r="L20" s="9">
        <f>'[10]Resultat'!$P$49</f>
        <v>251</v>
      </c>
      <c r="M20" s="9">
        <f>'[11]Resultat'!$P$49</f>
        <v>235</v>
      </c>
      <c r="N20" s="8">
        <f>'[12]Resultat'!$P$49</f>
        <v>248</v>
      </c>
      <c r="O20" s="9">
        <f>'[13]Resultat'!$P$49</f>
        <v>229</v>
      </c>
      <c r="P20" s="9">
        <f>'[14]Resultat'!$P$49</f>
        <v>232</v>
      </c>
      <c r="Q20" s="9">
        <f>'[15]Resultat'!$P$49</f>
        <v>304</v>
      </c>
      <c r="R20" s="9">
        <f>'[16]Resultat'!$P$49</f>
        <v>315</v>
      </c>
      <c r="S20" s="9">
        <f>'[17]Resultat'!$P$49</f>
        <v>243</v>
      </c>
      <c r="T20" s="17" t="s">
        <v>12</v>
      </c>
      <c r="U20" s="24" t="s">
        <v>12</v>
      </c>
      <c r="V20" s="24" t="s">
        <v>12</v>
      </c>
      <c r="W20" s="1">
        <f t="shared" si="0"/>
        <v>3895</v>
      </c>
      <c r="X20" s="1"/>
      <c r="Y20" s="1">
        <f t="shared" si="1"/>
        <v>10</v>
      </c>
      <c r="Z20" s="1" t="s">
        <v>8</v>
      </c>
      <c r="AE20" s="1"/>
    </row>
    <row r="21" spans="1:31" ht="12.75">
      <c r="A21" s="5" t="s">
        <v>9</v>
      </c>
      <c r="B21" s="5"/>
      <c r="C21" s="25" t="s">
        <v>12</v>
      </c>
      <c r="D21" s="5">
        <f>'[3]Resultat'!$AE$49</f>
        <v>215</v>
      </c>
      <c r="E21" s="5">
        <f>'[1]Resultat'!$AE$49</f>
        <v>204</v>
      </c>
      <c r="F21" s="5">
        <f>'[4]Resultat'!$AE$49</f>
        <v>246</v>
      </c>
      <c r="G21" s="5">
        <f>'[5]Resultat'!$AE$49</f>
        <v>226</v>
      </c>
      <c r="H21" s="5">
        <f>'[6]Resultat'!$AE$49</f>
        <v>207</v>
      </c>
      <c r="I21" s="5">
        <f>'[7]Resultat'!$AE$49</f>
        <v>200</v>
      </c>
      <c r="J21" s="14">
        <f>'[8]Resultat'!$AE$49</f>
        <v>228</v>
      </c>
      <c r="K21" s="14">
        <f>'[9]Resultat'!$AE$49</f>
        <v>197</v>
      </c>
      <c r="L21" s="14">
        <f>'[10]Resultat'!$AE$49</f>
        <v>237</v>
      </c>
      <c r="M21" s="14">
        <f>'[11]Resultat'!$AE$49</f>
        <v>203</v>
      </c>
      <c r="N21" s="14">
        <f>'[12]Resultat'!$AE$49</f>
        <v>238</v>
      </c>
      <c r="O21" s="12">
        <f>'[13]Resultat'!$AE$49</f>
        <v>240</v>
      </c>
      <c r="P21" s="12">
        <f>'[14]Resultat'!$AE$49</f>
        <v>238</v>
      </c>
      <c r="Q21" s="14">
        <f>'[15]Resultat'!$AE$49</f>
        <v>289</v>
      </c>
      <c r="R21" s="12">
        <f>'[16]Resultat'!$AE$49</f>
        <v>327</v>
      </c>
      <c r="S21" s="12">
        <f>'[17]Resultat'!$AE$49</f>
        <v>255</v>
      </c>
      <c r="T21" s="18">
        <f>'[18]Resultat'!$AE$49</f>
        <v>264</v>
      </c>
      <c r="U21" s="18">
        <f>'[19]Resultat'!$AE$49</f>
        <v>160</v>
      </c>
      <c r="V21" s="12">
        <f>'[20]Resultat'!$AE$49</f>
        <v>248</v>
      </c>
      <c r="W21" s="5">
        <f t="shared" si="0"/>
        <v>4422</v>
      </c>
      <c r="X21" s="5"/>
      <c r="Y21" s="5">
        <f t="shared" si="1"/>
        <v>6</v>
      </c>
      <c r="Z21" s="5" t="s">
        <v>9</v>
      </c>
      <c r="AE21" s="1"/>
    </row>
    <row r="22" spans="1:26" ht="12.75">
      <c r="A22" s="3" t="s">
        <v>15</v>
      </c>
      <c r="B22" s="1"/>
      <c r="C22" s="1">
        <f>'[2]Sammanställning'!$B$6</f>
        <v>41</v>
      </c>
      <c r="D22" s="1">
        <f>'[3]Sammanställning'!$B$6</f>
        <v>42</v>
      </c>
      <c r="E22" s="1">
        <f>'[1]Sammanställning'!$B$6</f>
        <v>42</v>
      </c>
      <c r="F22" s="1">
        <f>'[4]Sammanställning'!$B$6</f>
        <v>42</v>
      </c>
      <c r="G22" s="1">
        <f>'[5]Sammanställning'!$B$6</f>
        <v>41</v>
      </c>
      <c r="H22" s="1">
        <f>'[6]Sammanställning'!$B$6</f>
        <v>40</v>
      </c>
      <c r="I22" s="1">
        <f>'[7]Sammanställning'!$B$6</f>
        <v>39</v>
      </c>
      <c r="J22" s="1">
        <f>'[8]Sammanställning'!$B$6</f>
        <v>41</v>
      </c>
      <c r="K22" s="1">
        <f>'[9]Sammanställning'!$B$6</f>
        <v>40</v>
      </c>
      <c r="L22" s="1">
        <f>'[10]Sammanställning'!$B$6</f>
        <v>41</v>
      </c>
      <c r="M22" s="1">
        <f>'[11]Sammanställning'!$B$6</f>
        <v>40</v>
      </c>
      <c r="N22" s="1">
        <f>'[12]Sammanställning'!$B$6</f>
        <v>40</v>
      </c>
      <c r="O22" s="1">
        <f>'[13]Sammanställning'!$B$6</f>
        <v>40</v>
      </c>
      <c r="P22" s="1">
        <f>'[14]Sammanställning'!$B$6</f>
        <v>40</v>
      </c>
      <c r="Q22" s="1">
        <v>40</v>
      </c>
      <c r="R22" s="1">
        <f>'[16]Sammanställning'!$B$6</f>
        <v>41</v>
      </c>
      <c r="S22" s="1">
        <f>'[17]Sammanställning'!$B$6</f>
        <v>41</v>
      </c>
      <c r="T22" s="1">
        <f>'[18]Sammanställning'!$B$6</f>
        <v>41</v>
      </c>
      <c r="U22" s="1">
        <f>'[19]Sammanställning'!$B$6</f>
        <v>28</v>
      </c>
      <c r="V22" s="1">
        <v>39</v>
      </c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26" ht="12.75">
      <c r="A25" s="1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6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sheetProtection/>
  <printOptions/>
  <pageMargins left="0.25" right="0.25" top="0.75" bottom="0.75" header="0.3" footer="0.3"/>
  <pageSetup orientation="landscape" paperSize="9" r:id="rId1"/>
  <headerFooter alignWithMargins="0">
    <oddHeader>&amp;C&amp;20Maratontabellen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cp:lastPrinted>2022-01-06T14:06:49Z</cp:lastPrinted>
  <dcterms:created xsi:type="dcterms:W3CDTF">2004-12-05T16:58:51Z</dcterms:created>
  <dcterms:modified xsi:type="dcterms:W3CDTF">2022-01-06T14:11:50Z</dcterms:modified>
  <cp:category/>
  <cp:version/>
  <cp:contentType/>
  <cp:contentStatus/>
</cp:coreProperties>
</file>