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2">'Omg22'!$A$3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<sst xmlns="http://schemas.openxmlformats.org/spreadsheetml/2006/main" count="140" uniqueCount="71">
  <si>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</si>
  <si>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</si>
  <si>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</si>
  <si>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</si>
  <si>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</si>
  <si>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</si>
  <si>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</si>
  <si>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</si>
  <si>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</si>
  <si>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</si>
  <si>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</si>
  <si>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</si>
  <si>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</si>
  <si>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</si>
  <si>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Sverige</t>
  </si>
  <si>
    <t>Danmark</t>
  </si>
  <si>
    <t>x</t>
  </si>
  <si>
    <t>D</t>
  </si>
  <si>
    <t>M</t>
  </si>
  <si>
    <t>England</t>
  </si>
  <si>
    <t>Nigeria</t>
  </si>
  <si>
    <t>J</t>
  </si>
  <si>
    <t>Belgien</t>
  </si>
  <si>
    <t>Portugal</t>
  </si>
  <si>
    <t>Irland</t>
  </si>
  <si>
    <t>USA</t>
  </si>
  <si>
    <t>B</t>
  </si>
  <si>
    <t>Island</t>
  </si>
  <si>
    <t>Norge</t>
  </si>
  <si>
    <t>T</t>
  </si>
  <si>
    <t>Österrike</t>
  </si>
  <si>
    <t>Tyskland</t>
  </si>
  <si>
    <t>Norrby</t>
  </si>
  <si>
    <t>Brage</t>
  </si>
  <si>
    <t>Varberg</t>
  </si>
  <si>
    <t>Halmstad</t>
  </si>
  <si>
    <t>Degerfors</t>
  </si>
  <si>
    <t>Värnamo</t>
  </si>
  <si>
    <t>IK Frej</t>
  </si>
  <si>
    <t>Öster</t>
  </si>
  <si>
    <t>Västerås</t>
  </si>
  <si>
    <t>Team TG</t>
  </si>
  <si>
    <t>Mjällby</t>
  </si>
  <si>
    <t>Oddevold</t>
  </si>
  <si>
    <t>Ängelholm</t>
  </si>
  <si>
    <t>Utsikten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</si>
  <si>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</si>
  <si>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</si>
  <si>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</si>
  <si>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</si>
  <si>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</si>
  <si>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</si>
  <si>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</si>
  <si>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</si>
  <si>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</si>
  <si>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</si>
  <si>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</si>
  <si>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</si>
  <si>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</si>
  <si>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</si>
  <si>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</si>
  <si>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</si>
  <si>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</si>
  <si>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</si>
  <si>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</si>
  <si>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</si>
  <si>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</si>
  <si>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(6kr inlämn.avg)</t>
  </si>
  <si>
    <t>192 raders system</t>
  </si>
  <si>
    <t>(3kr inlämn avg)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</si>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</sst>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2" fillId="35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22</xdr:row>
      <xdr:rowOff>19050</xdr:rowOff>
    </xdr:from>
    <xdr:to>
      <xdr:col>39</xdr:col>
      <xdr:colOff>142875</xdr:colOff>
      <xdr:row>36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0350" y="3790950"/>
          <a:ext cx="68484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+20 grader. Varmt och vindstilla.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Bengt, Magnus och Dan promenad.  Rolf i Norge. Allan i Italien. Gento sjuk, feber. Carlzon på Mallorca. Engström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 löstes bäst av Rolf på 8 rätt. Sämst Bengt med 4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Systemet 2 st 11:or :  68:- x 2 = 136:- och 14 st 10:or : 20:- x 14 = 280:-.   Totalt 416:-.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Onsdag 6 Juni är ÖHK stängt, ingen mer onsdagssamling i vår. Höststart för onsdagarna blir 5 september.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Våravslutning för lördagarna blir 9 Juni. Följande är borta den lördagen: Janne, Carlzon o Bengt i Varberg. Tony på Brännö  och Magnus i Stockholm.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Höststart för lördagarna blir 1 september.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Onsdag den 27 Juni är sektens herrar bjudna till Tony på Brännö. Tid meddelas senare.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Denna onsdagen den 27 Juni firar också sektens damer Siw:s födelsedag.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föll borta mot Ängelholm med 1-0, inte bra!  Vid pennan Grollan.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813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M37"/>
  <sheetViews>
    <sheetView tabSelected="1" zoomScalePageLayoutView="0" workbookViewId="0" topLeftCell="A1">
      <selection activeCell="AL21" sqref="AL2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8515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5" width="2.28125" style="0" customWidth="1"/>
    <col min="36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22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1" t="s">
        <v>16</v>
      </c>
      <c r="E6" s="2"/>
      <c r="F6" s="24" t="s">
        <v>16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0</v>
      </c>
      <c r="N6" s="6"/>
      <c r="O6" s="25">
        <v>1</v>
      </c>
      <c r="P6" s="6">
        <f>IF(LEFT($D6,1)=LEFT(O6,1),1,IF(LEFT($D6,1)=RIGHT(O6,1),1,0))</f>
        <v>0</v>
      </c>
      <c r="Q6" s="6"/>
      <c r="R6" s="25">
        <v>1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0</v>
      </c>
      <c r="W6" s="6"/>
      <c r="X6" s="25" t="s">
        <v>16</v>
      </c>
      <c r="Y6" s="6">
        <f>IF(LEFT($D6,1)=LEFT(X6,1),1,IF(LEFT($D6,1)=RIGHT(X6,1),1,0))</f>
        <v>1</v>
      </c>
      <c r="Z6" s="6"/>
      <c r="AA6" s="25" t="s">
        <v>16</v>
      </c>
      <c r="AB6" s="2">
        <f>IF(LEFT($D6,1)=LEFT(AA6,1),1,IF(LEFT($D6,1)=RIGHT(AA6,1),1,0))</f>
        <v>1</v>
      </c>
      <c r="AC6" s="25" t="s">
        <v>16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0</v>
      </c>
      <c r="AG6" s="26">
        <v>1</v>
      </c>
      <c r="AH6" s="27" t="s">
        <v>16</v>
      </c>
      <c r="AI6" s="28"/>
      <c r="AJ6" s="25">
        <f>COUNTIF(AG6:AI6,D6)</f>
        <v>1</v>
      </c>
      <c r="AK6" s="29" t="s">
        <v>17</v>
      </c>
      <c r="AL6" s="29" t="s">
        <v>18</v>
      </c>
      <c r="AM6" s="1">
        <f>COUNTIF(D6,1)</f>
        <v>0</v>
      </c>
    </row>
    <row r="7" spans="1:39" ht="12.75">
      <c r="A7" s="21" t="s">
        <v>19</v>
      </c>
      <c r="B7" s="22" t="s">
        <v>20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>
        <v>1</v>
      </c>
      <c r="AH7" s="26"/>
      <c r="AI7" s="28"/>
      <c r="AJ7" s="25">
        <f aca="true" t="shared" si="11" ref="AJ7:AJ18">COUNTIF(AG7:AI7,D7)</f>
        <v>1</v>
      </c>
      <c r="AK7" s="29" t="s">
        <v>21</v>
      </c>
      <c r="AL7" s="29"/>
      <c r="AM7" s="1">
        <f aca="true" t="shared" si="12" ref="AM7:AM18">COUNTIF(D7,1)</f>
        <v>1</v>
      </c>
    </row>
    <row r="8" spans="1:39" ht="13.5" thickBot="1">
      <c r="A8" s="30" t="s">
        <v>22</v>
      </c>
      <c r="B8" s="30" t="s">
        <v>23</v>
      </c>
      <c r="C8" s="31"/>
      <c r="D8" s="32" t="s">
        <v>16</v>
      </c>
      <c r="E8" s="2" t="s">
        <v>16</v>
      </c>
      <c r="F8" s="33">
        <v>1</v>
      </c>
      <c r="G8" s="6">
        <f t="shared" si="1"/>
        <v>0</v>
      </c>
      <c r="H8" s="6"/>
      <c r="I8" s="34">
        <v>1</v>
      </c>
      <c r="J8" s="6">
        <f t="shared" si="2"/>
        <v>0</v>
      </c>
      <c r="K8" s="6"/>
      <c r="L8" s="34">
        <v>2</v>
      </c>
      <c r="M8" s="6">
        <f t="shared" si="3"/>
        <v>0</v>
      </c>
      <c r="N8" s="6"/>
      <c r="O8" s="34">
        <v>1</v>
      </c>
      <c r="P8" s="6">
        <f t="shared" si="4"/>
        <v>0</v>
      </c>
      <c r="Q8" s="6"/>
      <c r="R8" s="34" t="s">
        <v>16</v>
      </c>
      <c r="S8" s="6">
        <f t="shared" si="5"/>
        <v>1</v>
      </c>
      <c r="T8" s="6">
        <f t="shared" si="0"/>
        <v>1</v>
      </c>
      <c r="U8" s="34" t="s">
        <v>16</v>
      </c>
      <c r="V8" s="6">
        <f t="shared" si="6"/>
        <v>1</v>
      </c>
      <c r="W8" s="6"/>
      <c r="X8" s="34">
        <v>2</v>
      </c>
      <c r="Y8" s="6">
        <f t="shared" si="7"/>
        <v>0</v>
      </c>
      <c r="Z8" s="6"/>
      <c r="AA8" s="34">
        <v>1</v>
      </c>
      <c r="AB8" s="2">
        <f t="shared" si="8"/>
        <v>0</v>
      </c>
      <c r="AC8" s="34" t="s">
        <v>16</v>
      </c>
      <c r="AD8" s="6">
        <f t="shared" si="9"/>
        <v>1</v>
      </c>
      <c r="AE8" s="34">
        <v>1</v>
      </c>
      <c r="AF8" s="2">
        <f t="shared" si="10"/>
        <v>0</v>
      </c>
      <c r="AG8" s="35">
        <v>1</v>
      </c>
      <c r="AH8" s="36" t="s">
        <v>16</v>
      </c>
      <c r="AI8" s="37">
        <v>2</v>
      </c>
      <c r="AJ8" s="33">
        <f t="shared" si="11"/>
        <v>1</v>
      </c>
      <c r="AK8" s="38"/>
      <c r="AL8" s="39"/>
      <c r="AM8" s="1">
        <f t="shared" si="12"/>
        <v>0</v>
      </c>
    </row>
    <row r="9" spans="1:39" ht="13.5" thickBot="1">
      <c r="A9" s="21" t="s">
        <v>24</v>
      </c>
      <c r="B9" s="22" t="s">
        <v>25</v>
      </c>
      <c r="C9" s="23"/>
      <c r="D9" s="11">
        <v>1</v>
      </c>
      <c r="E9" s="2"/>
      <c r="F9" s="24" t="s">
        <v>16</v>
      </c>
      <c r="G9" s="6">
        <f t="shared" si="1"/>
        <v>0</v>
      </c>
      <c r="H9" s="6"/>
      <c r="I9" s="25">
        <v>1</v>
      </c>
      <c r="J9" s="6">
        <f t="shared" si="2"/>
        <v>1</v>
      </c>
      <c r="K9" s="6"/>
      <c r="L9" s="25" t="s">
        <v>16</v>
      </c>
      <c r="M9" s="6">
        <f t="shared" si="3"/>
        <v>0</v>
      </c>
      <c r="N9" s="6"/>
      <c r="O9" s="25">
        <v>1</v>
      </c>
      <c r="P9" s="6">
        <f t="shared" si="4"/>
        <v>1</v>
      </c>
      <c r="Q9" s="6"/>
      <c r="R9" s="25" t="s">
        <v>16</v>
      </c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1</v>
      </c>
      <c r="W9" s="6"/>
      <c r="X9" s="25" t="s">
        <v>16</v>
      </c>
      <c r="Y9" s="6">
        <f t="shared" si="7"/>
        <v>0</v>
      </c>
      <c r="Z9" s="6"/>
      <c r="AA9" s="25" t="s">
        <v>16</v>
      </c>
      <c r="AB9" s="2">
        <f t="shared" si="8"/>
        <v>0</v>
      </c>
      <c r="AC9" s="25">
        <v>1</v>
      </c>
      <c r="AD9" s="6">
        <f t="shared" si="9"/>
        <v>1</v>
      </c>
      <c r="AE9" s="25">
        <v>1</v>
      </c>
      <c r="AF9" s="2">
        <f t="shared" si="10"/>
        <v>1</v>
      </c>
      <c r="AG9" s="27">
        <v>1</v>
      </c>
      <c r="AH9" s="26" t="s">
        <v>16</v>
      </c>
      <c r="AI9" s="40"/>
      <c r="AJ9" s="24">
        <f t="shared" si="11"/>
        <v>1</v>
      </c>
      <c r="AK9" s="41" t="s">
        <v>18</v>
      </c>
      <c r="AL9" s="42" t="s">
        <v>26</v>
      </c>
      <c r="AM9" s="1">
        <f t="shared" si="12"/>
        <v>1</v>
      </c>
    </row>
    <row r="10" spans="1:39" ht="13.5" thickBot="1">
      <c r="A10" s="21" t="s">
        <v>27</v>
      </c>
      <c r="B10" s="22" t="s">
        <v>28</v>
      </c>
      <c r="C10" s="23"/>
      <c r="D10" s="11">
        <v>2</v>
      </c>
      <c r="E10" s="2"/>
      <c r="F10" s="24">
        <v>2</v>
      </c>
      <c r="G10" s="6">
        <f t="shared" si="1"/>
        <v>1</v>
      </c>
      <c r="H10" s="6"/>
      <c r="I10" s="25" t="s">
        <v>16</v>
      </c>
      <c r="J10" s="6">
        <f t="shared" si="2"/>
        <v>0</v>
      </c>
      <c r="K10" s="6"/>
      <c r="L10" s="25">
        <v>1</v>
      </c>
      <c r="M10" s="6">
        <f t="shared" si="3"/>
        <v>0</v>
      </c>
      <c r="N10" s="6"/>
      <c r="O10" s="25" t="s">
        <v>16</v>
      </c>
      <c r="P10" s="6">
        <f t="shared" si="4"/>
        <v>0</v>
      </c>
      <c r="Q10" s="6"/>
      <c r="R10" s="25">
        <v>1</v>
      </c>
      <c r="S10" s="6">
        <f t="shared" si="5"/>
        <v>0</v>
      </c>
      <c r="T10" s="6">
        <f t="shared" si="0"/>
        <v>0</v>
      </c>
      <c r="U10" s="25">
        <v>1</v>
      </c>
      <c r="V10" s="6">
        <f t="shared" si="6"/>
        <v>0</v>
      </c>
      <c r="W10" s="6"/>
      <c r="X10" s="25">
        <v>2</v>
      </c>
      <c r="Y10" s="6">
        <f t="shared" si="7"/>
        <v>1</v>
      </c>
      <c r="Z10" s="6"/>
      <c r="AA10" s="25">
        <v>1</v>
      </c>
      <c r="AB10" s="2">
        <f t="shared" si="8"/>
        <v>0</v>
      </c>
      <c r="AC10" s="25" t="s">
        <v>16</v>
      </c>
      <c r="AD10" s="6">
        <f t="shared" si="9"/>
        <v>0</v>
      </c>
      <c r="AE10" s="25">
        <v>1</v>
      </c>
      <c r="AF10" s="2">
        <f t="shared" si="10"/>
        <v>0</v>
      </c>
      <c r="AG10" s="26">
        <v>1</v>
      </c>
      <c r="AH10" s="26"/>
      <c r="AI10" s="43">
        <v>2</v>
      </c>
      <c r="AJ10" s="25">
        <f t="shared" si="11"/>
        <v>1</v>
      </c>
      <c r="AK10" s="29" t="s">
        <v>29</v>
      </c>
      <c r="AL10" s="29" t="s">
        <v>17</v>
      </c>
      <c r="AM10" s="1">
        <f t="shared" si="12"/>
        <v>0</v>
      </c>
    </row>
    <row r="11" spans="1:39" ht="13.5" thickBot="1">
      <c r="A11" s="30" t="s">
        <v>30</v>
      </c>
      <c r="B11" s="30" t="s">
        <v>31</v>
      </c>
      <c r="C11" s="31"/>
      <c r="D11" s="32">
        <v>1</v>
      </c>
      <c r="E11" s="2"/>
      <c r="F11" s="33">
        <v>2</v>
      </c>
      <c r="G11" s="6">
        <f t="shared" si="1"/>
        <v>0</v>
      </c>
      <c r="H11" s="6"/>
      <c r="I11" s="34">
        <v>2</v>
      </c>
      <c r="J11" s="6">
        <f t="shared" si="2"/>
        <v>0</v>
      </c>
      <c r="K11" s="6"/>
      <c r="L11" s="34">
        <v>2</v>
      </c>
      <c r="M11" s="6">
        <f t="shared" si="3"/>
        <v>0</v>
      </c>
      <c r="N11" s="6"/>
      <c r="O11" s="34">
        <v>2</v>
      </c>
      <c r="P11" s="6">
        <f t="shared" si="4"/>
        <v>0</v>
      </c>
      <c r="Q11" s="6"/>
      <c r="R11" s="34">
        <v>2</v>
      </c>
      <c r="S11" s="6">
        <f t="shared" si="5"/>
        <v>0</v>
      </c>
      <c r="T11" s="6">
        <f t="shared" si="0"/>
        <v>0</v>
      </c>
      <c r="U11" s="34">
        <v>2</v>
      </c>
      <c r="V11" s="6">
        <f t="shared" si="6"/>
        <v>0</v>
      </c>
      <c r="W11" s="6"/>
      <c r="X11" s="34">
        <v>2</v>
      </c>
      <c r="Y11" s="6">
        <f t="shared" si="7"/>
        <v>0</v>
      </c>
      <c r="Z11" s="6"/>
      <c r="AA11" s="34">
        <v>2</v>
      </c>
      <c r="AB11" s="2">
        <f t="shared" si="8"/>
        <v>0</v>
      </c>
      <c r="AC11" s="34">
        <v>2</v>
      </c>
      <c r="AD11" s="6">
        <f t="shared" si="9"/>
        <v>0</v>
      </c>
      <c r="AE11" s="34">
        <v>2</v>
      </c>
      <c r="AF11" s="2">
        <f t="shared" si="10"/>
        <v>0</v>
      </c>
      <c r="AG11" s="44"/>
      <c r="AH11" s="36"/>
      <c r="AI11" s="37">
        <v>2</v>
      </c>
      <c r="AJ11" s="24">
        <f t="shared" si="11"/>
        <v>0</v>
      </c>
      <c r="AK11" s="38" t="s">
        <v>26</v>
      </c>
      <c r="AL11" s="39"/>
      <c r="AM11" s="1">
        <f t="shared" si="12"/>
        <v>1</v>
      </c>
    </row>
    <row r="12" spans="1:39" ht="13.5" thickBot="1">
      <c r="A12" s="21" t="s">
        <v>32</v>
      </c>
      <c r="B12" s="22" t="s">
        <v>33</v>
      </c>
      <c r="C12" s="23"/>
      <c r="D12" s="11">
        <v>1</v>
      </c>
      <c r="E12" s="2"/>
      <c r="F12" s="24">
        <v>1</v>
      </c>
      <c r="G12" s="6">
        <f t="shared" si="1"/>
        <v>1</v>
      </c>
      <c r="H12" s="6"/>
      <c r="I12" s="25" t="s">
        <v>16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>
        <v>2</v>
      </c>
      <c r="P12" s="6">
        <f t="shared" si="4"/>
        <v>0</v>
      </c>
      <c r="Q12" s="6"/>
      <c r="R12" s="25" t="s">
        <v>16</v>
      </c>
      <c r="S12" s="6">
        <f t="shared" si="5"/>
        <v>0</v>
      </c>
      <c r="T12" s="6">
        <f t="shared" si="0"/>
        <v>0</v>
      </c>
      <c r="U12" s="25">
        <v>2</v>
      </c>
      <c r="V12" s="6">
        <f t="shared" si="6"/>
        <v>0</v>
      </c>
      <c r="W12" s="6"/>
      <c r="X12" s="25" t="s">
        <v>16</v>
      </c>
      <c r="Y12" s="6">
        <f t="shared" si="7"/>
        <v>0</v>
      </c>
      <c r="Z12" s="6"/>
      <c r="AA12" s="25">
        <v>2</v>
      </c>
      <c r="AB12" s="2">
        <f t="shared" si="8"/>
        <v>0</v>
      </c>
      <c r="AC12" s="25">
        <v>1</v>
      </c>
      <c r="AD12" s="6">
        <f t="shared" si="9"/>
        <v>1</v>
      </c>
      <c r="AE12" s="25" t="s">
        <v>16</v>
      </c>
      <c r="AF12" s="2">
        <f t="shared" si="10"/>
        <v>0</v>
      </c>
      <c r="AG12" s="27">
        <v>1</v>
      </c>
      <c r="AH12" s="35" t="s">
        <v>16</v>
      </c>
      <c r="AI12" s="28"/>
      <c r="AJ12" s="24">
        <f t="shared" si="11"/>
        <v>1</v>
      </c>
      <c r="AK12" s="41" t="s">
        <v>17</v>
      </c>
      <c r="AL12" s="29" t="s">
        <v>29</v>
      </c>
      <c r="AM12" s="1">
        <f t="shared" si="12"/>
        <v>1</v>
      </c>
    </row>
    <row r="13" spans="1:39" ht="12.75">
      <c r="A13" s="21" t="s">
        <v>34</v>
      </c>
      <c r="B13" s="22" t="s">
        <v>35</v>
      </c>
      <c r="C13" s="23"/>
      <c r="D13" s="11">
        <v>2</v>
      </c>
      <c r="E13" s="2"/>
      <c r="F13" s="24" t="s">
        <v>16</v>
      </c>
      <c r="G13" s="6">
        <f t="shared" si="1"/>
        <v>0</v>
      </c>
      <c r="H13" s="6"/>
      <c r="I13" s="25">
        <v>2</v>
      </c>
      <c r="J13" s="6">
        <f t="shared" si="2"/>
        <v>1</v>
      </c>
      <c r="K13" s="6"/>
      <c r="L13" s="25" t="s">
        <v>16</v>
      </c>
      <c r="M13" s="6">
        <f t="shared" si="3"/>
        <v>0</v>
      </c>
      <c r="N13" s="6"/>
      <c r="O13" s="25">
        <v>2</v>
      </c>
      <c r="P13" s="6">
        <f t="shared" si="4"/>
        <v>1</v>
      </c>
      <c r="Q13" s="6"/>
      <c r="R13" s="25">
        <v>2</v>
      </c>
      <c r="S13" s="6">
        <f t="shared" si="5"/>
        <v>1</v>
      </c>
      <c r="T13" s="6">
        <f t="shared" si="0"/>
        <v>1</v>
      </c>
      <c r="U13" s="25" t="s">
        <v>16</v>
      </c>
      <c r="V13" s="6">
        <f t="shared" si="6"/>
        <v>0</v>
      </c>
      <c r="W13" s="6"/>
      <c r="X13" s="25">
        <v>2</v>
      </c>
      <c r="Y13" s="6">
        <f t="shared" si="7"/>
        <v>1</v>
      </c>
      <c r="Z13" s="6"/>
      <c r="AA13" s="25">
        <v>2</v>
      </c>
      <c r="AB13" s="2">
        <f t="shared" si="8"/>
        <v>1</v>
      </c>
      <c r="AC13" s="25" t="s">
        <v>16</v>
      </c>
      <c r="AD13" s="6">
        <f t="shared" si="9"/>
        <v>0</v>
      </c>
      <c r="AE13" s="25">
        <v>2</v>
      </c>
      <c r="AF13" s="2">
        <f t="shared" si="10"/>
        <v>1</v>
      </c>
      <c r="AG13" s="45"/>
      <c r="AH13" s="26"/>
      <c r="AI13" s="40">
        <v>2</v>
      </c>
      <c r="AJ13" s="24">
        <f t="shared" si="11"/>
        <v>1</v>
      </c>
      <c r="AK13" s="29" t="s">
        <v>21</v>
      </c>
      <c r="AL13" s="29"/>
      <c r="AM13" s="1">
        <f t="shared" si="12"/>
        <v>0</v>
      </c>
    </row>
    <row r="14" spans="1:39" ht="13.5" thickBot="1">
      <c r="A14" s="30" t="s">
        <v>36</v>
      </c>
      <c r="B14" s="30" t="s">
        <v>37</v>
      </c>
      <c r="C14" s="31"/>
      <c r="D14" s="32">
        <v>1</v>
      </c>
      <c r="E14" s="2"/>
      <c r="F14" s="33">
        <v>1</v>
      </c>
      <c r="G14" s="6">
        <f t="shared" si="1"/>
        <v>1</v>
      </c>
      <c r="H14" s="6"/>
      <c r="I14" s="34">
        <v>1</v>
      </c>
      <c r="J14" s="6">
        <f t="shared" si="2"/>
        <v>1</v>
      </c>
      <c r="K14" s="6"/>
      <c r="L14" s="34">
        <v>1</v>
      </c>
      <c r="M14" s="6">
        <f t="shared" si="3"/>
        <v>1</v>
      </c>
      <c r="N14" s="6"/>
      <c r="O14" s="34">
        <v>1</v>
      </c>
      <c r="P14" s="6">
        <f t="shared" si="4"/>
        <v>1</v>
      </c>
      <c r="Q14" s="6"/>
      <c r="R14" s="34">
        <v>1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1</v>
      </c>
      <c r="W14" s="6"/>
      <c r="X14" s="34">
        <v>1</v>
      </c>
      <c r="Y14" s="6">
        <f t="shared" si="7"/>
        <v>1</v>
      </c>
      <c r="Z14" s="6"/>
      <c r="AA14" s="34">
        <v>1</v>
      </c>
      <c r="AB14" s="2">
        <f t="shared" si="8"/>
        <v>1</v>
      </c>
      <c r="AC14" s="34">
        <v>1</v>
      </c>
      <c r="AD14" s="6">
        <f t="shared" si="9"/>
        <v>1</v>
      </c>
      <c r="AE14" s="34">
        <v>1</v>
      </c>
      <c r="AF14" s="2">
        <f t="shared" si="10"/>
        <v>1</v>
      </c>
      <c r="AG14" s="36">
        <v>1</v>
      </c>
      <c r="AH14" s="35"/>
      <c r="AI14" s="37"/>
      <c r="AJ14" s="25">
        <f t="shared" si="11"/>
        <v>1</v>
      </c>
      <c r="AK14" s="39" t="s">
        <v>18</v>
      </c>
      <c r="AL14" s="39"/>
      <c r="AM14" s="1">
        <f t="shared" si="12"/>
        <v>1</v>
      </c>
    </row>
    <row r="15" spans="1:39" ht="13.5" thickBot="1">
      <c r="A15" s="21" t="s">
        <v>38</v>
      </c>
      <c r="B15" s="22" t="s">
        <v>39</v>
      </c>
      <c r="C15" s="23"/>
      <c r="D15" s="11">
        <v>1</v>
      </c>
      <c r="E15" s="2"/>
      <c r="F15" s="24">
        <v>2</v>
      </c>
      <c r="G15" s="6">
        <f t="shared" si="1"/>
        <v>0</v>
      </c>
      <c r="H15" s="6"/>
      <c r="I15" s="25">
        <v>2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 t="s">
        <v>16</v>
      </c>
      <c r="P15" s="6">
        <f t="shared" si="4"/>
        <v>0</v>
      </c>
      <c r="Q15" s="6"/>
      <c r="R15" s="25">
        <v>2</v>
      </c>
      <c r="S15" s="6">
        <f t="shared" si="5"/>
        <v>0</v>
      </c>
      <c r="T15" s="6">
        <f t="shared" si="0"/>
        <v>0</v>
      </c>
      <c r="U15" s="25" t="s">
        <v>16</v>
      </c>
      <c r="V15" s="6">
        <f t="shared" si="6"/>
        <v>0</v>
      </c>
      <c r="W15" s="6"/>
      <c r="X15" s="25" t="s">
        <v>16</v>
      </c>
      <c r="Y15" s="6">
        <f t="shared" si="7"/>
        <v>0</v>
      </c>
      <c r="Z15" s="6"/>
      <c r="AA15" s="25">
        <v>2</v>
      </c>
      <c r="AB15" s="2">
        <f t="shared" si="8"/>
        <v>0</v>
      </c>
      <c r="AC15" s="25">
        <v>2</v>
      </c>
      <c r="AD15" s="6">
        <f t="shared" si="9"/>
        <v>0</v>
      </c>
      <c r="AE15" s="25">
        <v>2</v>
      </c>
      <c r="AF15" s="2">
        <f t="shared" si="10"/>
        <v>0</v>
      </c>
      <c r="AG15" s="45"/>
      <c r="AH15" s="27" t="s">
        <v>16</v>
      </c>
      <c r="AI15" s="28">
        <v>2</v>
      </c>
      <c r="AJ15" s="25">
        <f t="shared" si="11"/>
        <v>0</v>
      </c>
      <c r="AK15" s="29" t="s">
        <v>29</v>
      </c>
      <c r="AL15" s="29" t="s">
        <v>21</v>
      </c>
      <c r="AM15" s="1">
        <f t="shared" si="12"/>
        <v>1</v>
      </c>
    </row>
    <row r="16" spans="1:39" ht="12.75">
      <c r="A16" s="21" t="s">
        <v>40</v>
      </c>
      <c r="B16" s="22" t="s">
        <v>41</v>
      </c>
      <c r="C16" s="23"/>
      <c r="D16" s="11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/>
      <c r="L16" s="25">
        <v>1</v>
      </c>
      <c r="M16" s="6">
        <f t="shared" si="3"/>
        <v>1</v>
      </c>
      <c r="N16" s="6"/>
      <c r="O16" s="25">
        <v>1</v>
      </c>
      <c r="P16" s="6">
        <f t="shared" si="4"/>
        <v>1</v>
      </c>
      <c r="Q16" s="6"/>
      <c r="R16" s="25">
        <v>1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1</v>
      </c>
      <c r="W16" s="6"/>
      <c r="X16" s="25">
        <v>1</v>
      </c>
      <c r="Y16" s="6">
        <f t="shared" si="7"/>
        <v>1</v>
      </c>
      <c r="Z16" s="6"/>
      <c r="AA16" s="25">
        <v>1</v>
      </c>
      <c r="AB16" s="2">
        <f t="shared" si="8"/>
        <v>1</v>
      </c>
      <c r="AC16" s="25">
        <v>1</v>
      </c>
      <c r="AD16" s="6">
        <f t="shared" si="9"/>
        <v>1</v>
      </c>
      <c r="AE16" s="25">
        <v>1</v>
      </c>
      <c r="AF16" s="2">
        <f t="shared" si="10"/>
        <v>1</v>
      </c>
      <c r="AG16" s="26">
        <v>1</v>
      </c>
      <c r="AH16" s="26"/>
      <c r="AI16" s="28"/>
      <c r="AJ16" s="25">
        <f t="shared" si="11"/>
        <v>1</v>
      </c>
      <c r="AK16" s="29" t="s">
        <v>26</v>
      </c>
      <c r="AL16" s="29"/>
      <c r="AM16" s="1">
        <f t="shared" si="12"/>
        <v>1</v>
      </c>
    </row>
    <row r="17" spans="1:39" ht="13.5" thickBot="1">
      <c r="A17" s="21" t="s">
        <v>42</v>
      </c>
      <c r="B17" s="22" t="s">
        <v>43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5">
        <v>1</v>
      </c>
      <c r="AD17" s="6">
        <f t="shared" si="9"/>
        <v>1</v>
      </c>
      <c r="AE17" s="25">
        <v>1</v>
      </c>
      <c r="AF17" s="2">
        <f t="shared" si="10"/>
        <v>1</v>
      </c>
      <c r="AG17" s="26">
        <v>1</v>
      </c>
      <c r="AH17" s="35"/>
      <c r="AI17" s="28"/>
      <c r="AJ17" s="25">
        <f t="shared" si="11"/>
        <v>1</v>
      </c>
      <c r="AK17" s="29" t="s">
        <v>17</v>
      </c>
      <c r="AL17" s="29"/>
      <c r="AM17" s="1">
        <f t="shared" si="12"/>
        <v>1</v>
      </c>
    </row>
    <row r="18" spans="1:39" ht="13.5" thickBot="1">
      <c r="A18" s="21" t="s">
        <v>44</v>
      </c>
      <c r="B18" s="22" t="s">
        <v>45</v>
      </c>
      <c r="C18" s="23"/>
      <c r="D18" s="11">
        <v>1</v>
      </c>
      <c r="E18" s="2"/>
      <c r="F18" s="33">
        <v>2</v>
      </c>
      <c r="G18" s="6">
        <f t="shared" si="1"/>
        <v>0</v>
      </c>
      <c r="H18" s="46"/>
      <c r="I18" s="34">
        <v>2</v>
      </c>
      <c r="J18" s="6">
        <f t="shared" si="2"/>
        <v>0</v>
      </c>
      <c r="K18" s="46"/>
      <c r="L18" s="34">
        <v>2</v>
      </c>
      <c r="M18" s="6">
        <f t="shared" si="3"/>
        <v>0</v>
      </c>
      <c r="N18" s="46"/>
      <c r="O18" s="34">
        <v>2</v>
      </c>
      <c r="P18" s="6">
        <f t="shared" si="4"/>
        <v>0</v>
      </c>
      <c r="Q18" s="46"/>
      <c r="R18" s="34">
        <v>2</v>
      </c>
      <c r="S18" s="6">
        <f t="shared" si="5"/>
        <v>0</v>
      </c>
      <c r="T18" s="46">
        <f t="shared" si="0"/>
        <v>0</v>
      </c>
      <c r="U18" s="34">
        <v>2</v>
      </c>
      <c r="V18" s="6">
        <f t="shared" si="6"/>
        <v>0</v>
      </c>
      <c r="W18" s="46"/>
      <c r="X18" s="34">
        <v>2</v>
      </c>
      <c r="Y18" s="6">
        <f t="shared" si="7"/>
        <v>0</v>
      </c>
      <c r="Z18" s="46"/>
      <c r="AA18" s="34">
        <v>2</v>
      </c>
      <c r="AB18" s="2">
        <f t="shared" si="8"/>
        <v>0</v>
      </c>
      <c r="AC18" s="34">
        <v>2</v>
      </c>
      <c r="AD18" s="6">
        <f t="shared" si="9"/>
        <v>0</v>
      </c>
      <c r="AE18" s="34">
        <v>1</v>
      </c>
      <c r="AF18" s="2">
        <f t="shared" si="10"/>
        <v>1</v>
      </c>
      <c r="AG18" s="27">
        <v>1</v>
      </c>
      <c r="AH18" s="36"/>
      <c r="AI18" s="37">
        <v>2</v>
      </c>
      <c r="AJ18" s="34">
        <f t="shared" si="11"/>
        <v>1</v>
      </c>
      <c r="AK18" s="39" t="s">
        <v>21</v>
      </c>
      <c r="AL18" s="39" t="s">
        <v>18</v>
      </c>
      <c r="AM18" s="1">
        <f t="shared" si="12"/>
        <v>1</v>
      </c>
    </row>
    <row r="19" spans="1:39" ht="12.75">
      <c r="A19" s="1"/>
      <c r="B19" s="2"/>
      <c r="C19" s="47" t="s">
        <v>46</v>
      </c>
      <c r="D19" s="4" t="s">
        <v>47</v>
      </c>
      <c r="E19" s="48"/>
      <c r="F19" s="4" t="s">
        <v>29</v>
      </c>
      <c r="G19" s="4">
        <f>IF($D$19="*",SUM(G6:G18)," ")</f>
        <v>7</v>
      </c>
      <c r="H19" s="4">
        <f>IF($D$19="*",SUM(H6:H18)," ")</f>
        <v>0</v>
      </c>
      <c r="I19" s="4" t="s">
        <v>29</v>
      </c>
      <c r="J19" s="4">
        <f>IF($D$19="*",SUM(J6:J18)," ")</f>
        <v>7</v>
      </c>
      <c r="K19" s="4">
        <f>IF($D$19="*",SUM(K6:K18)," ")</f>
        <v>0</v>
      </c>
      <c r="L19" s="4" t="s">
        <v>29</v>
      </c>
      <c r="M19" s="4">
        <f>IF($D$19="*",SUM(M6:M18)," ")</f>
        <v>4</v>
      </c>
      <c r="N19" s="4">
        <f>IF($D$19="*",SUM(N6:N18)," ")</f>
        <v>0</v>
      </c>
      <c r="O19" s="4" t="s">
        <v>29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6</v>
      </c>
      <c r="T19" s="4">
        <f>IF($D$19="*",SUM(T6:T18)," ")</f>
        <v>6</v>
      </c>
      <c r="U19" s="4"/>
      <c r="V19" s="4">
        <f>IF($D$19="*",SUM(V6:V18)," ")</f>
        <v>6</v>
      </c>
      <c r="W19" s="4">
        <f>IF($D$19="*",SUM(W6:W18)," ")</f>
        <v>0</v>
      </c>
      <c r="X19" s="4"/>
      <c r="Y19" s="4">
        <f>IF($D$19="*",SUM(Y6:Y18)," ")</f>
        <v>7</v>
      </c>
      <c r="Z19" s="4">
        <f>IF($D$19="*",SUM(Z6:Z18)," ")</f>
        <v>0</v>
      </c>
      <c r="AA19" s="4"/>
      <c r="AB19" s="49">
        <f>IF($D$19="*",SUM(AB6:AB18)," ")</f>
        <v>6</v>
      </c>
      <c r="AC19" s="4"/>
      <c r="AD19" s="4">
        <f>IF($D$19="*",SUM(AD6:AD18)," ")</f>
        <v>8</v>
      </c>
      <c r="AE19" s="4" t="s">
        <v>29</v>
      </c>
      <c r="AF19" s="4">
        <f>IF($D$19="*",SUM(AF6:AF18)," ")</f>
        <v>7</v>
      </c>
      <c r="AG19" s="49"/>
      <c r="AH19" s="49"/>
      <c r="AI19" s="4"/>
      <c r="AJ19" s="4">
        <f>SUM(AJ6:AJ18)</f>
        <v>11</v>
      </c>
      <c r="AK19" s="50"/>
      <c r="AL19" s="50"/>
      <c r="AM19" s="51">
        <f>IF($D$19="*",SUM(AM6:AM18)," ")</f>
        <v>9</v>
      </c>
    </row>
    <row r="20" spans="1:39" ht="12.75">
      <c r="A20" s="1"/>
      <c r="B20" s="2"/>
      <c r="C20" s="47" t="s">
        <v>48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1.25" customHeight="1">
      <c r="A21" s="1"/>
      <c r="B21" s="2"/>
      <c r="C21" s="47" t="s">
        <v>49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50</v>
      </c>
      <c r="B22" s="55">
        <v>43253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51</v>
      </c>
      <c r="B23" s="56">
        <v>93020</v>
      </c>
      <c r="C23" s="57"/>
      <c r="D23" s="11" t="s">
        <v>52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53</v>
      </c>
      <c r="B24" s="56">
        <v>1174</v>
      </c>
      <c r="C24" s="57"/>
      <c r="D24" s="11" t="s">
        <v>54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55</v>
      </c>
      <c r="B25" s="56">
        <v>68</v>
      </c>
      <c r="C25" s="57"/>
      <c r="D25" s="11" t="s">
        <v>56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6">
        <v>20</v>
      </c>
      <c r="C26" s="57"/>
      <c r="D26" s="11" t="s">
        <v>17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5"/>
      <c r="C27" s="3"/>
      <c r="D27" s="11" t="s">
        <v>52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51</v>
      </c>
      <c r="B28" s="56"/>
      <c r="C28" s="58"/>
      <c r="D28" s="11" t="s">
        <v>26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53</v>
      </c>
      <c r="B29" s="56"/>
      <c r="C29" s="58"/>
      <c r="D29" s="11" t="s">
        <v>54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55</v>
      </c>
      <c r="B30" s="56">
        <v>136</v>
      </c>
      <c r="C30" s="58">
        <v>2</v>
      </c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59">
        <v>280</v>
      </c>
      <c r="C31" s="58">
        <v>14</v>
      </c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0">
        <v>-11</v>
      </c>
      <c r="C32" s="61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63</v>
      </c>
      <c r="B33" s="56">
        <f>B28+B29+B30+B31+B32</f>
        <v>405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4"/>
      <c r="AL33" s="54"/>
      <c r="AM33" s="1"/>
    </row>
    <row r="34" spans="1:39" ht="14.25" customHeight="1">
      <c r="A34" s="1" t="s">
        <v>64</v>
      </c>
      <c r="B34" s="2">
        <v>200</v>
      </c>
      <c r="C34" s="10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6" t="s">
        <v>66</v>
      </c>
      <c r="B35" s="2">
        <v>-16</v>
      </c>
      <c r="C35" s="3" t="s">
        <v>67</v>
      </c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6" t="s">
        <v>68</v>
      </c>
      <c r="B36" s="68">
        <v>-195</v>
      </c>
      <c r="C36" s="10" t="s">
        <v>69</v>
      </c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-11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 Omgång 22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2018-06-07T11:00:57Z</dcterms:created>
  <dcterms:modified xsi:type="dcterms:W3CDTF">2018-06-07T11:01:27Z</dcterms:modified>
  <cp:category/>
  <cp:version/>
  <cp:contentType/>
  <cp:contentStatus/>
</cp:coreProperties>
</file>