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2">'Omg22'!$A$3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<sst xmlns="http://schemas.openxmlformats.org/spreadsheetml/2006/main" count="126" uniqueCount="70">
  <si>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</si>
  <si>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</si>
  <si>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</si>
  <si>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</si>
  <si>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</si>
  <si>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</si>
  <si>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</si>
  <si>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</si>
  <si>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</si>
  <si>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</si>
  <si>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</si>
  <si>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</si>
  <si>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</si>
  <si>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</si>
  <si>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Juventus</t>
  </si>
  <si>
    <t>Real Madrid</t>
  </si>
  <si>
    <t>1x</t>
  </si>
  <si>
    <t>x</t>
  </si>
  <si>
    <t>Jönköping</t>
  </si>
  <si>
    <t>Malmö FF</t>
  </si>
  <si>
    <t>x2</t>
  </si>
  <si>
    <t>Kalmar FF</t>
  </si>
  <si>
    <t>Örebro</t>
  </si>
  <si>
    <t>Östersund</t>
  </si>
  <si>
    <t>GIF Sundsvall</t>
  </si>
  <si>
    <t>Brommapojkarna</t>
  </si>
  <si>
    <t>Degerfors</t>
  </si>
  <si>
    <t>Syrianska</t>
  </si>
  <si>
    <t>Dalkurd</t>
  </si>
  <si>
    <t>Lottad</t>
  </si>
  <si>
    <t>Värnamo</t>
  </si>
  <si>
    <t>IK Frej</t>
  </si>
  <si>
    <t>Norrby</t>
  </si>
  <si>
    <t>Akropolis</t>
  </si>
  <si>
    <t>Vasalund</t>
  </si>
  <si>
    <t>Enskede</t>
  </si>
  <si>
    <t>IK Brage</t>
  </si>
  <si>
    <t>Assyriska</t>
  </si>
  <si>
    <t>Mjällby</t>
  </si>
  <si>
    <t>Karlskrona</t>
  </si>
  <si>
    <t>Skövde AIK</t>
  </si>
  <si>
    <t>Kristianstad</t>
  </si>
  <si>
    <t>Ljungskile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</si>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</sst>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22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114300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67125"/>
          <a:ext cx="66103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Önneredshallen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13 grader. Bra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Bengt, Gento, Carlzon, Magnus och Roffen gick. Dannel gymmade. Engström i Spanien.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Köttbullemacka, kaffe, dricka.  Kanoon!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med två elvor och Magnus en elva.  3x20:- = 60:-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tre sjuor. Stridman, Rolf och Gento.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Match nr 6 Syrianska - Dalkurd blev avbruten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Under söndagen bestämdes att lottning skulle gälla."V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 spelstopp, så lottar vi alla matcher ifall någon inte skulle spelas färdigt". På Stryktipset baseras lotten på ”Tio tidningars tips” som fördelar tio bollar i de tre potterna (i det här fallet 1–0–9) samt ytterligare två bollar i varje pott.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betyder att chansen till en etta på tipset var så låg som 3 på 16 men den lotten drogs alltså – redan innan matchstart. Om tvåa så hade Bengt inkasserat en tolva. Utdelningen på tolv hade varit betydligt mindre men ändå ....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endast Magnus och Dannel som hade en etta på denna match.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Oddevold - Utsikten 1-3. Upp på tredjeplats. Kanoon!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Värnamo U21 - Utsikten U21 5-3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AM37"/>
  <sheetViews>
    <sheetView tabSelected="1" zoomScalePageLayoutView="0" workbookViewId="0" topLeftCell="A7">
      <selection activeCell="O40" sqref="O4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8515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8515625" style="0" customWidth="1"/>
    <col min="31" max="31" width="5.421875" style="0" customWidth="1"/>
    <col min="32" max="32" width="2.71093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22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0</v>
      </c>
      <c r="K6" s="6"/>
      <c r="L6" s="25">
        <v>12</v>
      </c>
      <c r="M6" s="6">
        <f>IF(LEFT($D6,1)=LEFT(L6,1),1,IF(LEFT($D6,1)=RIGHT(L6,1),1,0))</f>
        <v>1</v>
      </c>
      <c r="N6" s="6"/>
      <c r="O6" s="25">
        <v>12</v>
      </c>
      <c r="P6" s="6">
        <f>IF(LEFT($D6,1)=LEFT(O6,1),1,IF(LEFT($D6,1)=RIGHT(O6,1),1,0))</f>
        <v>1</v>
      </c>
      <c r="Q6" s="6"/>
      <c r="R6" s="25" t="s">
        <v>17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0</v>
      </c>
      <c r="W6" s="6"/>
      <c r="X6" s="25">
        <v>12</v>
      </c>
      <c r="Y6" s="6">
        <f>IF(LEFT($D6,1)=LEFT(X6,1),1,IF(LEFT($D6,1)=RIGHT(X6,1),1,0))</f>
        <v>1</v>
      </c>
      <c r="Z6" s="6"/>
      <c r="AA6" s="25" t="s">
        <v>16</v>
      </c>
      <c r="AB6" s="2">
        <f>IF(LEFT($D6,1)=LEFT(AA6,1),1,IF(LEFT($D6,1)=RIGHT(AA6,1),1,0))</f>
        <v>0</v>
      </c>
      <c r="AC6" s="25">
        <v>12</v>
      </c>
      <c r="AD6" s="6">
        <f>IF(LEFT($D6,1)=LEFT(AC6,1),1,IF(LEFT($D6,1)=RIGHT(AC6,1),1,0))</f>
        <v>1</v>
      </c>
      <c r="AE6" s="25">
        <v>12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8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12</v>
      </c>
      <c r="G7" s="6">
        <f aca="true" t="shared" si="1" ref="G7:G18">IF(LEFT($D7,1)=LEFT(F7,1),1,IF(LEFT($D7,1)=RIGHT(F7,1),1,0))</f>
        <v>1</v>
      </c>
      <c r="H7" s="6"/>
      <c r="I7" s="25">
        <v>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5">
        <v>2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2</v>
      </c>
      <c r="V7" s="6">
        <f aca="true" t="shared" si="6" ref="V7:V18">IF(LEFT($D7,1)=LEFT(U7,1),1,IF(LEFT($D7,1)=RIGHT(U7,1),1,0))</f>
        <v>1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2</v>
      </c>
      <c r="AB7" s="2">
        <f aca="true" t="shared" si="8" ref="AB7:AB18">IF(LEFT($D7,1)=LEFT(AA7,1),1,IF(LEFT($D7,1)=RIGHT(AA7,1),1,0))</f>
        <v>1</v>
      </c>
      <c r="AC7" s="25" t="s">
        <v>20</v>
      </c>
      <c r="AD7" s="6">
        <f aca="true" t="shared" si="9" ref="AD7:AD18">IF(LEFT($D7,1)=LEFT(AC7,1),1,IF(LEFT($D7,1)=RIGHT(AC7,1),1,0))</f>
        <v>1</v>
      </c>
      <c r="AE7" s="25">
        <v>2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8"/>
      <c r="AM7" s="1">
        <f aca="true" t="shared" si="11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>
        <v>2</v>
      </c>
      <c r="E8" s="2"/>
      <c r="F8" s="32">
        <v>1</v>
      </c>
      <c r="G8" s="6">
        <f t="shared" si="1"/>
        <v>0</v>
      </c>
      <c r="H8" s="6"/>
      <c r="I8" s="33">
        <v>1</v>
      </c>
      <c r="J8" s="6">
        <f t="shared" si="2"/>
        <v>0</v>
      </c>
      <c r="K8" s="6"/>
      <c r="L8" s="33">
        <v>12</v>
      </c>
      <c r="M8" s="6">
        <f t="shared" si="3"/>
        <v>1</v>
      </c>
      <c r="N8" s="6"/>
      <c r="O8" s="33">
        <v>1</v>
      </c>
      <c r="P8" s="6">
        <f t="shared" si="4"/>
        <v>0</v>
      </c>
      <c r="Q8" s="6"/>
      <c r="R8" s="33">
        <v>1</v>
      </c>
      <c r="S8" s="6">
        <f t="shared" si="5"/>
        <v>0</v>
      </c>
      <c r="T8" s="6">
        <f t="shared" si="0"/>
        <v>0</v>
      </c>
      <c r="U8" s="33" t="s">
        <v>16</v>
      </c>
      <c r="V8" s="6">
        <f t="shared" si="6"/>
        <v>0</v>
      </c>
      <c r="W8" s="6"/>
      <c r="X8" s="33">
        <v>1</v>
      </c>
      <c r="Y8" s="6">
        <f t="shared" si="7"/>
        <v>0</v>
      </c>
      <c r="Z8" s="6"/>
      <c r="AA8" s="33">
        <v>1</v>
      </c>
      <c r="AB8" s="2">
        <f t="shared" si="8"/>
        <v>0</v>
      </c>
      <c r="AC8" s="33" t="s">
        <v>17</v>
      </c>
      <c r="AD8" s="6">
        <f t="shared" si="9"/>
        <v>0</v>
      </c>
      <c r="AE8" s="33">
        <v>1</v>
      </c>
      <c r="AF8" s="2">
        <f t="shared" si="10"/>
        <v>0</v>
      </c>
      <c r="AG8" s="34"/>
      <c r="AH8" s="34"/>
      <c r="AI8" s="35"/>
      <c r="AJ8" s="32"/>
      <c r="AK8" s="36"/>
      <c r="AL8" s="37"/>
      <c r="AM8" s="1">
        <f t="shared" si="11"/>
        <v>0</v>
      </c>
    </row>
    <row r="9" spans="1:39" ht="12.75">
      <c r="A9" s="21" t="s">
        <v>23</v>
      </c>
      <c r="B9" s="22" t="s">
        <v>24</v>
      </c>
      <c r="C9" s="23"/>
      <c r="D9" s="11">
        <v>1</v>
      </c>
      <c r="E9" s="2"/>
      <c r="F9" s="24" t="s">
        <v>16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6"/>
      <c r="AH9" s="26"/>
      <c r="AI9" s="38"/>
      <c r="AJ9" s="24"/>
      <c r="AK9" s="39"/>
      <c r="AL9" s="40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 t="s">
        <v>16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/>
      <c r="AH10" s="26"/>
      <c r="AI10" s="27"/>
      <c r="AJ10" s="25"/>
      <c r="AK10" s="28"/>
      <c r="AL10" s="28"/>
      <c r="AM10" s="1">
        <f t="shared" si="11"/>
        <v>0</v>
      </c>
    </row>
    <row r="11" spans="1:39" ht="12.75">
      <c r="A11" s="29" t="s">
        <v>27</v>
      </c>
      <c r="B11" s="29" t="s">
        <v>28</v>
      </c>
      <c r="C11" s="30" t="s">
        <v>29</v>
      </c>
      <c r="D11" s="31">
        <v>1</v>
      </c>
      <c r="E11" s="2"/>
      <c r="F11" s="32">
        <v>2</v>
      </c>
      <c r="G11" s="6">
        <f t="shared" si="1"/>
        <v>0</v>
      </c>
      <c r="H11" s="6"/>
      <c r="I11" s="33">
        <v>12</v>
      </c>
      <c r="J11" s="6">
        <f t="shared" si="2"/>
        <v>1</v>
      </c>
      <c r="K11" s="6"/>
      <c r="L11" s="33" t="s">
        <v>20</v>
      </c>
      <c r="M11" s="6">
        <f t="shared" si="3"/>
        <v>0</v>
      </c>
      <c r="N11" s="6"/>
      <c r="O11" s="33">
        <v>2</v>
      </c>
      <c r="P11" s="6">
        <f t="shared" si="4"/>
        <v>0</v>
      </c>
      <c r="Q11" s="6"/>
      <c r="R11" s="33">
        <v>2</v>
      </c>
      <c r="S11" s="6">
        <f t="shared" si="5"/>
        <v>0</v>
      </c>
      <c r="T11" s="6">
        <f t="shared" si="0"/>
        <v>0</v>
      </c>
      <c r="U11" s="33">
        <v>2</v>
      </c>
      <c r="V11" s="6">
        <f t="shared" si="6"/>
        <v>0</v>
      </c>
      <c r="W11" s="6"/>
      <c r="X11" s="33" t="s">
        <v>20</v>
      </c>
      <c r="Y11" s="6">
        <f t="shared" si="7"/>
        <v>0</v>
      </c>
      <c r="Z11" s="6"/>
      <c r="AA11" s="33">
        <v>2</v>
      </c>
      <c r="AB11" s="2">
        <f t="shared" si="8"/>
        <v>0</v>
      </c>
      <c r="AC11" s="33" t="s">
        <v>20</v>
      </c>
      <c r="AD11" s="6">
        <f t="shared" si="9"/>
        <v>0</v>
      </c>
      <c r="AE11" s="33">
        <v>1</v>
      </c>
      <c r="AF11" s="2">
        <f t="shared" si="10"/>
        <v>1</v>
      </c>
      <c r="AG11" s="41"/>
      <c r="AH11" s="34"/>
      <c r="AI11" s="35"/>
      <c r="AJ11" s="24"/>
      <c r="AK11" s="36"/>
      <c r="AL11" s="37"/>
      <c r="AM11" s="1">
        <f t="shared" si="11"/>
        <v>0</v>
      </c>
    </row>
    <row r="12" spans="1:39" ht="12.75">
      <c r="A12" s="21" t="s">
        <v>30</v>
      </c>
      <c r="B12" s="22" t="s">
        <v>31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>
        <v>1</v>
      </c>
      <c r="J12" s="6">
        <f t="shared" si="2"/>
        <v>1</v>
      </c>
      <c r="K12" s="6"/>
      <c r="L12" s="25">
        <v>1</v>
      </c>
      <c r="M12" s="6">
        <f t="shared" si="3"/>
        <v>1</v>
      </c>
      <c r="N12" s="6"/>
      <c r="O12" s="25">
        <v>1</v>
      </c>
      <c r="P12" s="6">
        <f t="shared" si="4"/>
        <v>1</v>
      </c>
      <c r="Q12" s="6"/>
      <c r="R12" s="25" t="s">
        <v>16</v>
      </c>
      <c r="S12" s="6">
        <f t="shared" si="5"/>
        <v>1</v>
      </c>
      <c r="T12" s="6">
        <f t="shared" si="0"/>
        <v>1</v>
      </c>
      <c r="U12" s="25" t="s">
        <v>16</v>
      </c>
      <c r="V12" s="6">
        <f t="shared" si="6"/>
        <v>1</v>
      </c>
      <c r="W12" s="6"/>
      <c r="X12" s="25">
        <v>1</v>
      </c>
      <c r="Y12" s="6">
        <f t="shared" si="7"/>
        <v>1</v>
      </c>
      <c r="Z12" s="6"/>
      <c r="AA12" s="25">
        <v>1</v>
      </c>
      <c r="AB12" s="2">
        <f t="shared" si="8"/>
        <v>1</v>
      </c>
      <c r="AC12" s="25" t="s">
        <v>17</v>
      </c>
      <c r="AD12" s="6">
        <f t="shared" si="9"/>
        <v>0</v>
      </c>
      <c r="AE12" s="25" t="s">
        <v>16</v>
      </c>
      <c r="AF12" s="2">
        <f t="shared" si="10"/>
        <v>1</v>
      </c>
      <c r="AG12" s="26"/>
      <c r="AH12" s="42"/>
      <c r="AI12" s="27"/>
      <c r="AJ12" s="24"/>
      <c r="AK12" s="39"/>
      <c r="AL12" s="28"/>
      <c r="AM12" s="1">
        <f t="shared" si="11"/>
        <v>0</v>
      </c>
    </row>
    <row r="13" spans="1:39" ht="12.75">
      <c r="A13" s="21" t="s">
        <v>23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 t="s">
        <v>16</v>
      </c>
      <c r="M13" s="6">
        <f t="shared" si="3"/>
        <v>1</v>
      </c>
      <c r="N13" s="6"/>
      <c r="O13" s="25" t="s">
        <v>16</v>
      </c>
      <c r="P13" s="6">
        <f t="shared" si="4"/>
        <v>1</v>
      </c>
      <c r="Q13" s="6"/>
      <c r="R13" s="25" t="s">
        <v>16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 t="s">
        <v>16</v>
      </c>
      <c r="AB13" s="2">
        <f t="shared" si="8"/>
        <v>1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43"/>
      <c r="AH13" s="26"/>
      <c r="AI13" s="38"/>
      <c r="AJ13" s="24"/>
      <c r="AK13" s="28"/>
      <c r="AL13" s="28"/>
      <c r="AM13" s="1">
        <f t="shared" si="11"/>
        <v>0</v>
      </c>
    </row>
    <row r="14" spans="1:39" ht="12.75">
      <c r="A14" s="29" t="s">
        <v>33</v>
      </c>
      <c r="B14" s="29" t="s">
        <v>34</v>
      </c>
      <c r="C14" s="30"/>
      <c r="D14" s="31">
        <v>1</v>
      </c>
      <c r="E14" s="2"/>
      <c r="F14" s="32" t="s">
        <v>16</v>
      </c>
      <c r="G14" s="6">
        <f t="shared" si="1"/>
        <v>1</v>
      </c>
      <c r="H14" s="6"/>
      <c r="I14" s="33" t="s">
        <v>17</v>
      </c>
      <c r="J14" s="6">
        <f t="shared" si="2"/>
        <v>0</v>
      </c>
      <c r="K14" s="6"/>
      <c r="L14" s="33">
        <v>1</v>
      </c>
      <c r="M14" s="6">
        <f t="shared" si="3"/>
        <v>1</v>
      </c>
      <c r="N14" s="6"/>
      <c r="O14" s="33">
        <v>1</v>
      </c>
      <c r="P14" s="6">
        <f t="shared" si="4"/>
        <v>1</v>
      </c>
      <c r="Q14" s="6"/>
      <c r="R14" s="33">
        <v>1</v>
      </c>
      <c r="S14" s="6">
        <f t="shared" si="5"/>
        <v>1</v>
      </c>
      <c r="T14" s="6">
        <f t="shared" si="0"/>
        <v>1</v>
      </c>
      <c r="U14" s="33" t="s">
        <v>17</v>
      </c>
      <c r="V14" s="6">
        <f t="shared" si="6"/>
        <v>0</v>
      </c>
      <c r="W14" s="6"/>
      <c r="X14" s="33" t="s">
        <v>17</v>
      </c>
      <c r="Y14" s="6">
        <f t="shared" si="7"/>
        <v>0</v>
      </c>
      <c r="Z14" s="6"/>
      <c r="AA14" s="33" t="s">
        <v>17</v>
      </c>
      <c r="AB14" s="2">
        <f t="shared" si="8"/>
        <v>0</v>
      </c>
      <c r="AC14" s="33" t="s">
        <v>17</v>
      </c>
      <c r="AD14" s="6">
        <f t="shared" si="9"/>
        <v>0</v>
      </c>
      <c r="AE14" s="33">
        <v>12</v>
      </c>
      <c r="AF14" s="2">
        <f t="shared" si="10"/>
        <v>1</v>
      </c>
      <c r="AG14" s="34"/>
      <c r="AH14" s="34"/>
      <c r="AI14" s="35"/>
      <c r="AJ14" s="25"/>
      <c r="AK14" s="37"/>
      <c r="AL14" s="37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>
        <v>2</v>
      </c>
      <c r="E15" s="2"/>
      <c r="F15" s="24">
        <v>2</v>
      </c>
      <c r="G15" s="6">
        <f t="shared" si="1"/>
        <v>1</v>
      </c>
      <c r="H15" s="6"/>
      <c r="I15" s="25">
        <v>2</v>
      </c>
      <c r="J15" s="6">
        <f t="shared" si="2"/>
        <v>1</v>
      </c>
      <c r="K15" s="6"/>
      <c r="L15" s="25">
        <v>2</v>
      </c>
      <c r="M15" s="6">
        <f t="shared" si="3"/>
        <v>1</v>
      </c>
      <c r="N15" s="6"/>
      <c r="O15" s="25">
        <v>2</v>
      </c>
      <c r="P15" s="6">
        <f t="shared" si="4"/>
        <v>1</v>
      </c>
      <c r="Q15" s="6"/>
      <c r="R15" s="25">
        <v>2</v>
      </c>
      <c r="S15" s="6">
        <f t="shared" si="5"/>
        <v>1</v>
      </c>
      <c r="T15" s="6">
        <f t="shared" si="0"/>
        <v>1</v>
      </c>
      <c r="U15" s="25">
        <v>2</v>
      </c>
      <c r="V15" s="6">
        <f t="shared" si="6"/>
        <v>1</v>
      </c>
      <c r="W15" s="6"/>
      <c r="X15" s="25">
        <v>2</v>
      </c>
      <c r="Y15" s="6">
        <f t="shared" si="7"/>
        <v>1</v>
      </c>
      <c r="Z15" s="6"/>
      <c r="AA15" s="25">
        <v>2</v>
      </c>
      <c r="AB15" s="2">
        <f t="shared" si="8"/>
        <v>1</v>
      </c>
      <c r="AC15" s="25">
        <v>2</v>
      </c>
      <c r="AD15" s="6">
        <f t="shared" si="9"/>
        <v>1</v>
      </c>
      <c r="AE15" s="25">
        <v>2</v>
      </c>
      <c r="AF15" s="2">
        <f t="shared" si="10"/>
        <v>1</v>
      </c>
      <c r="AG15" s="43"/>
      <c r="AH15" s="26"/>
      <c r="AI15" s="27"/>
      <c r="AJ15" s="25"/>
      <c r="AK15" s="28"/>
      <c r="AL15" s="28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>
        <v>2</v>
      </c>
      <c r="E16" s="2"/>
      <c r="F16" s="24">
        <v>12</v>
      </c>
      <c r="G16" s="6">
        <f t="shared" si="1"/>
        <v>1</v>
      </c>
      <c r="H16" s="6"/>
      <c r="I16" s="25" t="s">
        <v>16</v>
      </c>
      <c r="J16" s="6">
        <f t="shared" si="2"/>
        <v>0</v>
      </c>
      <c r="K16" s="6"/>
      <c r="L16" s="25">
        <v>2</v>
      </c>
      <c r="M16" s="6">
        <f t="shared" si="3"/>
        <v>1</v>
      </c>
      <c r="N16" s="6"/>
      <c r="O16" s="25">
        <v>12</v>
      </c>
      <c r="P16" s="6">
        <f t="shared" si="4"/>
        <v>1</v>
      </c>
      <c r="Q16" s="6"/>
      <c r="R16" s="25">
        <v>12</v>
      </c>
      <c r="S16" s="6">
        <f t="shared" si="5"/>
        <v>1</v>
      </c>
      <c r="T16" s="6">
        <f t="shared" si="0"/>
        <v>1</v>
      </c>
      <c r="U16" s="25">
        <v>12</v>
      </c>
      <c r="V16" s="6">
        <f t="shared" si="6"/>
        <v>1</v>
      </c>
      <c r="W16" s="6"/>
      <c r="X16" s="25" t="s">
        <v>17</v>
      </c>
      <c r="Y16" s="6">
        <f t="shared" si="7"/>
        <v>0</v>
      </c>
      <c r="Z16" s="6"/>
      <c r="AA16" s="25" t="s">
        <v>17</v>
      </c>
      <c r="AB16" s="2">
        <f t="shared" si="8"/>
        <v>0</v>
      </c>
      <c r="AC16" s="25">
        <v>12</v>
      </c>
      <c r="AD16" s="6">
        <f t="shared" si="9"/>
        <v>1</v>
      </c>
      <c r="AE16" s="25">
        <v>12</v>
      </c>
      <c r="AF16" s="2">
        <f t="shared" si="10"/>
        <v>1</v>
      </c>
      <c r="AG16" s="26"/>
      <c r="AH16" s="26"/>
      <c r="AI16" s="27"/>
      <c r="AJ16" s="25"/>
      <c r="AK16" s="28"/>
      <c r="AL16" s="28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1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 t="s">
        <v>16</v>
      </c>
      <c r="AB17" s="2">
        <f t="shared" si="8"/>
        <v>0</v>
      </c>
      <c r="AC17" s="25">
        <v>1</v>
      </c>
      <c r="AD17" s="6">
        <f t="shared" si="9"/>
        <v>0</v>
      </c>
      <c r="AE17" s="25">
        <v>1</v>
      </c>
      <c r="AF17" s="2">
        <f t="shared" si="10"/>
        <v>0</v>
      </c>
      <c r="AG17" s="26"/>
      <c r="AH17" s="42"/>
      <c r="AI17" s="27"/>
      <c r="AJ17" s="25"/>
      <c r="AK17" s="28"/>
      <c r="AL17" s="28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>
        <v>2</v>
      </c>
      <c r="E18" s="2"/>
      <c r="F18" s="32">
        <v>1</v>
      </c>
      <c r="G18" s="6">
        <f t="shared" si="1"/>
        <v>0</v>
      </c>
      <c r="H18" s="44"/>
      <c r="I18" s="33" t="s">
        <v>20</v>
      </c>
      <c r="J18" s="6">
        <f t="shared" si="2"/>
        <v>1</v>
      </c>
      <c r="K18" s="44"/>
      <c r="L18" s="33">
        <v>2</v>
      </c>
      <c r="M18" s="6">
        <f t="shared" si="3"/>
        <v>1</v>
      </c>
      <c r="N18" s="44"/>
      <c r="O18" s="33" t="s">
        <v>16</v>
      </c>
      <c r="P18" s="6">
        <f t="shared" si="4"/>
        <v>0</v>
      </c>
      <c r="Q18" s="44"/>
      <c r="R18" s="33" t="s">
        <v>16</v>
      </c>
      <c r="S18" s="6">
        <f t="shared" si="5"/>
        <v>0</v>
      </c>
      <c r="T18" s="44">
        <f t="shared" si="0"/>
        <v>0</v>
      </c>
      <c r="U18" s="33" t="s">
        <v>16</v>
      </c>
      <c r="V18" s="6">
        <f t="shared" si="6"/>
        <v>0</v>
      </c>
      <c r="W18" s="44"/>
      <c r="X18" s="33">
        <v>12</v>
      </c>
      <c r="Y18" s="6">
        <f t="shared" si="7"/>
        <v>1</v>
      </c>
      <c r="Z18" s="44"/>
      <c r="AA18" s="33" t="s">
        <v>20</v>
      </c>
      <c r="AB18" s="2">
        <f t="shared" si="8"/>
        <v>1</v>
      </c>
      <c r="AC18" s="33" t="s">
        <v>17</v>
      </c>
      <c r="AD18" s="6">
        <f t="shared" si="9"/>
        <v>0</v>
      </c>
      <c r="AE18" s="33">
        <v>2</v>
      </c>
      <c r="AF18" s="2">
        <f t="shared" si="10"/>
        <v>1</v>
      </c>
      <c r="AG18" s="34"/>
      <c r="AH18" s="34"/>
      <c r="AI18" s="35"/>
      <c r="AJ18" s="33"/>
      <c r="AK18" s="37"/>
      <c r="AL18" s="37"/>
      <c r="AM18" s="1">
        <f t="shared" si="11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IF($D$19="*",SUM(G6:G18)," ")</f>
        <v>9</v>
      </c>
      <c r="H19" s="4">
        <f>IF($D$19="*",SUM(H6:H18)," ")</f>
        <v>0</v>
      </c>
      <c r="I19" s="4" t="s">
        <v>45</v>
      </c>
      <c r="J19" s="4">
        <f>IF($D$19="*",SUM(J6:J18)," ")</f>
        <v>8</v>
      </c>
      <c r="K19" s="4">
        <f>IF($D$19="*",SUM(K6:K18)," ")</f>
        <v>0</v>
      </c>
      <c r="L19" s="4" t="s">
        <v>45</v>
      </c>
      <c r="M19" s="4">
        <f>IF($D$19="*",SUM(M6:M18)," ")</f>
        <v>11</v>
      </c>
      <c r="N19" s="4">
        <f>IF($D$19="*",SUM(N6:N18)," ")</f>
        <v>0</v>
      </c>
      <c r="O19" s="4" t="s">
        <v>45</v>
      </c>
      <c r="P19" s="4">
        <f>IF($D$19="*",SUM(P6:P18)," ")</f>
        <v>9</v>
      </c>
      <c r="Q19" s="4">
        <f>IF($D$19="*",SUM(Q6:Q18)," ")</f>
        <v>0</v>
      </c>
      <c r="R19" s="4"/>
      <c r="S19" s="4">
        <f>IF($D$19="*",SUM(S6:S18)," ")</f>
        <v>8</v>
      </c>
      <c r="T19" s="4">
        <f>IF($D$19="*",SUM(T6:T18)," ")</f>
        <v>8</v>
      </c>
      <c r="U19" s="4" t="s">
        <v>45</v>
      </c>
      <c r="V19" s="4">
        <f>IF($D$19="*",SUM(V6:V18)," ")</f>
        <v>7</v>
      </c>
      <c r="W19" s="4">
        <f>IF($D$19="*",SUM(W6:W18)," ")</f>
        <v>0</v>
      </c>
      <c r="X19" s="4" t="s">
        <v>45</v>
      </c>
      <c r="Y19" s="4">
        <f>IF($D$19="*",SUM(Y6:Y18)," ")</f>
        <v>8</v>
      </c>
      <c r="Z19" s="4">
        <f>IF($D$19="*",SUM(Z6:Z18)," ")</f>
        <v>0</v>
      </c>
      <c r="AA19" s="4" t="s">
        <v>45</v>
      </c>
      <c r="AB19" s="47">
        <f>IF($D$19="*",SUM(AB6:AB18)," ")</f>
        <v>7</v>
      </c>
      <c r="AC19" s="4" t="s">
        <v>45</v>
      </c>
      <c r="AD19" s="4">
        <f>IF($D$19="*",SUM(AD6:AD18)," ")</f>
        <v>7</v>
      </c>
      <c r="AE19" s="4" t="s">
        <v>45</v>
      </c>
      <c r="AF19" s="4">
        <f>IF($D$19="*",SUM(AF6:AF18)," ")</f>
        <v>11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46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0">
        <v>100</v>
      </c>
      <c r="Y20" s="17"/>
      <c r="Z20" s="17"/>
      <c r="AA20" s="17">
        <v>85.9</v>
      </c>
      <c r="AB20" s="51"/>
      <c r="AC20" s="51">
        <v>87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1.25" customHeight="1">
      <c r="A21" s="1"/>
      <c r="B21" s="2"/>
      <c r="C21" s="45" t="s">
        <v>47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3">
        <v>42889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4">
        <v>27732</v>
      </c>
      <c r="C23" s="55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4">
        <v>259</v>
      </c>
      <c r="C24" s="55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4">
        <v>20</v>
      </c>
      <c r="C25" s="55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4" t="s">
        <v>56</v>
      </c>
      <c r="C26" s="55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4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4"/>
      <c r="C29" s="56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4">
        <v>60</v>
      </c>
      <c r="C30" s="56">
        <v>3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7">
        <v>0</v>
      </c>
      <c r="C31" s="56">
        <v>3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100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2"/>
      <c r="AL33" s="52"/>
      <c r="AM33" s="1"/>
    </row>
    <row r="34" spans="1:39" ht="14.25" customHeight="1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 Omgång 22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2017-06-07T06:46:05Z</dcterms:created>
  <dcterms:modified xsi:type="dcterms:W3CDTF">2017-06-07T06:46:29Z</dcterms:modified>
  <cp:category/>
  <cp:version/>
  <cp:contentType/>
  <cp:contentStatus/>
</cp:coreProperties>
</file>