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4">'Omg14'!$A$1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<sst xmlns="http://schemas.openxmlformats.org/spreadsheetml/2006/main" count="125" uniqueCount="70">
  <si>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</si>
  <si>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</si>
  <si>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</si>
  <si>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</si>
  <si>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</si>
  <si>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</si>
  <si>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</si>
  <si>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</si>
  <si>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</si>
  <si>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</si>
  <si>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</si>
  <si>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</si>
  <si>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</si>
  <si>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</si>
  <si>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C</t>
  </si>
  <si>
    <t>Hull</t>
  </si>
  <si>
    <t>Middlesbrough</t>
  </si>
  <si>
    <t>Burnley</t>
  </si>
  <si>
    <t>x</t>
  </si>
  <si>
    <t>1x</t>
  </si>
  <si>
    <t>x2</t>
  </si>
  <si>
    <t>Stoke</t>
  </si>
  <si>
    <t>Liverpool</t>
  </si>
  <si>
    <t>West Bromwich</t>
  </si>
  <si>
    <t>Southampton</t>
  </si>
  <si>
    <t>West Ham</t>
  </si>
  <si>
    <t>Swansea</t>
  </si>
  <si>
    <t>Birmingam</t>
  </si>
  <si>
    <t>Derby</t>
  </si>
  <si>
    <t>Bristol C</t>
  </si>
  <si>
    <t>Wolverhampton</t>
  </si>
  <si>
    <t>Burton</t>
  </si>
  <si>
    <t>Aston Villa</t>
  </si>
  <si>
    <t>Fulham</t>
  </si>
  <si>
    <t>Ipswich</t>
  </si>
  <si>
    <t>Leeds</t>
  </si>
  <si>
    <t>Preston</t>
  </si>
  <si>
    <t>Norwich</t>
  </si>
  <si>
    <t>Reading</t>
  </si>
  <si>
    <t>Nottingham</t>
  </si>
  <si>
    <t>Huddersfield</t>
  </si>
  <si>
    <t>AFC Eskilstuna</t>
  </si>
  <si>
    <t>Örebro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</si>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</sst>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2" fillId="35" borderId="10" xfId="0" applyFont="1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32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67125"/>
          <a:ext cx="65341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</xdr:row>
      <xdr:rowOff>0</xdr:rowOff>
    </xdr:from>
    <xdr:to>
      <xdr:col>38</xdr:col>
      <xdr:colOff>161925</xdr:colOff>
      <xdr:row>36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762250" y="3667125"/>
          <a:ext cx="659130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      Önneredshallen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Engström gick.  Dan var inne och cyklade. Magnus stukad fot, kom till kaffet. Rolf en kråka i näsan, kom till kaffet. Carlzon valde att kolla på barnbarns aktiviteter.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Köttbullemacka, dricka och kaffe.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sju stycken nior. Sämst var Rolf med sju rätt. Skapligt jämnt var det !!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Utsiktens Kick-Off på Villa Belparc fick med beröm godkänd. Bra intervjuer och framförallt gott käk,, men svårt quiz.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skall vara med och arrangera en fotbollscup i påskhelgen. Gento förhörde sig om kioskhjälp.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Även försäljare av bingolotter inför påsken önskades. Vi får se om det blir napp.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Utsiktens A-lag inleder årets  Div I serie på måndag ,Annandag Påsk, 17/4 kl 17:00 mot Ljungskile på Skarsjövallen.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Laget genrepade i helgen mot Norskt motstånd.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Asker Fotball från Norge  4-1.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4" name="Picture 8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AM37"/>
  <sheetViews>
    <sheetView tabSelected="1" zoomScalePageLayoutView="0" workbookViewId="0" topLeftCell="A1">
      <selection activeCell="AR29" sqref="AR2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8515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 t="s">
        <v>18</v>
      </c>
      <c r="E7" s="2"/>
      <c r="F7" s="24">
        <v>1</v>
      </c>
      <c r="G7" s="6">
        <f aca="true" t="shared" si="1" ref="G7:G18">IF(LEFT($D7,1)=LEFT(F7,1),1,IF(LEFT($D7,1)=RIGHT(F7,1),1,0))</f>
        <v>0</v>
      </c>
      <c r="H7" s="6"/>
      <c r="I7" s="25" t="s">
        <v>19</v>
      </c>
      <c r="J7" s="6">
        <f aca="true" t="shared" si="2" ref="J7:K18">IF(LEFT($D7,1)=LEFT(I7,1),1,IF(LEFT($D7,1)=RIGHT(I7,1),1,0))</f>
        <v>1</v>
      </c>
      <c r="K7" s="6">
        <f t="shared" si="2"/>
        <v>0</v>
      </c>
      <c r="L7" s="25" t="s">
        <v>20</v>
      </c>
      <c r="M7" s="6">
        <f aca="true" t="shared" si="3" ref="M7:M18">IF(LEFT($D7,1)=LEFT(L7,1),1,IF(LEFT($D7,1)=RIGHT(L7,1),1,0))</f>
        <v>1</v>
      </c>
      <c r="N7" s="6"/>
      <c r="O7" s="25" t="s">
        <v>18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1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0</v>
      </c>
      <c r="Z7" s="6"/>
      <c r="AA7" s="25">
        <v>1</v>
      </c>
      <c r="AB7" s="2">
        <f aca="true" t="shared" si="8" ref="AB7:AB18">IF(LEFT($D7,1)=LEFT(AA7,1),1,IF(LEFT($D7,1)=RIGHT(AA7,1),1,0))</f>
        <v>0</v>
      </c>
      <c r="AC7" s="25">
        <v>12</v>
      </c>
      <c r="AD7" s="6">
        <f aca="true" t="shared" si="9" ref="AD7:AD18">IF(LEFT($D7,1)=LEFT(AC7,1),1,IF(LEFT($D7,1)=RIGHT(AC7,1),1,0))</f>
        <v>0</v>
      </c>
      <c r="AE7" s="25" t="s">
        <v>19</v>
      </c>
      <c r="AF7" s="2">
        <f aca="true" t="shared" si="10" ref="AF7:AF18">IF(LEFT($D7,1)=LEFT(AE7,1),1,IF(LEFT($D7,1)=RIGHT(AE7,1),1,0))</f>
        <v>1</v>
      </c>
      <c r="AG7" s="27"/>
      <c r="AH7" s="27"/>
      <c r="AI7" s="28"/>
      <c r="AJ7" s="25"/>
      <c r="AK7" s="29"/>
      <c r="AL7" s="30"/>
      <c r="AM7" s="1">
        <f aca="true" t="shared" si="11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2</v>
      </c>
      <c r="E8" s="2"/>
      <c r="F8" s="34">
        <v>12</v>
      </c>
      <c r="G8" s="6">
        <f t="shared" si="1"/>
        <v>1</v>
      </c>
      <c r="H8" s="6"/>
      <c r="I8" s="35">
        <v>2</v>
      </c>
      <c r="J8" s="6">
        <f t="shared" si="2"/>
        <v>1</v>
      </c>
      <c r="K8" s="6">
        <f t="shared" si="2"/>
        <v>0</v>
      </c>
      <c r="L8" s="35">
        <v>2</v>
      </c>
      <c r="M8" s="6">
        <f t="shared" si="3"/>
        <v>1</v>
      </c>
      <c r="N8" s="6"/>
      <c r="O8" s="35">
        <v>2</v>
      </c>
      <c r="P8" s="6">
        <f t="shared" si="4"/>
        <v>1</v>
      </c>
      <c r="Q8" s="6"/>
      <c r="R8" s="35">
        <v>2</v>
      </c>
      <c r="S8" s="6">
        <f t="shared" si="5"/>
        <v>1</v>
      </c>
      <c r="T8" s="6">
        <f t="shared" si="0"/>
        <v>1</v>
      </c>
      <c r="U8" s="35" t="s">
        <v>20</v>
      </c>
      <c r="V8" s="6">
        <f t="shared" si="6"/>
        <v>1</v>
      </c>
      <c r="W8" s="6"/>
      <c r="X8" s="35">
        <v>2</v>
      </c>
      <c r="Y8" s="6">
        <f t="shared" si="7"/>
        <v>1</v>
      </c>
      <c r="Z8" s="6"/>
      <c r="AA8" s="35">
        <v>2</v>
      </c>
      <c r="AB8" s="2">
        <f t="shared" si="8"/>
        <v>1</v>
      </c>
      <c r="AC8" s="35" t="s">
        <v>20</v>
      </c>
      <c r="AD8" s="6">
        <f t="shared" si="9"/>
        <v>1</v>
      </c>
      <c r="AE8" s="35">
        <v>2</v>
      </c>
      <c r="AF8" s="2">
        <f t="shared" si="10"/>
        <v>1</v>
      </c>
      <c r="AG8" s="36"/>
      <c r="AH8" s="36"/>
      <c r="AI8" s="37"/>
      <c r="AJ8" s="34"/>
      <c r="AK8" s="38"/>
      <c r="AL8" s="39"/>
      <c r="AM8" s="1">
        <f t="shared" si="11"/>
        <v>0</v>
      </c>
    </row>
    <row r="9" spans="1:39" ht="12.75">
      <c r="A9" s="21" t="s">
        <v>23</v>
      </c>
      <c r="B9" s="22" t="s">
        <v>24</v>
      </c>
      <c r="C9" s="23"/>
      <c r="D9" s="11">
        <v>2</v>
      </c>
      <c r="E9" s="2"/>
      <c r="F9" s="24">
        <v>1</v>
      </c>
      <c r="G9" s="6">
        <f t="shared" si="1"/>
        <v>0</v>
      </c>
      <c r="H9" s="6"/>
      <c r="I9" s="25">
        <v>12</v>
      </c>
      <c r="J9" s="6">
        <f t="shared" si="2"/>
        <v>1</v>
      </c>
      <c r="K9" s="6">
        <f t="shared" si="2"/>
        <v>0</v>
      </c>
      <c r="L9" s="25" t="s">
        <v>20</v>
      </c>
      <c r="M9" s="6">
        <f t="shared" si="3"/>
        <v>1</v>
      </c>
      <c r="N9" s="6"/>
      <c r="O9" s="25" t="s">
        <v>19</v>
      </c>
      <c r="P9" s="6">
        <f t="shared" si="4"/>
        <v>0</v>
      </c>
      <c r="Q9" s="6"/>
      <c r="R9" s="25">
        <v>12</v>
      </c>
      <c r="S9" s="6">
        <f t="shared" si="5"/>
        <v>1</v>
      </c>
      <c r="T9" s="6">
        <f t="shared" si="0"/>
        <v>1</v>
      </c>
      <c r="U9" s="25" t="s">
        <v>20</v>
      </c>
      <c r="V9" s="6">
        <f t="shared" si="6"/>
        <v>1</v>
      </c>
      <c r="W9" s="6"/>
      <c r="X9" s="25">
        <v>12</v>
      </c>
      <c r="Y9" s="6">
        <f t="shared" si="7"/>
        <v>1</v>
      </c>
      <c r="Z9" s="6"/>
      <c r="AA9" s="25" t="s">
        <v>18</v>
      </c>
      <c r="AB9" s="2">
        <f t="shared" si="8"/>
        <v>0</v>
      </c>
      <c r="AC9" s="25">
        <v>1</v>
      </c>
      <c r="AD9" s="6">
        <f t="shared" si="9"/>
        <v>0</v>
      </c>
      <c r="AE9" s="25" t="s">
        <v>19</v>
      </c>
      <c r="AF9" s="2">
        <f t="shared" si="10"/>
        <v>0</v>
      </c>
      <c r="AG9" s="26"/>
      <c r="AH9" s="27"/>
      <c r="AI9" s="40"/>
      <c r="AJ9" s="24"/>
      <c r="AK9" s="29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 t="s">
        <v>18</v>
      </c>
      <c r="J10" s="6">
        <f t="shared" si="2"/>
        <v>0</v>
      </c>
      <c r="K10" s="6">
        <f t="shared" si="2"/>
        <v>0</v>
      </c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7"/>
      <c r="AH10" s="27"/>
      <c r="AI10" s="28"/>
      <c r="AJ10" s="25"/>
      <c r="AK10" s="29"/>
      <c r="AL10" s="30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32"/>
      <c r="D11" s="33">
        <v>2</v>
      </c>
      <c r="E11" s="2"/>
      <c r="F11" s="34" t="s">
        <v>20</v>
      </c>
      <c r="G11" s="6">
        <f t="shared" si="1"/>
        <v>1</v>
      </c>
      <c r="H11" s="6"/>
      <c r="I11" s="35">
        <v>2</v>
      </c>
      <c r="J11" s="6">
        <f t="shared" si="2"/>
        <v>1</v>
      </c>
      <c r="K11" s="6">
        <f t="shared" si="2"/>
        <v>0</v>
      </c>
      <c r="L11" s="35" t="s">
        <v>20</v>
      </c>
      <c r="M11" s="6">
        <f t="shared" si="3"/>
        <v>1</v>
      </c>
      <c r="N11" s="6"/>
      <c r="O11" s="35" t="s">
        <v>20</v>
      </c>
      <c r="P11" s="6">
        <f t="shared" si="4"/>
        <v>1</v>
      </c>
      <c r="Q11" s="6"/>
      <c r="R11" s="35">
        <v>2</v>
      </c>
      <c r="S11" s="6">
        <f t="shared" si="5"/>
        <v>1</v>
      </c>
      <c r="T11" s="6">
        <f t="shared" si="0"/>
        <v>1</v>
      </c>
      <c r="U11" s="35">
        <v>1</v>
      </c>
      <c r="V11" s="6">
        <f t="shared" si="6"/>
        <v>0</v>
      </c>
      <c r="W11" s="6"/>
      <c r="X11" s="35">
        <v>2</v>
      </c>
      <c r="Y11" s="6">
        <f t="shared" si="7"/>
        <v>1</v>
      </c>
      <c r="Z11" s="6"/>
      <c r="AA11" s="35">
        <v>12</v>
      </c>
      <c r="AB11" s="1">
        <f t="shared" si="8"/>
        <v>1</v>
      </c>
      <c r="AC11" s="35" t="s">
        <v>20</v>
      </c>
      <c r="AD11" s="42">
        <f t="shared" si="9"/>
        <v>1</v>
      </c>
      <c r="AE11" s="35" t="s">
        <v>20</v>
      </c>
      <c r="AF11" s="1">
        <f t="shared" si="10"/>
        <v>1</v>
      </c>
      <c r="AG11" s="36"/>
      <c r="AH11" s="36"/>
      <c r="AI11" s="37"/>
      <c r="AJ11" s="24"/>
      <c r="AK11" s="38"/>
      <c r="AL11" s="39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>
        <v>2</v>
      </c>
      <c r="J12" s="6">
        <f t="shared" si="2"/>
        <v>0</v>
      </c>
      <c r="K12" s="6">
        <f t="shared" si="2"/>
        <v>0</v>
      </c>
      <c r="L12" s="25">
        <v>2</v>
      </c>
      <c r="M12" s="6">
        <f t="shared" si="3"/>
        <v>0</v>
      </c>
      <c r="N12" s="6"/>
      <c r="O12" s="25" t="s">
        <v>20</v>
      </c>
      <c r="P12" s="6">
        <f t="shared" si="4"/>
        <v>0</v>
      </c>
      <c r="Q12" s="6"/>
      <c r="R12" s="25">
        <v>12</v>
      </c>
      <c r="S12" s="6">
        <f t="shared" si="5"/>
        <v>1</v>
      </c>
      <c r="T12" s="6">
        <f t="shared" si="0"/>
        <v>1</v>
      </c>
      <c r="U12" s="25" t="s">
        <v>20</v>
      </c>
      <c r="V12" s="6">
        <f t="shared" si="6"/>
        <v>0</v>
      </c>
      <c r="W12" s="6"/>
      <c r="X12" s="25">
        <v>12</v>
      </c>
      <c r="Y12" s="6">
        <f t="shared" si="7"/>
        <v>1</v>
      </c>
      <c r="Z12" s="6"/>
      <c r="AA12" s="25">
        <v>12</v>
      </c>
      <c r="AB12" s="2">
        <f t="shared" si="8"/>
        <v>1</v>
      </c>
      <c r="AC12" s="25">
        <v>1</v>
      </c>
      <c r="AD12" s="6">
        <f t="shared" si="9"/>
        <v>1</v>
      </c>
      <c r="AE12" s="25">
        <v>12</v>
      </c>
      <c r="AF12" s="2">
        <f t="shared" si="10"/>
        <v>1</v>
      </c>
      <c r="AG12" s="26"/>
      <c r="AH12" s="43"/>
      <c r="AI12" s="28"/>
      <c r="AJ12" s="24"/>
      <c r="AK12" s="29"/>
      <c r="AL12" s="30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 t="s">
        <v>18</v>
      </c>
      <c r="E13" s="2"/>
      <c r="F13" s="24">
        <v>2</v>
      </c>
      <c r="G13" s="6">
        <f t="shared" si="1"/>
        <v>0</v>
      </c>
      <c r="H13" s="6"/>
      <c r="I13" s="25">
        <v>2</v>
      </c>
      <c r="J13" s="6">
        <f t="shared" si="2"/>
        <v>0</v>
      </c>
      <c r="K13" s="6">
        <f t="shared" si="2"/>
        <v>0</v>
      </c>
      <c r="L13" s="25">
        <v>2</v>
      </c>
      <c r="M13" s="6">
        <f t="shared" si="3"/>
        <v>0</v>
      </c>
      <c r="N13" s="6"/>
      <c r="O13" s="25" t="s">
        <v>20</v>
      </c>
      <c r="P13" s="6">
        <f t="shared" si="4"/>
        <v>1</v>
      </c>
      <c r="Q13" s="6"/>
      <c r="R13" s="25">
        <v>12</v>
      </c>
      <c r="S13" s="6">
        <f t="shared" si="5"/>
        <v>0</v>
      </c>
      <c r="T13" s="6">
        <f t="shared" si="0"/>
        <v>0</v>
      </c>
      <c r="U13" s="25">
        <v>2</v>
      </c>
      <c r="V13" s="6">
        <f t="shared" si="6"/>
        <v>0</v>
      </c>
      <c r="W13" s="6"/>
      <c r="X13" s="25">
        <v>12</v>
      </c>
      <c r="Y13" s="6">
        <f t="shared" si="7"/>
        <v>0</v>
      </c>
      <c r="Z13" s="6"/>
      <c r="AA13" s="25" t="s">
        <v>18</v>
      </c>
      <c r="AB13" s="2">
        <f t="shared" si="8"/>
        <v>1</v>
      </c>
      <c r="AC13" s="25" t="s">
        <v>18</v>
      </c>
      <c r="AD13" s="6">
        <f t="shared" si="9"/>
        <v>1</v>
      </c>
      <c r="AE13" s="25">
        <v>2</v>
      </c>
      <c r="AF13" s="2">
        <f t="shared" si="10"/>
        <v>0</v>
      </c>
      <c r="AG13" s="27"/>
      <c r="AH13" s="27"/>
      <c r="AI13" s="40"/>
      <c r="AJ13" s="24"/>
      <c r="AK13" s="29"/>
      <c r="AL13" s="30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32"/>
      <c r="D14" s="33">
        <v>1</v>
      </c>
      <c r="E14" s="2"/>
      <c r="F14" s="34">
        <v>1</v>
      </c>
      <c r="G14" s="6">
        <f t="shared" si="1"/>
        <v>1</v>
      </c>
      <c r="H14" s="6"/>
      <c r="I14" s="35" t="s">
        <v>19</v>
      </c>
      <c r="J14" s="6">
        <f t="shared" si="2"/>
        <v>1</v>
      </c>
      <c r="K14" s="6">
        <f t="shared" si="2"/>
        <v>1</v>
      </c>
      <c r="L14" s="35">
        <v>1</v>
      </c>
      <c r="M14" s="6">
        <f t="shared" si="3"/>
        <v>1</v>
      </c>
      <c r="N14" s="6"/>
      <c r="O14" s="35">
        <v>1</v>
      </c>
      <c r="P14" s="6">
        <f t="shared" si="4"/>
        <v>1</v>
      </c>
      <c r="Q14" s="6"/>
      <c r="R14" s="35">
        <v>1</v>
      </c>
      <c r="S14" s="6">
        <f t="shared" si="5"/>
        <v>1</v>
      </c>
      <c r="T14" s="6">
        <f t="shared" si="0"/>
        <v>1</v>
      </c>
      <c r="U14" s="35">
        <v>1</v>
      </c>
      <c r="V14" s="6">
        <f t="shared" si="6"/>
        <v>1</v>
      </c>
      <c r="W14" s="6"/>
      <c r="X14" s="35">
        <v>1</v>
      </c>
      <c r="Y14" s="6">
        <f t="shared" si="7"/>
        <v>1</v>
      </c>
      <c r="Z14" s="6"/>
      <c r="AA14" s="35">
        <v>1</v>
      </c>
      <c r="AB14" s="2">
        <f t="shared" si="8"/>
        <v>1</v>
      </c>
      <c r="AC14" s="35">
        <v>1</v>
      </c>
      <c r="AD14" s="6">
        <f t="shared" si="9"/>
        <v>1</v>
      </c>
      <c r="AE14" s="35">
        <v>1</v>
      </c>
      <c r="AF14" s="2">
        <f t="shared" si="10"/>
        <v>1</v>
      </c>
      <c r="AG14" s="36"/>
      <c r="AH14" s="36"/>
      <c r="AI14" s="37"/>
      <c r="AJ14" s="25"/>
      <c r="AK14" s="38"/>
      <c r="AL14" s="39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>
        <v>1</v>
      </c>
      <c r="E15" s="2"/>
      <c r="F15" s="24">
        <v>1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>
        <f t="shared" si="2"/>
        <v>1</v>
      </c>
      <c r="L15" s="25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>
        <v>2</v>
      </c>
      <c r="V15" s="6">
        <f t="shared" si="6"/>
        <v>0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 t="s">
        <v>18</v>
      </c>
      <c r="AD15" s="6">
        <f t="shared" si="9"/>
        <v>0</v>
      </c>
      <c r="AE15" s="25">
        <v>1</v>
      </c>
      <c r="AF15" s="2">
        <f t="shared" si="10"/>
        <v>1</v>
      </c>
      <c r="AG15" s="26"/>
      <c r="AH15" s="27"/>
      <c r="AI15" s="28"/>
      <c r="AJ15" s="25"/>
      <c r="AK15" s="29"/>
      <c r="AL15" s="30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12</v>
      </c>
      <c r="J16" s="6">
        <f t="shared" si="2"/>
        <v>1</v>
      </c>
      <c r="K16" s="6">
        <f t="shared" si="2"/>
        <v>1</v>
      </c>
      <c r="L16" s="25">
        <v>2</v>
      </c>
      <c r="M16" s="6">
        <f t="shared" si="3"/>
        <v>0</v>
      </c>
      <c r="N16" s="6"/>
      <c r="O16" s="25">
        <v>1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1</v>
      </c>
      <c r="W16" s="6"/>
      <c r="X16" s="25">
        <v>1</v>
      </c>
      <c r="Y16" s="6">
        <f t="shared" si="7"/>
        <v>1</v>
      </c>
      <c r="Z16" s="6"/>
      <c r="AA16" s="25" t="s">
        <v>20</v>
      </c>
      <c r="AB16" s="2">
        <f t="shared" si="8"/>
        <v>0</v>
      </c>
      <c r="AC16" s="25" t="s">
        <v>18</v>
      </c>
      <c r="AD16" s="6">
        <f t="shared" si="9"/>
        <v>0</v>
      </c>
      <c r="AE16" s="25">
        <v>1</v>
      </c>
      <c r="AF16" s="2">
        <f t="shared" si="10"/>
        <v>1</v>
      </c>
      <c r="AG16" s="26"/>
      <c r="AH16" s="27"/>
      <c r="AI16" s="28"/>
      <c r="AJ16" s="25"/>
      <c r="AK16" s="29"/>
      <c r="AL16" s="30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12</v>
      </c>
      <c r="G17" s="6">
        <f t="shared" si="1"/>
        <v>1</v>
      </c>
      <c r="H17" s="6"/>
      <c r="I17" s="25">
        <v>2</v>
      </c>
      <c r="J17" s="6">
        <f t="shared" si="2"/>
        <v>0</v>
      </c>
      <c r="K17" s="6">
        <f t="shared" si="2"/>
        <v>0</v>
      </c>
      <c r="L17" s="25" t="s">
        <v>20</v>
      </c>
      <c r="M17" s="6">
        <f t="shared" si="3"/>
        <v>0</v>
      </c>
      <c r="N17" s="6"/>
      <c r="O17" s="25">
        <v>2</v>
      </c>
      <c r="P17" s="6">
        <f t="shared" si="4"/>
        <v>0</v>
      </c>
      <c r="Q17" s="6"/>
      <c r="R17" s="25" t="s">
        <v>20</v>
      </c>
      <c r="S17" s="6">
        <f t="shared" si="5"/>
        <v>0</v>
      </c>
      <c r="T17" s="6">
        <f t="shared" si="0"/>
        <v>0</v>
      </c>
      <c r="U17" s="25">
        <v>12</v>
      </c>
      <c r="V17" s="6">
        <f t="shared" si="6"/>
        <v>1</v>
      </c>
      <c r="W17" s="6"/>
      <c r="X17" s="25" t="s">
        <v>20</v>
      </c>
      <c r="Y17" s="6">
        <f t="shared" si="7"/>
        <v>0</v>
      </c>
      <c r="Z17" s="6"/>
      <c r="AA17" s="25" t="s">
        <v>18</v>
      </c>
      <c r="AB17" s="2">
        <f t="shared" si="8"/>
        <v>0</v>
      </c>
      <c r="AC17" s="25">
        <v>2</v>
      </c>
      <c r="AD17" s="6">
        <f t="shared" si="9"/>
        <v>0</v>
      </c>
      <c r="AE17" s="25">
        <v>2</v>
      </c>
      <c r="AF17" s="2">
        <f t="shared" si="10"/>
        <v>0</v>
      </c>
      <c r="AG17" s="27"/>
      <c r="AH17" s="44"/>
      <c r="AI17" s="28"/>
      <c r="AJ17" s="25"/>
      <c r="AK17" s="29"/>
      <c r="AL17" s="30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 t="s">
        <v>18</v>
      </c>
      <c r="E18" s="2"/>
      <c r="F18" s="34">
        <v>12</v>
      </c>
      <c r="G18" s="45">
        <f t="shared" si="1"/>
        <v>0</v>
      </c>
      <c r="H18" s="45"/>
      <c r="I18" s="35" t="s">
        <v>18</v>
      </c>
      <c r="J18" s="45">
        <f t="shared" si="2"/>
        <v>1</v>
      </c>
      <c r="K18" s="45">
        <f t="shared" si="2"/>
        <v>0</v>
      </c>
      <c r="L18" s="35">
        <v>2</v>
      </c>
      <c r="M18" s="45">
        <f t="shared" si="3"/>
        <v>0</v>
      </c>
      <c r="N18" s="45"/>
      <c r="O18" s="35">
        <v>2</v>
      </c>
      <c r="P18" s="45">
        <f t="shared" si="4"/>
        <v>0</v>
      </c>
      <c r="Q18" s="45"/>
      <c r="R18" s="35">
        <v>2</v>
      </c>
      <c r="S18" s="45">
        <f t="shared" si="5"/>
        <v>0</v>
      </c>
      <c r="T18" s="45">
        <f t="shared" si="0"/>
        <v>0</v>
      </c>
      <c r="U18" s="35" t="s">
        <v>18</v>
      </c>
      <c r="V18" s="45">
        <f t="shared" si="6"/>
        <v>1</v>
      </c>
      <c r="W18" s="45"/>
      <c r="X18" s="35">
        <v>2</v>
      </c>
      <c r="Y18" s="45">
        <f t="shared" si="7"/>
        <v>0</v>
      </c>
      <c r="Z18" s="45"/>
      <c r="AA18" s="35" t="s">
        <v>19</v>
      </c>
      <c r="AB18" s="46">
        <f t="shared" si="8"/>
        <v>1</v>
      </c>
      <c r="AC18" s="35">
        <v>12</v>
      </c>
      <c r="AD18" s="45">
        <f t="shared" si="9"/>
        <v>0</v>
      </c>
      <c r="AE18" s="35">
        <v>2</v>
      </c>
      <c r="AF18" s="46">
        <f t="shared" si="10"/>
        <v>0</v>
      </c>
      <c r="AG18" s="36"/>
      <c r="AH18" s="47"/>
      <c r="AI18" s="37"/>
      <c r="AJ18" s="35"/>
      <c r="AK18" s="38"/>
      <c r="AL18" s="39"/>
      <c r="AM18" s="1">
        <f t="shared" si="11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IF($D$19="*",SUM(G6:G18)," ")</f>
        <v>9</v>
      </c>
      <c r="H19" s="4">
        <f>IF($D$19="*",SUM(H6:H18)," ")</f>
        <v>0</v>
      </c>
      <c r="I19" s="4" t="s">
        <v>45</v>
      </c>
      <c r="J19" s="4">
        <f>IF($D$19="*",SUM(J6:J18)," ")</f>
        <v>9</v>
      </c>
      <c r="K19" s="4">
        <f>IF($D$19="*",SUM(K6:K18)," ")</f>
        <v>4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9</v>
      </c>
      <c r="Q19" s="4">
        <f>IF($D$19="*",SUM(Q6:Q18)," ")</f>
        <v>0</v>
      </c>
      <c r="R19" s="4" t="s">
        <v>45</v>
      </c>
      <c r="S19" s="4">
        <f>IF($D$19="*",SUM(S6:S18)," ")</f>
        <v>9</v>
      </c>
      <c r="T19" s="4">
        <f>IF($D$19="*",SUM(T6:T18)," ")</f>
        <v>9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/>
      <c r="Y19" s="4">
        <f>IF($D$19="*",SUM(Y6:Y18)," ")</f>
        <v>9</v>
      </c>
      <c r="Z19" s="4">
        <f>IF($D$19="*",SUM(Z6:Z18)," ")</f>
        <v>0</v>
      </c>
      <c r="AA19" s="4" t="s">
        <v>45</v>
      </c>
      <c r="AB19" s="50">
        <f>IF($D$19="*",SUM(AB6:AB18)," ")</f>
        <v>9</v>
      </c>
      <c r="AC19" s="4" t="s">
        <v>46</v>
      </c>
      <c r="AD19" s="4">
        <f>IF($D$19="*",SUM(AD6:AD18)," ")</f>
        <v>7</v>
      </c>
      <c r="AE19" s="4" t="s">
        <v>46</v>
      </c>
      <c r="AF19" s="4">
        <f>IF($D$19="*",SUM(AF6:AF18)," ")</f>
        <v>9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47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3">
        <v>100</v>
      </c>
      <c r="Y20" s="17"/>
      <c r="Z20" s="17"/>
      <c r="AA20" s="17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42833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28697</v>
      </c>
      <c r="C23" s="58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7">
        <v>301</v>
      </c>
      <c r="C24" s="58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26</v>
      </c>
      <c r="C25" s="58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0</v>
      </c>
      <c r="C26" s="58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9"/>
      <c r="C28" s="57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9"/>
      <c r="C29" s="57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9"/>
      <c r="C30" s="57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0"/>
      <c r="C31" s="57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1">
        <v>40</v>
      </c>
      <c r="C32" s="62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64</v>
      </c>
      <c r="B33" s="59">
        <f>B28+B29+B30+B31+B32</f>
        <v>40</v>
      </c>
      <c r="C33" s="62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6">
        <v>-160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14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2017-04-10T14:06:42Z</dcterms:created>
  <dcterms:modified xsi:type="dcterms:W3CDTF">2017-04-10T14:07:02Z</dcterms:modified>
  <cp:category/>
  <cp:version/>
  <cp:contentType/>
  <cp:contentStatus/>
</cp:coreProperties>
</file>