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490" windowHeight="8115" firstSheet="1" activeTab="2"/>
  </bookViews>
  <sheets>
    <sheet name="SKRIDSKOTEKNIK" sheetId="1" state="hidden" r:id="rId1"/>
    <sheet name="100% Grp SVART" sheetId="8" r:id="rId2"/>
    <sheet name="100% Sommarbandy Grp RÖD" sheetId="9" r:id="rId3"/>
    <sheet name="TB Sommarbandy Grp Gul" sheetId="11" state="hidden" r:id="rId4"/>
    <sheet name="TB Sommarbandy Grp Grön" sheetId="12" state="hidden" r:id="rId5"/>
    <sheet name="TB Sommarbandy helg" sheetId="10" state="hidden" r:id="rId6"/>
    <sheet name="Blad3" sheetId="3" state="hidden" r:id="rId7"/>
  </sheets>
  <definedNames>
    <definedName name="Intervall">SKRIDSKOTEKNIK!$E$2</definedName>
    <definedName name="Starttid">SKRIDSKOTEKNIK!$C$2</definedName>
    <definedName name="_xlnm.Print_Titles" localSheetId="0">SKRIDSKOTEKNIK!$4:$4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9" l="1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5" i="9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E94" i="11"/>
  <c r="D94" i="11"/>
  <c r="E95" i="12"/>
  <c r="E96" i="12"/>
  <c r="D95" i="12"/>
  <c r="C94" i="11"/>
  <c r="G95" i="12"/>
  <c r="G96" i="12"/>
  <c r="F95" i="12"/>
  <c r="D96" i="12"/>
  <c r="C95" i="12"/>
  <c r="C96" i="12"/>
  <c r="F96" i="12"/>
  <c r="C95" i="11"/>
  <c r="D95" i="11"/>
  <c r="E95" i="11"/>
  <c r="F95" i="11"/>
  <c r="G95" i="11"/>
  <c r="H95" i="11"/>
  <c r="D66" i="1"/>
  <c r="D67" i="1"/>
  <c r="C66" i="1"/>
  <c r="C67" i="1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5" i="8"/>
  <c r="B6" i="8"/>
  <c r="B7" i="8"/>
  <c r="B8" i="8"/>
  <c r="B9" i="8"/>
  <c r="B10" i="8"/>
  <c r="B11" i="8"/>
  <c r="B12" i="8"/>
  <c r="B13" i="8"/>
  <c r="B14" i="8"/>
  <c r="B15" i="8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5" i="1"/>
  <c r="B6" i="1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I95" i="1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</calcChain>
</file>

<file path=xl/comments1.xml><?xml version="1.0" encoding="utf-8"?>
<comments xmlns="http://schemas.openxmlformats.org/spreadsheetml/2006/main">
  <authors>
    <author xml:space="preserve">    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Tips för skolschema: </t>
        </r>
        <r>
          <rPr>
            <sz val="9"/>
            <color indexed="81"/>
            <rFont val="Tahoma"/>
            <family val="2"/>
          </rPr>
          <t xml:space="preserve">När du har ställt in starttid och tidsintervall väljer du de celler som lektionen täcker, klickar på Sammanfoga och centrera och fyller i information om lektionen. 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 xml:space="preserve">Tips för skolschema: </t>
        </r>
        <r>
          <rPr>
            <sz val="9"/>
            <color indexed="81"/>
            <rFont val="Tahoma"/>
            <family val="2"/>
          </rPr>
          <t xml:space="preserve">När du har ställt in starttid och tidsintervall väljer du de celler som lektionen täcker, klickar på Sammanfoga och centrera och fyller i information om lektionen. </t>
        </r>
      </text>
    </comment>
  </commentList>
</comments>
</file>

<file path=xl/sharedStrings.xml><?xml version="1.0" encoding="utf-8"?>
<sst xmlns="http://schemas.openxmlformats.org/spreadsheetml/2006/main" count="668" uniqueCount="269">
  <si>
    <t>Skridskoteknik 5-6 Aug</t>
  </si>
  <si>
    <t>Starttid:</t>
  </si>
  <si>
    <t>Tidsintervall:</t>
  </si>
  <si>
    <t>(i minuter)</t>
  </si>
  <si>
    <t>08,00-22,00</t>
  </si>
  <si>
    <t>Tid</t>
  </si>
  <si>
    <t>Lördag 5/8</t>
  </si>
  <si>
    <t>Söndag 6/8</t>
  </si>
  <si>
    <t xml:space="preserve"> </t>
  </si>
  <si>
    <t>Spolning 09.10-09.30</t>
  </si>
  <si>
    <t>Spolning 09.10-09.20</t>
  </si>
  <si>
    <t>Skridskoteknik 1</t>
  </si>
  <si>
    <t>Skridskoteknik 4</t>
  </si>
  <si>
    <t>09,30-11,00</t>
  </si>
  <si>
    <t>Spol/Ombyte</t>
  </si>
  <si>
    <t>Lunch</t>
  </si>
  <si>
    <t>11,30-12,30</t>
  </si>
  <si>
    <t>Spolning/ombyte</t>
  </si>
  <si>
    <t>Spolning</t>
  </si>
  <si>
    <t>Skridskoteknik 2</t>
  </si>
  <si>
    <t>Skridskoteknik 5</t>
  </si>
  <si>
    <t>12,50-14,20</t>
  </si>
  <si>
    <t>14,20-14,40</t>
  </si>
  <si>
    <t>100 % sommarbandy</t>
  </si>
  <si>
    <t>MELLIS/VILA</t>
  </si>
  <si>
    <t>Skridskoteknik 3</t>
  </si>
  <si>
    <t>16,10-17,40</t>
  </si>
  <si>
    <t>Spolning/Ombyte</t>
  </si>
  <si>
    <t>GUL</t>
  </si>
  <si>
    <t>Fredag 11/8</t>
  </si>
  <si>
    <t>ISPASS 11</t>
  </si>
  <si>
    <t>ISPASS 25</t>
  </si>
  <si>
    <t>08:00 - 09:00</t>
  </si>
  <si>
    <t>SPOL/OMBYTE/</t>
  </si>
  <si>
    <t>SPOL/OMBYTE</t>
  </si>
  <si>
    <t>SPOL/OMBYTE/  FRUKT</t>
  </si>
  <si>
    <t>ISPASS 5</t>
  </si>
  <si>
    <t>ISPASS 19</t>
  </si>
  <si>
    <t>09:20 - 10:40</t>
  </si>
  <si>
    <t>09:20 - 10:20</t>
  </si>
  <si>
    <t>ISPASS 33</t>
  </si>
  <si>
    <t>SPOL/OMBYTE   /MELLIS</t>
  </si>
  <si>
    <t>LUNCH</t>
  </si>
  <si>
    <t>ISPASS 13</t>
  </si>
  <si>
    <t>ISPASS 27</t>
  </si>
  <si>
    <t>11:00 - 12:30</t>
  </si>
  <si>
    <t>ISPASS 7</t>
  </si>
  <si>
    <t>ISPASS 21</t>
  </si>
  <si>
    <t>12:50 - 14:20</t>
  </si>
  <si>
    <t xml:space="preserve">SPOL/OMBYTE </t>
  </si>
  <si>
    <t>ISPASS 15</t>
  </si>
  <si>
    <t>ISPASS 29</t>
  </si>
  <si>
    <t>14:40 - 16:10</t>
  </si>
  <si>
    <t>14:40 - 15:40</t>
  </si>
  <si>
    <t>ISPASS 1</t>
  </si>
  <si>
    <t>ISPASS 9</t>
  </si>
  <si>
    <t>MIDDAG</t>
  </si>
  <si>
    <t>ISPASS 23</t>
  </si>
  <si>
    <t>16:20 - 17:40</t>
  </si>
  <si>
    <t>16:30 - 18:00</t>
  </si>
  <si>
    <t>18:00 - 19:10</t>
  </si>
  <si>
    <t>ISPASS 17</t>
  </si>
  <si>
    <t>ISPASS 31</t>
  </si>
  <si>
    <t>ISPASS 3</t>
  </si>
  <si>
    <t>19:30 - 20:40</t>
  </si>
  <si>
    <t>ISPASS 4</t>
  </si>
  <si>
    <t>ISPASS 18</t>
  </si>
  <si>
    <t>ISPASS 32</t>
  </si>
  <si>
    <t>GRÖN</t>
  </si>
  <si>
    <t>ISPASS 12</t>
  </si>
  <si>
    <t>ISPASS 26</t>
  </si>
  <si>
    <t>ISPASS 6</t>
  </si>
  <si>
    <t>ISPASS 20</t>
  </si>
  <si>
    <t>ISPASS 14</t>
  </si>
  <si>
    <t>ISPASS 28</t>
  </si>
  <si>
    <t>ISPASS 8</t>
  </si>
  <si>
    <t>ISPASS 22</t>
  </si>
  <si>
    <t>BARMARK/TEORI</t>
  </si>
  <si>
    <t>ISPASS 16</t>
  </si>
  <si>
    <t>ISPASS 30</t>
  </si>
  <si>
    <t>ISPASS 2</t>
  </si>
  <si>
    <t>ISPASS 10</t>
  </si>
  <si>
    <t>ISPASS 24</t>
  </si>
  <si>
    <t>SPOL/OMBYTE/  MELLIS</t>
  </si>
  <si>
    <t>TB Sommarbandyläger | Wa 32-33, 11-16 Aug</t>
  </si>
  <si>
    <t>TB GUL</t>
  </si>
  <si>
    <t>Födda 02 och äldre</t>
  </si>
  <si>
    <t>08,00-18,00</t>
  </si>
  <si>
    <t>Lördag 12/8</t>
  </si>
  <si>
    <t>Söndag 13/8</t>
  </si>
  <si>
    <t>Måndag 14/8</t>
  </si>
  <si>
    <t>Tisdag 15/8</t>
  </si>
  <si>
    <t>Onsdag 16/8</t>
  </si>
  <si>
    <t>SOCIALA MEDIER</t>
  </si>
  <si>
    <t>Grupp 1</t>
  </si>
  <si>
    <t>Grupp 2</t>
  </si>
  <si>
    <t>08,00-09,00</t>
  </si>
  <si>
    <t>2001 och äldre</t>
  </si>
  <si>
    <t>09,20-10,40</t>
  </si>
  <si>
    <t>SAMLING</t>
  </si>
  <si>
    <t>Inledning</t>
  </si>
  <si>
    <t>12:00 - 13:00</t>
  </si>
  <si>
    <t>Inåkning/Utrustn.</t>
  </si>
  <si>
    <t>13:20 - 14:20</t>
  </si>
  <si>
    <t>14:40 - 15:30</t>
  </si>
  <si>
    <t>P16</t>
  </si>
  <si>
    <t>Frida</t>
  </si>
  <si>
    <t>Persson</t>
  </si>
  <si>
    <t>Domarinfo</t>
  </si>
  <si>
    <t>ISPASS 35</t>
  </si>
  <si>
    <t>P18</t>
  </si>
  <si>
    <t>16:10 - 17:40</t>
  </si>
  <si>
    <t>18:20 - 19:30</t>
  </si>
  <si>
    <t>P14</t>
  </si>
  <si>
    <t>19:50 - 21:00</t>
  </si>
  <si>
    <t>TB GRÖN</t>
  </si>
  <si>
    <t>Torsdag</t>
  </si>
  <si>
    <t>Grundskolan börjar</t>
  </si>
  <si>
    <t>GRÖN+BLÅ</t>
  </si>
  <si>
    <t xml:space="preserve">Inåkning </t>
  </si>
  <si>
    <t>Grön+Blå</t>
  </si>
  <si>
    <t>SPOL/OMBYTE /MELLIS</t>
  </si>
  <si>
    <t>ISPASS 34</t>
  </si>
  <si>
    <t>14:40 - 15:50</t>
  </si>
  <si>
    <t>16:30 - 17:30</t>
  </si>
  <si>
    <t>TB Sommarbandyläger | Wa 32-33, 11-13 Aug</t>
  </si>
  <si>
    <t>BLÅ</t>
  </si>
  <si>
    <t>07 och yngre</t>
  </si>
  <si>
    <t>BARMARK/TEORI   /LEK</t>
  </si>
  <si>
    <t>TEORI</t>
  </si>
  <si>
    <t>SPOL/OMBYTE/       MELLIS</t>
  </si>
  <si>
    <t>Sommarbandyläger | Wa 33, 9-13 Aug</t>
  </si>
  <si>
    <t>Lördag</t>
  </si>
  <si>
    <t>Söndag</t>
  </si>
  <si>
    <t>Måndag</t>
  </si>
  <si>
    <t>Tisdag</t>
  </si>
  <si>
    <t>Onsdag</t>
  </si>
  <si>
    <t>Fredag</t>
  </si>
  <si>
    <t>Ispass 9 08,00-09,30</t>
  </si>
  <si>
    <t>Ispass 14 08,00-09,30</t>
  </si>
  <si>
    <t>Ispass 19 08,00-09,30</t>
  </si>
  <si>
    <t>Spolning 09,30-09,50</t>
  </si>
  <si>
    <t>Ispass 10 09,50-11,20</t>
  </si>
  <si>
    <t>Ispass 15 09,50-11,20</t>
  </si>
  <si>
    <t>Ispass 20 09,50-11,20</t>
  </si>
  <si>
    <t>Spolning 11,20-11,40</t>
  </si>
  <si>
    <t>Lunch första dagen</t>
  </si>
  <si>
    <t>Ispass 11 11,40-13,10</t>
  </si>
  <si>
    <t>Ispass 16 11,40-13,10</t>
  </si>
  <si>
    <t>Ispass 21 11,40-13,10</t>
  </si>
  <si>
    <t>Ispass 1 12,30-14,00</t>
  </si>
  <si>
    <t>Ispass 5 12,30-14,00</t>
  </si>
  <si>
    <t>Spolning 13,10-13,30</t>
  </si>
  <si>
    <t>Ispass 12 13,30-15,00</t>
  </si>
  <si>
    <t>Ispass 17 13,30-15,00</t>
  </si>
  <si>
    <t>Ispass 22 13,30-15,00</t>
  </si>
  <si>
    <t>Spolning 14,00-14,20</t>
  </si>
  <si>
    <t>Ispass 2 14,20-15,50</t>
  </si>
  <si>
    <t>Ispass 6 14,20-15,50</t>
  </si>
  <si>
    <t>Spolning 15,00-15,20</t>
  </si>
  <si>
    <t>Ispass 13 15,20-16,50</t>
  </si>
  <si>
    <t>Ispass 18 15,20-16,50</t>
  </si>
  <si>
    <t>Ispass 23 15,20-16,50</t>
  </si>
  <si>
    <t>Spolning 15,50-16,10</t>
  </si>
  <si>
    <t>Ispass 3 16,10-17,40</t>
  </si>
  <si>
    <t>Ispass 7 16,10-17,40</t>
  </si>
  <si>
    <t>Spolning 17,40-18,00</t>
  </si>
  <si>
    <t>Ispass 4 18,00-19,30</t>
  </si>
  <si>
    <t>Ispass 8 18,00-19,30</t>
  </si>
  <si>
    <t>och yngre</t>
  </si>
  <si>
    <t>Födda 03</t>
  </si>
  <si>
    <t>10:10 - 12:00</t>
  </si>
  <si>
    <t>BISTRON</t>
  </si>
  <si>
    <t>12:50 - 14:00</t>
  </si>
  <si>
    <t>16:20 - 17:30</t>
  </si>
  <si>
    <t>01:/10:00</t>
  </si>
  <si>
    <t>SUMMA IS:  3:30</t>
  </si>
  <si>
    <t>SUMMA IS:  2:30</t>
  </si>
  <si>
    <t>SUMMA IS:  2:00</t>
  </si>
  <si>
    <t>SUMMA IS:  8:00</t>
  </si>
  <si>
    <t>SUMMA IS:</t>
  </si>
  <si>
    <t>matchtider</t>
  </si>
  <si>
    <t>Tillkommer</t>
  </si>
  <si>
    <t>Torsdag 17/8</t>
  </si>
  <si>
    <t>Tillkommer matchtid</t>
  </si>
  <si>
    <t>ISPASS 36</t>
  </si>
  <si>
    <t>ISPASS 37</t>
  </si>
  <si>
    <t>ISPASS 38</t>
  </si>
  <si>
    <t>MATCHKVÄLL 40</t>
  </si>
  <si>
    <t>MATCHKVÄLL 41</t>
  </si>
  <si>
    <t>MATCHKVÄLL 42</t>
  </si>
  <si>
    <t>MATCHKVÄLL 39</t>
  </si>
  <si>
    <t>14:40 - 16:20</t>
  </si>
  <si>
    <t>16:40 - 17:50</t>
  </si>
  <si>
    <t>18:10 - 19:50</t>
  </si>
  <si>
    <t>20:10 - 22:00</t>
  </si>
  <si>
    <t>Skridskoteknik</t>
  </si>
  <si>
    <t>Krister Johansson</t>
  </si>
  <si>
    <t>08:30 - 09:00</t>
  </si>
  <si>
    <t>Street Magic</t>
  </si>
  <si>
    <t>09:30 - 10:00</t>
  </si>
  <si>
    <t>Övrigt</t>
  </si>
  <si>
    <t>11:00 - 11:45</t>
  </si>
  <si>
    <t>11:45 - 12:30</t>
  </si>
  <si>
    <t>Krister Johanssson</t>
  </si>
  <si>
    <t>13:20 - 14:10</t>
  </si>
  <si>
    <t>GRÖN 06+BLÅ</t>
  </si>
  <si>
    <t>Helplan 05-03</t>
  </si>
  <si>
    <t>FRIDA</t>
  </si>
  <si>
    <t>ETIK OCH MORAL</t>
  </si>
  <si>
    <t>Sociala medier</t>
  </si>
  <si>
    <t>SIRIUS</t>
  </si>
  <si>
    <t>HAMMARBY P18 Bredd</t>
  </si>
  <si>
    <t>STOCKHOLMS 
STADSLAG
STADSLAG</t>
  </si>
  <si>
    <t>STADSLAG</t>
  </si>
  <si>
    <t>P18/P19</t>
  </si>
  <si>
    <t>GT76</t>
  </si>
  <si>
    <t>Måndag 6/8</t>
  </si>
  <si>
    <t>Tisdag 7/8</t>
  </si>
  <si>
    <t>Onsdag 8/8</t>
  </si>
  <si>
    <t>13,00-22,00</t>
  </si>
  <si>
    <t>*</t>
  </si>
  <si>
    <t>10:20 - 11:20</t>
  </si>
  <si>
    <t>09:00 - 10:00</t>
  </si>
  <si>
    <t>Inåkning</t>
  </si>
  <si>
    <t>Incheckning</t>
  </si>
  <si>
    <t>11:40 - 12:40</t>
  </si>
  <si>
    <t>Alla</t>
  </si>
  <si>
    <t>OMBYTE</t>
  </si>
  <si>
    <t>13:00 - 14:30</t>
  </si>
  <si>
    <t>15:00 - 16:00</t>
  </si>
  <si>
    <t>STYRKA</t>
  </si>
  <si>
    <t>BARMARK</t>
  </si>
  <si>
    <t>SPOL/OMBYTE   /MELLIS 16.00-17.00</t>
  </si>
  <si>
    <t>17:00 - 18:30</t>
  </si>
  <si>
    <t>SPÄNST</t>
  </si>
  <si>
    <t>11:10 - 12:20</t>
  </si>
  <si>
    <t>12:20 - 13:20</t>
  </si>
  <si>
    <t>KLUBBTEKNIK</t>
  </si>
  <si>
    <t>13:50 - 15:00</t>
  </si>
  <si>
    <t>18:30 - 19:30</t>
  </si>
  <si>
    <t>19:00 - 20:00</t>
  </si>
  <si>
    <t>08:00 - 09:30</t>
  </si>
  <si>
    <t>09:50 - 10:50</t>
  </si>
  <si>
    <t>LÖPNING</t>
  </si>
  <si>
    <t>AVSLUTNING</t>
  </si>
  <si>
    <t>13:00 - 14:00</t>
  </si>
  <si>
    <t>15:00 - 16:30</t>
  </si>
  <si>
    <t>13:50 - 15:50</t>
  </si>
  <si>
    <t>16:50 - 18:00</t>
  </si>
  <si>
    <t xml:space="preserve">Intermatch 1 </t>
  </si>
  <si>
    <t>SPOLNING</t>
  </si>
  <si>
    <t xml:space="preserve">ISPASS </t>
  </si>
  <si>
    <t>Måndag 5/7</t>
  </si>
  <si>
    <t>Tisdag 6/7</t>
  </si>
  <si>
    <t>Onsdag 7/7</t>
  </si>
  <si>
    <t>18:50 - 20:20</t>
  </si>
  <si>
    <t>09:50 - 11:20</t>
  </si>
  <si>
    <t>11:40 - 12:20</t>
  </si>
  <si>
    <t>16:10 - 18:10</t>
  </si>
  <si>
    <t>SPOL/OMBYTE 14.00-15.00</t>
  </si>
  <si>
    <t>21:00 - 21:30</t>
  </si>
  <si>
    <t>MELLIS 17.00-18.00</t>
  </si>
  <si>
    <t xml:space="preserve">Intermatch </t>
  </si>
  <si>
    <t xml:space="preserve">Intermatch  </t>
  </si>
  <si>
    <t xml:space="preserve"> RÖD Grupp 2003 - 2005</t>
  </si>
  <si>
    <t xml:space="preserve"> Svart Grupp 2005 - 2008</t>
  </si>
  <si>
    <t>11:10 - 12:30</t>
  </si>
  <si>
    <t>11:40 - 12:30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</si>
</sst>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15" x14ac:knownFonts="1">
    <font>
      <sz val="10"/>
      <color theme="1" tint="0.34998626667073579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b/>
      <sz val="10"/>
      <color theme="1" tint="0.34998626667073579"/>
      <name val="Verdana"/>
      <family val="2"/>
      <scheme val="minor"/>
    </font>
    <font>
      <b/>
      <sz val="16"/>
      <color theme="1" tint="0.34998626667073579"/>
      <name val="Verdana"/>
      <family val="2"/>
      <scheme val="minor"/>
    </font>
    <font>
      <sz val="8"/>
      <name val="Verdana"/>
      <family val="2"/>
      <scheme val="minor"/>
    </font>
    <font>
      <u/>
      <sz val="10"/>
      <color theme="10"/>
      <name val="Verdana"/>
      <family val="2"/>
      <scheme val="minor"/>
    </font>
    <font>
      <u/>
      <sz val="10"/>
      <color theme="11"/>
      <name val="Verdana"/>
      <family val="2"/>
      <scheme val="minor"/>
    </font>
    <font>
      <b/>
      <sz val="28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1"/>
      <color theme="1" tint="0.34998626667073579"/>
      <name val="Verdana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C08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6C1E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0">
    <xf numFmtId="0" fontId="0" fillId="0" borderId="0" xfId="0"/>
    <xf numFmtId="0" fontId="5" fillId="0" borderId="0" xfId="1"/>
    <xf numFmtId="0" fontId="1" fillId="0" borderId="1" xfId="2" applyBorder="1" applyAlignment="1">
      <alignment horizontal="center"/>
    </xf>
    <xf numFmtId="0" fontId="4" fillId="2" borderId="0" xfId="3" applyBorder="1" applyAlignment="1">
      <alignment horizontal="left" vertical="center" indent="1"/>
    </xf>
    <xf numFmtId="0" fontId="0" fillId="4" borderId="4" xfId="0" applyFont="1" applyFill="1" applyBorder="1" applyAlignment="1">
      <alignment horizontal="center" vertical="center" wrapText="1"/>
    </xf>
    <xf numFmtId="0" fontId="1" fillId="0" borderId="0" xfId="2"/>
    <xf numFmtId="0" fontId="4" fillId="2" borderId="0" xfId="3" applyBorder="1" applyAlignment="1">
      <alignment horizontal="left" vertical="center"/>
    </xf>
    <xf numFmtId="0" fontId="1" fillId="0" borderId="0" xfId="2" applyAlignment="1"/>
    <xf numFmtId="0" fontId="1" fillId="0" borderId="0" xfId="2" applyFont="1" applyAlignment="1">
      <alignment horizontal="right"/>
    </xf>
    <xf numFmtId="0" fontId="5" fillId="0" borderId="0" xfId="1" applyAlignment="1">
      <alignment vertical="center"/>
    </xf>
    <xf numFmtId="164" fontId="1" fillId="0" borderId="1" xfId="2" applyNumberFormat="1" applyBorder="1" applyAlignment="1">
      <alignment horizontal="center"/>
    </xf>
    <xf numFmtId="164" fontId="0" fillId="4" borderId="2" xfId="0" applyNumberFormat="1" applyFont="1" applyFill="1" applyBorder="1" applyAlignment="1">
      <alignment horizontal="left" vertical="center" indent="1"/>
    </xf>
    <xf numFmtId="164" fontId="0" fillId="3" borderId="5" xfId="0" applyNumberFormat="1" applyFont="1" applyFill="1" applyBorder="1" applyAlignment="1">
      <alignment horizontal="left" vertical="center" indent="1"/>
    </xf>
    <xf numFmtId="0" fontId="6" fillId="0" borderId="0" xfId="0" applyFont="1"/>
    <xf numFmtId="0" fontId="0" fillId="9" borderId="3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20" fontId="0" fillId="10" borderId="6" xfId="0" applyNumberFormat="1" applyFont="1" applyFill="1" applyBorder="1" applyAlignment="1">
      <alignment horizontal="center" vertical="center" wrapText="1"/>
    </xf>
    <xf numFmtId="20" fontId="0" fillId="9" borderId="6" xfId="0" applyNumberFormat="1" applyFont="1" applyFill="1" applyBorder="1" applyAlignment="1">
      <alignment horizontal="center" vertical="center" wrapText="1"/>
    </xf>
    <xf numFmtId="20" fontId="0" fillId="5" borderId="6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20" fontId="0" fillId="8" borderId="6" xfId="0" applyNumberFormat="1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/>
    </xf>
    <xf numFmtId="0" fontId="0" fillId="3" borderId="6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7" fillId="7" borderId="0" xfId="0" applyFont="1" applyFill="1" applyAlignment="1">
      <alignment horizontal="center"/>
    </xf>
    <xf numFmtId="20" fontId="0" fillId="5" borderId="8" xfId="0" applyNumberFormat="1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20" fontId="0" fillId="5" borderId="7" xfId="0" applyNumberFormat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164" fontId="0" fillId="3" borderId="14" xfId="0" applyNumberFormat="1" applyFont="1" applyFill="1" applyBorder="1" applyAlignment="1">
      <alignment horizontal="left" vertical="center" indent="1"/>
    </xf>
    <xf numFmtId="164" fontId="0" fillId="4" borderId="15" xfId="0" applyNumberFormat="1" applyFont="1" applyFill="1" applyBorder="1" applyAlignment="1">
      <alignment horizontal="left" vertical="center" indent="1"/>
    </xf>
    <xf numFmtId="0" fontId="0" fillId="8" borderId="8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20" fontId="0" fillId="5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9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20" fontId="0" fillId="5" borderId="24" xfId="0" applyNumberFormat="1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vertical="center" wrapText="1"/>
    </xf>
    <xf numFmtId="0" fontId="0" fillId="6" borderId="20" xfId="0" applyFont="1" applyFill="1" applyBorder="1" applyAlignment="1">
      <alignment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20" fontId="0" fillId="0" borderId="19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20" fontId="0" fillId="8" borderId="7" xfId="0" applyNumberFormat="1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20" fontId="0" fillId="8" borderId="5" xfId="0" applyNumberFormat="1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center" wrapText="1"/>
    </xf>
    <xf numFmtId="20" fontId="0" fillId="0" borderId="6" xfId="0" applyNumberFormat="1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20" fontId="0" fillId="10" borderId="7" xfId="0" applyNumberFormat="1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20" fontId="0" fillId="5" borderId="31" xfId="0" applyNumberFormat="1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0" fontId="0" fillId="8" borderId="3" xfId="0" applyNumberFormat="1" applyFont="1" applyFill="1" applyBorder="1" applyAlignment="1">
      <alignment horizontal="center" vertical="center" wrapText="1"/>
    </xf>
    <xf numFmtId="20" fontId="0" fillId="5" borderId="32" xfId="0" applyNumberFormat="1" applyFont="1" applyFill="1" applyBorder="1" applyAlignment="1">
      <alignment horizontal="center" vertical="center" wrapText="1"/>
    </xf>
    <xf numFmtId="20" fontId="0" fillId="5" borderId="0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6" fillId="10" borderId="6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20" fontId="0" fillId="9" borderId="7" xfId="0" applyNumberFormat="1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9" xfId="0" applyBorder="1"/>
    <xf numFmtId="0" fontId="0" fillId="0" borderId="17" xfId="0" applyBorder="1"/>
    <xf numFmtId="165" fontId="0" fillId="0" borderId="36" xfId="0" applyNumberFormat="1" applyBorder="1" applyAlignment="1">
      <alignment horizontal="center"/>
    </xf>
    <xf numFmtId="0" fontId="0" fillId="0" borderId="37" xfId="0" applyBorder="1"/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165" fontId="6" fillId="0" borderId="37" xfId="0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20" fontId="0" fillId="5" borderId="4" xfId="0" applyNumberFormat="1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vertical="center" wrapText="1"/>
    </xf>
    <xf numFmtId="0" fontId="6" fillId="11" borderId="19" xfId="0" applyFont="1" applyFill="1" applyBorder="1" applyAlignment="1">
      <alignment vertical="center" wrapText="1"/>
    </xf>
    <xf numFmtId="0" fontId="6" fillId="11" borderId="20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vertical="center" wrapText="1"/>
    </xf>
    <xf numFmtId="0" fontId="0" fillId="5" borderId="41" xfId="0" applyFont="1" applyFill="1" applyBorder="1" applyAlignment="1">
      <alignment horizontal="center" vertical="center" wrapText="1"/>
    </xf>
    <xf numFmtId="20" fontId="0" fillId="5" borderId="43" xfId="0" applyNumberFormat="1" applyFon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0" fillId="8" borderId="41" xfId="0" applyFont="1" applyFill="1" applyBorder="1" applyAlignment="1">
      <alignment horizontal="center" vertical="center" wrapText="1"/>
    </xf>
    <xf numFmtId="20" fontId="0" fillId="8" borderId="43" xfId="0" applyNumberFormat="1" applyFont="1" applyFill="1" applyBorder="1" applyAlignment="1">
      <alignment horizontal="center" vertical="center" wrapText="1"/>
    </xf>
    <xf numFmtId="0" fontId="0" fillId="8" borderId="42" xfId="0" applyFont="1" applyFill="1" applyBorder="1" applyAlignment="1">
      <alignment horizontal="center" vertical="center" wrapText="1"/>
    </xf>
    <xf numFmtId="0" fontId="0" fillId="8" borderId="43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horizontal="center" vertical="center" wrapText="1"/>
    </xf>
    <xf numFmtId="0" fontId="0" fillId="10" borderId="42" xfId="0" applyFont="1" applyFill="1" applyBorder="1" applyAlignment="1">
      <alignment horizontal="center" vertical="center" wrapText="1"/>
    </xf>
    <xf numFmtId="20" fontId="0" fillId="10" borderId="43" xfId="0" applyNumberFormat="1" applyFont="1" applyFill="1" applyBorder="1" applyAlignment="1">
      <alignment horizontal="center" vertical="center" wrapText="1"/>
    </xf>
    <xf numFmtId="0" fontId="0" fillId="10" borderId="43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/>
    </xf>
    <xf numFmtId="0" fontId="1" fillId="0" borderId="0" xfId="2" applyFill="1" applyBorder="1"/>
    <xf numFmtId="0" fontId="0" fillId="0" borderId="0" xfId="0" applyFill="1" applyBorder="1" applyAlignment="1">
      <alignment horizontal="center"/>
    </xf>
    <xf numFmtId="0" fontId="4" fillId="0" borderId="0" xfId="3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horizontal="center"/>
    </xf>
    <xf numFmtId="0" fontId="6" fillId="0" borderId="0" xfId="0" applyFont="1" applyFill="1"/>
    <xf numFmtId="164" fontId="0" fillId="0" borderId="0" xfId="0" applyNumberFormat="1" applyFont="1" applyFill="1" applyBorder="1" applyAlignment="1"/>
    <xf numFmtId="0" fontId="0" fillId="0" borderId="3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Alignment="1"/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6" fillId="0" borderId="0" xfId="0" applyFont="1" applyFill="1" applyBorder="1"/>
    <xf numFmtId="0" fontId="6" fillId="12" borderId="44" xfId="0" applyFont="1" applyFill="1" applyBorder="1" applyAlignment="1">
      <alignment horizontal="center" vertical="center" wrapText="1"/>
    </xf>
    <xf numFmtId="0" fontId="6" fillId="12" borderId="45" xfId="0" applyFont="1" applyFill="1" applyBorder="1" applyAlignment="1">
      <alignment horizontal="center" vertical="center" wrapText="1"/>
    </xf>
    <xf numFmtId="20" fontId="0" fillId="12" borderId="46" xfId="0" applyNumberFormat="1" applyFont="1" applyFill="1" applyBorder="1" applyAlignment="1">
      <alignment horizontal="center" vertical="center" wrapText="1"/>
    </xf>
    <xf numFmtId="0" fontId="0" fillId="12" borderId="45" xfId="0" applyFont="1" applyFill="1" applyBorder="1" applyAlignment="1">
      <alignment horizontal="center" vertical="center" wrapText="1"/>
    </xf>
    <xf numFmtId="0" fontId="0" fillId="12" borderId="46" xfId="0" applyFont="1" applyFill="1" applyBorder="1" applyAlignment="1">
      <alignment horizontal="center" vertical="center" wrapText="1"/>
    </xf>
    <xf numFmtId="0" fontId="0" fillId="12" borderId="17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20" fontId="0" fillId="5" borderId="46" xfId="0" applyNumberFormat="1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8" borderId="44" xfId="0" applyFont="1" applyFill="1" applyBorder="1" applyAlignment="1">
      <alignment horizontal="center" vertical="center" wrapText="1"/>
    </xf>
    <xf numFmtId="20" fontId="0" fillId="8" borderId="46" xfId="0" applyNumberFormat="1" applyFont="1" applyFill="1" applyBorder="1" applyAlignment="1">
      <alignment horizontal="center" vertical="center" wrapText="1"/>
    </xf>
    <xf numFmtId="0" fontId="0" fillId="8" borderId="45" xfId="0" applyFont="1" applyFill="1" applyBorder="1" applyAlignment="1">
      <alignment horizontal="center" vertical="center" wrapText="1"/>
    </xf>
    <xf numFmtId="0" fontId="0" fillId="8" borderId="46" xfId="0" applyFont="1" applyFill="1" applyBorder="1" applyAlignment="1">
      <alignment horizontal="center" vertical="center" wrapText="1"/>
    </xf>
    <xf numFmtId="0" fontId="0" fillId="5" borderId="46" xfId="0" applyFont="1" applyFill="1" applyBorder="1" applyAlignment="1">
      <alignment horizontal="center" vertical="center" wrapText="1"/>
    </xf>
    <xf numFmtId="0" fontId="0" fillId="10" borderId="45" xfId="0" applyFont="1" applyFill="1" applyBorder="1" applyAlignment="1">
      <alignment horizontal="center" vertical="center" wrapText="1"/>
    </xf>
    <xf numFmtId="20" fontId="0" fillId="10" borderId="46" xfId="0" applyNumberFormat="1" applyFont="1" applyFill="1" applyBorder="1" applyAlignment="1">
      <alignment horizontal="center" vertical="center" wrapText="1"/>
    </xf>
    <xf numFmtId="0" fontId="0" fillId="10" borderId="46" xfId="0" applyFont="1" applyFill="1" applyBorder="1" applyAlignment="1">
      <alignment horizontal="center" vertical="center" wrapText="1"/>
    </xf>
    <xf numFmtId="0" fontId="6" fillId="10" borderId="46" xfId="0" applyFont="1" applyFill="1" applyBorder="1" applyAlignment="1">
      <alignment horizontal="center" vertical="center" wrapText="1"/>
    </xf>
    <xf numFmtId="20" fontId="0" fillId="5" borderId="16" xfId="0" applyNumberFormat="1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5" borderId="47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10" borderId="42" xfId="0" applyFont="1" applyFill="1" applyBorder="1" applyAlignment="1">
      <alignment horizontal="center" vertical="center" wrapText="1"/>
    </xf>
    <xf numFmtId="0" fontId="0" fillId="13" borderId="42" xfId="0" applyFont="1" applyFill="1" applyBorder="1" applyAlignment="1">
      <alignment horizontal="center" vertical="center" wrapText="1"/>
    </xf>
    <xf numFmtId="20" fontId="0" fillId="13" borderId="43" xfId="0" applyNumberFormat="1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0" fillId="13" borderId="43" xfId="0" applyFont="1" applyFill="1" applyBorder="1" applyAlignment="1">
      <alignment horizontal="center" vertical="center" wrapText="1"/>
    </xf>
    <xf numFmtId="0" fontId="0" fillId="5" borderId="48" xfId="0" applyFont="1" applyFill="1" applyBorder="1" applyAlignment="1">
      <alignment horizontal="center" vertical="center" wrapText="1"/>
    </xf>
    <xf numFmtId="0" fontId="0" fillId="5" borderId="49" xfId="0" applyFont="1" applyFill="1" applyBorder="1" applyAlignment="1">
      <alignment horizontal="center" vertical="center" wrapText="1"/>
    </xf>
    <xf numFmtId="0" fontId="0" fillId="8" borderId="47" xfId="0" applyFont="1" applyFill="1" applyBorder="1" applyAlignment="1">
      <alignment horizontal="center" vertical="center" wrapText="1"/>
    </xf>
    <xf numFmtId="0" fontId="0" fillId="10" borderId="41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8" borderId="51" xfId="0" applyFont="1" applyFill="1" applyBorder="1" applyAlignment="1">
      <alignment horizontal="center" vertical="center" wrapText="1"/>
    </xf>
    <xf numFmtId="0" fontId="0" fillId="10" borderId="50" xfId="0" applyFont="1" applyFill="1" applyBorder="1" applyAlignment="1">
      <alignment horizontal="center" vertical="center" wrapText="1"/>
    </xf>
    <xf numFmtId="0" fontId="0" fillId="10" borderId="51" xfId="0" applyFont="1" applyFill="1" applyBorder="1" applyAlignment="1">
      <alignment horizontal="center" vertical="center" wrapText="1"/>
    </xf>
    <xf numFmtId="20" fontId="0" fillId="10" borderId="51" xfId="0" applyNumberFormat="1" applyFont="1" applyFill="1" applyBorder="1" applyAlignment="1">
      <alignment horizontal="center" vertical="center" wrapText="1"/>
    </xf>
    <xf numFmtId="20" fontId="0" fillId="8" borderId="13" xfId="0" applyNumberFormat="1" applyFont="1" applyFill="1" applyBorder="1" applyAlignment="1">
      <alignment horizontal="center" vertical="center" wrapText="1"/>
    </xf>
    <xf numFmtId="20" fontId="0" fillId="8" borderId="50" xfId="0" applyNumberFormat="1" applyFont="1" applyFill="1" applyBorder="1" applyAlignment="1">
      <alignment horizontal="center" vertical="center" wrapText="1"/>
    </xf>
    <xf numFmtId="0" fontId="0" fillId="8" borderId="50" xfId="0" applyFont="1" applyFill="1" applyBorder="1" applyAlignment="1">
      <alignment horizontal="center" vertical="center" wrapText="1"/>
    </xf>
    <xf numFmtId="0" fontId="0" fillId="8" borderId="5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2" fillId="0" borderId="0" xfId="0" applyFont="1"/>
    <xf numFmtId="0" fontId="12" fillId="0" borderId="0" xfId="2" applyFont="1" applyAlignment="1"/>
    <xf numFmtId="164" fontId="12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0" applyFont="1" applyAlignment="1">
      <alignment horizontal="center"/>
    </xf>
    <xf numFmtId="0" fontId="13" fillId="2" borderId="0" xfId="3" applyFont="1" applyBorder="1" applyAlignment="1">
      <alignment horizontal="left" vertical="center" indent="1"/>
    </xf>
    <xf numFmtId="0" fontId="13" fillId="2" borderId="0" xfId="3" applyFont="1" applyBorder="1" applyAlignment="1">
      <alignment horizontal="left" vertical="center"/>
    </xf>
    <xf numFmtId="164" fontId="12" fillId="4" borderId="15" xfId="0" applyNumberFormat="1" applyFont="1" applyFill="1" applyBorder="1" applyAlignment="1">
      <alignment horizontal="left" vertical="center" indent="1"/>
    </xf>
    <xf numFmtId="0" fontId="12" fillId="4" borderId="44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left" vertical="center" indent="1"/>
    </xf>
    <xf numFmtId="0" fontId="12" fillId="3" borderId="46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20" fontId="12" fillId="5" borderId="51" xfId="0" applyNumberFormat="1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20" fontId="12" fillId="10" borderId="12" xfId="0" applyNumberFormat="1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10" borderId="42" xfId="0" applyFont="1" applyFill="1" applyBorder="1" applyAlignment="1">
      <alignment horizontal="center" vertical="center" wrapText="1"/>
    </xf>
    <xf numFmtId="0" fontId="12" fillId="5" borderId="51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12" borderId="41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wrapText="1"/>
    </xf>
    <xf numFmtId="20" fontId="12" fillId="12" borderId="43" xfId="0" applyNumberFormat="1" applyFont="1" applyFill="1" applyBorder="1" applyAlignment="1">
      <alignment horizontal="center" vertical="center" wrapText="1"/>
    </xf>
    <xf numFmtId="0" fontId="12" fillId="12" borderId="42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12" borderId="43" xfId="0" applyFont="1" applyFill="1" applyBorder="1" applyAlignment="1">
      <alignment horizontal="center" vertical="center" wrapText="1"/>
    </xf>
    <xf numFmtId="20" fontId="12" fillId="5" borderId="46" xfId="0" applyNumberFormat="1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20" fontId="12" fillId="10" borderId="43" xfId="0" applyNumberFormat="1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20" fontId="12" fillId="5" borderId="43" xfId="0" applyNumberFormat="1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2" fillId="8" borderId="45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20" fontId="12" fillId="8" borderId="46" xfId="0" applyNumberFormat="1" applyFont="1" applyFill="1" applyBorder="1" applyAlignment="1">
      <alignment horizontal="center" vertical="center" wrapText="1"/>
    </xf>
    <xf numFmtId="20" fontId="12" fillId="8" borderId="43" xfId="0" applyNumberFormat="1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20" fontId="12" fillId="10" borderId="46" xfId="0" applyNumberFormat="1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20" fontId="14" fillId="10" borderId="46" xfId="0" applyNumberFormat="1" applyFont="1" applyFill="1" applyBorder="1" applyAlignment="1">
      <alignment horizontal="center" vertical="center" wrapText="1"/>
    </xf>
    <xf numFmtId="0" fontId="14" fillId="10" borderId="4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20" fontId="12" fillId="8" borderId="42" xfId="0" applyNumberFormat="1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13" borderId="41" xfId="0" applyFont="1" applyFill="1" applyBorder="1" applyAlignment="1">
      <alignment horizontal="center" vertical="center" wrapText="1"/>
    </xf>
    <xf numFmtId="20" fontId="12" fillId="13" borderId="43" xfId="0" applyNumberFormat="1" applyFont="1" applyFill="1" applyBorder="1" applyAlignment="1">
      <alignment horizontal="center" vertical="center" wrapText="1"/>
    </xf>
    <xf numFmtId="0" fontId="12" fillId="13" borderId="42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8" borderId="51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 wrapText="1"/>
    </xf>
    <xf numFmtId="0" fontId="12" fillId="8" borderId="53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top" wrapText="1"/>
    </xf>
    <xf numFmtId="0" fontId="0" fillId="4" borderId="16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top" wrapText="1"/>
    </xf>
    <xf numFmtId="0" fontId="0" fillId="4" borderId="12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</cellXfs>
  <cellStyles count="38">
    <cellStyle name="Följd hyperlänk" xfId="11" builtinId="9" hidden="1"/>
    <cellStyle name="Följd hyperlänk" xfId="7" builtinId="9" hidden="1"/>
    <cellStyle name="Följd hyperlänk" xfId="31" builtinId="9" hidden="1"/>
    <cellStyle name="Följd hyperlänk" xfId="17" builtinId="9" hidden="1"/>
    <cellStyle name="Följd hyperlänk" xfId="9" builtinId="9" hidden="1"/>
    <cellStyle name="Följd hyperlänk" xfId="23" builtinId="9" hidden="1"/>
    <cellStyle name="Följd hyperlänk" xfId="21" builtinId="9" hidden="1"/>
    <cellStyle name="Följd hyperlänk" xfId="27" builtinId="9" hidden="1"/>
    <cellStyle name="Följd hyperlänk" xfId="25" builtinId="9" hidden="1"/>
    <cellStyle name="Följd hyperlänk" xfId="5" builtinId="9" hidden="1"/>
    <cellStyle name="Följd hyperlänk" xfId="29" builtinId="9" hidden="1"/>
    <cellStyle name="Följd hyperlänk" xfId="19" builtinId="9" hidden="1"/>
    <cellStyle name="Följd hyperlänk" xfId="15" builtinId="9" hidden="1"/>
    <cellStyle name="Följd hyperlänk" xfId="33" builtinId="9" hidden="1"/>
    <cellStyle name="Följd hyperlänk" xfId="37" builtinId="9" hidden="1"/>
    <cellStyle name="Följd hyperlänk" xfId="35" builtinId="9" hidden="1"/>
    <cellStyle name="Följd hyperlänk" xfId="13" builtinId="9" hidden="1"/>
    <cellStyle name="Hyperlänk" xfId="34" builtinId="8" hidden="1"/>
    <cellStyle name="Hyperlänk" xfId="4" builtinId="8" hidden="1"/>
    <cellStyle name="Hyperlänk" xfId="24" builtinId="8" hidden="1"/>
    <cellStyle name="Hyperlänk" xfId="16" builtinId="8" hidden="1"/>
    <cellStyle name="Hyperlänk" xfId="36" builtinId="8" hidden="1"/>
    <cellStyle name="Hyperlänk" xfId="10" builtinId="8" hidden="1"/>
    <cellStyle name="Hyperlänk" xfId="30" builtinId="8" hidden="1"/>
    <cellStyle name="Hyperlänk" xfId="32" builtinId="8" hidden="1"/>
    <cellStyle name="Hyperlänk" xfId="18" builtinId="8" hidden="1"/>
    <cellStyle name="Hyperlänk" xfId="8" builtinId="8" hidden="1"/>
    <cellStyle name="Hyperlänk" xfId="26" builtinId="8" hidden="1"/>
    <cellStyle name="Hyperlänk" xfId="6" builtinId="8" hidden="1"/>
    <cellStyle name="Hyperlänk" xfId="20" builtinId="8" hidden="1"/>
    <cellStyle name="Hyperlänk" xfId="22" builtinId="8" hidden="1"/>
    <cellStyle name="Hyperlänk" xfId="12" builtinId="8" hidden="1"/>
    <cellStyle name="Hyperlänk" xfId="14" builtinId="8" hidden="1"/>
    <cellStyle name="Hyperlänk" xfId="28" builtinId="8" hidden="1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</cellStyles>
  <dxfs count="0"/>
  <tableStyles count="0" defaultTableStyle="TableStyleMedium2" defaultPivotStyle="PivotStyleLight16"/>
  <colors>
    <mruColors>
      <color rgb="FF06C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autoPageBreaks="0" fitToPage="1"/>
  </sheetPr>
  <dimension ref="B1:G67"/>
  <sheetViews>
    <sheetView showGridLines="0" workbookViewId="0">
      <pane ySplit="4" topLeftCell="A40" activePane="bottomLeft" state="frozen"/>
      <selection pane="bottomLeft" activeCell="D48" sqref="D48"/>
    </sheetView>
  </sheetViews>
  <sheetFormatPr defaultColWidth="8.75" defaultRowHeight="25.5" customHeight="1" x14ac:dyDescent="0.2"/>
  <cols>
    <col min="1" max="1" width="2.25" customWidth="1"/>
    <col min="2" max="2" width="18.25" customWidth="1"/>
    <col min="3" max="3" width="22.5" customWidth="1"/>
    <col min="4" max="4" width="24.25" customWidth="1"/>
    <col min="5" max="6" width="18.75" customWidth="1"/>
    <col min="7" max="7" width="2.25" customWidth="1"/>
  </cols>
  <sheetData>
    <row r="1" spans="2:7" ht="62.25" customHeight="1" x14ac:dyDescent="0.45">
      <c r="B1" s="9" t="s">
        <v>0</v>
      </c>
      <c r="C1" s="1"/>
    </row>
    <row r="2" spans="2:7" ht="21.75" customHeight="1" x14ac:dyDescent="0.2">
      <c r="B2" s="7" t="s">
        <v>1</v>
      </c>
      <c r="C2" s="10">
        <v>0.33333333333333298</v>
      </c>
      <c r="D2" s="8" t="s">
        <v>2</v>
      </c>
      <c r="E2" s="2">
        <v>10</v>
      </c>
      <c r="F2" s="5" t="s">
        <v>3</v>
      </c>
    </row>
    <row r="3" spans="2:7" ht="12" customHeight="1" x14ac:dyDescent="0.2">
      <c r="C3" s="47" t="s">
        <v>4</v>
      </c>
      <c r="D3" s="47" t="s">
        <v>4</v>
      </c>
    </row>
    <row r="4" spans="2:7" ht="25.5" customHeight="1" thickBot="1" x14ac:dyDescent="0.25">
      <c r="B4" s="3" t="s">
        <v>5</v>
      </c>
      <c r="C4" s="6" t="s">
        <v>6</v>
      </c>
      <c r="D4" s="6" t="s">
        <v>7</v>
      </c>
      <c r="E4" s="6"/>
      <c r="F4" s="6"/>
      <c r="G4" t="s">
        <v>8</v>
      </c>
    </row>
    <row r="5" spans="2:7" ht="25.5" hidden="1" customHeight="1" thickBot="1" x14ac:dyDescent="0.25">
      <c r="B5" s="11">
        <f>Starttid</f>
        <v>0.33333333333333298</v>
      </c>
      <c r="C5" s="4"/>
      <c r="D5" s="4"/>
      <c r="F5" t="s">
        <v>8</v>
      </c>
    </row>
    <row r="6" spans="2:7" ht="25.5" hidden="1" customHeight="1" x14ac:dyDescent="0.2">
      <c r="B6" s="12">
        <f t="shared" ref="B6:B65" si="0">B5+TIME(0,Intervall,0)</f>
        <v>0.3402777777777774</v>
      </c>
      <c r="C6" s="102"/>
      <c r="D6" s="102"/>
    </row>
    <row r="7" spans="2:7" ht="25.5" hidden="1" customHeight="1" thickBot="1" x14ac:dyDescent="0.25">
      <c r="B7" s="11">
        <f t="shared" si="0"/>
        <v>0.34722222222222182</v>
      </c>
      <c r="C7" s="4"/>
      <c r="D7" s="4"/>
    </row>
    <row r="8" spans="2:7" ht="25.5" hidden="1" customHeight="1" x14ac:dyDescent="0.2">
      <c r="B8" s="12">
        <f t="shared" si="0"/>
        <v>0.35416666666666624</v>
      </c>
      <c r="C8" s="102"/>
      <c r="D8" s="102"/>
    </row>
    <row r="9" spans="2:7" ht="25.5" hidden="1" customHeight="1" thickBot="1" x14ac:dyDescent="0.25">
      <c r="B9" s="11">
        <f t="shared" si="0"/>
        <v>0.36111111111111066</v>
      </c>
      <c r="C9" s="4"/>
      <c r="D9" s="4"/>
    </row>
    <row r="10" spans="2:7" ht="25.5" hidden="1" customHeight="1" x14ac:dyDescent="0.2">
      <c r="B10" s="12">
        <f t="shared" si="0"/>
        <v>0.36805555555555508</v>
      </c>
      <c r="C10" s="102"/>
      <c r="D10" s="102"/>
    </row>
    <row r="11" spans="2:7" ht="25.5" hidden="1" customHeight="1" thickBot="1" x14ac:dyDescent="0.25">
      <c r="B11" s="11">
        <f>B10+TIME(0,Intervall,0)</f>
        <v>0.3749999999999995</v>
      </c>
      <c r="C11" s="97"/>
      <c r="D11" s="97"/>
    </row>
    <row r="12" spans="2:7" ht="25.5" customHeight="1" x14ac:dyDescent="0.2">
      <c r="B12" s="37">
        <f t="shared" si="0"/>
        <v>0.38194444444444392</v>
      </c>
      <c r="C12" s="319" t="s">
        <v>9</v>
      </c>
      <c r="D12" s="319" t="s">
        <v>10</v>
      </c>
    </row>
    <row r="13" spans="2:7" ht="25.5" customHeight="1" thickBot="1" x14ac:dyDescent="0.25">
      <c r="B13" s="38">
        <f t="shared" si="0"/>
        <v>0.38888888888888834</v>
      </c>
      <c r="C13" s="320"/>
      <c r="D13" s="320"/>
    </row>
    <row r="14" spans="2:7" ht="25.5" customHeight="1" x14ac:dyDescent="0.2">
      <c r="B14" s="37">
        <f t="shared" si="0"/>
        <v>0.39583333333333276</v>
      </c>
      <c r="C14" s="52" t="s">
        <v>11</v>
      </c>
      <c r="D14" s="52" t="s">
        <v>12</v>
      </c>
      <c r="E14" s="144"/>
    </row>
    <row r="15" spans="2:7" ht="25.5" customHeight="1" thickBot="1" x14ac:dyDescent="0.25">
      <c r="B15" s="38">
        <f t="shared" si="0"/>
        <v>0.40277777777777718</v>
      </c>
      <c r="C15" s="53" t="s">
        <v>13</v>
      </c>
      <c r="D15" s="53" t="s">
        <v>13</v>
      </c>
      <c r="E15" s="145"/>
    </row>
    <row r="16" spans="2:7" ht="25.5" customHeight="1" x14ac:dyDescent="0.2">
      <c r="B16" s="37">
        <f t="shared" si="0"/>
        <v>0.4097222222222216</v>
      </c>
      <c r="C16" s="54">
        <v>6.25E-2</v>
      </c>
      <c r="D16" s="54">
        <v>6.25E-2</v>
      </c>
      <c r="E16" s="145"/>
    </row>
    <row r="17" spans="2:5" ht="25.5" customHeight="1" thickBot="1" x14ac:dyDescent="0.25">
      <c r="B17" s="38">
        <f t="shared" si="0"/>
        <v>0.41666666666666602</v>
      </c>
      <c r="C17" s="53"/>
      <c r="D17" s="53"/>
      <c r="E17" s="145"/>
    </row>
    <row r="18" spans="2:5" ht="25.5" customHeight="1" x14ac:dyDescent="0.2">
      <c r="B18" s="37">
        <f t="shared" si="0"/>
        <v>0.42361111111111044</v>
      </c>
      <c r="C18" s="55"/>
      <c r="D18" s="55"/>
      <c r="E18" s="145"/>
    </row>
    <row r="19" spans="2:5" ht="25.5" customHeight="1" thickBot="1" x14ac:dyDescent="0.25">
      <c r="B19" s="38">
        <f t="shared" si="0"/>
        <v>0.43055555555555486</v>
      </c>
      <c r="C19" s="53"/>
      <c r="D19" s="53"/>
      <c r="E19" s="145"/>
    </row>
    <row r="20" spans="2:5" ht="25.5" customHeight="1" x14ac:dyDescent="0.2">
      <c r="B20" s="37">
        <f t="shared" si="0"/>
        <v>0.43749999999999928</v>
      </c>
      <c r="C20" s="55"/>
      <c r="D20" s="55"/>
      <c r="E20" s="145"/>
    </row>
    <row r="21" spans="2:5" ht="25.5" customHeight="1" thickBot="1" x14ac:dyDescent="0.25">
      <c r="B21" s="38">
        <f t="shared" si="0"/>
        <v>0.4444444444444437</v>
      </c>
      <c r="C21" s="53"/>
      <c r="D21" s="53"/>
      <c r="E21" s="146"/>
    </row>
    <row r="22" spans="2:5" ht="25.5" customHeight="1" x14ac:dyDescent="0.2">
      <c r="B22" s="37">
        <f t="shared" si="0"/>
        <v>0.45138888888888812</v>
      </c>
      <c r="C22" s="56"/>
      <c r="D22" s="56"/>
      <c r="E22" s="147"/>
    </row>
    <row r="23" spans="2:5" ht="25.5" customHeight="1" thickBot="1" x14ac:dyDescent="0.25">
      <c r="B23" s="38">
        <f t="shared" si="0"/>
        <v>0.45833333333333254</v>
      </c>
      <c r="C23" s="98" t="s">
        <v>14</v>
      </c>
      <c r="D23" s="141" t="s">
        <v>14</v>
      </c>
    </row>
    <row r="24" spans="2:5" ht="25.5" customHeight="1" x14ac:dyDescent="0.2">
      <c r="B24" s="37">
        <f t="shared" si="0"/>
        <v>0.46527777777777696</v>
      </c>
      <c r="C24" s="48"/>
      <c r="D24" s="48"/>
    </row>
    <row r="25" spans="2:5" ht="25.5" customHeight="1" thickBot="1" x14ac:dyDescent="0.25">
      <c r="B25" s="38">
        <f t="shared" si="0"/>
        <v>0.47222222222222138</v>
      </c>
      <c r="C25" s="51"/>
      <c r="D25" s="142"/>
    </row>
    <row r="26" spans="2:5" ht="25.5" customHeight="1" x14ac:dyDescent="0.2">
      <c r="B26" s="37">
        <f t="shared" si="0"/>
        <v>0.4791666666666658</v>
      </c>
      <c r="C26" s="57" t="s">
        <v>15</v>
      </c>
      <c r="D26" s="57" t="s">
        <v>15</v>
      </c>
    </row>
    <row r="27" spans="2:5" ht="25.5" customHeight="1" thickBot="1" x14ac:dyDescent="0.25">
      <c r="B27" s="38">
        <f t="shared" si="0"/>
        <v>0.48611111111111022</v>
      </c>
      <c r="C27" s="58" t="s">
        <v>16</v>
      </c>
      <c r="D27" s="58" t="s">
        <v>16</v>
      </c>
    </row>
    <row r="28" spans="2:5" ht="25.5" customHeight="1" x14ac:dyDescent="0.2">
      <c r="B28" s="37">
        <f t="shared" si="0"/>
        <v>0.49305555555555464</v>
      </c>
      <c r="C28" s="59"/>
      <c r="D28" s="59"/>
    </row>
    <row r="29" spans="2:5" ht="25.5" customHeight="1" thickBot="1" x14ac:dyDescent="0.25">
      <c r="B29" s="38">
        <f t="shared" si="0"/>
        <v>0.49999999999999906</v>
      </c>
      <c r="C29" s="59"/>
      <c r="D29" s="59"/>
    </row>
    <row r="30" spans="2:5" ht="25.5" customHeight="1" x14ac:dyDescent="0.2">
      <c r="B30" s="37">
        <f t="shared" si="0"/>
        <v>0.50694444444444353</v>
      </c>
      <c r="C30" s="59"/>
      <c r="D30" s="59"/>
    </row>
    <row r="31" spans="2:5" ht="25.5" customHeight="1" thickBot="1" x14ac:dyDescent="0.25">
      <c r="B31" s="38">
        <f t="shared" si="0"/>
        <v>0.51388888888888795</v>
      </c>
      <c r="C31" s="60"/>
      <c r="D31" s="60"/>
    </row>
    <row r="32" spans="2:5" ht="25.5" customHeight="1" x14ac:dyDescent="0.2">
      <c r="B32" s="37">
        <f t="shared" si="0"/>
        <v>0.52083333333333237</v>
      </c>
      <c r="C32" s="95" t="s">
        <v>17</v>
      </c>
      <c r="D32" s="95" t="s">
        <v>17</v>
      </c>
    </row>
    <row r="33" spans="2:4" ht="25.5" customHeight="1" thickBot="1" x14ac:dyDescent="0.25">
      <c r="B33" s="38">
        <f t="shared" si="0"/>
        <v>0.52777777777777679</v>
      </c>
      <c r="C33" s="99"/>
      <c r="D33" s="99"/>
    </row>
    <row r="34" spans="2:4" ht="25.5" customHeight="1" x14ac:dyDescent="0.2">
      <c r="B34" s="37">
        <f>B33+TIME(0,Intervall,0)</f>
        <v>0.53472222222222121</v>
      </c>
      <c r="C34" s="52" t="s">
        <v>19</v>
      </c>
      <c r="D34" s="52" t="s">
        <v>20</v>
      </c>
    </row>
    <row r="35" spans="2:4" ht="25.5" customHeight="1" thickBot="1" x14ac:dyDescent="0.25">
      <c r="B35" s="38">
        <f t="shared" si="0"/>
        <v>0.54166666666666563</v>
      </c>
      <c r="C35" s="53" t="s">
        <v>21</v>
      </c>
      <c r="D35" s="53" t="s">
        <v>21</v>
      </c>
    </row>
    <row r="36" spans="2:4" ht="25.5" customHeight="1" x14ac:dyDescent="0.2">
      <c r="B36" s="37">
        <f t="shared" si="0"/>
        <v>0.54861111111111005</v>
      </c>
      <c r="C36" s="54">
        <v>6.25E-2</v>
      </c>
      <c r="D36" s="54">
        <v>6.25E-2</v>
      </c>
    </row>
    <row r="37" spans="2:4" ht="25.5" customHeight="1" thickBot="1" x14ac:dyDescent="0.25">
      <c r="B37" s="38">
        <f t="shared" si="0"/>
        <v>0.55555555555555447</v>
      </c>
      <c r="C37" s="53"/>
      <c r="D37" s="53"/>
    </row>
    <row r="38" spans="2:4" ht="25.5" customHeight="1" x14ac:dyDescent="0.2">
      <c r="B38" s="37">
        <f t="shared" si="0"/>
        <v>0.56249999999999889</v>
      </c>
      <c r="C38" s="55"/>
      <c r="D38" s="55"/>
    </row>
    <row r="39" spans="2:4" ht="25.5" customHeight="1" thickBot="1" x14ac:dyDescent="0.25">
      <c r="B39" s="38">
        <f t="shared" si="0"/>
        <v>0.56944444444444331</v>
      </c>
      <c r="C39" s="53"/>
      <c r="D39" s="53"/>
    </row>
    <row r="40" spans="2:4" ht="25.5" customHeight="1" x14ac:dyDescent="0.2">
      <c r="B40" s="37">
        <f t="shared" si="0"/>
        <v>0.57638888888888773</v>
      </c>
      <c r="C40" s="55"/>
      <c r="D40" s="55"/>
    </row>
    <row r="41" spans="2:4" ht="25.5" customHeight="1" thickBot="1" x14ac:dyDescent="0.25">
      <c r="B41" s="38">
        <f t="shared" si="0"/>
        <v>0.58333333333333215</v>
      </c>
      <c r="C41" s="53"/>
      <c r="D41" s="53"/>
    </row>
    <row r="42" spans="2:4" ht="25.5" customHeight="1" x14ac:dyDescent="0.2">
      <c r="B42" s="37">
        <f t="shared" si="0"/>
        <v>0.59027777777777657</v>
      </c>
      <c r="C42" s="55"/>
      <c r="D42" s="55"/>
    </row>
    <row r="43" spans="2:4" ht="25.5" customHeight="1" thickBot="1" x14ac:dyDescent="0.25">
      <c r="B43" s="38">
        <f t="shared" si="0"/>
        <v>0.59722222222222099</v>
      </c>
      <c r="C43" s="95" t="s">
        <v>17</v>
      </c>
      <c r="D43" s="61" t="s">
        <v>18</v>
      </c>
    </row>
    <row r="44" spans="2:4" ht="25.5" customHeight="1" x14ac:dyDescent="0.2">
      <c r="B44" s="37">
        <f t="shared" si="0"/>
        <v>0.60416666666666541</v>
      </c>
      <c r="C44" s="48"/>
      <c r="D44" s="62" t="s">
        <v>22</v>
      </c>
    </row>
    <row r="45" spans="2:4" ht="25.5" customHeight="1" thickBot="1" x14ac:dyDescent="0.25">
      <c r="B45" s="38">
        <f t="shared" si="0"/>
        <v>0.61111111111110983</v>
      </c>
      <c r="C45" s="96"/>
      <c r="D45" s="95" t="s">
        <v>23</v>
      </c>
    </row>
    <row r="46" spans="2:4" ht="25.5" customHeight="1" x14ac:dyDescent="0.2">
      <c r="B46" s="37">
        <f t="shared" si="0"/>
        <v>0.61805555555555425</v>
      </c>
      <c r="C46" s="57" t="s">
        <v>24</v>
      </c>
      <c r="D46" s="148"/>
    </row>
    <row r="47" spans="2:4" ht="25.5" customHeight="1" thickBot="1" x14ac:dyDescent="0.25">
      <c r="B47" s="38">
        <f t="shared" si="0"/>
        <v>0.62499999999999867</v>
      </c>
      <c r="C47" s="150"/>
      <c r="D47" s="149"/>
    </row>
    <row r="48" spans="2:4" ht="25.5" customHeight="1" x14ac:dyDescent="0.2">
      <c r="B48" s="37">
        <f t="shared" si="0"/>
        <v>0.63194444444444309</v>
      </c>
      <c r="C48" s="150"/>
      <c r="D48" s="149"/>
    </row>
    <row r="49" spans="2:4" ht="25.5" customHeight="1" thickBot="1" x14ac:dyDescent="0.25">
      <c r="B49" s="38">
        <f t="shared" si="0"/>
        <v>0.63888888888888751</v>
      </c>
      <c r="C49" s="150"/>
      <c r="D49" s="149"/>
    </row>
    <row r="50" spans="2:4" ht="25.5" customHeight="1" x14ac:dyDescent="0.2">
      <c r="B50" s="37">
        <f t="shared" si="0"/>
        <v>0.64583333333333193</v>
      </c>
      <c r="C50" s="151"/>
      <c r="D50" s="149"/>
    </row>
    <row r="51" spans="2:4" ht="25.5" customHeight="1" thickBot="1" x14ac:dyDescent="0.25">
      <c r="B51" s="38">
        <f t="shared" si="0"/>
        <v>0.65277777777777635</v>
      </c>
      <c r="C51" s="95" t="s">
        <v>17</v>
      </c>
      <c r="D51" s="63"/>
    </row>
    <row r="52" spans="2:4" ht="25.5" customHeight="1" x14ac:dyDescent="0.2">
      <c r="B52" s="37">
        <f t="shared" si="0"/>
        <v>0.65972222222222077</v>
      </c>
      <c r="C52" s="48"/>
      <c r="D52" s="63"/>
    </row>
    <row r="53" spans="2:4" ht="25.5" customHeight="1" thickBot="1" x14ac:dyDescent="0.25">
      <c r="B53" s="38">
        <f t="shared" si="0"/>
        <v>0.66666666666666519</v>
      </c>
      <c r="C53" s="96"/>
      <c r="D53" s="63"/>
    </row>
    <row r="54" spans="2:4" ht="25.5" customHeight="1" x14ac:dyDescent="0.2">
      <c r="B54" s="37">
        <f t="shared" si="0"/>
        <v>0.67361111111110961</v>
      </c>
      <c r="C54" s="52" t="s">
        <v>25</v>
      </c>
      <c r="D54" s="64"/>
    </row>
    <row r="55" spans="2:4" ht="25.5" customHeight="1" thickBot="1" x14ac:dyDescent="0.25">
      <c r="B55" s="38">
        <f t="shared" si="0"/>
        <v>0.68055555555555403</v>
      </c>
      <c r="C55" s="53" t="s">
        <v>26</v>
      </c>
      <c r="D55" s="63"/>
    </row>
    <row r="56" spans="2:4" ht="25.5" customHeight="1" x14ac:dyDescent="0.2">
      <c r="B56" s="37">
        <f t="shared" si="0"/>
        <v>0.68749999999999845</v>
      </c>
      <c r="C56" s="54">
        <v>6.25E-2</v>
      </c>
      <c r="D56" s="65"/>
    </row>
    <row r="57" spans="2:4" ht="25.5" customHeight="1" thickBot="1" x14ac:dyDescent="0.25">
      <c r="B57" s="38">
        <f t="shared" si="0"/>
        <v>0.69444444444444287</v>
      </c>
      <c r="C57" s="53"/>
      <c r="D57" s="63"/>
    </row>
    <row r="58" spans="2:4" ht="25.5" customHeight="1" x14ac:dyDescent="0.2">
      <c r="B58" s="37">
        <f t="shared" si="0"/>
        <v>0.70138888888888729</v>
      </c>
      <c r="C58" s="55"/>
      <c r="D58" s="63"/>
    </row>
    <row r="59" spans="2:4" ht="25.5" customHeight="1" thickBot="1" x14ac:dyDescent="0.25">
      <c r="B59" s="38">
        <f t="shared" si="0"/>
        <v>0.70833333333333171</v>
      </c>
      <c r="C59" s="53"/>
      <c r="D59" s="63"/>
    </row>
    <row r="60" spans="2:4" ht="25.5" customHeight="1" x14ac:dyDescent="0.2">
      <c r="B60" s="37">
        <f t="shared" si="0"/>
        <v>0.71527777777777612</v>
      </c>
      <c r="C60" s="55"/>
      <c r="D60" s="63"/>
    </row>
    <row r="61" spans="2:4" ht="25.5" customHeight="1" thickBot="1" x14ac:dyDescent="0.25">
      <c r="B61" s="38">
        <f t="shared" si="0"/>
        <v>0.72222222222222054</v>
      </c>
      <c r="C61" s="53"/>
      <c r="D61" s="63"/>
    </row>
    <row r="62" spans="2:4" ht="25.5" customHeight="1" x14ac:dyDescent="0.2">
      <c r="B62" s="37">
        <f t="shared" si="0"/>
        <v>0.72916666666666496</v>
      </c>
      <c r="C62" s="56"/>
      <c r="D62" s="63"/>
    </row>
    <row r="63" spans="2:4" ht="25.5" customHeight="1" thickBot="1" x14ac:dyDescent="0.25">
      <c r="B63" s="38">
        <f t="shared" si="0"/>
        <v>0.73611111111110938</v>
      </c>
      <c r="C63" s="98" t="s">
        <v>27</v>
      </c>
      <c r="D63" s="63"/>
    </row>
    <row r="64" spans="2:4" ht="25.5" customHeight="1" x14ac:dyDescent="0.2">
      <c r="B64" s="37">
        <f t="shared" si="0"/>
        <v>0.7430555555555538</v>
      </c>
      <c r="C64" s="49"/>
      <c r="D64" s="63"/>
    </row>
    <row r="65" spans="2:4" ht="25.5" customHeight="1" thickBot="1" x14ac:dyDescent="0.25">
      <c r="B65" s="38">
        <f t="shared" si="0"/>
        <v>0.74999999999999822</v>
      </c>
      <c r="C65" s="51"/>
      <c r="D65" s="143"/>
    </row>
    <row r="66" spans="2:4" ht="25.5" customHeight="1" x14ac:dyDescent="0.2">
      <c r="C66" s="85">
        <f>90+90+90</f>
        <v>270</v>
      </c>
      <c r="D66" s="85">
        <f>90+90</f>
        <v>180</v>
      </c>
    </row>
    <row r="67" spans="2:4" ht="25.5" customHeight="1" x14ac:dyDescent="0.2">
      <c r="C67" s="85">
        <f>C66/60</f>
        <v>4.5</v>
      </c>
      <c r="D67" s="85">
        <f>D66/60</f>
        <v>3</v>
      </c>
    </row>
  </sheetData>
  <mergeCells count="2">
    <mergeCell ref="C12:C13"/>
    <mergeCell ref="D12:D1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differentFirst="1">
    <oddFooter>Sida &amp;P av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6"/>
  <sheetViews>
    <sheetView topLeftCell="A55" zoomScale="110" zoomScaleNormal="110" workbookViewId="0">
      <selection activeCell="G64" sqref="G64"/>
    </sheetView>
  </sheetViews>
  <sheetFormatPr defaultColWidth="8.75" defaultRowHeight="12.75" x14ac:dyDescent="0.2"/>
  <cols>
    <col min="1" max="1" width="3.125" customWidth="1"/>
    <col min="2" max="2" width="13.125" customWidth="1"/>
    <col min="3" max="3" width="16" customWidth="1"/>
    <col min="4" max="5" width="16.25" customWidth="1"/>
    <col min="6" max="6" width="17.125" customWidth="1"/>
    <col min="7" max="8" width="16.625" customWidth="1"/>
    <col min="9" max="9" width="16.125" customWidth="1"/>
  </cols>
  <sheetData>
    <row r="1" spans="2:9" ht="36.75" customHeight="1" x14ac:dyDescent="0.45">
      <c r="B1" s="9" t="s">
        <v>266</v>
      </c>
      <c r="C1" s="1"/>
      <c r="H1" s="177"/>
    </row>
    <row r="2" spans="2:9" ht="15" customHeight="1" x14ac:dyDescent="0.2">
      <c r="B2" s="242" t="s">
        <v>1</v>
      </c>
      <c r="C2" s="243">
        <v>0.33333333333333298</v>
      </c>
      <c r="D2" s="244" t="s">
        <v>2</v>
      </c>
      <c r="E2" s="244" t="s">
        <v>221</v>
      </c>
      <c r="F2" s="172"/>
      <c r="G2" s="173"/>
      <c r="H2" s="174"/>
      <c r="I2" s="157"/>
    </row>
    <row r="3" spans="2:9" ht="12.75" customHeight="1" x14ac:dyDescent="0.2">
      <c r="B3" s="241"/>
      <c r="C3" s="245" t="s">
        <v>220</v>
      </c>
      <c r="D3" s="245" t="s">
        <v>4</v>
      </c>
      <c r="E3" s="245" t="s">
        <v>4</v>
      </c>
      <c r="F3" s="174"/>
      <c r="G3" s="174"/>
      <c r="H3" s="174"/>
      <c r="I3" s="157"/>
    </row>
    <row r="4" spans="2:9" ht="15" customHeight="1" thickBot="1" x14ac:dyDescent="0.25">
      <c r="B4" s="246" t="s">
        <v>5</v>
      </c>
      <c r="C4" s="247" t="s">
        <v>217</v>
      </c>
      <c r="D4" s="247" t="s">
        <v>218</v>
      </c>
      <c r="E4" s="247" t="s">
        <v>219</v>
      </c>
      <c r="F4" s="175"/>
      <c r="G4" s="175"/>
      <c r="H4" s="175"/>
      <c r="I4" s="157"/>
    </row>
    <row r="5" spans="2:9" ht="12.75" customHeight="1" thickBot="1" x14ac:dyDescent="0.25">
      <c r="B5" s="248">
        <f>Starttid</f>
        <v>0.33333333333333298</v>
      </c>
      <c r="C5" s="249"/>
      <c r="D5" s="250" t="s">
        <v>232</v>
      </c>
      <c r="E5" s="251" t="s">
        <v>252</v>
      </c>
      <c r="F5" s="80"/>
      <c r="G5" s="80"/>
      <c r="H5" s="80"/>
      <c r="I5" s="157"/>
    </row>
    <row r="6" spans="2:9" ht="12.75" customHeight="1" x14ac:dyDescent="0.2">
      <c r="B6" s="252">
        <f t="shared" ref="B6:B69" si="0">B5+TIME(0,Intervall,0)</f>
        <v>0.3402777777777774</v>
      </c>
      <c r="C6" s="253"/>
      <c r="D6" s="254"/>
      <c r="E6" s="255">
        <v>4.1666666666666664E-2</v>
      </c>
      <c r="F6" s="80"/>
      <c r="G6" s="81"/>
      <c r="H6" s="81"/>
      <c r="I6" s="157"/>
    </row>
    <row r="7" spans="2:9" ht="12.75" customHeight="1" thickBot="1" x14ac:dyDescent="0.25">
      <c r="B7" s="248">
        <f t="shared" si="0"/>
        <v>0.34722222222222182</v>
      </c>
      <c r="C7" s="256"/>
      <c r="D7" s="257">
        <v>4.1666666666666664E-2</v>
      </c>
      <c r="E7" s="258" t="s">
        <v>242</v>
      </c>
      <c r="F7" s="81"/>
      <c r="G7" s="80"/>
      <c r="H7" s="80"/>
      <c r="I7" s="157"/>
    </row>
    <row r="8" spans="2:9" ht="12.75" customHeight="1" thickBot="1" x14ac:dyDescent="0.25">
      <c r="B8" s="252">
        <f t="shared" si="0"/>
        <v>0.35416666666666624</v>
      </c>
      <c r="C8" s="253"/>
      <c r="D8" s="259"/>
      <c r="E8" s="260"/>
      <c r="F8" s="81"/>
      <c r="G8" s="80"/>
      <c r="H8" s="81"/>
      <c r="I8" s="157"/>
    </row>
    <row r="9" spans="2:9" ht="12.75" customHeight="1" thickBot="1" x14ac:dyDescent="0.25">
      <c r="B9" s="248">
        <f t="shared" si="0"/>
        <v>0.36111111111111066</v>
      </c>
      <c r="C9" s="256"/>
      <c r="D9" s="261" t="s">
        <v>32</v>
      </c>
      <c r="E9" s="258"/>
      <c r="F9" s="80"/>
      <c r="G9" s="80"/>
      <c r="H9" s="80"/>
      <c r="I9" s="157"/>
    </row>
    <row r="10" spans="2:9" ht="12.75" customHeight="1" thickBot="1" x14ac:dyDescent="0.25">
      <c r="B10" s="252">
        <f t="shared" si="0"/>
        <v>0.36805555555555508</v>
      </c>
      <c r="C10" s="253"/>
      <c r="D10" s="262" t="s">
        <v>244</v>
      </c>
      <c r="E10" s="258"/>
      <c r="F10" s="80"/>
      <c r="G10" s="80"/>
      <c r="H10" s="80"/>
      <c r="I10" s="157"/>
    </row>
    <row r="11" spans="2:9" ht="12.75" customHeight="1" thickBot="1" x14ac:dyDescent="0.25">
      <c r="B11" s="248">
        <f t="shared" si="0"/>
        <v>0.3749999999999995</v>
      </c>
      <c r="C11" s="263" t="s">
        <v>225</v>
      </c>
      <c r="D11" s="324" t="s">
        <v>228</v>
      </c>
      <c r="E11" s="264"/>
      <c r="F11" s="79"/>
      <c r="G11" s="79"/>
      <c r="H11" s="80"/>
      <c r="I11" s="157"/>
    </row>
    <row r="12" spans="2:9" ht="12.75" customHeight="1" thickBot="1" x14ac:dyDescent="0.25">
      <c r="B12" s="252">
        <f t="shared" si="0"/>
        <v>0.38194444444444392</v>
      </c>
      <c r="C12" s="265" t="s">
        <v>227</v>
      </c>
      <c r="D12" s="325"/>
      <c r="E12" s="264"/>
      <c r="F12" s="79"/>
      <c r="G12" s="79"/>
      <c r="H12" s="80"/>
      <c r="I12" s="157"/>
    </row>
    <row r="13" spans="2:9" ht="12.75" customHeight="1" thickBot="1" x14ac:dyDescent="0.25">
      <c r="B13" s="248">
        <f t="shared" si="0"/>
        <v>0.38888888888888834</v>
      </c>
      <c r="C13" s="266">
        <v>4.1666666666666664E-2</v>
      </c>
      <c r="D13" s="326"/>
      <c r="E13" s="264"/>
      <c r="F13" s="80"/>
      <c r="G13" s="80"/>
      <c r="H13" s="80"/>
      <c r="I13" s="157"/>
    </row>
    <row r="14" spans="2:9" ht="12.75" customHeight="1" thickBot="1" x14ac:dyDescent="0.25">
      <c r="B14" s="252">
        <f t="shared" si="0"/>
        <v>0.39583333333333276</v>
      </c>
      <c r="C14" s="267"/>
      <c r="D14" s="268" t="s">
        <v>252</v>
      </c>
      <c r="E14" s="321" t="s">
        <v>228</v>
      </c>
      <c r="F14" s="81"/>
      <c r="G14" s="81"/>
      <c r="H14" s="80"/>
      <c r="I14" s="157"/>
    </row>
    <row r="15" spans="2:9" ht="12.75" customHeight="1" thickBot="1" x14ac:dyDescent="0.25">
      <c r="B15" s="248">
        <f t="shared" si="0"/>
        <v>0.40277777777777718</v>
      </c>
      <c r="C15" s="269" t="s">
        <v>223</v>
      </c>
      <c r="D15" s="270">
        <v>5.5555555555555552E-2</v>
      </c>
      <c r="E15" s="323"/>
      <c r="F15" s="80"/>
      <c r="G15" s="80"/>
      <c r="H15" s="79"/>
      <c r="I15" s="157"/>
    </row>
    <row r="16" spans="2:9" ht="12.75" customHeight="1" thickBot="1" x14ac:dyDescent="0.25">
      <c r="B16" s="252">
        <f t="shared" si="0"/>
        <v>0.4097222222222216</v>
      </c>
      <c r="C16" s="271"/>
      <c r="D16" s="268" t="s">
        <v>257</v>
      </c>
      <c r="E16" s="259" t="s">
        <v>232</v>
      </c>
      <c r="F16" s="80"/>
      <c r="G16" s="176"/>
      <c r="H16" s="79"/>
      <c r="I16" s="157"/>
    </row>
    <row r="17" spans="2:11" ht="12.75" customHeight="1" thickBot="1" x14ac:dyDescent="0.25">
      <c r="B17" s="248">
        <f t="shared" si="0"/>
        <v>0.41666666666666602</v>
      </c>
      <c r="C17" s="321" t="s">
        <v>228</v>
      </c>
      <c r="D17" s="272"/>
      <c r="E17" s="259"/>
      <c r="F17" s="176"/>
      <c r="G17" s="80"/>
      <c r="H17" s="80"/>
      <c r="I17" s="157"/>
    </row>
    <row r="18" spans="2:11" ht="12.75" customHeight="1" thickBot="1" x14ac:dyDescent="0.25">
      <c r="B18" s="252">
        <f t="shared" si="0"/>
        <v>0.42361111111111044</v>
      </c>
      <c r="C18" s="323"/>
      <c r="D18" s="273"/>
      <c r="E18" s="274">
        <v>4.1666666666666664E-2</v>
      </c>
      <c r="F18" s="80"/>
      <c r="G18" s="80"/>
      <c r="H18" s="80"/>
      <c r="I18" s="157"/>
      <c r="J18" s="158"/>
    </row>
    <row r="19" spans="2:11" ht="12.75" customHeight="1" thickBot="1" x14ac:dyDescent="0.25">
      <c r="B19" s="248">
        <f t="shared" si="0"/>
        <v>0.43055555555555486</v>
      </c>
      <c r="C19" s="275" t="s">
        <v>252</v>
      </c>
      <c r="D19" s="273"/>
      <c r="E19" s="259"/>
      <c r="F19" s="80"/>
      <c r="G19" s="79"/>
      <c r="H19" s="80"/>
      <c r="I19" s="157"/>
      <c r="J19" s="158"/>
    </row>
    <row r="20" spans="2:11" ht="12.75" customHeight="1" x14ac:dyDescent="0.2">
      <c r="B20" s="252">
        <f t="shared" si="0"/>
        <v>0.43749999999999928</v>
      </c>
      <c r="C20" s="276">
        <v>4.1666666666666664E-2</v>
      </c>
      <c r="D20" s="273"/>
      <c r="E20" s="261" t="s">
        <v>243</v>
      </c>
      <c r="F20" s="80"/>
      <c r="G20" s="79"/>
      <c r="H20" s="81"/>
      <c r="I20" s="157"/>
      <c r="J20" s="158"/>
    </row>
    <row r="21" spans="2:11" ht="12.75" customHeight="1" thickBot="1" x14ac:dyDescent="0.25">
      <c r="B21" s="248">
        <f t="shared" si="0"/>
        <v>0.4444444444444437</v>
      </c>
      <c r="C21" s="264" t="s">
        <v>222</v>
      </c>
      <c r="D21" s="273"/>
      <c r="E21" s="277" t="s">
        <v>235</v>
      </c>
      <c r="F21" s="79"/>
      <c r="G21" s="79"/>
      <c r="H21" s="80"/>
      <c r="I21" s="157"/>
    </row>
    <row r="22" spans="2:11" ht="12.75" customHeight="1" x14ac:dyDescent="0.2">
      <c r="B22" s="252">
        <f t="shared" si="0"/>
        <v>0.45138888888888812</v>
      </c>
      <c r="C22" s="278" t="s">
        <v>227</v>
      </c>
      <c r="D22" s="324" t="s">
        <v>228</v>
      </c>
      <c r="E22" s="321" t="s">
        <v>228</v>
      </c>
      <c r="F22" s="79"/>
      <c r="G22" s="79"/>
      <c r="H22" s="80"/>
      <c r="I22" s="157"/>
      <c r="J22" s="157"/>
    </row>
    <row r="23" spans="2:11" ht="12.75" customHeight="1" thickBot="1" x14ac:dyDescent="0.25">
      <c r="B23" s="248">
        <f t="shared" si="0"/>
        <v>0.45833333333333254</v>
      </c>
      <c r="C23" s="279"/>
      <c r="D23" s="326"/>
      <c r="E23" s="323"/>
      <c r="F23" s="80"/>
      <c r="G23" s="80"/>
      <c r="H23" s="80"/>
      <c r="I23" s="157"/>
      <c r="J23" s="79"/>
    </row>
    <row r="24" spans="2:11" ht="12.75" customHeight="1" thickBot="1" x14ac:dyDescent="0.25">
      <c r="B24" s="252">
        <f t="shared" si="0"/>
        <v>0.46527777777777696</v>
      </c>
      <c r="C24" s="280" t="s">
        <v>224</v>
      </c>
      <c r="D24" s="281" t="s">
        <v>42</v>
      </c>
      <c r="E24" s="282" t="s">
        <v>42</v>
      </c>
      <c r="F24" s="81"/>
      <c r="G24" s="81"/>
      <c r="H24" s="80"/>
      <c r="I24" s="157"/>
      <c r="J24" s="79"/>
    </row>
    <row r="25" spans="2:11" ht="12.75" customHeight="1" thickBot="1" x14ac:dyDescent="0.25">
      <c r="B25" s="248">
        <f t="shared" si="0"/>
        <v>0.47222222222222138</v>
      </c>
      <c r="C25" s="321" t="s">
        <v>228</v>
      </c>
      <c r="D25" s="283">
        <v>2.7777777777777776E-2</v>
      </c>
      <c r="E25" s="284">
        <v>6.25E-2</v>
      </c>
      <c r="F25" s="80"/>
      <c r="G25" s="80"/>
      <c r="H25" s="80"/>
      <c r="I25" s="157"/>
      <c r="J25" s="79"/>
    </row>
    <row r="26" spans="2:11" ht="12.75" customHeight="1" thickBot="1" x14ac:dyDescent="0.25">
      <c r="B26" s="252">
        <f t="shared" si="0"/>
        <v>0.4791666666666658</v>
      </c>
      <c r="C26" s="323"/>
      <c r="D26" s="281" t="s">
        <v>258</v>
      </c>
      <c r="E26" s="282" t="s">
        <v>267</v>
      </c>
      <c r="F26" s="80"/>
      <c r="G26" s="80"/>
      <c r="H26" s="80"/>
      <c r="I26" s="157"/>
      <c r="J26" s="79"/>
      <c r="K26" s="157"/>
    </row>
    <row r="27" spans="2:11" ht="12.75" customHeight="1" thickBot="1" x14ac:dyDescent="0.25">
      <c r="B27" s="248">
        <f t="shared" si="0"/>
        <v>0.48611111111111022</v>
      </c>
      <c r="C27" s="285" t="s">
        <v>42</v>
      </c>
      <c r="D27" s="286"/>
      <c r="E27" s="287"/>
      <c r="F27" s="80"/>
      <c r="G27" s="176"/>
      <c r="H27" s="79"/>
      <c r="I27" s="157"/>
      <c r="J27" s="157"/>
      <c r="K27" s="157"/>
    </row>
    <row r="28" spans="2:11" ht="12.75" customHeight="1" thickBot="1" x14ac:dyDescent="0.25">
      <c r="B28" s="252">
        <f t="shared" si="0"/>
        <v>0.49305555555555464</v>
      </c>
      <c r="C28" s="284">
        <v>4.1666666666666664E-2</v>
      </c>
      <c r="D28" s="286"/>
      <c r="E28" s="287"/>
      <c r="F28" s="80"/>
      <c r="G28" s="80"/>
      <c r="H28" s="79"/>
      <c r="I28" s="157"/>
      <c r="K28" s="157"/>
    </row>
    <row r="29" spans="2:11" ht="12.75" customHeight="1" thickBot="1" x14ac:dyDescent="0.25">
      <c r="B29" s="248">
        <f t="shared" si="0"/>
        <v>0.49999999999999906</v>
      </c>
      <c r="C29" s="282" t="s">
        <v>226</v>
      </c>
      <c r="D29" s="286"/>
      <c r="E29" s="287"/>
      <c r="F29" s="80"/>
      <c r="G29" s="80"/>
      <c r="H29" s="80"/>
      <c r="I29" s="157"/>
    </row>
    <row r="30" spans="2:11" ht="12.75" customHeight="1" thickBot="1" x14ac:dyDescent="0.25">
      <c r="B30" s="252">
        <f t="shared" si="0"/>
        <v>0.50694444444444353</v>
      </c>
      <c r="C30" s="287"/>
      <c r="D30" s="286"/>
      <c r="E30" s="287"/>
      <c r="F30" s="80"/>
      <c r="G30" s="80"/>
      <c r="H30" s="80"/>
      <c r="I30" s="157"/>
      <c r="J30" s="158"/>
    </row>
    <row r="31" spans="2:11" ht="12.75" customHeight="1" thickBot="1" x14ac:dyDescent="0.25">
      <c r="B31" s="248">
        <f t="shared" si="0"/>
        <v>0.51388888888888795</v>
      </c>
      <c r="C31" s="282"/>
      <c r="D31" s="309" t="s">
        <v>129</v>
      </c>
      <c r="E31" s="287"/>
      <c r="F31" s="80"/>
      <c r="G31" s="80"/>
      <c r="H31" s="80"/>
      <c r="I31" s="157"/>
      <c r="J31" s="158"/>
    </row>
    <row r="32" spans="2:11" ht="12.75" customHeight="1" thickBot="1" x14ac:dyDescent="0.25">
      <c r="B32" s="252">
        <f t="shared" si="0"/>
        <v>0.52083333333333237</v>
      </c>
      <c r="C32" s="287"/>
      <c r="D32" s="310">
        <v>6.25E-2</v>
      </c>
      <c r="E32" s="321" t="s">
        <v>228</v>
      </c>
      <c r="F32" s="79"/>
      <c r="G32" s="79"/>
      <c r="H32" s="80"/>
      <c r="I32" s="157"/>
      <c r="J32" s="158"/>
    </row>
    <row r="33" spans="2:10" ht="12.75" customHeight="1" thickBot="1" x14ac:dyDescent="0.25">
      <c r="B33" s="248">
        <f t="shared" si="0"/>
        <v>0.52777777777777679</v>
      </c>
      <c r="C33" s="321" t="s">
        <v>228</v>
      </c>
      <c r="D33" s="311" t="s">
        <v>237</v>
      </c>
      <c r="E33" s="323"/>
      <c r="F33" s="79"/>
      <c r="G33" s="79"/>
      <c r="H33" s="80"/>
      <c r="I33" s="157"/>
      <c r="J33" s="158"/>
    </row>
    <row r="34" spans="2:10" ht="12.75" customHeight="1" thickBot="1" x14ac:dyDescent="0.25">
      <c r="B34" s="252">
        <f>B33+TIME(0,Intervall,0)</f>
        <v>0.53472222222222121</v>
      </c>
      <c r="C34" s="323"/>
      <c r="D34" s="312"/>
      <c r="E34" s="275" t="s">
        <v>250</v>
      </c>
      <c r="F34" s="80"/>
      <c r="G34" s="80"/>
      <c r="H34" s="80"/>
      <c r="I34" s="157"/>
    </row>
    <row r="35" spans="2:10" ht="12.75" customHeight="1" thickBot="1" x14ac:dyDescent="0.25">
      <c r="B35" s="248">
        <f t="shared" si="0"/>
        <v>0.54166666666666563</v>
      </c>
      <c r="C35" s="264" t="s">
        <v>252</v>
      </c>
      <c r="D35" s="311"/>
      <c r="E35" s="276">
        <v>6.9444444444444434E-2</v>
      </c>
      <c r="F35" s="81"/>
      <c r="G35" s="81"/>
      <c r="H35" s="80"/>
      <c r="I35" s="157"/>
    </row>
    <row r="36" spans="2:10" ht="12.75" customHeight="1" thickBot="1" x14ac:dyDescent="0.25">
      <c r="B36" s="252">
        <f t="shared" si="0"/>
        <v>0.54861111111111005</v>
      </c>
      <c r="C36" s="276">
        <v>6.25E-2</v>
      </c>
      <c r="D36" s="313"/>
      <c r="E36" s="264" t="s">
        <v>173</v>
      </c>
      <c r="F36" s="80"/>
      <c r="G36" s="80"/>
      <c r="H36" s="80"/>
      <c r="I36" s="157"/>
    </row>
    <row r="37" spans="2:10" ht="12.75" customHeight="1" thickBot="1" x14ac:dyDescent="0.25">
      <c r="B37" s="248">
        <f t="shared" si="0"/>
        <v>0.55555555555555447</v>
      </c>
      <c r="C37" s="264" t="s">
        <v>229</v>
      </c>
      <c r="D37" s="324" t="s">
        <v>228</v>
      </c>
      <c r="E37" s="279"/>
      <c r="F37" s="176"/>
      <c r="G37" s="80"/>
      <c r="H37" s="80"/>
      <c r="I37" s="157"/>
    </row>
    <row r="38" spans="2:10" ht="12.75" customHeight="1" x14ac:dyDescent="0.2">
      <c r="B38" s="252">
        <f t="shared" si="0"/>
        <v>0.56249999999999889</v>
      </c>
      <c r="C38" s="279"/>
      <c r="D38" s="325"/>
      <c r="E38" s="288"/>
      <c r="F38" s="80"/>
      <c r="G38" s="80"/>
      <c r="H38" s="80"/>
      <c r="I38" s="157"/>
    </row>
    <row r="39" spans="2:10" ht="12.75" customHeight="1" thickBot="1" x14ac:dyDescent="0.25">
      <c r="B39" s="248">
        <f t="shared" si="0"/>
        <v>0.56944444444444331</v>
      </c>
      <c r="C39" s="264"/>
      <c r="D39" s="326"/>
      <c r="E39" s="288"/>
      <c r="F39" s="80"/>
      <c r="G39" s="80"/>
      <c r="H39" s="80"/>
      <c r="I39" s="157"/>
    </row>
    <row r="40" spans="2:10" ht="12.75" customHeight="1" thickBot="1" x14ac:dyDescent="0.25">
      <c r="B40" s="252">
        <f t="shared" si="0"/>
        <v>0.57638888888888773</v>
      </c>
      <c r="C40" s="289"/>
      <c r="D40" s="290" t="s">
        <v>232</v>
      </c>
      <c r="E40" s="288"/>
      <c r="F40" s="80"/>
      <c r="G40" s="80"/>
      <c r="H40" s="80"/>
      <c r="I40" s="157"/>
    </row>
    <row r="41" spans="2:10" ht="12.75" customHeight="1" thickBot="1" x14ac:dyDescent="0.25">
      <c r="B41" s="248">
        <f t="shared" si="0"/>
        <v>0.58333333333333215</v>
      </c>
      <c r="C41" s="264"/>
      <c r="D41" s="291">
        <v>4.1666666666666664E-2</v>
      </c>
      <c r="E41" s="314"/>
      <c r="F41" s="80"/>
      <c r="G41" s="80"/>
      <c r="H41" s="80"/>
      <c r="I41" s="157"/>
    </row>
    <row r="42" spans="2:10" ht="12.75" customHeight="1" thickBot="1" x14ac:dyDescent="0.25">
      <c r="B42" s="252">
        <f t="shared" si="0"/>
        <v>0.59027777777777657</v>
      </c>
      <c r="C42" s="289"/>
      <c r="D42" s="290"/>
      <c r="E42" s="331" t="s">
        <v>251</v>
      </c>
      <c r="F42" s="80"/>
      <c r="G42" s="80"/>
      <c r="H42" s="80"/>
      <c r="I42" s="157"/>
    </row>
    <row r="43" spans="2:10" ht="12.75" customHeight="1" thickBot="1" x14ac:dyDescent="0.25">
      <c r="B43" s="248">
        <f t="shared" si="0"/>
        <v>0.59722222222222099</v>
      </c>
      <c r="C43" s="289"/>
      <c r="D43" s="292" t="s">
        <v>239</v>
      </c>
      <c r="E43" s="332"/>
      <c r="F43" s="79"/>
      <c r="G43" s="79"/>
      <c r="H43" s="80"/>
      <c r="I43" s="157"/>
    </row>
    <row r="44" spans="2:10" ht="12.75" customHeight="1" thickBot="1" x14ac:dyDescent="0.25">
      <c r="B44" s="252">
        <f t="shared" si="0"/>
        <v>0.60416666666666541</v>
      </c>
      <c r="C44" s="321" t="s">
        <v>228</v>
      </c>
      <c r="D44" s="290"/>
      <c r="E44" s="333"/>
      <c r="F44" s="79"/>
      <c r="G44" s="79"/>
      <c r="H44" s="80"/>
      <c r="I44" s="157"/>
    </row>
    <row r="45" spans="2:10" ht="12.75" customHeight="1" thickBot="1" x14ac:dyDescent="0.25">
      <c r="B45" s="248">
        <f t="shared" si="0"/>
        <v>0.61111111111110983</v>
      </c>
      <c r="C45" s="322"/>
      <c r="D45" s="292"/>
      <c r="E45" s="264" t="s">
        <v>263</v>
      </c>
      <c r="F45" s="80"/>
      <c r="G45" s="79"/>
      <c r="H45" s="80"/>
      <c r="I45" s="157"/>
    </row>
    <row r="46" spans="2:10" ht="12.75" customHeight="1" thickBot="1" x14ac:dyDescent="0.25">
      <c r="B46" s="252">
        <f t="shared" si="0"/>
        <v>0.61805555555555425</v>
      </c>
      <c r="C46" s="323"/>
      <c r="D46" s="293" t="s">
        <v>238</v>
      </c>
      <c r="E46" s="276">
        <v>6.9444444444444434E-2</v>
      </c>
      <c r="F46" s="81"/>
      <c r="G46" s="79"/>
      <c r="H46" s="80"/>
      <c r="I46" s="157"/>
    </row>
    <row r="47" spans="2:10" ht="12.75" customHeight="1" thickBot="1" x14ac:dyDescent="0.25">
      <c r="B47" s="248">
        <f t="shared" si="0"/>
        <v>0.62499999999999867</v>
      </c>
      <c r="C47" s="259" t="s">
        <v>232</v>
      </c>
      <c r="D47" s="327" t="s">
        <v>41</v>
      </c>
      <c r="E47" s="264" t="s">
        <v>123</v>
      </c>
      <c r="F47" s="80"/>
      <c r="G47" s="79"/>
      <c r="H47" s="80"/>
      <c r="I47" s="157"/>
    </row>
    <row r="48" spans="2:10" ht="12.75" customHeight="1" x14ac:dyDescent="0.2">
      <c r="B48" s="252">
        <f t="shared" si="0"/>
        <v>0.63194444444444309</v>
      </c>
      <c r="C48" s="274">
        <v>4.1666666666666664E-2</v>
      </c>
      <c r="D48" s="328"/>
      <c r="E48" s="276"/>
      <c r="F48" s="80"/>
      <c r="G48" s="80"/>
      <c r="H48" s="80"/>
      <c r="I48" s="157"/>
    </row>
    <row r="49" spans="2:9" ht="12.75" customHeight="1" thickBot="1" x14ac:dyDescent="0.25">
      <c r="B49" s="248">
        <f t="shared" si="0"/>
        <v>0.63888888888888751</v>
      </c>
      <c r="C49" s="259"/>
      <c r="D49" s="328"/>
      <c r="E49" s="288"/>
      <c r="F49" s="80"/>
      <c r="G49" s="80"/>
      <c r="H49" s="80"/>
      <c r="I49" s="157"/>
    </row>
    <row r="50" spans="2:9" ht="12.75" customHeight="1" x14ac:dyDescent="0.2">
      <c r="B50" s="252">
        <f t="shared" si="0"/>
        <v>0.64583333333333193</v>
      </c>
      <c r="C50" s="261" t="s">
        <v>230</v>
      </c>
      <c r="D50" s="328"/>
      <c r="E50" s="276"/>
      <c r="F50" s="80"/>
      <c r="G50" s="176"/>
      <c r="H50" s="80"/>
      <c r="I50" s="157"/>
    </row>
    <row r="51" spans="2:9" ht="12.75" customHeight="1" thickBot="1" x14ac:dyDescent="0.25">
      <c r="B51" s="248">
        <f t="shared" si="0"/>
        <v>0.65277777777777635</v>
      </c>
      <c r="C51" s="259"/>
      <c r="D51" s="328"/>
      <c r="E51" s="288"/>
      <c r="F51" s="79"/>
      <c r="G51" s="80"/>
      <c r="H51" s="80"/>
      <c r="I51" s="157"/>
    </row>
    <row r="52" spans="2:9" ht="12.75" customHeight="1" thickBot="1" x14ac:dyDescent="0.25">
      <c r="B52" s="252">
        <f t="shared" si="0"/>
        <v>0.65972222222222077</v>
      </c>
      <c r="C52" s="294" t="s">
        <v>231</v>
      </c>
      <c r="D52" s="275" t="s">
        <v>252</v>
      </c>
      <c r="E52" s="331" t="s">
        <v>41</v>
      </c>
      <c r="F52" s="79"/>
      <c r="G52" s="80"/>
      <c r="H52" s="80"/>
      <c r="I52" s="157"/>
    </row>
    <row r="53" spans="2:9" ht="12.75" customHeight="1" thickBot="1" x14ac:dyDescent="0.25">
      <c r="B53" s="248">
        <f t="shared" si="0"/>
        <v>0.66666666666666519</v>
      </c>
      <c r="C53" s="329" t="s">
        <v>233</v>
      </c>
      <c r="D53" s="276">
        <v>9.0277777777777776E-2</v>
      </c>
      <c r="E53" s="332"/>
      <c r="F53" s="79"/>
      <c r="G53" s="80"/>
      <c r="H53" s="80"/>
      <c r="I53" s="157"/>
    </row>
    <row r="54" spans="2:9" ht="12.75" customHeight="1" thickBot="1" x14ac:dyDescent="0.25">
      <c r="B54" s="252">
        <f t="shared" si="0"/>
        <v>0.67361111111110961</v>
      </c>
      <c r="C54" s="330"/>
      <c r="D54" s="264" t="s">
        <v>259</v>
      </c>
      <c r="E54" s="332"/>
      <c r="F54" s="79"/>
      <c r="G54" s="79"/>
      <c r="H54" s="80"/>
      <c r="I54" s="157"/>
    </row>
    <row r="55" spans="2:9" ht="12.75" customHeight="1" thickBot="1" x14ac:dyDescent="0.25">
      <c r="B55" s="248">
        <f t="shared" si="0"/>
        <v>0.68055555555555403</v>
      </c>
      <c r="C55" s="330"/>
      <c r="D55" s="289"/>
      <c r="E55" s="332"/>
      <c r="F55" s="79"/>
      <c r="G55" s="79"/>
      <c r="H55" s="80"/>
      <c r="I55" s="157"/>
    </row>
    <row r="56" spans="2:9" ht="12.75" customHeight="1" thickBot="1" x14ac:dyDescent="0.25">
      <c r="B56" s="252">
        <f t="shared" si="0"/>
        <v>0.68749999999999845</v>
      </c>
      <c r="C56" s="330"/>
      <c r="D56" s="264"/>
      <c r="E56" s="321" t="s">
        <v>245</v>
      </c>
      <c r="F56" s="80"/>
      <c r="G56" s="80"/>
      <c r="H56" s="80"/>
      <c r="I56" s="157"/>
    </row>
    <row r="57" spans="2:9" ht="12.75" customHeight="1" thickBot="1" x14ac:dyDescent="0.25">
      <c r="B57" s="248">
        <f t="shared" si="0"/>
        <v>0.69444444444444287</v>
      </c>
      <c r="C57" s="330"/>
      <c r="D57" s="289"/>
      <c r="E57" s="322"/>
      <c r="F57" s="81"/>
      <c r="G57" s="81"/>
      <c r="H57" s="80"/>
      <c r="I57" s="157"/>
    </row>
    <row r="58" spans="2:9" ht="12.75" customHeight="1" thickBot="1" x14ac:dyDescent="0.25">
      <c r="B58" s="252">
        <f t="shared" si="0"/>
        <v>0.70138888888888729</v>
      </c>
      <c r="C58" s="295"/>
      <c r="D58" s="288"/>
      <c r="E58" s="323"/>
      <c r="F58" s="80"/>
      <c r="G58" s="80"/>
      <c r="H58" s="80"/>
      <c r="I58" s="157"/>
    </row>
    <row r="59" spans="2:9" ht="12.75" customHeight="1" thickBot="1" x14ac:dyDescent="0.25">
      <c r="B59" s="248">
        <f t="shared" si="0"/>
        <v>0.70833333333333171</v>
      </c>
      <c r="C59" s="268" t="s">
        <v>252</v>
      </c>
      <c r="D59" s="288"/>
      <c r="E59" s="296"/>
      <c r="F59" s="80"/>
      <c r="G59" s="80"/>
      <c r="H59" s="80"/>
      <c r="I59" s="157"/>
    </row>
    <row r="60" spans="2:9" ht="12.75" customHeight="1" x14ac:dyDescent="0.2">
      <c r="B60" s="252">
        <f t="shared" si="0"/>
        <v>0.71527777777777612</v>
      </c>
      <c r="C60" s="270">
        <v>9.0277777777777776E-2</v>
      </c>
      <c r="D60" s="288"/>
      <c r="E60" s="297"/>
      <c r="F60" s="80"/>
      <c r="G60" s="80"/>
      <c r="H60" s="80"/>
      <c r="I60" s="157"/>
    </row>
    <row r="61" spans="2:9" ht="12.75" customHeight="1" thickBot="1" x14ac:dyDescent="0.25">
      <c r="B61" s="248">
        <f t="shared" si="0"/>
        <v>0.72222222222222054</v>
      </c>
      <c r="C61" s="268" t="s">
        <v>234</v>
      </c>
      <c r="D61" s="288"/>
      <c r="E61" s="296"/>
      <c r="F61" s="80"/>
      <c r="G61" s="80"/>
      <c r="H61" s="80"/>
      <c r="I61" s="157"/>
    </row>
    <row r="62" spans="2:9" ht="12.75" customHeight="1" thickBot="1" x14ac:dyDescent="0.25">
      <c r="B62" s="252">
        <f t="shared" si="0"/>
        <v>0.72916666666666496</v>
      </c>
      <c r="C62" s="298"/>
      <c r="D62" s="264"/>
      <c r="E62" s="297"/>
      <c r="F62" s="80"/>
      <c r="G62" s="80"/>
      <c r="H62" s="80"/>
      <c r="I62" s="157"/>
    </row>
    <row r="63" spans="2:9" ht="12.75" customHeight="1" thickBot="1" x14ac:dyDescent="0.25">
      <c r="B63" s="248">
        <f t="shared" si="0"/>
        <v>0.73611111111110938</v>
      </c>
      <c r="C63" s="268"/>
      <c r="D63" s="299"/>
      <c r="E63" s="296"/>
      <c r="F63" s="80"/>
      <c r="G63" s="80"/>
      <c r="H63" s="80"/>
      <c r="I63" s="157"/>
    </row>
    <row r="64" spans="2:9" ht="12.75" customHeight="1" thickBot="1" x14ac:dyDescent="0.25">
      <c r="B64" s="252">
        <f t="shared" si="0"/>
        <v>0.7430555555555538</v>
      </c>
      <c r="C64" s="300"/>
      <c r="D64" s="322" t="s">
        <v>228</v>
      </c>
      <c r="E64" s="297"/>
      <c r="F64" s="80"/>
      <c r="G64" s="80"/>
      <c r="H64" s="80"/>
      <c r="I64" s="157"/>
    </row>
    <row r="65" spans="2:9" ht="12.75" customHeight="1" thickBot="1" x14ac:dyDescent="0.25">
      <c r="B65" s="248">
        <f t="shared" si="0"/>
        <v>0.74999999999999822</v>
      </c>
      <c r="C65" s="300"/>
      <c r="D65" s="322"/>
      <c r="E65" s="296"/>
      <c r="F65" s="80"/>
      <c r="G65" s="79"/>
      <c r="H65" s="80"/>
      <c r="I65" s="157"/>
    </row>
    <row r="66" spans="2:9" ht="12.75" customHeight="1" thickBot="1" x14ac:dyDescent="0.25">
      <c r="B66" s="252">
        <f t="shared" si="0"/>
        <v>0.75694444444444264</v>
      </c>
      <c r="C66" s="300"/>
      <c r="D66" s="322"/>
      <c r="E66" s="301"/>
      <c r="F66" s="80"/>
      <c r="G66" s="79"/>
      <c r="H66" s="80"/>
      <c r="I66" s="157"/>
    </row>
    <row r="67" spans="2:9" ht="12.75" customHeight="1" thickBot="1" x14ac:dyDescent="0.25">
      <c r="B67" s="248">
        <f t="shared" si="0"/>
        <v>0.76388888888888706</v>
      </c>
      <c r="C67" s="300"/>
      <c r="D67" s="322"/>
      <c r="E67" s="296"/>
      <c r="F67" s="80"/>
      <c r="G67" s="80"/>
      <c r="H67" s="80"/>
      <c r="I67" s="157"/>
    </row>
    <row r="68" spans="2:9" ht="12.75" customHeight="1" thickBot="1" x14ac:dyDescent="0.25">
      <c r="B68" s="252">
        <f t="shared" si="0"/>
        <v>0.77083333333333148</v>
      </c>
      <c r="C68" s="321" t="s">
        <v>228</v>
      </c>
      <c r="D68" s="282" t="s">
        <v>56</v>
      </c>
      <c r="E68" s="301"/>
      <c r="F68" s="80"/>
      <c r="G68" s="81"/>
      <c r="H68" s="80"/>
      <c r="I68" s="157"/>
    </row>
    <row r="69" spans="2:9" ht="12.75" customHeight="1" thickBot="1" x14ac:dyDescent="0.25">
      <c r="B69" s="248">
        <f t="shared" si="0"/>
        <v>0.7777777777777759</v>
      </c>
      <c r="C69" s="322"/>
      <c r="D69" s="284"/>
      <c r="E69" s="296"/>
      <c r="F69" s="79"/>
      <c r="G69" s="80"/>
      <c r="H69" s="80"/>
      <c r="I69" s="157"/>
    </row>
    <row r="70" spans="2:9" ht="12.75" customHeight="1" thickBot="1" x14ac:dyDescent="0.25">
      <c r="B70" s="252">
        <f>B69+TIME(0,Intervall,0)</f>
        <v>0.78472222222222032</v>
      </c>
      <c r="C70" s="323"/>
      <c r="D70" s="302">
        <v>4.1666666666666664E-2</v>
      </c>
      <c r="E70" s="301"/>
      <c r="F70" s="79"/>
      <c r="G70" s="80"/>
      <c r="H70" s="80"/>
      <c r="I70" s="157"/>
    </row>
    <row r="71" spans="2:9" ht="12.75" customHeight="1" thickBot="1" x14ac:dyDescent="0.25">
      <c r="B71" s="248">
        <f>B70+TIME(0,Intervall,0)</f>
        <v>0.79166666666666474</v>
      </c>
      <c r="C71" s="285" t="s">
        <v>56</v>
      </c>
      <c r="D71" s="316" t="s">
        <v>240</v>
      </c>
      <c r="E71" s="296"/>
      <c r="F71" s="80"/>
      <c r="G71" s="80"/>
      <c r="H71" s="80"/>
      <c r="I71" s="157"/>
    </row>
    <row r="72" spans="2:9" ht="12.75" customHeight="1" thickBot="1" x14ac:dyDescent="0.25">
      <c r="B72" s="252">
        <f>B71+TIME(0,Intervall,0)</f>
        <v>0.79861111111110916</v>
      </c>
      <c r="C72" s="284"/>
      <c r="D72" s="317"/>
      <c r="E72" s="301"/>
      <c r="F72" s="81"/>
      <c r="G72" s="80"/>
      <c r="H72" s="80"/>
      <c r="I72" s="157"/>
    </row>
    <row r="73" spans="2:9" ht="12.75" customHeight="1" thickBot="1" x14ac:dyDescent="0.25">
      <c r="B73" s="248">
        <f>B72+TIME(0,Intervall,0)</f>
        <v>0.80555555555555358</v>
      </c>
      <c r="C73" s="302">
        <v>4.1666666666666664E-2</v>
      </c>
      <c r="D73" s="318"/>
      <c r="E73" s="296"/>
      <c r="F73" s="80"/>
      <c r="G73" s="80"/>
      <c r="H73" s="80"/>
      <c r="I73" s="157"/>
    </row>
    <row r="74" spans="2:9" ht="12.75" customHeight="1" x14ac:dyDescent="0.2">
      <c r="B74" s="252">
        <f>B73+TIME(0,Intervall,0)</f>
        <v>0.812499999999998</v>
      </c>
      <c r="C74" s="287" t="s">
        <v>241</v>
      </c>
      <c r="D74" s="304"/>
      <c r="E74" s="305"/>
      <c r="F74" s="80"/>
      <c r="G74" s="80"/>
      <c r="H74" s="80"/>
      <c r="I74" s="157"/>
    </row>
    <row r="75" spans="2:9" ht="15" thickBot="1" x14ac:dyDescent="0.25">
      <c r="B75" s="248">
        <f t="shared" ref="B75:B77" si="1">B74+TIME(0,Intervall,0)</f>
        <v>0.81944444444444242</v>
      </c>
      <c r="C75" s="282"/>
      <c r="D75" s="315"/>
      <c r="E75" s="296"/>
      <c r="F75" s="80"/>
      <c r="G75" s="80"/>
      <c r="H75" s="80"/>
      <c r="I75" s="157"/>
    </row>
    <row r="76" spans="2:9" ht="15" thickBot="1" x14ac:dyDescent="0.25">
      <c r="B76" s="252">
        <f t="shared" si="1"/>
        <v>0.82638888888888684</v>
      </c>
      <c r="C76" s="303"/>
      <c r="D76" s="304"/>
      <c r="E76" s="305"/>
      <c r="F76" s="80"/>
      <c r="G76" s="79"/>
      <c r="H76" s="80"/>
      <c r="I76" s="157"/>
    </row>
    <row r="77" spans="2:9" ht="15" thickBot="1" x14ac:dyDescent="0.25">
      <c r="B77" s="306">
        <f t="shared" si="1"/>
        <v>0.83333333333333126</v>
      </c>
      <c r="C77" s="307"/>
      <c r="D77" s="308"/>
      <c r="E77" s="307"/>
      <c r="F77" s="80"/>
      <c r="G77" s="79"/>
      <c r="H77" s="80"/>
      <c r="I77" s="157"/>
    </row>
    <row r="78" spans="2:9" x14ac:dyDescent="0.2">
      <c r="B78" s="178"/>
      <c r="C78" s="178"/>
      <c r="D78" s="178"/>
      <c r="E78" s="178"/>
      <c r="F78" s="80"/>
      <c r="G78" s="80"/>
      <c r="H78" s="80"/>
      <c r="I78" s="157"/>
    </row>
    <row r="79" spans="2:9" x14ac:dyDescent="0.2">
      <c r="B79" s="179"/>
      <c r="C79" s="179"/>
      <c r="D79" s="179"/>
      <c r="E79" s="179"/>
      <c r="F79" s="80"/>
      <c r="G79" s="81"/>
      <c r="H79" s="80"/>
      <c r="I79" s="157"/>
    </row>
    <row r="80" spans="2:9" x14ac:dyDescent="0.2">
      <c r="B80" s="179"/>
      <c r="C80" s="179"/>
      <c r="D80" s="179"/>
      <c r="E80" s="179"/>
      <c r="F80" s="80"/>
      <c r="G80" s="80"/>
      <c r="H80" s="80"/>
      <c r="I80" s="157"/>
    </row>
    <row r="81" spans="2:9" x14ac:dyDescent="0.2">
      <c r="B81" s="179"/>
      <c r="C81" s="179"/>
      <c r="D81" s="179"/>
      <c r="E81" s="179"/>
      <c r="F81" s="80"/>
      <c r="G81" s="80"/>
      <c r="H81" s="80"/>
      <c r="I81" s="157"/>
    </row>
    <row r="82" spans="2:9" x14ac:dyDescent="0.2">
      <c r="B82" s="179"/>
      <c r="C82" s="179"/>
      <c r="D82" s="179"/>
      <c r="E82" s="179"/>
      <c r="F82" s="80"/>
      <c r="G82" s="80"/>
      <c r="H82" s="80"/>
      <c r="I82" s="157"/>
    </row>
    <row r="83" spans="2:9" x14ac:dyDescent="0.2">
      <c r="B83" s="179"/>
      <c r="C83" s="179"/>
      <c r="D83" s="179"/>
      <c r="E83" s="179"/>
      <c r="F83" s="80"/>
      <c r="G83" s="80"/>
      <c r="H83" s="80"/>
      <c r="I83" s="157"/>
    </row>
    <row r="84" spans="2:9" x14ac:dyDescent="0.2">
      <c r="B84" s="179"/>
      <c r="C84" s="179"/>
      <c r="D84" s="179"/>
      <c r="E84" s="179"/>
      <c r="F84" s="80"/>
      <c r="G84" s="80"/>
      <c r="H84" s="80"/>
      <c r="I84" s="157"/>
    </row>
    <row r="85" spans="2:9" x14ac:dyDescent="0.2">
      <c r="B85" s="179"/>
      <c r="C85" s="179"/>
      <c r="D85" s="179"/>
      <c r="E85" s="179"/>
      <c r="F85" s="80"/>
      <c r="G85" s="80"/>
      <c r="H85" s="80"/>
      <c r="I85" s="157"/>
    </row>
    <row r="86" spans="2:9" x14ac:dyDescent="0.2">
      <c r="B86" s="179"/>
      <c r="C86" s="179"/>
      <c r="D86" s="179"/>
      <c r="E86" s="179"/>
      <c r="F86" s="80"/>
      <c r="G86" s="80"/>
      <c r="H86" s="80"/>
      <c r="I86" s="157"/>
    </row>
    <row r="87" spans="2:9" x14ac:dyDescent="0.2">
      <c r="B87" s="179"/>
      <c r="C87" s="179"/>
      <c r="D87" s="179"/>
      <c r="E87" s="179"/>
      <c r="F87" s="80"/>
      <c r="G87" s="80"/>
      <c r="H87" s="80"/>
      <c r="I87" s="157"/>
    </row>
    <row r="88" spans="2:9" x14ac:dyDescent="0.2">
      <c r="B88" s="179"/>
      <c r="C88" s="179"/>
      <c r="D88" s="179"/>
      <c r="E88" s="179"/>
      <c r="F88" s="80"/>
      <c r="G88" s="80"/>
      <c r="H88" s="80"/>
      <c r="I88" s="157"/>
    </row>
    <row r="89" spans="2:9" x14ac:dyDescent="0.2">
      <c r="B89" s="179"/>
      <c r="C89" s="179"/>
      <c r="D89" s="179"/>
      <c r="E89" s="179"/>
      <c r="F89" s="80"/>
      <c r="G89" s="80"/>
      <c r="H89" s="80"/>
      <c r="I89" s="157"/>
    </row>
    <row r="90" spans="2:9" x14ac:dyDescent="0.2">
      <c r="B90" s="179"/>
      <c r="C90" s="182"/>
      <c r="D90" s="179"/>
      <c r="E90" s="179"/>
    </row>
    <row r="91" spans="2:9" s="47" customFormat="1" ht="13.5" thickBot="1" x14ac:dyDescent="0.25">
      <c r="C91" s="183"/>
    </row>
    <row r="92" spans="2:9" x14ac:dyDescent="0.2">
      <c r="C92" s="180"/>
      <c r="D92" s="84"/>
      <c r="E92" s="84"/>
      <c r="F92" s="84"/>
      <c r="G92" s="84"/>
      <c r="H92" s="84"/>
      <c r="I92" s="84"/>
    </row>
    <row r="93" spans="2:9" x14ac:dyDescent="0.2">
      <c r="C93" s="184"/>
      <c r="D93" s="13"/>
      <c r="E93" s="13"/>
      <c r="F93" s="13"/>
      <c r="G93" s="13"/>
      <c r="H93" s="13"/>
    </row>
    <row r="94" spans="2:9" x14ac:dyDescent="0.2">
      <c r="C94" s="185"/>
      <c r="D94" s="13"/>
      <c r="E94" s="13"/>
      <c r="F94" s="13"/>
      <c r="G94" s="13"/>
      <c r="H94" s="13"/>
    </row>
    <row r="95" spans="2:9" x14ac:dyDescent="0.2">
      <c r="B95" t="s">
        <v>221</v>
      </c>
      <c r="C95" s="186"/>
    </row>
    <row r="96" spans="2:9" x14ac:dyDescent="0.2">
      <c r="C96" s="186"/>
    </row>
  </sheetData>
  <mergeCells count="17">
    <mergeCell ref="E42:E44"/>
    <mergeCell ref="D64:D67"/>
    <mergeCell ref="E14:E15"/>
    <mergeCell ref="E22:E23"/>
    <mergeCell ref="E52:E55"/>
    <mergeCell ref="E56:E58"/>
    <mergeCell ref="E32:E33"/>
    <mergeCell ref="C68:C70"/>
    <mergeCell ref="D11:D13"/>
    <mergeCell ref="D22:D23"/>
    <mergeCell ref="D37:D39"/>
    <mergeCell ref="D47:D51"/>
    <mergeCell ref="C53:C57"/>
    <mergeCell ref="C25:C26"/>
    <mergeCell ref="C17:C18"/>
    <mergeCell ref="C33:C34"/>
    <mergeCell ref="C44:C46"/>
  </mergeCells>
  <pageMargins left="0.7" right="0.7" top="0.75" bottom="0.75" header="0.3" footer="0.3"/>
  <pageSetup paperSize="9" scale="5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0"/>
  <sheetViews>
    <sheetView tabSelected="1" zoomScaleNormal="100" workbookViewId="0">
      <selection activeCell="G27" sqref="G27"/>
    </sheetView>
  </sheetViews>
  <sheetFormatPr defaultColWidth="8.75" defaultRowHeight="12.75" x14ac:dyDescent="0.2"/>
  <cols>
    <col min="1" max="1" width="3.125" customWidth="1"/>
    <col min="2" max="2" width="13.125" customWidth="1"/>
    <col min="3" max="3" width="16" customWidth="1"/>
    <col min="4" max="5" width="16.25" customWidth="1"/>
    <col min="6" max="6" width="17.125" customWidth="1"/>
    <col min="7" max="7" width="16.625" customWidth="1"/>
    <col min="8" max="8" width="17.875" bestFit="1" customWidth="1"/>
    <col min="9" max="9" width="16.125" customWidth="1"/>
  </cols>
  <sheetData>
    <row r="1" spans="2:9" ht="36.75" customHeight="1" x14ac:dyDescent="0.45">
      <c r="B1" s="9" t="s">
        <v>265</v>
      </c>
      <c r="C1" s="1"/>
      <c r="F1" s="157"/>
      <c r="G1" s="157"/>
      <c r="H1" s="187"/>
      <c r="I1" s="157"/>
    </row>
    <row r="2" spans="2:9" ht="15" customHeight="1" x14ac:dyDescent="0.2">
      <c r="B2" s="7" t="s">
        <v>1</v>
      </c>
      <c r="C2" s="10">
        <v>0.33333333333333298</v>
      </c>
      <c r="D2" s="8" t="s">
        <v>2</v>
      </c>
      <c r="E2" s="8" t="s">
        <v>221</v>
      </c>
      <c r="F2" s="172"/>
      <c r="G2" s="173"/>
      <c r="H2" s="174"/>
      <c r="I2" s="157"/>
    </row>
    <row r="3" spans="2:9" ht="12.75" customHeight="1" x14ac:dyDescent="0.2">
      <c r="C3" s="47" t="s">
        <v>220</v>
      </c>
      <c r="D3" s="47" t="s">
        <v>4</v>
      </c>
      <c r="E3" s="47" t="s">
        <v>4</v>
      </c>
      <c r="F3" s="174"/>
      <c r="G3" s="174"/>
      <c r="H3" s="174"/>
      <c r="I3" s="157"/>
    </row>
    <row r="4" spans="2:9" ht="15" customHeight="1" thickBot="1" x14ac:dyDescent="0.25">
      <c r="B4" s="3" t="s">
        <v>5</v>
      </c>
      <c r="C4" s="6" t="s">
        <v>253</v>
      </c>
      <c r="D4" s="6" t="s">
        <v>254</v>
      </c>
      <c r="E4" s="6" t="s">
        <v>255</v>
      </c>
      <c r="F4" s="175"/>
      <c r="G4" s="175"/>
      <c r="H4" s="175"/>
      <c r="I4" s="157"/>
    </row>
    <row r="5" spans="2:9" ht="12.75" customHeight="1" thickBot="1" x14ac:dyDescent="0.25">
      <c r="B5" s="11">
        <f>Starttid</f>
        <v>0.33333333333333298</v>
      </c>
      <c r="C5" s="4"/>
      <c r="D5" s="159" t="s">
        <v>252</v>
      </c>
      <c r="E5" s="224" t="s">
        <v>232</v>
      </c>
      <c r="F5" s="80"/>
      <c r="G5" s="80"/>
      <c r="H5" s="80"/>
      <c r="I5" s="157"/>
    </row>
    <row r="6" spans="2:9" ht="12.75" customHeight="1" thickBot="1" x14ac:dyDescent="0.25">
      <c r="B6" s="12">
        <f t="shared" ref="B6:B69" si="0">B5+TIME(0,Intervall,0)</f>
        <v>0.3402777777777774</v>
      </c>
      <c r="C6" s="153"/>
      <c r="D6" s="160">
        <v>4.1666666666666664E-2</v>
      </c>
      <c r="E6" s="168"/>
      <c r="F6" s="81"/>
      <c r="G6" s="80"/>
      <c r="H6" s="81"/>
      <c r="I6" s="157"/>
    </row>
    <row r="7" spans="2:9" ht="12.75" customHeight="1" thickBot="1" x14ac:dyDescent="0.25">
      <c r="B7" s="11">
        <f t="shared" si="0"/>
        <v>0.34722222222222182</v>
      </c>
      <c r="C7" s="4"/>
      <c r="D7" s="161" t="s">
        <v>242</v>
      </c>
      <c r="E7" s="169">
        <v>4.1666666666666664E-2</v>
      </c>
      <c r="F7" s="80"/>
      <c r="G7" s="81"/>
      <c r="H7" s="80"/>
      <c r="I7" s="157"/>
    </row>
    <row r="8" spans="2:9" ht="12.75" customHeight="1" thickBot="1" x14ac:dyDescent="0.25">
      <c r="B8" s="12">
        <f t="shared" si="0"/>
        <v>0.35416666666666624</v>
      </c>
      <c r="C8" s="153"/>
      <c r="D8" s="167"/>
      <c r="E8" s="168"/>
      <c r="F8" s="80"/>
      <c r="G8" s="80"/>
      <c r="H8" s="80"/>
      <c r="I8" s="157"/>
    </row>
    <row r="9" spans="2:9" ht="12.75" customHeight="1" thickBot="1" x14ac:dyDescent="0.25">
      <c r="B9" s="11">
        <f t="shared" si="0"/>
        <v>0.36111111111111066</v>
      </c>
      <c r="C9" s="4"/>
      <c r="D9" s="161"/>
      <c r="E9" s="170" t="s">
        <v>32</v>
      </c>
      <c r="F9" s="80"/>
      <c r="G9" s="80"/>
      <c r="H9" s="80"/>
      <c r="I9" s="157"/>
    </row>
    <row r="10" spans="2:9" ht="12.75" customHeight="1" thickBot="1" x14ac:dyDescent="0.25">
      <c r="B10" s="12">
        <f t="shared" si="0"/>
        <v>0.36805555555555508</v>
      </c>
      <c r="C10" s="153"/>
      <c r="D10" s="161"/>
      <c r="E10" s="216" t="s">
        <v>235</v>
      </c>
      <c r="F10" s="80"/>
      <c r="G10" s="80"/>
      <c r="H10" s="176"/>
      <c r="I10" s="157"/>
    </row>
    <row r="11" spans="2:9" ht="12.75" customHeight="1" thickBot="1" x14ac:dyDescent="0.25">
      <c r="B11" s="38">
        <f t="shared" si="0"/>
        <v>0.3749999999999995</v>
      </c>
      <c r="C11" s="190" t="s">
        <v>225</v>
      </c>
      <c r="D11" s="161"/>
      <c r="E11" s="336" t="s">
        <v>228</v>
      </c>
      <c r="F11" s="79"/>
      <c r="G11" s="341"/>
      <c r="H11" s="80"/>
      <c r="I11" s="157"/>
    </row>
    <row r="12" spans="2:9" ht="12.75" customHeight="1" thickBot="1" x14ac:dyDescent="0.25">
      <c r="B12" s="37">
        <f t="shared" si="0"/>
        <v>0.38194444444444392</v>
      </c>
      <c r="C12" s="191" t="s">
        <v>227</v>
      </c>
      <c r="D12" s="161"/>
      <c r="E12" s="337"/>
      <c r="F12" s="79"/>
      <c r="G12" s="341"/>
      <c r="H12" s="80"/>
      <c r="I12" s="157"/>
    </row>
    <row r="13" spans="2:9" ht="12.75" customHeight="1" thickBot="1" x14ac:dyDescent="0.25">
      <c r="B13" s="38">
        <f t="shared" si="0"/>
        <v>0.38888888888888834</v>
      </c>
      <c r="C13" s="192">
        <v>4.1666666666666664E-2</v>
      </c>
      <c r="D13" s="161"/>
      <c r="E13" s="338"/>
      <c r="F13" s="80"/>
      <c r="G13" s="80"/>
      <c r="H13" s="80"/>
      <c r="I13" s="157"/>
    </row>
    <row r="14" spans="2:9" ht="12.75" customHeight="1" thickBot="1" x14ac:dyDescent="0.25">
      <c r="B14" s="37">
        <f t="shared" si="0"/>
        <v>0.39583333333333276</v>
      </c>
      <c r="C14" s="193"/>
      <c r="D14" s="336" t="s">
        <v>228</v>
      </c>
      <c r="E14" s="161" t="s">
        <v>252</v>
      </c>
      <c r="F14" s="81"/>
      <c r="G14" s="81"/>
      <c r="H14" s="80"/>
      <c r="I14" s="157"/>
    </row>
    <row r="15" spans="2:9" ht="12.75" customHeight="1" thickBot="1" x14ac:dyDescent="0.25">
      <c r="B15" s="38">
        <f t="shared" si="0"/>
        <v>0.40277777777777718</v>
      </c>
      <c r="C15" s="194" t="s">
        <v>223</v>
      </c>
      <c r="D15" s="338"/>
      <c r="E15" s="160">
        <v>5.5555555555555552E-2</v>
      </c>
      <c r="F15" s="80"/>
      <c r="G15" s="80"/>
      <c r="H15" s="341"/>
      <c r="I15" s="157"/>
    </row>
    <row r="16" spans="2:9" ht="12.75" customHeight="1" thickBot="1" x14ac:dyDescent="0.25">
      <c r="B16" s="37">
        <f t="shared" si="0"/>
        <v>0.4097222222222216</v>
      </c>
      <c r="C16" s="195"/>
      <c r="D16" s="168" t="s">
        <v>232</v>
      </c>
      <c r="E16" s="161" t="s">
        <v>257</v>
      </c>
      <c r="F16" s="80"/>
      <c r="G16" s="80"/>
      <c r="H16" s="341"/>
      <c r="I16" s="157"/>
    </row>
    <row r="17" spans="2:9" ht="12.75" customHeight="1" thickBot="1" x14ac:dyDescent="0.25">
      <c r="B17" s="38">
        <f t="shared" si="0"/>
        <v>0.41666666666666602</v>
      </c>
      <c r="C17" s="344" t="s">
        <v>228</v>
      </c>
      <c r="D17" s="168"/>
      <c r="E17" s="162"/>
      <c r="F17" s="80"/>
      <c r="G17" s="176"/>
      <c r="H17" s="80"/>
      <c r="I17" s="157"/>
    </row>
    <row r="18" spans="2:9" ht="12.75" customHeight="1" thickBot="1" x14ac:dyDescent="0.25">
      <c r="B18" s="37">
        <f t="shared" si="0"/>
        <v>0.42361111111111044</v>
      </c>
      <c r="C18" s="340"/>
      <c r="D18" s="169">
        <v>4.1666666666666664E-2</v>
      </c>
      <c r="E18" s="225"/>
      <c r="F18" s="80"/>
      <c r="G18" s="80"/>
      <c r="H18" s="176"/>
      <c r="I18" s="157"/>
    </row>
    <row r="19" spans="2:9" ht="12.75" customHeight="1" thickBot="1" x14ac:dyDescent="0.25">
      <c r="B19" s="38">
        <f t="shared" si="0"/>
        <v>0.43055555555555486</v>
      </c>
      <c r="C19" s="196" t="s">
        <v>252</v>
      </c>
      <c r="D19" s="168"/>
      <c r="E19" s="225"/>
      <c r="F19" s="341"/>
      <c r="G19" s="80"/>
      <c r="H19" s="80"/>
      <c r="I19" s="157"/>
    </row>
    <row r="20" spans="2:9" ht="12.75" customHeight="1" x14ac:dyDescent="0.2">
      <c r="B20" s="37">
        <f t="shared" si="0"/>
        <v>0.43749999999999928</v>
      </c>
      <c r="C20" s="197">
        <v>4.1666666666666664E-2</v>
      </c>
      <c r="D20" s="170" t="s">
        <v>243</v>
      </c>
      <c r="E20" s="225"/>
      <c r="F20" s="341"/>
      <c r="G20" s="80"/>
      <c r="H20" s="80"/>
      <c r="I20" s="157"/>
    </row>
    <row r="21" spans="2:9" ht="12.75" customHeight="1" thickBot="1" x14ac:dyDescent="0.25">
      <c r="B21" s="38">
        <f t="shared" si="0"/>
        <v>0.4444444444444437</v>
      </c>
      <c r="C21" s="198" t="s">
        <v>222</v>
      </c>
      <c r="D21" s="216" t="s">
        <v>244</v>
      </c>
      <c r="E21" s="225"/>
      <c r="F21" s="341"/>
      <c r="G21" s="341"/>
      <c r="H21" s="81"/>
      <c r="I21" s="157"/>
    </row>
    <row r="22" spans="2:9" ht="12.75" customHeight="1" x14ac:dyDescent="0.2">
      <c r="B22" s="37">
        <f t="shared" si="0"/>
        <v>0.45138888888888812</v>
      </c>
      <c r="C22" s="199" t="s">
        <v>227</v>
      </c>
      <c r="D22" s="336" t="s">
        <v>228</v>
      </c>
      <c r="E22" s="336" t="s">
        <v>228</v>
      </c>
      <c r="F22" s="341"/>
      <c r="G22" s="341"/>
      <c r="H22" s="80"/>
      <c r="I22" s="157"/>
    </row>
    <row r="23" spans="2:9" ht="12.75" customHeight="1" thickBot="1" x14ac:dyDescent="0.25">
      <c r="B23" s="38">
        <f t="shared" si="0"/>
        <v>0.45833333333333254</v>
      </c>
      <c r="C23" s="200"/>
      <c r="D23" s="338"/>
      <c r="E23" s="338"/>
      <c r="F23" s="80"/>
      <c r="G23" s="80"/>
      <c r="H23" s="80"/>
      <c r="I23" s="157"/>
    </row>
    <row r="24" spans="2:9" ht="12.75" customHeight="1" thickBot="1" x14ac:dyDescent="0.25">
      <c r="B24" s="37">
        <f t="shared" si="0"/>
        <v>0.46527777777777696</v>
      </c>
      <c r="C24" s="201" t="s">
        <v>224</v>
      </c>
      <c r="D24" s="163" t="s">
        <v>42</v>
      </c>
      <c r="E24" s="163" t="s">
        <v>42</v>
      </c>
      <c r="F24" s="81"/>
      <c r="G24" s="81"/>
      <c r="H24" s="80"/>
      <c r="I24" s="157"/>
    </row>
    <row r="25" spans="2:9" ht="12.75" customHeight="1" thickBot="1" x14ac:dyDescent="0.25">
      <c r="B25" s="38">
        <f t="shared" si="0"/>
        <v>0.47222222222222138</v>
      </c>
      <c r="C25" s="344" t="s">
        <v>228</v>
      </c>
      <c r="D25" s="164">
        <v>6.25E-2</v>
      </c>
      <c r="E25" s="164">
        <v>4.1666666666666664E-2</v>
      </c>
      <c r="F25" s="80"/>
      <c r="G25" s="80"/>
      <c r="H25" s="80"/>
      <c r="I25" s="157"/>
    </row>
    <row r="26" spans="2:9" ht="12.75" customHeight="1" thickBot="1" x14ac:dyDescent="0.25">
      <c r="B26" s="37">
        <f t="shared" si="0"/>
        <v>0.4791666666666658</v>
      </c>
      <c r="C26" s="340"/>
      <c r="D26" s="165" t="s">
        <v>236</v>
      </c>
      <c r="E26" s="165" t="s">
        <v>268</v>
      </c>
      <c r="F26" s="80"/>
      <c r="G26" s="80"/>
      <c r="H26" s="80"/>
      <c r="I26" s="157"/>
    </row>
    <row r="27" spans="2:9" ht="12.75" customHeight="1" thickBot="1" x14ac:dyDescent="0.25">
      <c r="B27" s="38">
        <f t="shared" si="0"/>
        <v>0.48611111111111022</v>
      </c>
      <c r="C27" s="202" t="s">
        <v>42</v>
      </c>
      <c r="D27" s="166"/>
      <c r="E27" s="166"/>
      <c r="F27" s="80"/>
      <c r="G27" s="80"/>
      <c r="H27" s="341"/>
      <c r="I27" s="157"/>
    </row>
    <row r="28" spans="2:9" ht="12.75" customHeight="1" thickBot="1" x14ac:dyDescent="0.25">
      <c r="B28" s="37">
        <f t="shared" si="0"/>
        <v>0.49305555555555464</v>
      </c>
      <c r="C28" s="203">
        <v>4.1666666666666664E-2</v>
      </c>
      <c r="D28" s="166"/>
      <c r="E28" s="166"/>
      <c r="F28" s="176"/>
      <c r="G28" s="80"/>
      <c r="H28" s="341"/>
      <c r="I28" s="157"/>
    </row>
    <row r="29" spans="2:9" ht="12.75" customHeight="1" thickBot="1" x14ac:dyDescent="0.25">
      <c r="B29" s="38">
        <f t="shared" si="0"/>
        <v>0.49999999999999906</v>
      </c>
      <c r="C29" s="204" t="s">
        <v>226</v>
      </c>
      <c r="D29" s="166"/>
      <c r="E29" s="166"/>
      <c r="F29" s="80"/>
      <c r="G29" s="80"/>
      <c r="H29" s="80"/>
      <c r="I29" s="157"/>
    </row>
    <row r="30" spans="2:9" ht="12.75" customHeight="1" thickBot="1" x14ac:dyDescent="0.25">
      <c r="B30" s="37">
        <f t="shared" si="0"/>
        <v>0.50694444444444353</v>
      </c>
      <c r="C30" s="205"/>
      <c r="D30" s="223"/>
      <c r="E30" s="166"/>
      <c r="F30" s="80"/>
      <c r="G30" s="80"/>
      <c r="H30" s="80"/>
      <c r="I30" s="157"/>
    </row>
    <row r="31" spans="2:9" ht="12.75" customHeight="1" thickBot="1" x14ac:dyDescent="0.25">
      <c r="B31" s="38">
        <f t="shared" si="0"/>
        <v>0.51388888888888795</v>
      </c>
      <c r="C31" s="204"/>
      <c r="D31" s="217" t="s">
        <v>129</v>
      </c>
      <c r="E31" s="166"/>
      <c r="F31" s="80"/>
      <c r="G31" s="80"/>
      <c r="H31" s="80"/>
      <c r="I31" s="157"/>
    </row>
    <row r="32" spans="2:9" ht="12.75" customHeight="1" thickBot="1" x14ac:dyDescent="0.25">
      <c r="B32" s="37">
        <f t="shared" si="0"/>
        <v>0.52083333333333237</v>
      </c>
      <c r="C32" s="205"/>
      <c r="D32" s="218">
        <v>6.25E-2</v>
      </c>
      <c r="E32" s="336" t="s">
        <v>228</v>
      </c>
      <c r="F32" s="80"/>
      <c r="G32" s="341"/>
      <c r="H32" s="80"/>
      <c r="I32" s="157"/>
    </row>
    <row r="33" spans="2:9" ht="12.75" customHeight="1" thickBot="1" x14ac:dyDescent="0.25">
      <c r="B33" s="38">
        <f t="shared" si="0"/>
        <v>0.52777777777777679</v>
      </c>
      <c r="C33" s="344" t="s">
        <v>228</v>
      </c>
      <c r="D33" s="217" t="s">
        <v>237</v>
      </c>
      <c r="E33" s="338"/>
      <c r="F33" s="80"/>
      <c r="G33" s="341"/>
      <c r="H33" s="80"/>
      <c r="I33" s="157"/>
    </row>
    <row r="34" spans="2:9" ht="12.75" customHeight="1" thickBot="1" x14ac:dyDescent="0.25">
      <c r="B34" s="37">
        <f>B33+TIME(0,Intervall,0)</f>
        <v>0.53472222222222121</v>
      </c>
      <c r="C34" s="340"/>
      <c r="D34" s="219"/>
      <c r="E34" s="161" t="s">
        <v>264</v>
      </c>
      <c r="F34" s="80"/>
      <c r="G34" s="80"/>
      <c r="H34" s="80"/>
      <c r="I34" s="157"/>
    </row>
    <row r="35" spans="2:9" ht="12.75" customHeight="1" thickBot="1" x14ac:dyDescent="0.25">
      <c r="B35" s="38">
        <f t="shared" si="0"/>
        <v>0.54166666666666563</v>
      </c>
      <c r="C35" s="207" t="s">
        <v>232</v>
      </c>
      <c r="D35" s="217"/>
      <c r="E35" s="160">
        <v>6.9444444444444434E-2</v>
      </c>
      <c r="F35" s="81"/>
      <c r="G35" s="81"/>
      <c r="H35" s="80"/>
      <c r="I35" s="157"/>
    </row>
    <row r="36" spans="2:9" ht="12.75" customHeight="1" thickBot="1" x14ac:dyDescent="0.25">
      <c r="B36" s="37">
        <f t="shared" si="0"/>
        <v>0.54861111111111005</v>
      </c>
      <c r="C36" s="208">
        <v>4.1666666666666664E-2</v>
      </c>
      <c r="D36" s="220"/>
      <c r="E36" s="161" t="s">
        <v>173</v>
      </c>
      <c r="F36" s="80"/>
      <c r="G36" s="80"/>
      <c r="H36" s="80"/>
      <c r="I36" s="157"/>
    </row>
    <row r="37" spans="2:9" ht="12.75" customHeight="1" thickBot="1" x14ac:dyDescent="0.25">
      <c r="B37" s="38">
        <f t="shared" si="0"/>
        <v>0.55555555555555447</v>
      </c>
      <c r="C37" s="207"/>
      <c r="D37" s="336" t="s">
        <v>228</v>
      </c>
      <c r="E37" s="162"/>
      <c r="F37" s="80"/>
      <c r="G37" s="79"/>
      <c r="H37" s="80"/>
      <c r="I37" s="157"/>
    </row>
    <row r="38" spans="2:9" ht="12.75" customHeight="1" x14ac:dyDescent="0.2">
      <c r="B38" s="37">
        <f t="shared" si="0"/>
        <v>0.56249999999999889</v>
      </c>
      <c r="C38" s="209" t="s">
        <v>246</v>
      </c>
      <c r="D38" s="337"/>
      <c r="E38" s="225"/>
      <c r="F38" s="80"/>
      <c r="G38" s="79"/>
      <c r="H38" s="80"/>
      <c r="I38" s="157"/>
    </row>
    <row r="39" spans="2:9" ht="12.75" customHeight="1" thickBot="1" x14ac:dyDescent="0.25">
      <c r="B39" s="38">
        <f t="shared" si="0"/>
        <v>0.56944444444444331</v>
      </c>
      <c r="C39" s="207"/>
      <c r="D39" s="338"/>
      <c r="E39" s="225"/>
      <c r="F39" s="80"/>
      <c r="G39" s="79"/>
      <c r="H39" s="80"/>
      <c r="I39" s="157"/>
    </row>
    <row r="40" spans="2:9" ht="12.75" customHeight="1" thickBot="1" x14ac:dyDescent="0.25">
      <c r="B40" s="37">
        <f t="shared" si="0"/>
        <v>0.57638888888888773</v>
      </c>
      <c r="C40" s="210" t="s">
        <v>231</v>
      </c>
      <c r="D40" s="221" t="s">
        <v>252</v>
      </c>
      <c r="E40" s="225"/>
      <c r="F40" s="80"/>
      <c r="G40" s="80"/>
      <c r="H40" s="80"/>
      <c r="I40" s="157"/>
    </row>
    <row r="41" spans="2:9" ht="12.75" customHeight="1" thickBot="1" x14ac:dyDescent="0.25">
      <c r="B41" s="38">
        <f t="shared" si="0"/>
        <v>0.58333333333333215</v>
      </c>
      <c r="C41" s="342" t="s">
        <v>260</v>
      </c>
      <c r="D41" s="160">
        <v>9.0277777777777776E-2</v>
      </c>
      <c r="E41" s="225"/>
      <c r="F41" s="80"/>
      <c r="G41" s="80"/>
      <c r="H41" s="80"/>
      <c r="I41" s="157"/>
    </row>
    <row r="42" spans="2:9" ht="12.75" customHeight="1" thickBot="1" x14ac:dyDescent="0.25">
      <c r="B42" s="37">
        <f t="shared" si="0"/>
        <v>0.59027777777777657</v>
      </c>
      <c r="C42" s="343"/>
      <c r="D42" s="161" t="s">
        <v>248</v>
      </c>
      <c r="E42" s="334" t="s">
        <v>251</v>
      </c>
      <c r="F42" s="80"/>
      <c r="G42" s="80"/>
      <c r="H42" s="80"/>
      <c r="I42" s="157"/>
    </row>
    <row r="43" spans="2:9" ht="12.75" customHeight="1" thickBot="1" x14ac:dyDescent="0.25">
      <c r="B43" s="38">
        <f t="shared" si="0"/>
        <v>0.59722222222222099</v>
      </c>
      <c r="C43" s="343"/>
      <c r="D43" s="167"/>
      <c r="E43" s="335"/>
      <c r="F43" s="80"/>
      <c r="G43" s="79"/>
      <c r="H43" s="80"/>
      <c r="I43" s="157"/>
    </row>
    <row r="44" spans="2:9" ht="12.75" customHeight="1" thickBot="1" x14ac:dyDescent="0.25">
      <c r="B44" s="37">
        <f t="shared" si="0"/>
        <v>0.60416666666666541</v>
      </c>
      <c r="C44" s="154"/>
      <c r="D44" s="161"/>
      <c r="E44" s="350"/>
      <c r="F44" s="80"/>
      <c r="G44" s="79"/>
      <c r="H44" s="80"/>
      <c r="I44" s="157"/>
    </row>
    <row r="45" spans="2:9" ht="12.75" customHeight="1" thickBot="1" x14ac:dyDescent="0.25">
      <c r="B45" s="38">
        <f t="shared" si="0"/>
        <v>0.61111111111110983</v>
      </c>
      <c r="C45" s="154"/>
      <c r="D45" s="222"/>
      <c r="E45" s="161" t="s">
        <v>263</v>
      </c>
      <c r="F45" s="80"/>
      <c r="G45" s="80"/>
      <c r="H45" s="80"/>
      <c r="I45" s="157"/>
    </row>
    <row r="46" spans="2:9" ht="12.75" customHeight="1" thickBot="1" x14ac:dyDescent="0.25">
      <c r="B46" s="37">
        <f t="shared" si="0"/>
        <v>0.61805555555555425</v>
      </c>
      <c r="C46" s="155"/>
      <c r="D46" s="222"/>
      <c r="E46" s="160">
        <v>6.9444444444444434E-2</v>
      </c>
      <c r="F46" s="81"/>
      <c r="G46" s="81"/>
      <c r="H46" s="80"/>
      <c r="I46" s="157"/>
    </row>
    <row r="47" spans="2:9" ht="12.75" customHeight="1" thickBot="1" x14ac:dyDescent="0.25">
      <c r="B47" s="38">
        <f t="shared" si="0"/>
        <v>0.62499999999999867</v>
      </c>
      <c r="C47" s="198" t="s">
        <v>252</v>
      </c>
      <c r="D47" s="167"/>
      <c r="E47" s="161" t="s">
        <v>123</v>
      </c>
      <c r="F47" s="80"/>
      <c r="G47" s="158"/>
      <c r="H47" s="80"/>
      <c r="I47" s="157"/>
    </row>
    <row r="48" spans="2:9" ht="12.75" customHeight="1" thickBot="1" x14ac:dyDescent="0.25">
      <c r="B48" s="37">
        <f t="shared" si="0"/>
        <v>0.63194444444444309</v>
      </c>
      <c r="C48" s="211">
        <v>6.25E-2</v>
      </c>
      <c r="D48" s="161"/>
      <c r="E48" s="160"/>
      <c r="F48" s="80"/>
      <c r="G48" s="158"/>
      <c r="H48" s="80"/>
      <c r="I48" s="157"/>
    </row>
    <row r="49" spans="2:9" ht="12.75" customHeight="1" thickBot="1" x14ac:dyDescent="0.25">
      <c r="B49" s="38">
        <f t="shared" si="0"/>
        <v>0.63888888888888751</v>
      </c>
      <c r="C49" s="198" t="s">
        <v>247</v>
      </c>
      <c r="D49" s="167"/>
      <c r="E49" s="225"/>
      <c r="F49" s="80"/>
      <c r="G49" s="158"/>
      <c r="H49" s="80"/>
      <c r="I49" s="157"/>
    </row>
    <row r="50" spans="2:9" ht="12.75" customHeight="1" thickBot="1" x14ac:dyDescent="0.25">
      <c r="B50" s="37">
        <f t="shared" si="0"/>
        <v>0.64583333333333193</v>
      </c>
      <c r="C50" s="198"/>
      <c r="D50" s="161"/>
      <c r="E50" s="160"/>
      <c r="F50" s="176"/>
      <c r="G50" s="158"/>
      <c r="H50" s="80"/>
      <c r="I50" s="157"/>
    </row>
    <row r="51" spans="2:9" ht="12.75" customHeight="1" thickBot="1" x14ac:dyDescent="0.25">
      <c r="B51" s="38">
        <f t="shared" si="0"/>
        <v>0.65277777777777635</v>
      </c>
      <c r="C51" s="198"/>
      <c r="D51" s="222"/>
      <c r="E51" s="225"/>
      <c r="F51" s="80"/>
      <c r="G51" s="79"/>
      <c r="H51" s="227"/>
      <c r="I51" s="157"/>
    </row>
    <row r="52" spans="2:9" ht="12.75" customHeight="1" x14ac:dyDescent="0.2">
      <c r="B52" s="37">
        <f t="shared" si="0"/>
        <v>0.65972222222222077</v>
      </c>
      <c r="C52" s="200"/>
      <c r="D52" s="334" t="s">
        <v>41</v>
      </c>
      <c r="E52" s="334" t="s">
        <v>41</v>
      </c>
      <c r="F52" s="80"/>
      <c r="G52" s="79"/>
      <c r="H52" s="227"/>
      <c r="I52" s="157"/>
    </row>
    <row r="53" spans="2:9" ht="12.75" customHeight="1" thickBot="1" x14ac:dyDescent="0.25">
      <c r="B53" s="38">
        <f t="shared" si="0"/>
        <v>0.66666666666666519</v>
      </c>
      <c r="C53" s="198"/>
      <c r="D53" s="335"/>
      <c r="E53" s="335"/>
      <c r="F53" s="80"/>
      <c r="G53" s="79"/>
      <c r="H53" s="227"/>
      <c r="I53" s="157"/>
    </row>
    <row r="54" spans="2:9" ht="12.75" customHeight="1" x14ac:dyDescent="0.2">
      <c r="B54" s="37">
        <f t="shared" si="0"/>
        <v>0.67361111111110961</v>
      </c>
      <c r="C54" s="206"/>
      <c r="D54" s="335"/>
      <c r="E54" s="335"/>
      <c r="F54" s="79"/>
      <c r="G54" s="215"/>
      <c r="H54" s="227"/>
      <c r="I54" s="157"/>
    </row>
    <row r="55" spans="2:9" ht="12.75" customHeight="1" thickBot="1" x14ac:dyDescent="0.25">
      <c r="B55" s="38">
        <f t="shared" si="0"/>
        <v>0.68055555555555403</v>
      </c>
      <c r="C55" s="198"/>
      <c r="D55" s="335"/>
      <c r="E55" s="335"/>
      <c r="F55" s="79"/>
      <c r="G55" s="215"/>
      <c r="H55" s="227"/>
      <c r="I55" s="157"/>
    </row>
    <row r="56" spans="2:9" ht="12.75" customHeight="1" x14ac:dyDescent="0.2">
      <c r="B56" s="37">
        <f t="shared" si="0"/>
        <v>0.68749999999999845</v>
      </c>
      <c r="C56" s="344" t="s">
        <v>228</v>
      </c>
      <c r="D56" s="335"/>
      <c r="E56" s="336" t="s">
        <v>245</v>
      </c>
      <c r="F56" s="79"/>
      <c r="G56" s="215"/>
      <c r="H56" s="227"/>
      <c r="I56" s="157"/>
    </row>
    <row r="57" spans="2:9" ht="12.75" customHeight="1" thickBot="1" x14ac:dyDescent="0.25">
      <c r="B57" s="38">
        <f t="shared" si="0"/>
        <v>0.69444444444444287</v>
      </c>
      <c r="C57" s="339"/>
      <c r="D57" s="228"/>
      <c r="E57" s="337"/>
      <c r="F57" s="80"/>
      <c r="G57" s="215"/>
      <c r="H57" s="227"/>
      <c r="I57" s="157"/>
    </row>
    <row r="58" spans="2:9" ht="12.75" customHeight="1" thickBot="1" x14ac:dyDescent="0.25">
      <c r="B58" s="37">
        <f t="shared" si="0"/>
        <v>0.70138888888888729</v>
      </c>
      <c r="C58" s="339"/>
      <c r="D58" s="168" t="s">
        <v>232</v>
      </c>
      <c r="E58" s="338"/>
      <c r="F58" s="81"/>
      <c r="G58" s="227"/>
      <c r="H58" s="227"/>
      <c r="I58" s="157"/>
    </row>
    <row r="59" spans="2:9" ht="12.75" customHeight="1" thickBot="1" x14ac:dyDescent="0.25">
      <c r="B59" s="38">
        <f t="shared" si="0"/>
        <v>0.70833333333333171</v>
      </c>
      <c r="C59" s="345" t="s">
        <v>262</v>
      </c>
      <c r="D59" s="235">
        <v>4.1666666666666664E-2</v>
      </c>
      <c r="E59" s="171"/>
      <c r="F59" s="80"/>
      <c r="G59" s="227"/>
      <c r="H59" s="227"/>
      <c r="I59" s="157"/>
    </row>
    <row r="60" spans="2:9" ht="12.75" customHeight="1" thickBot="1" x14ac:dyDescent="0.25">
      <c r="B60" s="37">
        <f t="shared" si="0"/>
        <v>0.71527777777777612</v>
      </c>
      <c r="C60" s="346"/>
      <c r="D60" s="233"/>
      <c r="E60" s="152"/>
      <c r="F60" s="80"/>
      <c r="G60" s="227"/>
      <c r="H60" s="227"/>
      <c r="I60" s="157"/>
    </row>
    <row r="61" spans="2:9" ht="12.75" customHeight="1" thickBot="1" x14ac:dyDescent="0.25">
      <c r="B61" s="38">
        <f t="shared" si="0"/>
        <v>0.72222222222222054</v>
      </c>
      <c r="C61" s="346"/>
      <c r="D61" s="234" t="s">
        <v>249</v>
      </c>
      <c r="E61" s="171"/>
      <c r="F61" s="80"/>
      <c r="G61" s="80"/>
      <c r="H61" s="80"/>
      <c r="I61" s="157"/>
    </row>
    <row r="62" spans="2:9" ht="12.75" customHeight="1" thickBot="1" x14ac:dyDescent="0.25">
      <c r="B62" s="37">
        <f t="shared" si="0"/>
        <v>0.72916666666666496</v>
      </c>
      <c r="C62" s="226"/>
      <c r="D62" s="233"/>
      <c r="E62" s="152"/>
      <c r="F62" s="80"/>
      <c r="G62" s="80"/>
      <c r="H62" s="80"/>
      <c r="I62" s="157"/>
    </row>
    <row r="63" spans="2:9" ht="12.75" customHeight="1" thickBot="1" x14ac:dyDescent="0.25">
      <c r="B63" s="38">
        <f t="shared" si="0"/>
        <v>0.73611111111110938</v>
      </c>
      <c r="C63" s="226"/>
      <c r="D63" s="234"/>
      <c r="E63" s="171"/>
      <c r="F63" s="80"/>
      <c r="G63" s="80"/>
      <c r="H63" s="80"/>
      <c r="I63" s="157"/>
    </row>
    <row r="64" spans="2:9" ht="12.75" customHeight="1" thickBot="1" x14ac:dyDescent="0.25">
      <c r="B64" s="37">
        <f t="shared" si="0"/>
        <v>0.7430555555555538</v>
      </c>
      <c r="C64" s="226"/>
      <c r="D64" s="234"/>
      <c r="E64" s="152"/>
      <c r="F64" s="80"/>
      <c r="G64" s="80"/>
      <c r="H64" s="80"/>
      <c r="I64" s="157"/>
    </row>
    <row r="65" spans="2:9" ht="12.75" customHeight="1" thickBot="1" x14ac:dyDescent="0.25">
      <c r="B65" s="38">
        <f t="shared" si="0"/>
        <v>0.74999999999999822</v>
      </c>
      <c r="C65" s="226"/>
      <c r="D65" s="347" t="s">
        <v>228</v>
      </c>
      <c r="E65" s="171"/>
      <c r="F65" s="80"/>
      <c r="G65" s="80"/>
      <c r="H65" s="80"/>
      <c r="I65" s="157"/>
    </row>
    <row r="66" spans="2:9" ht="12.75" customHeight="1" x14ac:dyDescent="0.2">
      <c r="B66" s="37">
        <f t="shared" si="0"/>
        <v>0.75694444444444264</v>
      </c>
      <c r="C66" s="226"/>
      <c r="D66" s="348"/>
      <c r="E66" s="153"/>
      <c r="F66" s="80"/>
      <c r="G66" s="80"/>
      <c r="H66" s="80"/>
      <c r="I66" s="157"/>
    </row>
    <row r="67" spans="2:9" ht="12.75" customHeight="1" thickBot="1" x14ac:dyDescent="0.25">
      <c r="B67" s="38">
        <f t="shared" si="0"/>
        <v>0.76388888888888706</v>
      </c>
      <c r="C67" s="228"/>
      <c r="D67" s="349"/>
      <c r="E67" s="171"/>
      <c r="F67" s="80"/>
      <c r="G67" s="80"/>
      <c r="H67" s="80"/>
      <c r="I67" s="157"/>
    </row>
    <row r="68" spans="2:9" ht="12.75" customHeight="1" thickBot="1" x14ac:dyDescent="0.25">
      <c r="B68" s="37">
        <f t="shared" si="0"/>
        <v>0.77083333333333148</v>
      </c>
      <c r="C68" s="339" t="s">
        <v>228</v>
      </c>
      <c r="D68" s="165" t="s">
        <v>56</v>
      </c>
      <c r="E68" s="153"/>
      <c r="F68" s="81"/>
      <c r="G68" s="81"/>
      <c r="H68" s="80"/>
      <c r="I68" s="157"/>
    </row>
    <row r="69" spans="2:9" ht="12.75" customHeight="1" thickBot="1" x14ac:dyDescent="0.25">
      <c r="B69" s="38">
        <f t="shared" si="0"/>
        <v>0.7777777777777759</v>
      </c>
      <c r="C69" s="340"/>
      <c r="D69" s="164"/>
      <c r="E69" s="171"/>
      <c r="F69" s="79"/>
      <c r="G69" s="80"/>
      <c r="H69" s="80"/>
      <c r="I69" s="157"/>
    </row>
    <row r="70" spans="2:9" ht="12.75" customHeight="1" thickBot="1" x14ac:dyDescent="0.25">
      <c r="B70" s="37">
        <f>B69+TIME(0,Intervall,0)</f>
        <v>0.78472222222222032</v>
      </c>
      <c r="C70" s="159" t="s">
        <v>252</v>
      </c>
      <c r="D70" s="237">
        <v>6.25E-2</v>
      </c>
      <c r="E70" s="153"/>
      <c r="F70" s="79"/>
      <c r="G70" s="80"/>
      <c r="H70" s="227"/>
      <c r="I70" s="157"/>
    </row>
    <row r="71" spans="2:9" ht="12.75" customHeight="1" thickBot="1" x14ac:dyDescent="0.25">
      <c r="B71" s="38">
        <f>B70+TIME(0,Intervall,0)</f>
        <v>0.79166666666666474</v>
      </c>
      <c r="C71" s="160">
        <v>6.25E-2</v>
      </c>
      <c r="D71" s="232" t="s">
        <v>240</v>
      </c>
      <c r="E71" s="171"/>
      <c r="F71" s="80"/>
      <c r="G71" s="80"/>
      <c r="H71" s="81"/>
      <c r="I71" s="157"/>
    </row>
    <row r="72" spans="2:9" ht="12.75" customHeight="1" thickBot="1" x14ac:dyDescent="0.25">
      <c r="B72" s="37">
        <f>B71+TIME(0,Intervall,0)</f>
        <v>0.79861111111110916</v>
      </c>
      <c r="C72" s="161" t="s">
        <v>256</v>
      </c>
      <c r="D72" s="238"/>
      <c r="E72" s="153"/>
      <c r="F72" s="81"/>
      <c r="G72" s="80"/>
      <c r="H72" s="227"/>
      <c r="I72" s="157"/>
    </row>
    <row r="73" spans="2:9" ht="12.75" customHeight="1" thickBot="1" x14ac:dyDescent="0.25">
      <c r="B73" s="38">
        <f>B72+TIME(0,Intervall,0)</f>
        <v>0.80555555555555358</v>
      </c>
      <c r="C73" s="162"/>
      <c r="D73" s="239"/>
      <c r="E73" s="171"/>
      <c r="F73" s="80"/>
      <c r="G73" s="80"/>
      <c r="H73" s="176"/>
      <c r="I73" s="157"/>
    </row>
    <row r="74" spans="2:9" ht="12.75" customHeight="1" thickBot="1" x14ac:dyDescent="0.25">
      <c r="B74" s="37">
        <f>B73+TIME(0,Intervall,0)</f>
        <v>0.812499999999998</v>
      </c>
      <c r="C74" s="161"/>
      <c r="D74" s="156"/>
      <c r="E74" s="153"/>
      <c r="F74" s="80"/>
      <c r="G74" s="80"/>
      <c r="H74" s="227"/>
      <c r="I74" s="157"/>
    </row>
    <row r="75" spans="2:9" ht="15.75" customHeight="1" thickBot="1" x14ac:dyDescent="0.25">
      <c r="B75" s="38">
        <f t="shared" ref="B75:B89" si="1">B74+TIME(0,Intervall,0)</f>
        <v>0.81944444444444242</v>
      </c>
      <c r="C75" s="167"/>
      <c r="D75" s="212"/>
      <c r="E75" s="229"/>
      <c r="F75" s="80"/>
      <c r="G75" s="80"/>
      <c r="H75" s="227"/>
      <c r="I75" s="157"/>
    </row>
    <row r="76" spans="2:9" ht="15" customHeight="1" thickBot="1" x14ac:dyDescent="0.25">
      <c r="B76" s="37">
        <f t="shared" si="1"/>
        <v>0.82638888888888684</v>
      </c>
      <c r="C76" s="161"/>
      <c r="D76" s="45"/>
      <c r="E76" s="231"/>
      <c r="F76" s="80"/>
      <c r="G76" s="80"/>
      <c r="H76" s="227"/>
      <c r="I76" s="157"/>
    </row>
    <row r="77" spans="2:9" ht="13.5" thickBot="1" x14ac:dyDescent="0.25">
      <c r="B77" s="38">
        <f t="shared" si="1"/>
        <v>0.83333333333333126</v>
      </c>
      <c r="C77" s="167"/>
      <c r="D77" s="112"/>
      <c r="E77" s="4"/>
      <c r="F77" s="80"/>
      <c r="G77" s="80"/>
      <c r="H77" s="227"/>
      <c r="I77" s="157"/>
    </row>
    <row r="78" spans="2:9" ht="13.5" thickBot="1" x14ac:dyDescent="0.25">
      <c r="B78" s="37">
        <f t="shared" si="1"/>
        <v>0.84027777777777568</v>
      </c>
      <c r="C78" s="214"/>
      <c r="D78" s="213"/>
      <c r="E78" s="230"/>
      <c r="F78" s="80"/>
      <c r="G78" s="80"/>
      <c r="H78" s="227"/>
      <c r="I78" s="157"/>
    </row>
    <row r="79" spans="2:9" ht="13.5" thickBot="1" x14ac:dyDescent="0.25">
      <c r="B79" s="38">
        <f t="shared" si="1"/>
        <v>0.8472222222222201</v>
      </c>
      <c r="C79" s="336" t="s">
        <v>228</v>
      </c>
      <c r="D79" s="171"/>
      <c r="E79" s="229"/>
      <c r="F79" s="80"/>
      <c r="G79" s="80"/>
      <c r="H79" s="227"/>
      <c r="I79" s="157"/>
    </row>
    <row r="80" spans="2:9" x14ac:dyDescent="0.2">
      <c r="B80" s="37">
        <f t="shared" si="1"/>
        <v>0.85416666666666452</v>
      </c>
      <c r="C80" s="337"/>
      <c r="D80" s="230"/>
      <c r="E80" s="231"/>
      <c r="F80" s="80"/>
      <c r="G80" s="80"/>
      <c r="H80" s="240"/>
      <c r="I80" s="157"/>
    </row>
    <row r="81" spans="2:9" ht="13.5" customHeight="1" thickBot="1" x14ac:dyDescent="0.25">
      <c r="B81" s="38">
        <f t="shared" si="1"/>
        <v>0.86111111111110894</v>
      </c>
      <c r="C81" s="337"/>
      <c r="D81" s="4"/>
      <c r="E81" s="4"/>
      <c r="F81" s="79"/>
      <c r="G81" s="80"/>
      <c r="H81" s="240"/>
      <c r="I81" s="157"/>
    </row>
    <row r="82" spans="2:9" ht="13.5" thickBot="1" x14ac:dyDescent="0.25">
      <c r="B82" s="37">
        <f t="shared" si="1"/>
        <v>0.86805555555555336</v>
      </c>
      <c r="C82" s="338"/>
      <c r="D82" s="231"/>
      <c r="E82" s="231"/>
      <c r="F82" s="79"/>
      <c r="G82" s="80"/>
      <c r="H82" s="227"/>
      <c r="I82" s="157"/>
    </row>
    <row r="83" spans="2:9" ht="13.5" thickBot="1" x14ac:dyDescent="0.25">
      <c r="B83" s="38">
        <f t="shared" si="1"/>
        <v>0.87499999999999778</v>
      </c>
      <c r="C83" s="163" t="s">
        <v>56</v>
      </c>
      <c r="D83" s="4"/>
      <c r="E83" s="4"/>
      <c r="F83" s="80"/>
      <c r="G83" s="80"/>
      <c r="H83" s="81"/>
      <c r="I83" s="157"/>
    </row>
    <row r="84" spans="2:9" x14ac:dyDescent="0.2">
      <c r="B84" s="37">
        <f t="shared" si="1"/>
        <v>0.8819444444444422</v>
      </c>
      <c r="C84" s="166" t="s">
        <v>261</v>
      </c>
      <c r="D84" s="230"/>
      <c r="E84" s="230"/>
      <c r="F84" s="80"/>
      <c r="G84" s="80"/>
      <c r="H84" s="81"/>
      <c r="I84" s="157"/>
    </row>
    <row r="85" spans="2:9" ht="13.5" thickBot="1" x14ac:dyDescent="0.25">
      <c r="B85" s="38">
        <f t="shared" si="1"/>
        <v>0.88888888888888662</v>
      </c>
      <c r="C85" s="236"/>
      <c r="D85" s="229"/>
      <c r="E85" s="229"/>
      <c r="F85" s="80"/>
      <c r="G85" s="80"/>
      <c r="H85" s="227"/>
      <c r="I85" s="157"/>
    </row>
    <row r="86" spans="2:9" x14ac:dyDescent="0.2">
      <c r="B86" s="37">
        <f t="shared" si="1"/>
        <v>0.89583333333333104</v>
      </c>
      <c r="C86" s="231"/>
      <c r="D86" s="231"/>
      <c r="E86" s="231"/>
      <c r="F86" s="80"/>
      <c r="G86" s="80"/>
      <c r="H86" s="227"/>
      <c r="I86" s="157"/>
    </row>
    <row r="87" spans="2:9" ht="13.5" thickBot="1" x14ac:dyDescent="0.25">
      <c r="B87" s="38">
        <f t="shared" si="1"/>
        <v>0.90277777777777546</v>
      </c>
      <c r="C87" s="4"/>
      <c r="D87" s="4"/>
      <c r="E87" s="4"/>
      <c r="F87" s="80"/>
      <c r="G87" s="80"/>
      <c r="H87" s="227"/>
      <c r="I87" s="157"/>
    </row>
    <row r="88" spans="2:9" x14ac:dyDescent="0.2">
      <c r="B88" s="37">
        <f t="shared" si="1"/>
        <v>0.90972222222221988</v>
      </c>
      <c r="C88" s="231"/>
      <c r="D88" s="231"/>
      <c r="E88" s="231"/>
      <c r="F88" s="80"/>
      <c r="G88" s="80"/>
      <c r="H88" s="80"/>
      <c r="I88" s="157"/>
    </row>
    <row r="89" spans="2:9" ht="13.5" thickBot="1" x14ac:dyDescent="0.25">
      <c r="B89" s="38">
        <f t="shared" si="1"/>
        <v>0.9166666666666643</v>
      </c>
      <c r="C89" s="4"/>
      <c r="D89" s="4"/>
      <c r="E89" s="4"/>
      <c r="F89" s="80"/>
      <c r="G89" s="80"/>
      <c r="H89" s="80"/>
      <c r="I89" s="157"/>
    </row>
    <row r="90" spans="2:9" x14ac:dyDescent="0.2">
      <c r="B90" s="186"/>
      <c r="C90" s="186"/>
      <c r="D90" s="186"/>
      <c r="E90" s="186"/>
      <c r="F90" s="80"/>
      <c r="G90" s="80"/>
      <c r="H90" s="80"/>
      <c r="I90" s="157"/>
    </row>
    <row r="91" spans="2:9" x14ac:dyDescent="0.2">
      <c r="B91" s="186"/>
      <c r="C91" s="186"/>
      <c r="D91" s="186"/>
      <c r="E91" s="186"/>
      <c r="F91" s="80"/>
      <c r="G91" s="80"/>
      <c r="H91" s="80"/>
      <c r="I91" s="157"/>
    </row>
    <row r="92" spans="2:9" x14ac:dyDescent="0.2">
      <c r="B92" s="186"/>
      <c r="C92" s="186"/>
      <c r="D92" s="186"/>
      <c r="E92" s="186"/>
      <c r="F92" s="80"/>
      <c r="G92" s="80"/>
      <c r="H92" s="80"/>
      <c r="I92" s="157"/>
    </row>
    <row r="93" spans="2:9" x14ac:dyDescent="0.2">
      <c r="B93" s="186"/>
      <c r="C93" s="186"/>
      <c r="D93" s="186"/>
      <c r="E93" s="186"/>
      <c r="F93" s="174"/>
      <c r="G93" s="174"/>
      <c r="H93" s="174"/>
      <c r="I93" s="174"/>
    </row>
    <row r="94" spans="2:9" x14ac:dyDescent="0.2">
      <c r="B94" s="186"/>
      <c r="C94" s="186"/>
      <c r="D94" s="186"/>
      <c r="E94" s="186"/>
      <c r="F94" s="188"/>
      <c r="G94" s="188"/>
      <c r="H94" s="188"/>
      <c r="I94" s="188"/>
    </row>
    <row r="95" spans="2:9" x14ac:dyDescent="0.2">
      <c r="B95" s="186"/>
      <c r="C95" s="186"/>
      <c r="D95" s="186"/>
      <c r="E95" s="186"/>
      <c r="F95" s="189"/>
      <c r="G95" s="189"/>
      <c r="H95" s="189"/>
      <c r="I95" s="157"/>
    </row>
    <row r="96" spans="2:9" x14ac:dyDescent="0.2">
      <c r="B96" s="186"/>
      <c r="C96" s="186"/>
      <c r="D96" s="186"/>
      <c r="E96" s="186"/>
      <c r="F96" s="181"/>
      <c r="G96" s="13"/>
      <c r="H96" s="13"/>
    </row>
    <row r="97" spans="2:5" x14ac:dyDescent="0.2">
      <c r="B97" s="186"/>
      <c r="C97" s="186"/>
      <c r="D97" s="186"/>
      <c r="E97" s="186"/>
    </row>
    <row r="98" spans="2:5" x14ac:dyDescent="0.2">
      <c r="B98" s="186"/>
      <c r="C98" s="186"/>
      <c r="D98" s="186"/>
      <c r="E98" s="186"/>
    </row>
    <row r="99" spans="2:5" x14ac:dyDescent="0.2">
      <c r="B99" s="186"/>
      <c r="C99" s="186"/>
      <c r="D99" s="186"/>
      <c r="E99" s="186"/>
    </row>
    <row r="100" spans="2:5" x14ac:dyDescent="0.2">
      <c r="B100" s="186"/>
      <c r="C100" s="186"/>
      <c r="D100" s="186"/>
      <c r="E100" s="186"/>
    </row>
  </sheetData>
  <mergeCells count="25">
    <mergeCell ref="G11:G12"/>
    <mergeCell ref="G21:G22"/>
    <mergeCell ref="G32:G33"/>
    <mergeCell ref="F19:F22"/>
    <mergeCell ref="C17:C18"/>
    <mergeCell ref="D22:D23"/>
    <mergeCell ref="E22:E23"/>
    <mergeCell ref="C25:C26"/>
    <mergeCell ref="C33:C34"/>
    <mergeCell ref="D14:D15"/>
    <mergeCell ref="E11:E13"/>
    <mergeCell ref="E32:E33"/>
    <mergeCell ref="E52:E55"/>
    <mergeCell ref="E56:E58"/>
    <mergeCell ref="C68:C69"/>
    <mergeCell ref="C79:C82"/>
    <mergeCell ref="H15:H16"/>
    <mergeCell ref="H27:H28"/>
    <mergeCell ref="C41:C43"/>
    <mergeCell ref="C56:C58"/>
    <mergeCell ref="D37:D39"/>
    <mergeCell ref="C59:C61"/>
    <mergeCell ref="D52:D56"/>
    <mergeCell ref="D65:D67"/>
    <mergeCell ref="E42:E44"/>
  </mergeCells>
  <pageMargins left="0.7" right="0.7" top="0.75" bottom="0.75" header="0.3" footer="0.3"/>
  <pageSetup paperSize="9" scale="6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9"/>
  <sheetViews>
    <sheetView topLeftCell="A63" workbookViewId="0">
      <selection activeCell="H63" sqref="H63"/>
    </sheetView>
  </sheetViews>
  <sheetFormatPr defaultColWidth="8.75" defaultRowHeight="12.75" x14ac:dyDescent="0.2"/>
  <cols>
    <col min="1" max="1" width="3.125" customWidth="1"/>
    <col min="2" max="2" width="13.125" customWidth="1"/>
    <col min="3" max="3" width="16" customWidth="1"/>
    <col min="4" max="4" width="16.25" customWidth="1"/>
    <col min="5" max="5" width="17.125" customWidth="1"/>
    <col min="6" max="7" width="16.625" customWidth="1"/>
    <col min="8" max="8" width="16.125" customWidth="1"/>
    <col min="9" max="9" width="17.875" customWidth="1"/>
  </cols>
  <sheetData>
    <row r="1" spans="2:9" ht="36.75" customHeight="1" x14ac:dyDescent="0.45">
      <c r="B1" s="89" t="s">
        <v>84</v>
      </c>
      <c r="C1" s="1"/>
      <c r="I1" s="66" t="s">
        <v>85</v>
      </c>
    </row>
    <row r="2" spans="2:9" ht="15" customHeight="1" x14ac:dyDescent="0.2">
      <c r="B2" s="7" t="s">
        <v>1</v>
      </c>
      <c r="C2" s="10">
        <v>0.33333333333333298</v>
      </c>
      <c r="D2" s="8" t="s">
        <v>2</v>
      </c>
      <c r="E2" s="2">
        <v>10</v>
      </c>
      <c r="F2" s="5" t="s">
        <v>3</v>
      </c>
      <c r="I2" t="s">
        <v>86</v>
      </c>
    </row>
    <row r="3" spans="2:9" ht="12.75" customHeight="1" x14ac:dyDescent="0.2">
      <c r="C3" s="47" t="s">
        <v>4</v>
      </c>
      <c r="D3" s="47" t="s">
        <v>4</v>
      </c>
      <c r="E3" s="47" t="s">
        <v>4</v>
      </c>
      <c r="F3" s="47" t="s">
        <v>87</v>
      </c>
      <c r="G3" s="47" t="s">
        <v>87</v>
      </c>
      <c r="H3" s="47" t="s">
        <v>4</v>
      </c>
      <c r="I3" s="47" t="s">
        <v>4</v>
      </c>
    </row>
    <row r="4" spans="2:9" ht="15" customHeight="1" x14ac:dyDescent="0.2">
      <c r="B4" s="3" t="s">
        <v>5</v>
      </c>
      <c r="C4" s="6" t="s">
        <v>29</v>
      </c>
      <c r="D4" s="6" t="s">
        <v>88</v>
      </c>
      <c r="E4" s="6" t="s">
        <v>89</v>
      </c>
      <c r="F4" s="6" t="s">
        <v>90</v>
      </c>
      <c r="G4" s="6" t="s">
        <v>91</v>
      </c>
      <c r="H4" s="6" t="s">
        <v>92</v>
      </c>
      <c r="I4" s="6" t="s">
        <v>92</v>
      </c>
    </row>
    <row r="5" spans="2:9" ht="12.75" customHeight="1" thickBot="1" x14ac:dyDescent="0.25">
      <c r="B5" s="11">
        <f>Starttid</f>
        <v>0.33333333333333298</v>
      </c>
      <c r="C5" s="46"/>
      <c r="D5" s="16" t="s">
        <v>77</v>
      </c>
      <c r="E5" s="16" t="s">
        <v>77</v>
      </c>
      <c r="F5" s="16" t="s">
        <v>77</v>
      </c>
      <c r="G5" s="16" t="s">
        <v>77</v>
      </c>
      <c r="H5" s="16" t="s">
        <v>77</v>
      </c>
      <c r="I5" s="92" t="s">
        <v>109</v>
      </c>
    </row>
    <row r="6" spans="2:9" ht="12.75" customHeight="1" x14ac:dyDescent="0.2">
      <c r="B6" s="12">
        <f t="shared" ref="B6:B69" si="0">B5+TIME(0,Intervall,0)</f>
        <v>0.3402777777777774</v>
      </c>
      <c r="C6" s="100"/>
      <c r="D6" s="16"/>
      <c r="E6" s="91" t="s">
        <v>209</v>
      </c>
      <c r="F6" s="16"/>
      <c r="G6" s="16"/>
      <c r="H6" s="16" t="s">
        <v>94</v>
      </c>
      <c r="I6" s="106" t="s">
        <v>95</v>
      </c>
    </row>
    <row r="7" spans="2:9" ht="12.75" customHeight="1" thickBot="1" x14ac:dyDescent="0.25">
      <c r="B7" s="11">
        <f t="shared" si="0"/>
        <v>0.34722222222222182</v>
      </c>
      <c r="C7" s="46"/>
      <c r="D7" s="18">
        <v>4.1666666666666664E-2</v>
      </c>
      <c r="E7" s="18">
        <v>4.1666666666666664E-2</v>
      </c>
      <c r="F7" s="18">
        <v>4.1666666666666664E-2</v>
      </c>
      <c r="G7" s="18">
        <v>4.1666666666666664E-2</v>
      </c>
      <c r="H7" s="18">
        <v>4.1666666666666664E-2</v>
      </c>
      <c r="I7" s="20">
        <v>4.1666666666666664E-2</v>
      </c>
    </row>
    <row r="8" spans="2:9" ht="12.75" customHeight="1" x14ac:dyDescent="0.2">
      <c r="B8" s="12">
        <f t="shared" si="0"/>
        <v>0.35416666666666624</v>
      </c>
      <c r="C8" s="100"/>
      <c r="D8" s="16" t="s">
        <v>198</v>
      </c>
      <c r="E8" s="16"/>
      <c r="F8" s="91" t="s">
        <v>210</v>
      </c>
      <c r="G8" s="16"/>
      <c r="H8" s="16"/>
      <c r="I8" s="106"/>
    </row>
    <row r="9" spans="2:9" ht="12.75" customHeight="1" thickBot="1" x14ac:dyDescent="0.25">
      <c r="B9" s="11">
        <f t="shared" si="0"/>
        <v>0.36111111111111066</v>
      </c>
      <c r="C9" s="46"/>
      <c r="D9" s="90" t="s">
        <v>199</v>
      </c>
      <c r="E9" s="17" t="s">
        <v>96</v>
      </c>
      <c r="F9" s="17" t="s">
        <v>208</v>
      </c>
      <c r="G9" s="17"/>
      <c r="H9" s="17" t="s">
        <v>97</v>
      </c>
      <c r="I9" s="108" t="s">
        <v>97</v>
      </c>
    </row>
    <row r="10" spans="2:9" ht="12.75" customHeight="1" thickBot="1" x14ac:dyDescent="0.25">
      <c r="B10" s="12">
        <f t="shared" si="0"/>
        <v>0.36805555555555508</v>
      </c>
      <c r="C10" s="100"/>
      <c r="D10" s="16"/>
      <c r="E10" s="16"/>
      <c r="F10" s="16"/>
      <c r="G10" s="16"/>
      <c r="H10" s="16"/>
      <c r="I10" s="106"/>
    </row>
    <row r="11" spans="2:9" ht="12.75" customHeight="1" thickBot="1" x14ac:dyDescent="0.25">
      <c r="B11" s="11">
        <f t="shared" si="0"/>
        <v>0.3749999999999995</v>
      </c>
      <c r="C11" s="46"/>
      <c r="D11" s="351" t="s">
        <v>35</v>
      </c>
      <c r="E11" s="351" t="s">
        <v>35</v>
      </c>
      <c r="F11" s="351" t="s">
        <v>35</v>
      </c>
      <c r="G11" s="351" t="s">
        <v>35</v>
      </c>
      <c r="H11" s="351" t="s">
        <v>35</v>
      </c>
      <c r="I11" s="351" t="s">
        <v>35</v>
      </c>
    </row>
    <row r="12" spans="2:9" ht="12.75" customHeight="1" thickBot="1" x14ac:dyDescent="0.25">
      <c r="B12" s="12">
        <f t="shared" si="0"/>
        <v>0.38194444444444392</v>
      </c>
      <c r="C12" s="100"/>
      <c r="D12" s="352"/>
      <c r="E12" s="352"/>
      <c r="F12" s="352"/>
      <c r="G12" s="352"/>
      <c r="H12" s="352"/>
      <c r="I12" s="352"/>
    </row>
    <row r="13" spans="2:9" ht="12.75" customHeight="1" thickBot="1" x14ac:dyDescent="0.25">
      <c r="B13" s="11">
        <f t="shared" si="0"/>
        <v>0.38888888888888834</v>
      </c>
      <c r="C13" s="46"/>
      <c r="D13" s="92" t="s">
        <v>75</v>
      </c>
      <c r="E13" s="92" t="s">
        <v>78</v>
      </c>
      <c r="F13" s="92" t="s">
        <v>82</v>
      </c>
      <c r="G13" s="92" t="s">
        <v>79</v>
      </c>
      <c r="H13" s="92" t="s">
        <v>185</v>
      </c>
      <c r="I13" s="16" t="s">
        <v>77</v>
      </c>
    </row>
    <row r="14" spans="2:9" ht="12.75" customHeight="1" x14ac:dyDescent="0.2">
      <c r="B14" s="12">
        <f t="shared" si="0"/>
        <v>0.39583333333333276</v>
      </c>
      <c r="C14" s="100"/>
      <c r="D14" s="20">
        <v>5.5555555555555552E-2</v>
      </c>
      <c r="E14" s="20">
        <v>5.5555555555555552E-2</v>
      </c>
      <c r="F14" s="20">
        <v>5.5555555555555552E-2</v>
      </c>
      <c r="G14" s="20">
        <v>5.5555555555555552E-2</v>
      </c>
      <c r="H14" s="20">
        <v>5.5555555555555552E-2</v>
      </c>
      <c r="I14" s="18">
        <v>5.5555555555555552E-2</v>
      </c>
    </row>
    <row r="15" spans="2:9" ht="12.75" customHeight="1" x14ac:dyDescent="0.2">
      <c r="B15" s="11">
        <f t="shared" si="0"/>
        <v>0.40277777777777718</v>
      </c>
      <c r="C15" s="46"/>
      <c r="D15" s="106" t="s">
        <v>38</v>
      </c>
      <c r="E15" s="106" t="s">
        <v>38</v>
      </c>
      <c r="F15" s="106"/>
      <c r="G15" s="106"/>
      <c r="H15" s="106"/>
      <c r="I15" s="16"/>
    </row>
    <row r="16" spans="2:9" ht="12.75" customHeight="1" x14ac:dyDescent="0.2">
      <c r="B16" s="12">
        <f t="shared" si="0"/>
        <v>0.4097222222222216</v>
      </c>
      <c r="C16" s="100"/>
      <c r="D16" s="93" t="s">
        <v>196</v>
      </c>
      <c r="E16" s="93" t="s">
        <v>196</v>
      </c>
      <c r="F16" s="108"/>
      <c r="G16" s="108"/>
      <c r="H16" s="108" t="s">
        <v>94</v>
      </c>
      <c r="I16" s="17" t="s">
        <v>95</v>
      </c>
    </row>
    <row r="17" spans="2:9" ht="12.75" customHeight="1" thickBot="1" x14ac:dyDescent="0.25">
      <c r="B17" s="11">
        <f t="shared" si="0"/>
        <v>0.41666666666666602</v>
      </c>
      <c r="C17" s="4"/>
      <c r="D17" s="105" t="s">
        <v>197</v>
      </c>
      <c r="E17" s="113" t="s">
        <v>197</v>
      </c>
      <c r="F17" s="105" t="s">
        <v>98</v>
      </c>
      <c r="G17" s="105"/>
      <c r="H17" s="105"/>
      <c r="I17" s="31"/>
    </row>
    <row r="18" spans="2:9" ht="12.75" customHeight="1" x14ac:dyDescent="0.2">
      <c r="B18" s="12">
        <f t="shared" si="0"/>
        <v>0.42361111111111044</v>
      </c>
      <c r="C18" s="102"/>
      <c r="D18" s="36"/>
      <c r="E18" s="36"/>
      <c r="F18" s="36"/>
      <c r="G18" s="36"/>
      <c r="H18" s="36"/>
      <c r="I18" s="72"/>
    </row>
    <row r="19" spans="2:9" ht="12.75" customHeight="1" thickBot="1" x14ac:dyDescent="0.25">
      <c r="B19" s="11">
        <f t="shared" si="0"/>
        <v>0.43055555555555486</v>
      </c>
      <c r="C19" s="4"/>
      <c r="D19" s="36" t="s">
        <v>28</v>
      </c>
      <c r="E19" s="36" t="s">
        <v>28</v>
      </c>
      <c r="F19" s="36" t="s">
        <v>28</v>
      </c>
      <c r="G19" s="36" t="s">
        <v>28</v>
      </c>
      <c r="H19" s="36"/>
      <c r="I19" s="72"/>
    </row>
    <row r="20" spans="2:9" ht="12.75" customHeight="1" thickBot="1" x14ac:dyDescent="0.25">
      <c r="B20" s="12">
        <f t="shared" si="0"/>
        <v>0.43749999999999928</v>
      </c>
      <c r="C20" s="102"/>
      <c r="D20" s="36"/>
      <c r="E20" s="36"/>
      <c r="F20" s="36"/>
      <c r="G20" s="36"/>
      <c r="H20" s="36" t="s">
        <v>97</v>
      </c>
      <c r="I20" s="72" t="s">
        <v>97</v>
      </c>
    </row>
    <row r="21" spans="2:9" ht="12.75" customHeight="1" thickBot="1" x14ac:dyDescent="0.25">
      <c r="B21" s="11">
        <f t="shared" si="0"/>
        <v>0.4444444444444437</v>
      </c>
      <c r="C21" s="4"/>
      <c r="D21" s="353" t="s">
        <v>34</v>
      </c>
      <c r="E21" s="359" t="s">
        <v>34</v>
      </c>
      <c r="F21" s="359" t="s">
        <v>34</v>
      </c>
      <c r="G21" s="355" t="s">
        <v>34</v>
      </c>
      <c r="H21" s="355" t="s">
        <v>34</v>
      </c>
      <c r="I21" s="355" t="s">
        <v>34</v>
      </c>
    </row>
    <row r="22" spans="2:9" ht="12.75" customHeight="1" x14ac:dyDescent="0.2">
      <c r="B22" s="12">
        <f t="shared" si="0"/>
        <v>0.45138888888888812</v>
      </c>
      <c r="C22" s="100"/>
      <c r="D22" s="354"/>
      <c r="E22" s="360"/>
      <c r="F22" s="360"/>
      <c r="G22" s="356"/>
      <c r="H22" s="356"/>
      <c r="I22" s="356"/>
    </row>
    <row r="23" spans="2:9" ht="12.75" customHeight="1" thickBot="1" x14ac:dyDescent="0.25">
      <c r="B23" s="11">
        <f t="shared" si="0"/>
        <v>0.45833333333333254</v>
      </c>
      <c r="C23" s="46"/>
      <c r="D23" s="139" t="s">
        <v>42</v>
      </c>
      <c r="E23" s="139" t="s">
        <v>42</v>
      </c>
      <c r="F23" s="139" t="s">
        <v>42</v>
      </c>
      <c r="G23" s="139" t="s">
        <v>42</v>
      </c>
      <c r="H23" s="139" t="s">
        <v>42</v>
      </c>
      <c r="I23" s="92" t="s">
        <v>186</v>
      </c>
    </row>
    <row r="24" spans="2:9" ht="12.75" customHeight="1" x14ac:dyDescent="0.2">
      <c r="B24" s="12">
        <f t="shared" si="0"/>
        <v>0.46527777777777696</v>
      </c>
      <c r="C24" s="100"/>
      <c r="D24" s="24">
        <v>6.25E-2</v>
      </c>
      <c r="E24" s="24">
        <v>6.25E-2</v>
      </c>
      <c r="F24" s="24">
        <v>6.25E-2</v>
      </c>
      <c r="G24" s="24">
        <v>6.25E-2</v>
      </c>
      <c r="H24" s="24">
        <v>6.25E-2</v>
      </c>
      <c r="I24" s="20">
        <v>6.25E-2</v>
      </c>
    </row>
    <row r="25" spans="2:9" ht="12.75" customHeight="1" thickBot="1" x14ac:dyDescent="0.25">
      <c r="B25" s="11">
        <f t="shared" si="0"/>
        <v>0.47222222222222138</v>
      </c>
      <c r="C25" s="46"/>
      <c r="D25" s="23" t="s">
        <v>45</v>
      </c>
      <c r="E25" s="23" t="s">
        <v>45</v>
      </c>
      <c r="F25" s="23" t="s">
        <v>45</v>
      </c>
      <c r="G25" s="23" t="s">
        <v>45</v>
      </c>
      <c r="H25" s="23" t="s">
        <v>45</v>
      </c>
      <c r="I25" s="106"/>
    </row>
    <row r="26" spans="2:9" ht="12.75" customHeight="1" thickBot="1" x14ac:dyDescent="0.25">
      <c r="B26" s="12">
        <f t="shared" si="0"/>
        <v>0.4791666666666658</v>
      </c>
      <c r="C26" s="100"/>
      <c r="D26" s="25"/>
      <c r="E26" s="25"/>
      <c r="F26" s="25"/>
      <c r="G26" s="25"/>
      <c r="H26" s="25"/>
      <c r="I26" s="108" t="s">
        <v>95</v>
      </c>
    </row>
    <row r="27" spans="2:9" ht="12.75" customHeight="1" thickBot="1" x14ac:dyDescent="0.25">
      <c r="B27" s="11">
        <f t="shared" si="0"/>
        <v>0.48611111111111022</v>
      </c>
      <c r="C27" s="353" t="s">
        <v>34</v>
      </c>
      <c r="D27" s="23"/>
      <c r="E27" s="23"/>
      <c r="F27" s="23"/>
      <c r="G27" s="23"/>
      <c r="H27" s="23" t="s">
        <v>94</v>
      </c>
      <c r="I27" s="106"/>
    </row>
    <row r="28" spans="2:9" ht="12.75" customHeight="1" x14ac:dyDescent="0.2">
      <c r="B28" s="12">
        <f t="shared" si="0"/>
        <v>0.49305555555555464</v>
      </c>
      <c r="C28" s="354"/>
      <c r="D28" s="25"/>
      <c r="E28" s="25"/>
      <c r="F28" s="25"/>
      <c r="G28" s="25"/>
      <c r="H28" s="25"/>
      <c r="I28" s="108"/>
    </row>
    <row r="29" spans="2:9" ht="12.75" customHeight="1" thickBot="1" x14ac:dyDescent="0.25">
      <c r="B29" s="11">
        <f t="shared" si="0"/>
        <v>0.49999999999999906</v>
      </c>
      <c r="C29" s="16" t="s">
        <v>99</v>
      </c>
      <c r="D29" s="23"/>
      <c r="E29" s="23"/>
      <c r="F29" s="23"/>
      <c r="G29" s="23"/>
      <c r="H29" s="23"/>
      <c r="I29" s="106"/>
    </row>
    <row r="30" spans="2:9" ht="12.75" customHeight="1" x14ac:dyDescent="0.2">
      <c r="B30" s="12">
        <f t="shared" si="0"/>
        <v>0.50694444444444353</v>
      </c>
      <c r="C30" s="17" t="s">
        <v>100</v>
      </c>
      <c r="D30" s="25"/>
      <c r="E30" s="25"/>
      <c r="F30" s="25"/>
      <c r="G30" s="25"/>
      <c r="H30" s="25"/>
      <c r="I30" s="108"/>
    </row>
    <row r="31" spans="2:9" ht="12.75" customHeight="1" thickBot="1" x14ac:dyDescent="0.25">
      <c r="B31" s="11">
        <f t="shared" si="0"/>
        <v>0.51388888888888795</v>
      </c>
      <c r="C31" s="16" t="s">
        <v>101</v>
      </c>
      <c r="D31" s="23"/>
      <c r="E31" s="23"/>
      <c r="F31" s="23"/>
      <c r="G31" s="23"/>
      <c r="H31" s="23"/>
      <c r="I31" s="106" t="s">
        <v>97</v>
      </c>
    </row>
    <row r="32" spans="2:9" ht="12.75" customHeight="1" x14ac:dyDescent="0.2">
      <c r="B32" s="12">
        <f t="shared" si="0"/>
        <v>0.52083333333333237</v>
      </c>
      <c r="C32" s="18">
        <v>4.1666666666666664E-2</v>
      </c>
      <c r="D32" s="357" t="s">
        <v>34</v>
      </c>
      <c r="E32" s="357" t="s">
        <v>34</v>
      </c>
      <c r="F32" s="357" t="s">
        <v>34</v>
      </c>
      <c r="G32" s="357" t="s">
        <v>34</v>
      </c>
      <c r="H32" s="357" t="s">
        <v>34</v>
      </c>
      <c r="I32" s="357" t="s">
        <v>34</v>
      </c>
    </row>
    <row r="33" spans="2:9" ht="12.75" customHeight="1" thickBot="1" x14ac:dyDescent="0.25">
      <c r="B33" s="11">
        <f t="shared" si="0"/>
        <v>0.52777777777777679</v>
      </c>
      <c r="C33" s="16"/>
      <c r="D33" s="358"/>
      <c r="E33" s="358"/>
      <c r="F33" s="358"/>
      <c r="G33" s="358"/>
      <c r="H33" s="358"/>
      <c r="I33" s="358"/>
    </row>
    <row r="34" spans="2:9" ht="12.75" customHeight="1" thickBot="1" x14ac:dyDescent="0.25">
      <c r="B34" s="12">
        <f>B33+TIME(0,Intervall,0)</f>
        <v>0.53472222222222121</v>
      </c>
      <c r="C34" s="17"/>
      <c r="D34" s="92" t="s">
        <v>81</v>
      </c>
      <c r="E34" s="92" t="s">
        <v>66</v>
      </c>
      <c r="F34" s="92" t="s">
        <v>70</v>
      </c>
      <c r="G34" s="92" t="s">
        <v>67</v>
      </c>
      <c r="H34" s="92" t="s">
        <v>187</v>
      </c>
      <c r="I34" s="23" t="s">
        <v>42</v>
      </c>
    </row>
    <row r="35" spans="2:9" ht="12.75" customHeight="1" thickBot="1" x14ac:dyDescent="0.25">
      <c r="B35" s="11">
        <f t="shared" si="0"/>
        <v>0.54166666666666563</v>
      </c>
      <c r="C35" s="358" t="s">
        <v>34</v>
      </c>
      <c r="D35" s="20">
        <v>6.25E-2</v>
      </c>
      <c r="E35" s="20">
        <v>6.25E-2</v>
      </c>
      <c r="F35" s="20">
        <v>6.25E-2</v>
      </c>
      <c r="G35" s="20">
        <v>6.25E-2</v>
      </c>
      <c r="H35" s="20">
        <v>6.25E-2</v>
      </c>
      <c r="I35" s="24">
        <v>6.25E-2</v>
      </c>
    </row>
    <row r="36" spans="2:9" ht="12.75" customHeight="1" thickBot="1" x14ac:dyDescent="0.25">
      <c r="B36" s="12">
        <f t="shared" si="0"/>
        <v>0.54861111111111005</v>
      </c>
      <c r="C36" s="358"/>
      <c r="D36" s="106" t="s">
        <v>48</v>
      </c>
      <c r="E36" s="106" t="s">
        <v>48</v>
      </c>
      <c r="F36" s="106" t="s">
        <v>48</v>
      </c>
      <c r="G36" s="106" t="s">
        <v>48</v>
      </c>
      <c r="H36" s="106" t="s">
        <v>48</v>
      </c>
      <c r="I36" s="23"/>
    </row>
    <row r="37" spans="2:9" ht="12.75" customHeight="1" thickBot="1" x14ac:dyDescent="0.25">
      <c r="B37" s="11">
        <f t="shared" si="0"/>
        <v>0.55555555555555447</v>
      </c>
      <c r="C37" s="92" t="s">
        <v>80</v>
      </c>
      <c r="D37" s="108"/>
      <c r="E37" s="108"/>
      <c r="F37" s="108"/>
      <c r="G37" s="108"/>
      <c r="H37" s="108"/>
      <c r="I37" s="25"/>
    </row>
    <row r="38" spans="2:9" ht="12.75" customHeight="1" thickBot="1" x14ac:dyDescent="0.25">
      <c r="B38" s="12">
        <f t="shared" si="0"/>
        <v>0.56249999999999889</v>
      </c>
      <c r="C38" s="108" t="s">
        <v>102</v>
      </c>
      <c r="D38" s="106"/>
      <c r="E38" s="106"/>
      <c r="F38" s="106"/>
      <c r="G38" s="106"/>
      <c r="H38" s="106" t="s">
        <v>94</v>
      </c>
      <c r="I38" s="23" t="s">
        <v>95</v>
      </c>
    </row>
    <row r="39" spans="2:9" ht="12.75" customHeight="1" thickBot="1" x14ac:dyDescent="0.25">
      <c r="B39" s="11">
        <f t="shared" si="0"/>
        <v>0.56944444444444331</v>
      </c>
      <c r="C39" s="106" t="s">
        <v>103</v>
      </c>
      <c r="D39" s="108"/>
      <c r="E39" s="108"/>
      <c r="F39" s="108"/>
      <c r="G39" s="108"/>
      <c r="H39" s="108"/>
      <c r="I39" s="25"/>
    </row>
    <row r="40" spans="2:9" ht="12.75" customHeight="1" thickBot="1" x14ac:dyDescent="0.25">
      <c r="B40" s="12">
        <f t="shared" si="0"/>
        <v>0.57638888888888773</v>
      </c>
      <c r="C40" s="20">
        <v>4.1666666666666664E-2</v>
      </c>
      <c r="D40" s="106"/>
      <c r="E40" s="106"/>
      <c r="F40" s="106"/>
      <c r="G40" s="106"/>
      <c r="H40" s="106"/>
      <c r="I40" s="23"/>
    </row>
    <row r="41" spans="2:9" ht="12.75" customHeight="1" thickBot="1" x14ac:dyDescent="0.25">
      <c r="B41" s="11">
        <f t="shared" si="0"/>
        <v>0.58333333333333215</v>
      </c>
      <c r="C41" s="106"/>
      <c r="D41" s="108"/>
      <c r="E41" s="108"/>
      <c r="F41" s="108"/>
      <c r="G41" s="108"/>
      <c r="H41" s="108"/>
      <c r="I41" s="25"/>
    </row>
    <row r="42" spans="2:9" ht="12.75" customHeight="1" thickBot="1" x14ac:dyDescent="0.25">
      <c r="B42" s="12">
        <f t="shared" si="0"/>
        <v>0.59027777777777657</v>
      </c>
      <c r="C42" s="108"/>
      <c r="D42" s="106"/>
      <c r="E42" s="106"/>
      <c r="F42" s="106"/>
      <c r="G42" s="106"/>
      <c r="H42" s="106" t="s">
        <v>97</v>
      </c>
      <c r="I42" s="23"/>
    </row>
    <row r="43" spans="2:9" ht="12.75" customHeight="1" thickBot="1" x14ac:dyDescent="0.25">
      <c r="B43" s="11">
        <f t="shared" si="0"/>
        <v>0.59722222222222099</v>
      </c>
      <c r="C43" s="358" t="s">
        <v>34</v>
      </c>
      <c r="D43" s="351" t="s">
        <v>34</v>
      </c>
      <c r="E43" s="351" t="s">
        <v>34</v>
      </c>
      <c r="F43" s="351" t="s">
        <v>34</v>
      </c>
      <c r="G43" s="351" t="s">
        <v>34</v>
      </c>
      <c r="H43" s="351" t="s">
        <v>34</v>
      </c>
      <c r="I43" s="351" t="s">
        <v>34</v>
      </c>
    </row>
    <row r="44" spans="2:9" ht="12.75" customHeight="1" thickBot="1" x14ac:dyDescent="0.25">
      <c r="B44" s="12">
        <f t="shared" si="0"/>
        <v>0.60416666666666541</v>
      </c>
      <c r="C44" s="358"/>
      <c r="D44" s="352"/>
      <c r="E44" s="352"/>
      <c r="F44" s="352"/>
      <c r="G44" s="352"/>
      <c r="H44" s="352"/>
      <c r="I44" s="352"/>
    </row>
    <row r="45" spans="2:9" ht="12.75" customHeight="1" thickBot="1" x14ac:dyDescent="0.25">
      <c r="B45" s="11">
        <f t="shared" si="0"/>
        <v>0.61111111111110983</v>
      </c>
      <c r="C45" s="16" t="s">
        <v>77</v>
      </c>
      <c r="D45" s="16" t="s">
        <v>77</v>
      </c>
      <c r="E45" s="16" t="s">
        <v>77</v>
      </c>
      <c r="F45" s="16" t="s">
        <v>77</v>
      </c>
      <c r="G45" s="16" t="s">
        <v>77</v>
      </c>
      <c r="H45" s="21"/>
      <c r="I45" s="76" t="s">
        <v>191</v>
      </c>
    </row>
    <row r="46" spans="2:9" ht="12.75" customHeight="1" x14ac:dyDescent="0.2">
      <c r="B46" s="12">
        <f t="shared" si="0"/>
        <v>0.61805555555555425</v>
      </c>
      <c r="C46" s="18">
        <v>3.4722222222222224E-2</v>
      </c>
      <c r="D46" s="18">
        <v>4.1666666666666664E-2</v>
      </c>
      <c r="E46" s="18">
        <v>4.1666666666666664E-2</v>
      </c>
      <c r="F46" s="18">
        <v>4.1666666666666664E-2</v>
      </c>
      <c r="G46" s="18">
        <v>4.1666666666666664E-2</v>
      </c>
      <c r="H46" s="73"/>
      <c r="I46" s="77"/>
    </row>
    <row r="47" spans="2:9" ht="12.75" customHeight="1" thickBot="1" x14ac:dyDescent="0.25">
      <c r="B47" s="11">
        <f t="shared" si="0"/>
        <v>0.62499999999999867</v>
      </c>
      <c r="C47" s="16" t="s">
        <v>104</v>
      </c>
      <c r="D47" s="16" t="s">
        <v>53</v>
      </c>
      <c r="E47" s="16" t="s">
        <v>53</v>
      </c>
      <c r="F47" s="16" t="s">
        <v>53</v>
      </c>
      <c r="G47" s="16" t="s">
        <v>53</v>
      </c>
      <c r="H47" s="21"/>
      <c r="I47" s="134" t="s">
        <v>215</v>
      </c>
    </row>
    <row r="48" spans="2:9" ht="12.75" customHeight="1" x14ac:dyDescent="0.2">
      <c r="B48" s="12">
        <f t="shared" si="0"/>
        <v>0.63194444444444309</v>
      </c>
      <c r="C48" s="17"/>
      <c r="D48" s="17"/>
      <c r="E48" s="90"/>
      <c r="F48" s="17"/>
      <c r="G48" s="90" t="s">
        <v>107</v>
      </c>
      <c r="H48" s="22"/>
      <c r="I48" s="78"/>
    </row>
    <row r="49" spans="2:9" ht="12.75" customHeight="1" x14ac:dyDescent="0.2">
      <c r="B49" s="11">
        <f t="shared" si="0"/>
        <v>0.63888888888888751</v>
      </c>
      <c r="C49" s="31"/>
      <c r="D49" s="16"/>
      <c r="E49" s="16"/>
      <c r="F49" s="91"/>
      <c r="G49" s="91" t="s">
        <v>108</v>
      </c>
      <c r="H49" s="21"/>
      <c r="I49" s="87">
        <v>6.9444444444444434E-2</v>
      </c>
    </row>
    <row r="50" spans="2:9" ht="12.75" customHeight="1" thickBot="1" x14ac:dyDescent="0.25">
      <c r="B50" s="37">
        <f t="shared" si="0"/>
        <v>0.64583333333333193</v>
      </c>
      <c r="C50" s="361" t="s">
        <v>41</v>
      </c>
      <c r="D50" s="17"/>
      <c r="E50" s="17"/>
      <c r="F50" s="17"/>
      <c r="G50" s="17"/>
      <c r="H50" s="22"/>
      <c r="I50" s="78"/>
    </row>
    <row r="51" spans="2:9" ht="12.75" customHeight="1" thickBot="1" x14ac:dyDescent="0.25">
      <c r="B51" s="38">
        <f t="shared" si="0"/>
        <v>0.65277777777777635</v>
      </c>
      <c r="C51" s="362"/>
      <c r="D51" s="334" t="s">
        <v>41</v>
      </c>
      <c r="E51" s="334" t="s">
        <v>41</v>
      </c>
      <c r="F51" s="334" t="s">
        <v>41</v>
      </c>
      <c r="G51" s="364" t="s">
        <v>41</v>
      </c>
      <c r="H51" s="79"/>
      <c r="I51" s="104" t="s">
        <v>192</v>
      </c>
    </row>
    <row r="52" spans="2:9" ht="12.75" customHeight="1" x14ac:dyDescent="0.2">
      <c r="B52" s="37">
        <f t="shared" si="0"/>
        <v>0.65972222222222077</v>
      </c>
      <c r="C52" s="362"/>
      <c r="D52" s="335"/>
      <c r="E52" s="335"/>
      <c r="F52" s="335"/>
      <c r="G52" s="365"/>
      <c r="H52" s="79"/>
      <c r="I52" s="104"/>
    </row>
    <row r="53" spans="2:9" ht="12.75" customHeight="1" thickBot="1" x14ac:dyDescent="0.25">
      <c r="B53" s="38">
        <f t="shared" si="0"/>
        <v>0.66666666666666519</v>
      </c>
      <c r="C53" s="363"/>
      <c r="D53" s="335"/>
      <c r="E53" s="335"/>
      <c r="F53" s="335"/>
      <c r="G53" s="365"/>
      <c r="H53" s="79"/>
      <c r="I53" s="133" t="s">
        <v>212</v>
      </c>
    </row>
    <row r="54" spans="2:9" ht="12.75" customHeight="1" thickBot="1" x14ac:dyDescent="0.25">
      <c r="B54" s="37">
        <f t="shared" si="0"/>
        <v>0.67361111111110961</v>
      </c>
      <c r="C54" s="94" t="s">
        <v>65</v>
      </c>
      <c r="D54" s="335"/>
      <c r="E54" s="335"/>
      <c r="F54" s="335"/>
      <c r="G54" s="365"/>
      <c r="H54" s="79"/>
      <c r="I54" s="104"/>
    </row>
    <row r="55" spans="2:9" ht="12.75" customHeight="1" thickBot="1" x14ac:dyDescent="0.25">
      <c r="B55" s="11">
        <f t="shared" si="0"/>
        <v>0.68055555555555403</v>
      </c>
      <c r="C55" s="32"/>
      <c r="D55" s="350"/>
      <c r="E55" s="350"/>
      <c r="F55" s="350"/>
      <c r="G55" s="366"/>
      <c r="H55" s="79"/>
      <c r="I55" s="351" t="s">
        <v>34</v>
      </c>
    </row>
    <row r="56" spans="2:9" ht="12.75" customHeight="1" thickBot="1" x14ac:dyDescent="0.25">
      <c r="B56" s="12">
        <f t="shared" si="0"/>
        <v>0.68749999999999845</v>
      </c>
      <c r="C56" s="20">
        <v>6.25E-2</v>
      </c>
      <c r="D56" s="92" t="s">
        <v>69</v>
      </c>
      <c r="E56" s="92" t="s">
        <v>72</v>
      </c>
      <c r="F56" s="92" t="s">
        <v>74</v>
      </c>
      <c r="G56" s="94" t="s">
        <v>122</v>
      </c>
      <c r="H56" s="80"/>
      <c r="I56" s="352"/>
    </row>
    <row r="57" spans="2:9" ht="12.75" customHeight="1" thickBot="1" x14ac:dyDescent="0.25">
      <c r="B57" s="11">
        <f t="shared" si="0"/>
        <v>0.69444444444444287</v>
      </c>
      <c r="C57" s="106"/>
      <c r="D57" s="20">
        <v>6.25E-2</v>
      </c>
      <c r="E57" s="20">
        <v>6.25E-2</v>
      </c>
      <c r="F57" s="20">
        <v>6.25E-2</v>
      </c>
      <c r="G57" s="33">
        <v>6.25E-2</v>
      </c>
      <c r="H57" s="81"/>
      <c r="I57" s="76" t="s">
        <v>188</v>
      </c>
    </row>
    <row r="58" spans="2:9" ht="12.75" customHeight="1" thickBot="1" x14ac:dyDescent="0.25">
      <c r="B58" s="12">
        <f t="shared" si="0"/>
        <v>0.70138888888888729</v>
      </c>
      <c r="C58" s="108" t="s">
        <v>111</v>
      </c>
      <c r="D58" s="106" t="s">
        <v>59</v>
      </c>
      <c r="E58" s="106" t="s">
        <v>59</v>
      </c>
      <c r="F58" s="106" t="s">
        <v>59</v>
      </c>
      <c r="G58" s="106" t="s">
        <v>59</v>
      </c>
      <c r="H58" s="80"/>
      <c r="I58" s="133" t="s">
        <v>113</v>
      </c>
    </row>
    <row r="59" spans="2:9" ht="12.75" customHeight="1" thickBot="1" x14ac:dyDescent="0.25">
      <c r="B59" s="11">
        <f t="shared" si="0"/>
        <v>0.70833333333333171</v>
      </c>
      <c r="C59" s="106" t="s">
        <v>28</v>
      </c>
      <c r="D59" s="108" t="s">
        <v>28</v>
      </c>
      <c r="E59" s="108" t="s">
        <v>28</v>
      </c>
      <c r="F59" s="108" t="s">
        <v>28</v>
      </c>
      <c r="G59" s="34" t="s">
        <v>28</v>
      </c>
      <c r="H59" s="80"/>
      <c r="I59" s="88">
        <v>4.8611111111111112E-2</v>
      </c>
    </row>
    <row r="60" spans="2:9" ht="12.75" customHeight="1" thickBot="1" x14ac:dyDescent="0.25">
      <c r="B60" s="12">
        <f t="shared" si="0"/>
        <v>0.71527777777777612</v>
      </c>
      <c r="C60" s="108"/>
      <c r="D60" s="106"/>
      <c r="E60" s="106"/>
      <c r="F60" s="106"/>
      <c r="G60" s="32"/>
      <c r="H60" s="80"/>
      <c r="I60" s="133" t="s">
        <v>216</v>
      </c>
    </row>
    <row r="61" spans="2:9" ht="12.75" customHeight="1" thickBot="1" x14ac:dyDescent="0.25">
      <c r="B61" s="11">
        <f t="shared" si="0"/>
        <v>0.72222222222222054</v>
      </c>
      <c r="C61" s="106"/>
      <c r="D61" s="108"/>
      <c r="E61" s="108"/>
      <c r="F61" s="108"/>
      <c r="G61" s="34"/>
      <c r="H61" s="80"/>
      <c r="I61" s="104" t="s">
        <v>193</v>
      </c>
    </row>
    <row r="62" spans="2:9" ht="12.75" customHeight="1" thickBot="1" x14ac:dyDescent="0.25">
      <c r="B62" s="12">
        <f t="shared" si="0"/>
        <v>0.72916666666666496</v>
      </c>
      <c r="C62" s="108"/>
      <c r="D62" s="106"/>
      <c r="E62" s="106"/>
      <c r="F62" s="106"/>
      <c r="G62" s="32"/>
      <c r="H62" s="80"/>
      <c r="I62" s="104"/>
    </row>
    <row r="63" spans="2:9" ht="12.75" customHeight="1" thickBot="1" x14ac:dyDescent="0.25">
      <c r="B63" s="11">
        <f t="shared" si="0"/>
        <v>0.73611111111110938</v>
      </c>
      <c r="C63" s="358" t="s">
        <v>34</v>
      </c>
      <c r="D63" s="108"/>
      <c r="E63" s="108"/>
      <c r="F63" s="108"/>
      <c r="G63" s="34"/>
      <c r="H63" s="80"/>
      <c r="I63" s="104"/>
    </row>
    <row r="64" spans="2:9" ht="12.75" customHeight="1" thickBot="1" x14ac:dyDescent="0.25">
      <c r="B64" s="12">
        <f t="shared" si="0"/>
        <v>0.7430555555555538</v>
      </c>
      <c r="C64" s="358"/>
      <c r="D64" s="106"/>
      <c r="E64" s="106"/>
      <c r="F64" s="106"/>
      <c r="G64" s="32"/>
      <c r="H64" s="80"/>
      <c r="I64" s="351" t="s">
        <v>34</v>
      </c>
    </row>
    <row r="65" spans="2:9" ht="12.75" customHeight="1" thickBot="1" x14ac:dyDescent="0.25">
      <c r="B65" s="11">
        <f t="shared" si="0"/>
        <v>0.74999999999999822</v>
      </c>
      <c r="C65" s="139" t="s">
        <v>56</v>
      </c>
      <c r="D65" s="358" t="s">
        <v>34</v>
      </c>
      <c r="E65" s="358" t="s">
        <v>34</v>
      </c>
      <c r="F65" s="358" t="s">
        <v>34</v>
      </c>
      <c r="G65" s="358" t="s">
        <v>34</v>
      </c>
      <c r="H65" s="80"/>
      <c r="I65" s="352"/>
    </row>
    <row r="66" spans="2:9" ht="12.75" customHeight="1" thickBot="1" x14ac:dyDescent="0.25">
      <c r="B66" s="12">
        <f t="shared" si="0"/>
        <v>0.75694444444444264</v>
      </c>
      <c r="C66" s="24">
        <v>4.8611111111111112E-2</v>
      </c>
      <c r="D66" s="358"/>
      <c r="E66" s="358"/>
      <c r="F66" s="358"/>
      <c r="G66" s="358"/>
      <c r="H66" s="80"/>
      <c r="I66" s="76" t="s">
        <v>189</v>
      </c>
    </row>
    <row r="67" spans="2:9" ht="12.75" customHeight="1" thickBot="1" x14ac:dyDescent="0.25">
      <c r="B67" s="11">
        <f t="shared" si="0"/>
        <v>0.76388888888888706</v>
      </c>
      <c r="C67" s="23" t="s">
        <v>60</v>
      </c>
      <c r="D67" s="140" t="s">
        <v>56</v>
      </c>
      <c r="E67" s="140" t="s">
        <v>56</v>
      </c>
      <c r="F67" s="100"/>
      <c r="G67" s="102"/>
      <c r="H67" s="80"/>
      <c r="I67" s="133" t="s">
        <v>105</v>
      </c>
    </row>
    <row r="68" spans="2:9" ht="12.75" customHeight="1" thickBot="1" x14ac:dyDescent="0.25">
      <c r="B68" s="12">
        <f t="shared" si="0"/>
        <v>0.77083333333333148</v>
      </c>
      <c r="C68" s="25"/>
      <c r="D68" s="67">
        <v>4.8611111111111112E-2</v>
      </c>
      <c r="E68" s="67">
        <v>4.8611111111111112E-2</v>
      </c>
      <c r="F68" s="46"/>
      <c r="G68" s="4"/>
      <c r="H68" s="80"/>
      <c r="I68" s="88">
        <v>6.9444444444444434E-2</v>
      </c>
    </row>
    <row r="69" spans="2:9" ht="12.75" customHeight="1" thickBot="1" x14ac:dyDescent="0.25">
      <c r="B69" s="11">
        <f t="shared" si="0"/>
        <v>0.7777777777777759</v>
      </c>
      <c r="C69" s="23"/>
      <c r="D69" s="40" t="s">
        <v>112</v>
      </c>
      <c r="E69" s="40" t="s">
        <v>112</v>
      </c>
      <c r="F69" s="100"/>
      <c r="G69" s="102"/>
      <c r="H69" s="79"/>
      <c r="I69" s="111"/>
    </row>
    <row r="70" spans="2:9" ht="12.75" customHeight="1" thickBot="1" x14ac:dyDescent="0.25">
      <c r="B70" s="12">
        <f>B69+TIME(0,Intervall,0)</f>
        <v>0.78472222222222032</v>
      </c>
      <c r="C70" s="25"/>
      <c r="D70" s="68"/>
      <c r="E70" s="68"/>
      <c r="F70" s="46"/>
      <c r="G70" s="4"/>
      <c r="H70" s="79"/>
      <c r="I70" s="111" t="s">
        <v>194</v>
      </c>
    </row>
    <row r="71" spans="2:9" ht="12.75" customHeight="1" thickBot="1" x14ac:dyDescent="0.25">
      <c r="B71" s="11">
        <f>B70+TIME(0,Intervall,0)</f>
        <v>0.79166666666666474</v>
      </c>
      <c r="C71" s="23"/>
      <c r="D71" s="23" t="s">
        <v>28</v>
      </c>
      <c r="E71" s="23" t="s">
        <v>28</v>
      </c>
      <c r="F71" s="100"/>
      <c r="G71" s="100"/>
      <c r="H71" s="82"/>
      <c r="I71" s="111"/>
    </row>
    <row r="72" spans="2:9" ht="12.75" customHeight="1" thickBot="1" x14ac:dyDescent="0.25">
      <c r="B72" s="12">
        <f>B71+TIME(0,Intervall,0)</f>
        <v>0.79861111111110916</v>
      </c>
      <c r="C72" s="351" t="s">
        <v>34</v>
      </c>
      <c r="D72" s="25"/>
      <c r="E72" s="25"/>
      <c r="F72" s="46"/>
      <c r="G72" s="46"/>
      <c r="H72" s="82"/>
      <c r="I72" s="133" t="s">
        <v>213</v>
      </c>
    </row>
    <row r="73" spans="2:9" ht="12.75" customHeight="1" thickBot="1" x14ac:dyDescent="0.25">
      <c r="B73" s="11">
        <f>B72+TIME(0,Intervall,0)</f>
        <v>0.80555555555555358</v>
      </c>
      <c r="C73" s="352"/>
      <c r="D73" s="23"/>
      <c r="E73" s="23"/>
      <c r="F73" s="100"/>
      <c r="G73" s="100"/>
      <c r="H73" s="82"/>
      <c r="I73" s="133" t="s">
        <v>214</v>
      </c>
    </row>
    <row r="74" spans="2:9" ht="12.75" customHeight="1" thickBot="1" x14ac:dyDescent="0.25">
      <c r="B74" s="12">
        <f>B73+TIME(0,Intervall,0)</f>
        <v>0.812499999999998</v>
      </c>
      <c r="C74" s="92" t="s">
        <v>71</v>
      </c>
      <c r="D74" s="354" t="s">
        <v>34</v>
      </c>
      <c r="E74" s="354" t="s">
        <v>34</v>
      </c>
      <c r="F74" s="46"/>
      <c r="G74" s="46"/>
      <c r="H74" s="82"/>
      <c r="I74" s="111"/>
    </row>
    <row r="75" spans="2:9" ht="13.5" thickBot="1" x14ac:dyDescent="0.25">
      <c r="B75" s="11">
        <f t="shared" ref="B75:B77" si="1">B74+TIME(0,Intervall,0)</f>
        <v>0.81944444444444242</v>
      </c>
      <c r="C75" s="20">
        <v>4.8611111111111112E-2</v>
      </c>
      <c r="D75" s="354"/>
      <c r="E75" s="354"/>
      <c r="F75" s="100"/>
      <c r="G75" s="100"/>
      <c r="H75" s="82"/>
      <c r="I75" s="111"/>
    </row>
    <row r="76" spans="2:9" ht="13.5" thickBot="1" x14ac:dyDescent="0.25">
      <c r="B76" s="12">
        <f t="shared" si="1"/>
        <v>0.82638888888888684</v>
      </c>
      <c r="C76" s="106" t="s">
        <v>28</v>
      </c>
      <c r="D76" s="92" t="s">
        <v>73</v>
      </c>
      <c r="E76" s="92" t="s">
        <v>76</v>
      </c>
      <c r="F76" s="46"/>
      <c r="G76" s="46"/>
      <c r="H76" s="82"/>
      <c r="I76" s="109" t="s">
        <v>34</v>
      </c>
    </row>
    <row r="77" spans="2:9" ht="13.5" thickBot="1" x14ac:dyDescent="0.25">
      <c r="B77" s="11">
        <f t="shared" si="1"/>
        <v>0.83333333333333126</v>
      </c>
      <c r="C77" s="108" t="s">
        <v>64</v>
      </c>
      <c r="D77" s="20">
        <v>4.8611111111111112E-2</v>
      </c>
      <c r="E77" s="20">
        <v>4.8611111111111112E-2</v>
      </c>
      <c r="F77" s="100"/>
      <c r="G77" s="100"/>
      <c r="H77" s="82"/>
      <c r="I77" s="110"/>
    </row>
    <row r="78" spans="2:9" ht="13.5" thickBot="1" x14ac:dyDescent="0.25">
      <c r="B78" s="12">
        <f>B77+TIME(0,Intervall,0)</f>
        <v>0.84027777777777568</v>
      </c>
      <c r="C78" s="106"/>
      <c r="D78" s="106" t="s">
        <v>28</v>
      </c>
      <c r="E78" s="106" t="s">
        <v>28</v>
      </c>
      <c r="F78" s="46"/>
      <c r="G78" s="46"/>
      <c r="H78" s="82"/>
      <c r="I78" s="76" t="s">
        <v>190</v>
      </c>
    </row>
    <row r="79" spans="2:9" ht="13.5" thickBot="1" x14ac:dyDescent="0.25">
      <c r="B79" s="11">
        <f>B78+TIME(0,Intervall,0)</f>
        <v>0.8472222222222201</v>
      </c>
      <c r="C79" s="108"/>
      <c r="D79" s="108" t="s">
        <v>114</v>
      </c>
      <c r="E79" s="108" t="s">
        <v>114</v>
      </c>
      <c r="F79" s="100"/>
      <c r="G79" s="100"/>
      <c r="H79" s="82"/>
      <c r="I79" s="133" t="s">
        <v>110</v>
      </c>
    </row>
    <row r="80" spans="2:9" ht="13.5" thickBot="1" x14ac:dyDescent="0.25">
      <c r="B80" s="12">
        <f>B79+TIME(0,Intervall,0)</f>
        <v>0.85416666666666452</v>
      </c>
      <c r="C80" s="106"/>
      <c r="D80" s="106"/>
      <c r="E80" s="106"/>
      <c r="F80" s="46"/>
      <c r="G80" s="46"/>
      <c r="H80" s="83"/>
      <c r="I80" s="88"/>
    </row>
    <row r="81" spans="2:9" ht="13.5" thickBot="1" x14ac:dyDescent="0.25">
      <c r="B81" s="11">
        <f>B80+TIME(0,Intervall,0)</f>
        <v>0.86111111111110894</v>
      </c>
      <c r="C81" s="357" t="s">
        <v>34</v>
      </c>
      <c r="D81" s="108"/>
      <c r="E81" s="108"/>
      <c r="F81" s="100"/>
      <c r="G81" s="100"/>
      <c r="H81" s="83"/>
      <c r="I81" s="88">
        <v>7.6388888888888895E-2</v>
      </c>
    </row>
    <row r="82" spans="2:9" ht="13.5" thickBot="1" x14ac:dyDescent="0.25">
      <c r="B82" s="12">
        <f>B81+TIME(0,Intervall,0)</f>
        <v>0.86805555555555336</v>
      </c>
      <c r="C82" s="358"/>
      <c r="D82" s="106"/>
      <c r="E82" s="106"/>
      <c r="F82" s="46"/>
      <c r="G82" s="46"/>
      <c r="H82" s="82"/>
      <c r="I82" s="111"/>
    </row>
    <row r="83" spans="2:9" ht="13.5" thickBot="1" x14ac:dyDescent="0.25">
      <c r="B83" s="11">
        <f t="shared" ref="B83:B92" si="2">B82+TIME(0,Intervall,0)</f>
        <v>0.87499999999999778</v>
      </c>
      <c r="C83" s="100"/>
      <c r="D83" s="357" t="s">
        <v>34</v>
      </c>
      <c r="E83" s="357" t="s">
        <v>34</v>
      </c>
      <c r="F83" s="100"/>
      <c r="G83" s="100"/>
      <c r="H83" s="82"/>
      <c r="I83" s="111" t="s">
        <v>195</v>
      </c>
    </row>
    <row r="84" spans="2:9" ht="13.5" thickBot="1" x14ac:dyDescent="0.25">
      <c r="B84" s="12">
        <f t="shared" si="2"/>
        <v>0.8819444444444422</v>
      </c>
      <c r="C84" s="46"/>
      <c r="D84" s="358"/>
      <c r="E84" s="358"/>
      <c r="F84" s="46"/>
      <c r="G84" s="46"/>
      <c r="H84" s="82"/>
      <c r="I84" s="111"/>
    </row>
    <row r="85" spans="2:9" ht="13.5" thickBot="1" x14ac:dyDescent="0.25">
      <c r="B85" s="11">
        <f t="shared" si="2"/>
        <v>0.88888888888888662</v>
      </c>
      <c r="C85" s="100"/>
      <c r="D85" s="100"/>
      <c r="E85" s="100"/>
      <c r="F85" s="100"/>
      <c r="G85" s="100"/>
      <c r="H85" s="82"/>
      <c r="I85" s="111"/>
    </row>
    <row r="86" spans="2:9" ht="13.5" thickBot="1" x14ac:dyDescent="0.25">
      <c r="B86" s="12">
        <f t="shared" si="2"/>
        <v>0.89583333333333104</v>
      </c>
      <c r="C86" s="46"/>
      <c r="D86" s="46"/>
      <c r="E86" s="46"/>
      <c r="F86" s="46"/>
      <c r="G86" s="46"/>
      <c r="H86" s="82"/>
      <c r="I86" s="133" t="s">
        <v>211</v>
      </c>
    </row>
    <row r="87" spans="2:9" ht="13.5" thickBot="1" x14ac:dyDescent="0.25">
      <c r="B87" s="11">
        <f t="shared" si="2"/>
        <v>0.90277777777777546</v>
      </c>
      <c r="C87" s="100"/>
      <c r="D87" s="100"/>
      <c r="E87" s="100"/>
      <c r="F87" s="100"/>
      <c r="G87" s="100"/>
      <c r="H87" s="82"/>
      <c r="I87" s="111"/>
    </row>
    <row r="88" spans="2:9" ht="13.5" thickBot="1" x14ac:dyDescent="0.25">
      <c r="B88" s="12">
        <f t="shared" si="2"/>
        <v>0.90972222222221988</v>
      </c>
      <c r="C88" s="46"/>
      <c r="D88" s="46"/>
      <c r="E88" s="46"/>
      <c r="F88" s="46"/>
      <c r="G88" s="46"/>
      <c r="H88" s="82"/>
      <c r="I88" s="111"/>
    </row>
    <row r="89" spans="2:9" ht="13.5" thickBot="1" x14ac:dyDescent="0.25">
      <c r="B89" s="11">
        <f t="shared" si="2"/>
        <v>0.9166666666666643</v>
      </c>
      <c r="C89" s="100"/>
      <c r="D89" s="100"/>
      <c r="E89" s="100"/>
      <c r="F89" s="100"/>
      <c r="G89" s="100"/>
      <c r="H89" s="82"/>
      <c r="I89" s="111"/>
    </row>
    <row r="90" spans="2:9" ht="13.5" thickBot="1" x14ac:dyDescent="0.25">
      <c r="B90" s="12">
        <f t="shared" si="2"/>
        <v>0.92361111111110872</v>
      </c>
      <c r="C90" s="100"/>
      <c r="D90" s="100"/>
      <c r="E90" s="100"/>
      <c r="F90" s="100"/>
      <c r="G90" s="100"/>
      <c r="H90" s="82"/>
      <c r="I90" s="111"/>
    </row>
    <row r="91" spans="2:9" ht="13.5" thickBot="1" x14ac:dyDescent="0.25">
      <c r="B91" s="11">
        <f t="shared" si="2"/>
        <v>0.93055555555555314</v>
      </c>
      <c r="C91" s="46"/>
      <c r="D91" s="46"/>
      <c r="E91" s="46"/>
      <c r="F91" s="46"/>
      <c r="G91" s="46"/>
      <c r="H91" s="21"/>
      <c r="I91" s="111"/>
    </row>
    <row r="92" spans="2:9" ht="13.5" thickBot="1" x14ac:dyDescent="0.25">
      <c r="B92" s="12">
        <f t="shared" si="2"/>
        <v>0.93749999999999756</v>
      </c>
      <c r="C92" s="100"/>
      <c r="D92" s="100"/>
      <c r="E92" s="100"/>
      <c r="F92" s="100"/>
      <c r="G92" s="100"/>
      <c r="H92" s="100"/>
    </row>
    <row r="93" spans="2:9" ht="13.5" thickBot="1" x14ac:dyDescent="0.25">
      <c r="C93" s="22"/>
    </row>
    <row r="94" spans="2:9" ht="13.5" thickBot="1" x14ac:dyDescent="0.25">
      <c r="B94" s="122" t="s">
        <v>180</v>
      </c>
      <c r="C94" s="123">
        <f>60+90+70</f>
        <v>220</v>
      </c>
      <c r="D94" s="124">
        <f>80+90+90+70</f>
        <v>330</v>
      </c>
      <c r="E94" s="124">
        <f>80+90+90+70</f>
        <v>330</v>
      </c>
      <c r="F94" s="124">
        <v>260</v>
      </c>
      <c r="G94" s="124">
        <v>260</v>
      </c>
      <c r="H94" s="125">
        <v>170</v>
      </c>
      <c r="I94" s="126" t="s">
        <v>184</v>
      </c>
    </row>
    <row r="95" spans="2:9" ht="13.5" thickBot="1" x14ac:dyDescent="0.25">
      <c r="B95" s="127"/>
      <c r="C95" s="128">
        <f>C94/60</f>
        <v>3.6666666666666665</v>
      </c>
      <c r="D95" s="128">
        <f t="shared" ref="D95:H95" si="3">D94/60</f>
        <v>5.5</v>
      </c>
      <c r="E95" s="128">
        <f t="shared" si="3"/>
        <v>5.5</v>
      </c>
      <c r="F95" s="128">
        <f t="shared" si="3"/>
        <v>4.333333333333333</v>
      </c>
      <c r="G95" s="128">
        <f t="shared" si="3"/>
        <v>4.333333333333333</v>
      </c>
      <c r="H95" s="128">
        <f t="shared" si="3"/>
        <v>2.8333333333333335</v>
      </c>
      <c r="I95" s="132">
        <f>SUM(C95:H95)</f>
        <v>26.166666666666664</v>
      </c>
    </row>
    <row r="98" spans="5:5" x14ac:dyDescent="0.2">
      <c r="E98" s="47"/>
    </row>
    <row r="99" spans="5:5" x14ac:dyDescent="0.2">
      <c r="E99" s="84"/>
    </row>
  </sheetData>
  <mergeCells count="45">
    <mergeCell ref="C35:C36"/>
    <mergeCell ref="D83:D84"/>
    <mergeCell ref="E74:E75"/>
    <mergeCell ref="E83:E84"/>
    <mergeCell ref="F65:F66"/>
    <mergeCell ref="F43:F44"/>
    <mergeCell ref="G65:G66"/>
    <mergeCell ref="C50:C53"/>
    <mergeCell ref="C72:C73"/>
    <mergeCell ref="C81:C82"/>
    <mergeCell ref="D65:D66"/>
    <mergeCell ref="E65:E66"/>
    <mergeCell ref="G51:G55"/>
    <mergeCell ref="C63:C64"/>
    <mergeCell ref="F51:F55"/>
    <mergeCell ref="D51:D55"/>
    <mergeCell ref="E51:E55"/>
    <mergeCell ref="D74:D75"/>
    <mergeCell ref="G43:G44"/>
    <mergeCell ref="D32:D33"/>
    <mergeCell ref="E32:E33"/>
    <mergeCell ref="F32:F33"/>
    <mergeCell ref="G32:G33"/>
    <mergeCell ref="E43:E44"/>
    <mergeCell ref="I11:I12"/>
    <mergeCell ref="I21:I22"/>
    <mergeCell ref="I32:I33"/>
    <mergeCell ref="I43:I44"/>
    <mergeCell ref="I55:I56"/>
    <mergeCell ref="I64:I65"/>
    <mergeCell ref="C27:C28"/>
    <mergeCell ref="H11:H12"/>
    <mergeCell ref="H21:H22"/>
    <mergeCell ref="H32:H33"/>
    <mergeCell ref="H43:H44"/>
    <mergeCell ref="D11:D12"/>
    <mergeCell ref="E11:E12"/>
    <mergeCell ref="F11:F12"/>
    <mergeCell ref="G11:G12"/>
    <mergeCell ref="D21:D22"/>
    <mergeCell ref="E21:E22"/>
    <mergeCell ref="F21:F22"/>
    <mergeCell ref="G21:G22"/>
    <mergeCell ref="C43:C44"/>
    <mergeCell ref="D43:D44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0"/>
  <sheetViews>
    <sheetView zoomScaleNormal="100" workbookViewId="0">
      <selection activeCell="F17" sqref="F17"/>
    </sheetView>
  </sheetViews>
  <sheetFormatPr defaultColWidth="8.75" defaultRowHeight="12.75" x14ac:dyDescent="0.2"/>
  <cols>
    <col min="1" max="1" width="3.125" customWidth="1"/>
    <col min="2" max="2" width="13.125" customWidth="1"/>
    <col min="3" max="3" width="16" customWidth="1"/>
    <col min="4" max="4" width="17.375" customWidth="1"/>
    <col min="5" max="5" width="17.125" customWidth="1"/>
    <col min="6" max="7" width="16.625" customWidth="1"/>
    <col min="8" max="8" width="16.125" customWidth="1"/>
    <col min="9" max="9" width="14.5" customWidth="1"/>
  </cols>
  <sheetData>
    <row r="1" spans="2:9" ht="36.75" customHeight="1" x14ac:dyDescent="0.45">
      <c r="B1" s="89" t="s">
        <v>84</v>
      </c>
      <c r="C1" s="1"/>
      <c r="I1" s="26" t="s">
        <v>115</v>
      </c>
    </row>
    <row r="2" spans="2:9" ht="15" customHeight="1" x14ac:dyDescent="0.2">
      <c r="B2" s="7" t="s">
        <v>1</v>
      </c>
      <c r="C2" s="10">
        <v>0.33333333333333298</v>
      </c>
      <c r="D2" s="8" t="s">
        <v>2</v>
      </c>
      <c r="E2" s="2">
        <v>10</v>
      </c>
      <c r="F2" s="5" t="s">
        <v>3</v>
      </c>
      <c r="I2" t="s">
        <v>170</v>
      </c>
    </row>
    <row r="3" spans="2:9" ht="12.75" customHeight="1" x14ac:dyDescent="0.2">
      <c r="I3" t="s">
        <v>169</v>
      </c>
    </row>
    <row r="4" spans="2:9" ht="15" customHeight="1" x14ac:dyDescent="0.2">
      <c r="B4" s="3" t="s">
        <v>5</v>
      </c>
      <c r="C4" s="6" t="s">
        <v>29</v>
      </c>
      <c r="D4" s="6" t="s">
        <v>88</v>
      </c>
      <c r="E4" s="6" t="s">
        <v>89</v>
      </c>
      <c r="F4" s="6" t="s">
        <v>90</v>
      </c>
      <c r="G4" s="6" t="s">
        <v>91</v>
      </c>
      <c r="H4" s="6" t="s">
        <v>92</v>
      </c>
      <c r="I4" s="6" t="s">
        <v>183</v>
      </c>
    </row>
    <row r="5" spans="2:9" ht="12.75" customHeight="1" thickBot="1" x14ac:dyDescent="0.25">
      <c r="B5" s="11">
        <f>Starttid</f>
        <v>0.33333333333333298</v>
      </c>
      <c r="C5" s="46"/>
      <c r="D5" s="91" t="s">
        <v>46</v>
      </c>
      <c r="E5" s="91" t="s">
        <v>50</v>
      </c>
      <c r="F5" s="91" t="s">
        <v>57</v>
      </c>
      <c r="G5" s="91" t="s">
        <v>51</v>
      </c>
      <c r="H5" s="46"/>
      <c r="I5" s="4"/>
    </row>
    <row r="6" spans="2:9" ht="12.75" customHeight="1" x14ac:dyDescent="0.2">
      <c r="B6" s="12">
        <f t="shared" ref="B6:B69" si="0">B5+TIME(0,Intervall,0)</f>
        <v>0.3402777777777774</v>
      </c>
      <c r="C6" s="100"/>
      <c r="D6" s="18">
        <v>4.1666666666666664E-2</v>
      </c>
      <c r="E6" s="18">
        <v>4.1666666666666664E-2</v>
      </c>
      <c r="F6" s="18">
        <v>4.1666666666666664E-2</v>
      </c>
      <c r="G6" s="18">
        <v>4.1666666666666664E-2</v>
      </c>
      <c r="H6" s="100"/>
      <c r="I6" s="102"/>
    </row>
    <row r="7" spans="2:9" ht="12.75" customHeight="1" thickBot="1" x14ac:dyDescent="0.25">
      <c r="B7" s="11">
        <f t="shared" si="0"/>
        <v>0.34722222222222182</v>
      </c>
      <c r="C7" s="46"/>
      <c r="D7" s="16" t="s">
        <v>32</v>
      </c>
      <c r="E7" s="16" t="s">
        <v>32</v>
      </c>
      <c r="F7" s="16" t="s">
        <v>32</v>
      </c>
      <c r="G7" s="16" t="s">
        <v>32</v>
      </c>
      <c r="H7" s="46" t="s">
        <v>117</v>
      </c>
      <c r="I7" s="4"/>
    </row>
    <row r="8" spans="2:9" ht="12.75" customHeight="1" x14ac:dyDescent="0.2">
      <c r="B8" s="12">
        <f t="shared" si="0"/>
        <v>0.35416666666666624</v>
      </c>
      <c r="C8" s="100"/>
      <c r="D8" s="17" t="s">
        <v>206</v>
      </c>
      <c r="E8" s="17" t="s">
        <v>206</v>
      </c>
      <c r="F8" s="17" t="s">
        <v>68</v>
      </c>
      <c r="G8" s="17" t="s">
        <v>68</v>
      </c>
      <c r="H8" s="100"/>
      <c r="I8" s="102"/>
    </row>
    <row r="9" spans="2:9" ht="12.75" customHeight="1" thickBot="1" x14ac:dyDescent="0.25">
      <c r="B9" s="11">
        <f t="shared" si="0"/>
        <v>0.36111111111111066</v>
      </c>
      <c r="C9" s="46"/>
      <c r="D9" s="91" t="s">
        <v>196</v>
      </c>
      <c r="E9" s="91" t="s">
        <v>196</v>
      </c>
      <c r="F9" s="16"/>
      <c r="G9" s="16"/>
      <c r="H9" s="46"/>
      <c r="I9" s="4"/>
    </row>
    <row r="10" spans="2:9" ht="12.75" customHeight="1" thickBot="1" x14ac:dyDescent="0.25">
      <c r="B10" s="12">
        <f t="shared" si="0"/>
        <v>0.36805555555555508</v>
      </c>
      <c r="C10" s="100"/>
      <c r="D10" s="137" t="s">
        <v>197</v>
      </c>
      <c r="E10" s="137" t="s">
        <v>197</v>
      </c>
      <c r="F10" s="16"/>
      <c r="G10" s="16"/>
      <c r="H10" s="100"/>
      <c r="I10" s="102"/>
    </row>
    <row r="11" spans="2:9" ht="12.75" customHeight="1" thickBot="1" x14ac:dyDescent="0.25">
      <c r="B11" s="11">
        <f t="shared" si="0"/>
        <v>0.3749999999999995</v>
      </c>
      <c r="C11" s="46"/>
      <c r="D11" s="27" t="s">
        <v>34</v>
      </c>
      <c r="E11" s="27" t="s">
        <v>34</v>
      </c>
      <c r="F11" s="27" t="s">
        <v>34</v>
      </c>
      <c r="G11" s="27" t="s">
        <v>34</v>
      </c>
      <c r="H11" s="46"/>
      <c r="I11" s="4"/>
    </row>
    <row r="12" spans="2:9" ht="12.75" customHeight="1" thickBot="1" x14ac:dyDescent="0.25">
      <c r="B12" s="12">
        <f t="shared" si="0"/>
        <v>0.38194444444444392</v>
      </c>
      <c r="C12" s="100"/>
      <c r="D12" s="28"/>
      <c r="E12" s="28"/>
      <c r="F12" s="28"/>
      <c r="G12" s="28"/>
      <c r="H12" s="100"/>
      <c r="I12" s="102"/>
    </row>
    <row r="13" spans="2:9" ht="12.75" customHeight="1" thickBot="1" x14ac:dyDescent="0.25">
      <c r="B13" s="11">
        <f t="shared" si="0"/>
        <v>0.38888888888888834</v>
      </c>
      <c r="C13" s="46"/>
      <c r="D13" s="106" t="s">
        <v>77</v>
      </c>
      <c r="E13" s="106" t="s">
        <v>77</v>
      </c>
      <c r="F13" s="106" t="s">
        <v>77</v>
      </c>
      <c r="G13" s="106" t="s">
        <v>77</v>
      </c>
      <c r="H13" s="46"/>
      <c r="I13" s="4"/>
    </row>
    <row r="14" spans="2:9" ht="12.75" customHeight="1" x14ac:dyDescent="0.2">
      <c r="B14" s="12">
        <f t="shared" si="0"/>
        <v>0.39583333333333276</v>
      </c>
      <c r="C14" s="100"/>
      <c r="D14" s="20">
        <v>4.1666666666666664E-2</v>
      </c>
      <c r="E14" s="20">
        <v>4.1666666666666664E-2</v>
      </c>
      <c r="F14" s="20">
        <v>4.1666666666666664E-2</v>
      </c>
      <c r="G14" s="20">
        <v>4.1666666666666664E-2</v>
      </c>
      <c r="H14" s="100"/>
      <c r="I14" s="102"/>
    </row>
    <row r="15" spans="2:9" ht="12.75" customHeight="1" thickBot="1" x14ac:dyDescent="0.25">
      <c r="B15" s="11">
        <f t="shared" si="0"/>
        <v>0.40277777777777718</v>
      </c>
      <c r="C15" s="46"/>
      <c r="D15" s="106" t="s">
        <v>200</v>
      </c>
      <c r="E15" s="106" t="s">
        <v>39</v>
      </c>
      <c r="F15" s="106" t="s">
        <v>39</v>
      </c>
      <c r="G15" s="106" t="s">
        <v>39</v>
      </c>
      <c r="H15" s="46"/>
      <c r="I15" s="4"/>
    </row>
    <row r="16" spans="2:9" ht="12.75" customHeight="1" x14ac:dyDescent="0.2">
      <c r="B16" s="12">
        <f t="shared" si="0"/>
        <v>0.4097222222222216</v>
      </c>
      <c r="C16" s="100"/>
      <c r="D16" s="108" t="s">
        <v>199</v>
      </c>
      <c r="E16" s="108"/>
      <c r="F16" s="93" t="s">
        <v>93</v>
      </c>
      <c r="G16" s="108"/>
      <c r="H16" s="100"/>
      <c r="I16" s="102"/>
    </row>
    <row r="17" spans="2:9" ht="12.75" customHeight="1" x14ac:dyDescent="0.2">
      <c r="B17" s="11">
        <f t="shared" si="0"/>
        <v>0.41666666666666602</v>
      </c>
      <c r="C17" s="46"/>
      <c r="D17" s="106"/>
      <c r="E17" s="92" t="s">
        <v>209</v>
      </c>
      <c r="F17" s="106" t="s">
        <v>106</v>
      </c>
      <c r="G17" s="106"/>
      <c r="H17" s="46"/>
      <c r="I17" s="4"/>
    </row>
    <row r="18" spans="2:9" ht="12.75" customHeight="1" thickBot="1" x14ac:dyDescent="0.25">
      <c r="B18" s="12">
        <f t="shared" si="0"/>
        <v>0.42361111111111044</v>
      </c>
      <c r="C18" s="100"/>
      <c r="D18" s="108"/>
      <c r="E18" s="108"/>
      <c r="F18" s="108"/>
      <c r="G18" s="108"/>
      <c r="H18" s="100"/>
      <c r="I18" s="102"/>
    </row>
    <row r="19" spans="2:9" ht="12.75" customHeight="1" thickBot="1" x14ac:dyDescent="0.25">
      <c r="B19" s="11">
        <f t="shared" si="0"/>
        <v>0.43055555555555486</v>
      </c>
      <c r="C19" s="4"/>
      <c r="D19" s="361" t="s">
        <v>41</v>
      </c>
      <c r="E19" s="361" t="s">
        <v>41</v>
      </c>
      <c r="F19" s="361" t="s">
        <v>41</v>
      </c>
      <c r="G19" s="361" t="s">
        <v>41</v>
      </c>
      <c r="H19" s="107"/>
      <c r="I19" s="4"/>
    </row>
    <row r="20" spans="2:9" ht="12.75" customHeight="1" x14ac:dyDescent="0.2">
      <c r="B20" s="12">
        <f t="shared" si="0"/>
        <v>0.43749999999999928</v>
      </c>
      <c r="C20" s="102"/>
      <c r="D20" s="362"/>
      <c r="E20" s="362"/>
      <c r="F20" s="362"/>
      <c r="G20" s="362"/>
      <c r="H20" s="45"/>
      <c r="I20" s="102"/>
    </row>
    <row r="21" spans="2:9" ht="12.75" customHeight="1" thickBot="1" x14ac:dyDescent="0.25">
      <c r="B21" s="11">
        <f t="shared" si="0"/>
        <v>0.4444444444444437</v>
      </c>
      <c r="C21" s="4"/>
      <c r="D21" s="362"/>
      <c r="E21" s="362"/>
      <c r="F21" s="362"/>
      <c r="G21" s="362"/>
      <c r="H21" s="107"/>
      <c r="I21" s="4"/>
    </row>
    <row r="22" spans="2:9" ht="12.75" customHeight="1" thickBot="1" x14ac:dyDescent="0.25">
      <c r="B22" s="12">
        <f t="shared" si="0"/>
        <v>0.45138888888888812</v>
      </c>
      <c r="C22" s="102"/>
      <c r="D22" s="363"/>
      <c r="E22" s="363"/>
      <c r="F22" s="363"/>
      <c r="G22" s="363"/>
      <c r="H22" s="45"/>
      <c r="I22" s="102"/>
    </row>
    <row r="23" spans="2:9" ht="12.75" customHeight="1" thickBot="1" x14ac:dyDescent="0.25">
      <c r="B23" s="11">
        <f t="shared" si="0"/>
        <v>0.45833333333333254</v>
      </c>
      <c r="C23" s="46"/>
      <c r="D23" s="91" t="s">
        <v>55</v>
      </c>
      <c r="E23" s="91" t="s">
        <v>61</v>
      </c>
      <c r="F23" s="91" t="s">
        <v>31</v>
      </c>
      <c r="G23" s="91" t="s">
        <v>62</v>
      </c>
      <c r="H23" s="46"/>
      <c r="I23" s="46"/>
    </row>
    <row r="24" spans="2:9" ht="12.75" customHeight="1" x14ac:dyDescent="0.2">
      <c r="B24" s="12">
        <f t="shared" si="0"/>
        <v>0.46527777777777696</v>
      </c>
      <c r="C24" s="100"/>
      <c r="D24" s="18">
        <v>6.25E-2</v>
      </c>
      <c r="E24" s="18">
        <v>6.25E-2</v>
      </c>
      <c r="F24" s="18">
        <v>6.25E-2</v>
      </c>
      <c r="G24" s="18">
        <v>6.25E-2</v>
      </c>
      <c r="H24" s="100"/>
      <c r="I24" s="100"/>
    </row>
    <row r="25" spans="2:9" ht="12.75" customHeight="1" thickBot="1" x14ac:dyDescent="0.25">
      <c r="B25" s="11">
        <f t="shared" si="0"/>
        <v>0.47222222222222138</v>
      </c>
      <c r="C25" s="46"/>
      <c r="D25" s="16" t="s">
        <v>202</v>
      </c>
      <c r="E25" s="16" t="s">
        <v>202</v>
      </c>
      <c r="F25" s="16" t="s">
        <v>45</v>
      </c>
      <c r="G25" s="16" t="s">
        <v>45</v>
      </c>
      <c r="H25" s="46" t="s">
        <v>117</v>
      </c>
      <c r="I25" s="46"/>
    </row>
    <row r="26" spans="2:9" ht="12.75" customHeight="1" thickBot="1" x14ac:dyDescent="0.25">
      <c r="B26" s="12">
        <f t="shared" si="0"/>
        <v>0.4791666666666658</v>
      </c>
      <c r="C26" s="100"/>
      <c r="D26" s="138" t="s">
        <v>11</v>
      </c>
      <c r="E26" s="138" t="s">
        <v>11</v>
      </c>
      <c r="F26" s="17" t="s">
        <v>68</v>
      </c>
      <c r="G26" s="17" t="s">
        <v>68</v>
      </c>
      <c r="H26" s="100"/>
      <c r="I26" s="100"/>
    </row>
    <row r="27" spans="2:9" ht="12.75" customHeight="1" thickBot="1" x14ac:dyDescent="0.25">
      <c r="B27" s="11">
        <f t="shared" si="0"/>
        <v>0.48611111111111022</v>
      </c>
      <c r="C27" s="46"/>
      <c r="D27" s="16" t="s">
        <v>203</v>
      </c>
      <c r="E27" s="16" t="s">
        <v>203</v>
      </c>
      <c r="F27" s="16"/>
      <c r="G27" s="16"/>
      <c r="H27" s="46"/>
      <c r="I27" s="46"/>
    </row>
    <row r="28" spans="2:9" ht="12.75" customHeight="1" x14ac:dyDescent="0.2">
      <c r="B28" s="12">
        <f t="shared" si="0"/>
        <v>0.49305555555555464</v>
      </c>
      <c r="C28" s="100"/>
      <c r="D28" s="90" t="s">
        <v>19</v>
      </c>
      <c r="E28" s="90" t="s">
        <v>19</v>
      </c>
      <c r="F28" s="17"/>
      <c r="G28" s="17"/>
      <c r="H28" s="100"/>
      <c r="I28" s="100"/>
    </row>
    <row r="29" spans="2:9" ht="12.75" customHeight="1" thickBot="1" x14ac:dyDescent="0.25">
      <c r="B29" s="11">
        <f t="shared" si="0"/>
        <v>0.49999999999999906</v>
      </c>
      <c r="C29" s="14" t="s">
        <v>54</v>
      </c>
      <c r="D29" s="16"/>
      <c r="E29" s="16"/>
      <c r="F29" s="16"/>
      <c r="G29" s="16"/>
      <c r="H29" s="46"/>
      <c r="I29" s="46"/>
    </row>
    <row r="30" spans="2:9" ht="12.75" customHeight="1" x14ac:dyDescent="0.2">
      <c r="B30" s="12">
        <f t="shared" si="0"/>
        <v>0.50694444444444353</v>
      </c>
      <c r="C30" s="15" t="s">
        <v>119</v>
      </c>
      <c r="D30" s="17" t="s">
        <v>204</v>
      </c>
      <c r="E30" s="17" t="s">
        <v>204</v>
      </c>
      <c r="F30" s="17"/>
      <c r="G30" s="17"/>
      <c r="H30" s="100"/>
      <c r="I30" s="100"/>
    </row>
    <row r="31" spans="2:9" ht="12.75" customHeight="1" thickBot="1" x14ac:dyDescent="0.25">
      <c r="B31" s="11">
        <f t="shared" si="0"/>
        <v>0.51388888888888795</v>
      </c>
      <c r="C31" s="14" t="s">
        <v>120</v>
      </c>
      <c r="D31" s="16"/>
      <c r="E31" s="16"/>
      <c r="F31" s="16"/>
      <c r="G31" s="16"/>
      <c r="H31" s="46"/>
      <c r="I31" s="46"/>
    </row>
    <row r="32" spans="2:9" ht="12.75" customHeight="1" x14ac:dyDescent="0.2">
      <c r="B32" s="12">
        <f t="shared" si="0"/>
        <v>0.52083333333333237</v>
      </c>
      <c r="C32" s="19">
        <v>4.1666666666666664E-2</v>
      </c>
      <c r="D32" s="100" t="s">
        <v>34</v>
      </c>
      <c r="E32" s="100" t="s">
        <v>34</v>
      </c>
      <c r="F32" s="100" t="s">
        <v>34</v>
      </c>
      <c r="G32" s="100" t="s">
        <v>34</v>
      </c>
      <c r="H32" s="100"/>
      <c r="I32" s="100"/>
    </row>
    <row r="33" spans="2:9" ht="12.75" customHeight="1" thickBot="1" x14ac:dyDescent="0.25">
      <c r="B33" s="11">
        <f t="shared" si="0"/>
        <v>0.52777777777777679</v>
      </c>
      <c r="C33" s="14" t="s">
        <v>101</v>
      </c>
      <c r="D33" s="101"/>
      <c r="E33" s="101"/>
      <c r="F33" s="101"/>
      <c r="G33" s="101"/>
      <c r="H33" s="46"/>
      <c r="I33" s="46"/>
    </row>
    <row r="34" spans="2:9" ht="12.75" customHeight="1" thickBot="1" x14ac:dyDescent="0.25">
      <c r="B34" s="12">
        <f>B33+TIME(0,Intervall,0)</f>
        <v>0.53472222222222121</v>
      </c>
      <c r="C34" s="15"/>
      <c r="D34" s="139" t="s">
        <v>42</v>
      </c>
      <c r="E34" s="139" t="s">
        <v>42</v>
      </c>
      <c r="F34" s="139" t="s">
        <v>42</v>
      </c>
      <c r="G34" s="139" t="s">
        <v>42</v>
      </c>
      <c r="H34" s="100"/>
      <c r="I34" s="100"/>
    </row>
    <row r="35" spans="2:9" ht="12.75" customHeight="1" thickBot="1" x14ac:dyDescent="0.25">
      <c r="B35" s="11">
        <f t="shared" si="0"/>
        <v>0.54166666666666563</v>
      </c>
      <c r="C35" s="358" t="s">
        <v>34</v>
      </c>
      <c r="D35" s="24">
        <v>6.25E-2</v>
      </c>
      <c r="E35" s="24">
        <v>6.25E-2</v>
      </c>
      <c r="F35" s="24">
        <v>6.25E-2</v>
      </c>
      <c r="G35" s="24">
        <v>6.25E-2</v>
      </c>
      <c r="H35" s="46"/>
      <c r="I35" s="46"/>
    </row>
    <row r="36" spans="2:9" ht="12.75" customHeight="1" thickBot="1" x14ac:dyDescent="0.25">
      <c r="B36" s="12">
        <f t="shared" si="0"/>
        <v>0.54861111111111005</v>
      </c>
      <c r="C36" s="358"/>
      <c r="D36" s="23" t="s">
        <v>68</v>
      </c>
      <c r="E36" s="23" t="s">
        <v>68</v>
      </c>
      <c r="F36" s="23" t="s">
        <v>68</v>
      </c>
      <c r="G36" s="23" t="s">
        <v>68</v>
      </c>
      <c r="H36" s="100"/>
      <c r="I36" s="100"/>
    </row>
    <row r="37" spans="2:9" ht="12.75" customHeight="1" thickBot="1" x14ac:dyDescent="0.25">
      <c r="B37" s="11">
        <f t="shared" si="0"/>
        <v>0.55555555555555447</v>
      </c>
      <c r="C37" s="106" t="s">
        <v>77</v>
      </c>
      <c r="D37" s="23"/>
      <c r="E37" s="23"/>
      <c r="F37" s="23"/>
      <c r="G37" s="23"/>
      <c r="H37" s="46"/>
      <c r="I37" s="46"/>
    </row>
    <row r="38" spans="2:9" ht="12.75" customHeight="1" thickBot="1" x14ac:dyDescent="0.25">
      <c r="B38" s="12">
        <f t="shared" si="0"/>
        <v>0.56249999999999889</v>
      </c>
      <c r="C38" s="20">
        <v>3.4722222222222224E-2</v>
      </c>
      <c r="D38" s="23"/>
      <c r="E38" s="23"/>
      <c r="F38" s="23"/>
      <c r="G38" s="23"/>
      <c r="H38" s="100"/>
      <c r="I38" s="100"/>
    </row>
    <row r="39" spans="2:9" ht="12.75" customHeight="1" thickBot="1" x14ac:dyDescent="0.25">
      <c r="B39" s="11">
        <f t="shared" si="0"/>
        <v>0.56944444444444331</v>
      </c>
      <c r="C39" s="106" t="s">
        <v>205</v>
      </c>
      <c r="D39" s="25"/>
      <c r="E39" s="25"/>
      <c r="F39" s="25"/>
      <c r="G39" s="25"/>
      <c r="H39" s="46"/>
      <c r="I39" s="46"/>
    </row>
    <row r="40" spans="2:9" ht="12.75" customHeight="1" thickBot="1" x14ac:dyDescent="0.25">
      <c r="B40" s="12">
        <f t="shared" si="0"/>
        <v>0.57638888888888773</v>
      </c>
      <c r="C40" s="20"/>
      <c r="D40" s="23"/>
      <c r="E40" s="23"/>
      <c r="F40" s="23"/>
      <c r="G40" s="23"/>
      <c r="H40" s="100"/>
      <c r="I40" s="100"/>
    </row>
    <row r="41" spans="2:9" ht="12.75" customHeight="1" thickBot="1" x14ac:dyDescent="0.25">
      <c r="B41" s="11">
        <f t="shared" si="0"/>
        <v>0.58333333333333215</v>
      </c>
      <c r="C41" s="105"/>
      <c r="D41" s="25"/>
      <c r="E41" s="25"/>
      <c r="F41" s="25"/>
      <c r="G41" s="25"/>
      <c r="H41" s="46" t="s">
        <v>117</v>
      </c>
      <c r="I41" s="46"/>
    </row>
    <row r="42" spans="2:9" ht="12.75" customHeight="1" thickBot="1" x14ac:dyDescent="0.25">
      <c r="B42" s="37">
        <f t="shared" si="0"/>
        <v>0.59027777777777657</v>
      </c>
      <c r="C42" s="361" t="s">
        <v>41</v>
      </c>
      <c r="D42" s="23"/>
      <c r="E42" s="23"/>
      <c r="F42" s="39"/>
      <c r="G42" s="39"/>
      <c r="H42" s="45"/>
      <c r="I42" s="100"/>
    </row>
    <row r="43" spans="2:9" ht="12.75" customHeight="1" thickBot="1" x14ac:dyDescent="0.25">
      <c r="B43" s="38">
        <f t="shared" si="0"/>
        <v>0.59722222222222099</v>
      </c>
      <c r="C43" s="362"/>
      <c r="D43" s="45" t="s">
        <v>49</v>
      </c>
      <c r="E43" s="102" t="s">
        <v>49</v>
      </c>
      <c r="F43" s="43" t="s">
        <v>121</v>
      </c>
      <c r="G43" s="43" t="s">
        <v>121</v>
      </c>
      <c r="H43" s="107"/>
      <c r="I43" s="46"/>
    </row>
    <row r="44" spans="2:9" ht="12.75" customHeight="1" thickBot="1" x14ac:dyDescent="0.25">
      <c r="B44" s="37">
        <f t="shared" si="0"/>
        <v>0.60416666666666541</v>
      </c>
      <c r="C44" s="363"/>
      <c r="D44" s="42"/>
      <c r="E44" s="103"/>
      <c r="F44" s="43"/>
      <c r="G44" s="43"/>
      <c r="H44" s="45"/>
      <c r="I44" s="102"/>
    </row>
    <row r="45" spans="2:9" ht="12.75" customHeight="1" thickBot="1" x14ac:dyDescent="0.25">
      <c r="B45" s="11">
        <f t="shared" si="0"/>
        <v>0.61111111111110983</v>
      </c>
      <c r="C45" s="91" t="s">
        <v>63</v>
      </c>
      <c r="D45" s="130" t="s">
        <v>30</v>
      </c>
      <c r="E45" s="130" t="s">
        <v>37</v>
      </c>
      <c r="F45" s="130" t="s">
        <v>44</v>
      </c>
      <c r="G45" s="130" t="s">
        <v>40</v>
      </c>
      <c r="H45" s="107"/>
      <c r="I45" s="4"/>
    </row>
    <row r="46" spans="2:9" ht="12.75" customHeight="1" x14ac:dyDescent="0.2">
      <c r="B46" s="12">
        <f t="shared" si="0"/>
        <v>0.61805555555555425</v>
      </c>
      <c r="C46" s="18">
        <v>4.8611111111111112E-2</v>
      </c>
      <c r="D46" s="18">
        <v>6.25E-2</v>
      </c>
      <c r="E46" s="18">
        <v>6.25E-2</v>
      </c>
      <c r="F46" s="18">
        <v>6.25E-2</v>
      </c>
      <c r="G46" s="18">
        <v>6.25E-2</v>
      </c>
      <c r="H46" s="45"/>
      <c r="I46" s="102"/>
    </row>
    <row r="47" spans="2:9" ht="12.75" customHeight="1" thickBot="1" x14ac:dyDescent="0.25">
      <c r="B47" s="11">
        <f t="shared" si="0"/>
        <v>0.62499999999999867</v>
      </c>
      <c r="C47" s="16" t="s">
        <v>123</v>
      </c>
      <c r="D47" s="16" t="s">
        <v>52</v>
      </c>
      <c r="E47" s="16" t="s">
        <v>52</v>
      </c>
      <c r="F47" s="16" t="s">
        <v>52</v>
      </c>
      <c r="G47" s="16" t="s">
        <v>52</v>
      </c>
      <c r="H47" s="107"/>
      <c r="I47" s="4"/>
    </row>
    <row r="48" spans="2:9" ht="12.75" customHeight="1" x14ac:dyDescent="0.2">
      <c r="B48" s="12">
        <f t="shared" si="0"/>
        <v>0.63194444444444309</v>
      </c>
      <c r="C48" s="17" t="s">
        <v>118</v>
      </c>
      <c r="D48" s="17" t="s">
        <v>118</v>
      </c>
      <c r="E48" s="17" t="s">
        <v>118</v>
      </c>
      <c r="F48" s="17" t="s">
        <v>68</v>
      </c>
      <c r="G48" s="17" t="s">
        <v>68</v>
      </c>
      <c r="H48" s="45"/>
      <c r="I48" s="102"/>
    </row>
    <row r="49" spans="2:9" ht="12.75" customHeight="1" thickBot="1" x14ac:dyDescent="0.25">
      <c r="B49" s="11">
        <f t="shared" si="0"/>
        <v>0.63888888888888751</v>
      </c>
      <c r="C49" s="35"/>
      <c r="D49" s="31"/>
      <c r="E49" s="31"/>
      <c r="F49" s="31"/>
      <c r="G49" s="31"/>
      <c r="H49" s="107"/>
      <c r="I49" s="4"/>
    </row>
    <row r="50" spans="2:9" ht="12.75" customHeight="1" thickBot="1" x14ac:dyDescent="0.25">
      <c r="B50" s="12">
        <f t="shared" si="0"/>
        <v>0.64583333333333193</v>
      </c>
      <c r="C50" s="35"/>
      <c r="D50" s="44"/>
      <c r="E50" s="44"/>
      <c r="F50" s="44"/>
      <c r="G50" s="44"/>
      <c r="H50" s="100"/>
      <c r="I50" s="102"/>
    </row>
    <row r="51" spans="2:9" ht="12.75" customHeight="1" thickBot="1" x14ac:dyDescent="0.25">
      <c r="B51" s="11">
        <f t="shared" si="0"/>
        <v>0.65277777777777635</v>
      </c>
      <c r="C51" s="35"/>
      <c r="D51" s="44"/>
      <c r="E51" s="44"/>
      <c r="F51" s="44"/>
      <c r="G51" s="44"/>
      <c r="H51" s="46"/>
      <c r="I51" s="4"/>
    </row>
    <row r="52" spans="2:9" ht="12.75" customHeight="1" x14ac:dyDescent="0.2">
      <c r="B52" s="12">
        <f t="shared" si="0"/>
        <v>0.65972222222222077</v>
      </c>
      <c r="C52" s="353" t="s">
        <v>34</v>
      </c>
      <c r="D52" s="44"/>
      <c r="E52" s="44"/>
      <c r="F52" s="44"/>
      <c r="G52" s="44"/>
      <c r="H52" s="100"/>
      <c r="I52" s="102"/>
    </row>
    <row r="53" spans="2:9" ht="12.75" customHeight="1" thickBot="1" x14ac:dyDescent="0.25">
      <c r="B53" s="11">
        <f t="shared" si="0"/>
        <v>0.66666666666666519</v>
      </c>
      <c r="C53" s="354"/>
      <c r="D53" s="44"/>
      <c r="E53" s="44"/>
      <c r="F53" s="44"/>
      <c r="G53" s="44"/>
      <c r="H53" s="46"/>
      <c r="I53" s="46"/>
    </row>
    <row r="54" spans="2:9" ht="12.75" customHeight="1" x14ac:dyDescent="0.2">
      <c r="B54" s="12">
        <f t="shared" si="0"/>
        <v>0.67361111111110961</v>
      </c>
      <c r="C54" s="354"/>
      <c r="D54" s="334" t="s">
        <v>35</v>
      </c>
      <c r="E54" s="334" t="s">
        <v>35</v>
      </c>
      <c r="F54" s="334" t="s">
        <v>35</v>
      </c>
      <c r="G54" s="334" t="s">
        <v>35</v>
      </c>
      <c r="H54" s="45"/>
      <c r="I54" s="100"/>
    </row>
    <row r="55" spans="2:9" ht="12.75" customHeight="1" thickBot="1" x14ac:dyDescent="0.25">
      <c r="B55" s="11">
        <f t="shared" si="0"/>
        <v>0.68055555555555403</v>
      </c>
      <c r="C55" s="140" t="s">
        <v>56</v>
      </c>
      <c r="D55" s="350"/>
      <c r="E55" s="350"/>
      <c r="F55" s="350"/>
      <c r="G55" s="350"/>
      <c r="H55" s="112"/>
      <c r="I55" s="46"/>
    </row>
    <row r="56" spans="2:9" ht="12.75" customHeight="1" thickBot="1" x14ac:dyDescent="0.25">
      <c r="B56" s="12">
        <f t="shared" si="0"/>
        <v>0.68749999999999845</v>
      </c>
      <c r="C56" s="24">
        <v>5.5555555555555552E-2</v>
      </c>
      <c r="D56" s="140" t="s">
        <v>56</v>
      </c>
      <c r="E56" s="140" t="s">
        <v>56</v>
      </c>
      <c r="F56" s="106" t="s">
        <v>77</v>
      </c>
      <c r="G56" s="106" t="s">
        <v>77</v>
      </c>
      <c r="H56" s="100"/>
      <c r="I56" s="100"/>
    </row>
    <row r="57" spans="2:9" ht="12.75" customHeight="1" thickBot="1" x14ac:dyDescent="0.25">
      <c r="B57" s="11">
        <f t="shared" si="0"/>
        <v>0.69444444444444287</v>
      </c>
      <c r="C57" s="86" t="s">
        <v>58</v>
      </c>
      <c r="D57" s="24">
        <v>5.5555555555555552E-2</v>
      </c>
      <c r="E57" s="24">
        <v>5.5555555555555552E-2</v>
      </c>
      <c r="F57" s="20">
        <v>6.25E-2</v>
      </c>
      <c r="G57" s="20">
        <v>6.25E-2</v>
      </c>
      <c r="H57" s="46"/>
      <c r="I57" s="46"/>
    </row>
    <row r="58" spans="2:9" ht="12.75" customHeight="1" thickBot="1" x14ac:dyDescent="0.25">
      <c r="B58" s="12">
        <f t="shared" si="0"/>
        <v>0.70138888888888729</v>
      </c>
      <c r="C58" s="25"/>
      <c r="D58" s="86" t="s">
        <v>59</v>
      </c>
      <c r="E58" s="86" t="s">
        <v>59</v>
      </c>
      <c r="F58" s="106"/>
      <c r="G58" s="106"/>
      <c r="H58" s="100"/>
      <c r="I58" s="100"/>
    </row>
    <row r="59" spans="2:9" ht="12.75" customHeight="1" thickBot="1" x14ac:dyDescent="0.25">
      <c r="B59" s="11">
        <f t="shared" si="0"/>
        <v>0.70833333333333171</v>
      </c>
      <c r="C59" s="23"/>
      <c r="D59" s="25"/>
      <c r="E59" s="25"/>
      <c r="F59" s="108" t="s">
        <v>59</v>
      </c>
      <c r="G59" s="108" t="s">
        <v>59</v>
      </c>
      <c r="H59" s="46"/>
      <c r="I59" s="46"/>
    </row>
    <row r="60" spans="2:9" ht="12.75" customHeight="1" thickBot="1" x14ac:dyDescent="0.25">
      <c r="B60" s="12">
        <f t="shared" si="0"/>
        <v>0.71527777777777612</v>
      </c>
      <c r="C60" s="25"/>
      <c r="D60" s="23"/>
      <c r="E60" s="23"/>
      <c r="F60" s="92"/>
      <c r="G60" s="92" t="s">
        <v>108</v>
      </c>
      <c r="H60" s="100"/>
      <c r="I60" s="100"/>
    </row>
    <row r="61" spans="2:9" ht="12.75" customHeight="1" thickBot="1" x14ac:dyDescent="0.25">
      <c r="B61" s="11">
        <f t="shared" si="0"/>
        <v>0.72222222222222054</v>
      </c>
      <c r="C61" s="23"/>
      <c r="D61" s="25"/>
      <c r="E61" s="25"/>
      <c r="F61" s="93"/>
      <c r="G61" s="93" t="s">
        <v>107</v>
      </c>
      <c r="H61" s="46"/>
      <c r="I61" s="46"/>
    </row>
    <row r="62" spans="2:9" ht="12.75" customHeight="1" thickBot="1" x14ac:dyDescent="0.25">
      <c r="B62" s="12">
        <f t="shared" si="0"/>
        <v>0.72916666666666496</v>
      </c>
      <c r="C62" s="25"/>
      <c r="D62" s="23"/>
      <c r="E62" s="23"/>
      <c r="F62" s="106"/>
      <c r="G62" s="106"/>
      <c r="H62" s="100"/>
      <c r="I62" s="100"/>
    </row>
    <row r="63" spans="2:9" ht="12.75" customHeight="1" thickBot="1" x14ac:dyDescent="0.25">
      <c r="B63" s="11">
        <f t="shared" si="0"/>
        <v>0.73611111111110938</v>
      </c>
      <c r="C63" s="358" t="s">
        <v>34</v>
      </c>
      <c r="D63" s="25"/>
      <c r="E63" s="25"/>
      <c r="F63" s="108"/>
      <c r="G63" s="108"/>
      <c r="H63" s="100"/>
      <c r="I63" s="100"/>
    </row>
    <row r="64" spans="2:9" ht="12.75" customHeight="1" thickBot="1" x14ac:dyDescent="0.25">
      <c r="B64" s="12">
        <f t="shared" si="0"/>
        <v>0.7430555555555538</v>
      </c>
      <c r="C64" s="358"/>
      <c r="D64" s="25"/>
      <c r="E64" s="25"/>
      <c r="F64" s="105"/>
      <c r="G64" s="105"/>
      <c r="H64" s="46"/>
      <c r="I64" s="46"/>
    </row>
    <row r="65" spans="2:9" ht="12.75" customHeight="1" thickBot="1" x14ac:dyDescent="0.25">
      <c r="B65" s="11">
        <f t="shared" si="0"/>
        <v>0.74999999999999822</v>
      </c>
      <c r="C65" s="91" t="s">
        <v>36</v>
      </c>
      <c r="D65" s="351" t="s">
        <v>34</v>
      </c>
      <c r="E65" s="368" t="s">
        <v>34</v>
      </c>
      <c r="F65" s="367" t="s">
        <v>34</v>
      </c>
      <c r="G65" s="367" t="s">
        <v>34</v>
      </c>
      <c r="H65" s="45"/>
      <c r="I65" s="100"/>
    </row>
    <row r="66" spans="2:9" ht="12.75" customHeight="1" thickBot="1" x14ac:dyDescent="0.25">
      <c r="B66" s="12">
        <f t="shared" si="0"/>
        <v>0.75694444444444264</v>
      </c>
      <c r="C66" s="18">
        <v>4.8611111111111112E-2</v>
      </c>
      <c r="D66" s="352"/>
      <c r="E66" s="369"/>
      <c r="F66" s="367"/>
      <c r="G66" s="367"/>
      <c r="H66" s="112"/>
      <c r="I66" s="46"/>
    </row>
    <row r="67" spans="2:9" ht="12.75" customHeight="1" thickBot="1" x14ac:dyDescent="0.25">
      <c r="B67" s="11">
        <f t="shared" si="0"/>
        <v>0.76388888888888706</v>
      </c>
      <c r="C67" s="16" t="s">
        <v>118</v>
      </c>
      <c r="D67" s="91" t="s">
        <v>43</v>
      </c>
      <c r="E67" s="131" t="s">
        <v>47</v>
      </c>
      <c r="F67" s="367"/>
      <c r="G67" s="367"/>
      <c r="H67" s="45"/>
      <c r="I67" s="100"/>
    </row>
    <row r="68" spans="2:9" ht="12.75" customHeight="1" thickBot="1" x14ac:dyDescent="0.25">
      <c r="B68" s="12">
        <f t="shared" si="0"/>
        <v>0.77083333333333148</v>
      </c>
      <c r="C68" s="17" t="s">
        <v>60</v>
      </c>
      <c r="D68" s="18">
        <v>4.8611111111111112E-2</v>
      </c>
      <c r="E68" s="18">
        <v>4.8611111111111112E-2</v>
      </c>
      <c r="F68" s="46"/>
      <c r="G68" s="46"/>
      <c r="H68" s="46"/>
      <c r="I68" s="46"/>
    </row>
    <row r="69" spans="2:9" ht="12.75" customHeight="1" thickBot="1" x14ac:dyDescent="0.25">
      <c r="B69" s="11">
        <f t="shared" si="0"/>
        <v>0.7777777777777759</v>
      </c>
      <c r="C69" s="16"/>
      <c r="D69" s="16" t="s">
        <v>68</v>
      </c>
      <c r="E69" s="16" t="s">
        <v>68</v>
      </c>
      <c r="F69" s="100"/>
      <c r="G69" s="100"/>
      <c r="H69" s="100"/>
      <c r="I69" s="100"/>
    </row>
    <row r="70" spans="2:9" ht="12.75" customHeight="1" thickBot="1" x14ac:dyDescent="0.25">
      <c r="B70" s="12">
        <f>B69+TIME(0,Intervall,0)</f>
        <v>0.78472222222222032</v>
      </c>
      <c r="C70" s="17"/>
      <c r="D70" s="17" t="s">
        <v>112</v>
      </c>
      <c r="E70" s="17" t="s">
        <v>112</v>
      </c>
      <c r="F70" s="46"/>
      <c r="G70" s="46"/>
      <c r="H70" s="46"/>
      <c r="I70" s="46"/>
    </row>
    <row r="71" spans="2:9" ht="12.75" customHeight="1" thickBot="1" x14ac:dyDescent="0.25">
      <c r="B71" s="11">
        <f>B70+TIME(0,Intervall,0)</f>
        <v>0.79166666666666474</v>
      </c>
      <c r="C71" s="31"/>
      <c r="D71" s="91" t="s">
        <v>207</v>
      </c>
      <c r="E71" s="91" t="s">
        <v>207</v>
      </c>
      <c r="F71" s="100"/>
      <c r="G71" s="100"/>
      <c r="H71" s="100"/>
      <c r="I71" s="100"/>
    </row>
    <row r="72" spans="2:9" ht="12.75" customHeight="1" thickBot="1" x14ac:dyDescent="0.25">
      <c r="B72" s="37">
        <f>B71+TIME(0,Intervall,0)</f>
        <v>0.79861111111110916</v>
      </c>
      <c r="C72" s="367" t="s">
        <v>33</v>
      </c>
      <c r="D72" s="74"/>
      <c r="E72" s="17"/>
      <c r="F72" s="46"/>
      <c r="G72" s="46"/>
      <c r="H72" s="46"/>
      <c r="I72" s="46"/>
    </row>
    <row r="73" spans="2:9" ht="12.75" customHeight="1" thickBot="1" x14ac:dyDescent="0.25">
      <c r="B73" s="38">
        <f>B72+TIME(0,Intervall,0)</f>
        <v>0.80555555555555358</v>
      </c>
      <c r="C73" s="367"/>
      <c r="D73" s="121"/>
      <c r="E73" s="31"/>
      <c r="F73" s="100"/>
      <c r="G73" s="100"/>
      <c r="H73" s="100"/>
      <c r="I73" s="100"/>
    </row>
    <row r="74" spans="2:9" ht="12.75" customHeight="1" thickBot="1" x14ac:dyDescent="0.25">
      <c r="B74" s="12">
        <f>B73+TIME(0,Intervall,0)</f>
        <v>0.812499999999998</v>
      </c>
      <c r="C74" s="112"/>
      <c r="D74" s="367" t="s">
        <v>33</v>
      </c>
      <c r="E74" s="367" t="s">
        <v>33</v>
      </c>
      <c r="F74" s="112"/>
      <c r="G74" s="46"/>
      <c r="H74" s="46"/>
      <c r="I74" s="46"/>
    </row>
    <row r="75" spans="2:9" ht="15.75" customHeight="1" thickBot="1" x14ac:dyDescent="0.25">
      <c r="B75" s="11">
        <f t="shared" ref="B75:B77" si="1">B74+TIME(0,Intervall,0)</f>
        <v>0.81944444444444242</v>
      </c>
      <c r="C75" s="45"/>
      <c r="D75" s="367"/>
      <c r="E75" s="367"/>
      <c r="F75" s="45"/>
      <c r="G75" s="100"/>
      <c r="H75" s="100"/>
      <c r="I75" s="100"/>
    </row>
    <row r="76" spans="2:9" ht="15" customHeight="1" thickBot="1" x14ac:dyDescent="0.25">
      <c r="B76" s="12">
        <f t="shared" si="1"/>
        <v>0.82638888888888684</v>
      </c>
      <c r="C76" s="112"/>
      <c r="D76" s="112"/>
      <c r="E76" s="112"/>
      <c r="F76" s="107"/>
      <c r="G76" s="46"/>
      <c r="H76" s="46"/>
      <c r="I76" s="46"/>
    </row>
    <row r="77" spans="2:9" ht="13.5" thickBot="1" x14ac:dyDescent="0.25">
      <c r="B77" s="11">
        <f t="shared" si="1"/>
        <v>0.83333333333333126</v>
      </c>
      <c r="C77" s="45"/>
      <c r="D77" s="45"/>
      <c r="E77" s="45"/>
      <c r="F77" s="45"/>
      <c r="G77" s="100"/>
      <c r="H77" s="100"/>
      <c r="I77" s="46"/>
    </row>
    <row r="78" spans="2:9" x14ac:dyDescent="0.2">
      <c r="B78" s="12">
        <f>B77+TIME(0,Intervall,0)</f>
        <v>0.84027777777777568</v>
      </c>
      <c r="C78" s="109"/>
      <c r="D78" s="109"/>
      <c r="E78" s="109"/>
      <c r="F78" s="100"/>
      <c r="G78" s="100"/>
      <c r="H78" s="100"/>
      <c r="I78" s="100"/>
    </row>
    <row r="79" spans="2:9" ht="13.5" thickBot="1" x14ac:dyDescent="0.25">
      <c r="B79" s="11">
        <f>B78+TIME(0,Intervall,0)</f>
        <v>0.8472222222222201</v>
      </c>
      <c r="C79" s="46"/>
      <c r="D79" s="46"/>
      <c r="E79" s="46"/>
      <c r="F79" s="46"/>
      <c r="G79" s="46"/>
      <c r="H79" s="46"/>
      <c r="I79" s="46"/>
    </row>
    <row r="80" spans="2:9" x14ac:dyDescent="0.2">
      <c r="B80" s="12">
        <f>B79+TIME(0,Intervall,0)</f>
        <v>0.85416666666666452</v>
      </c>
      <c r="C80" s="109"/>
      <c r="D80" s="109"/>
      <c r="E80" s="109"/>
      <c r="F80" s="100"/>
      <c r="G80" s="100"/>
      <c r="H80" s="100"/>
      <c r="I80" s="100"/>
    </row>
    <row r="81" spans="2:9" ht="13.5" customHeight="1" thickBot="1" x14ac:dyDescent="0.25">
      <c r="B81" s="11">
        <f>B80+TIME(0,Intervall,0)</f>
        <v>0.86111111111110894</v>
      </c>
      <c r="C81" s="46"/>
      <c r="D81" s="46"/>
      <c r="E81" s="46"/>
      <c r="F81" s="46"/>
      <c r="G81" s="46"/>
      <c r="H81" s="46"/>
      <c r="I81" s="46"/>
    </row>
    <row r="82" spans="2:9" x14ac:dyDescent="0.2">
      <c r="B82" s="12">
        <f>B81+TIME(0,Intervall,0)</f>
        <v>0.86805555555555336</v>
      </c>
      <c r="C82" s="109"/>
      <c r="D82" s="109"/>
      <c r="E82" s="109"/>
      <c r="F82" s="100"/>
      <c r="G82" s="100"/>
      <c r="H82" s="100"/>
      <c r="I82" s="100"/>
    </row>
    <row r="83" spans="2:9" ht="13.5" thickBot="1" x14ac:dyDescent="0.25">
      <c r="B83" s="11">
        <f t="shared" ref="B83:B92" si="2">B82+TIME(0,Intervall,0)</f>
        <v>0.87499999999999778</v>
      </c>
      <c r="C83" s="46"/>
      <c r="D83" s="46"/>
      <c r="E83" s="46"/>
      <c r="F83" s="46"/>
      <c r="G83" s="46"/>
      <c r="H83" s="46"/>
      <c r="I83" s="46"/>
    </row>
    <row r="84" spans="2:9" x14ac:dyDescent="0.2">
      <c r="B84" s="12">
        <f t="shared" si="2"/>
        <v>0.8819444444444422</v>
      </c>
      <c r="C84" s="109"/>
      <c r="D84" s="109"/>
      <c r="E84" s="109"/>
      <c r="F84" s="100"/>
      <c r="G84" s="100"/>
      <c r="H84" s="100"/>
      <c r="I84" s="100"/>
    </row>
    <row r="85" spans="2:9" ht="13.5" thickBot="1" x14ac:dyDescent="0.25">
      <c r="B85" s="11">
        <f t="shared" si="2"/>
        <v>0.88888888888888662</v>
      </c>
      <c r="C85" s="46"/>
      <c r="D85" s="46"/>
      <c r="E85" s="46"/>
      <c r="F85" s="46"/>
      <c r="G85" s="46"/>
      <c r="H85" s="46"/>
      <c r="I85" s="46"/>
    </row>
    <row r="86" spans="2:9" x14ac:dyDescent="0.2">
      <c r="B86" s="12">
        <f t="shared" si="2"/>
        <v>0.89583333333333104</v>
      </c>
      <c r="C86" s="100"/>
      <c r="D86" s="100"/>
      <c r="E86" s="100"/>
      <c r="F86" s="100"/>
      <c r="G86" s="100"/>
      <c r="H86" s="100"/>
      <c r="I86" s="100"/>
    </row>
    <row r="87" spans="2:9" ht="13.5" thickBot="1" x14ac:dyDescent="0.25">
      <c r="B87" s="11">
        <f t="shared" si="2"/>
        <v>0.90277777777777546</v>
      </c>
      <c r="C87" s="46"/>
      <c r="D87" s="46"/>
      <c r="E87" s="46"/>
      <c r="F87" s="46"/>
      <c r="G87" s="46"/>
      <c r="H87" s="46"/>
      <c r="I87" s="46"/>
    </row>
    <row r="88" spans="2:9" x14ac:dyDescent="0.2">
      <c r="B88" s="12">
        <f t="shared" si="2"/>
        <v>0.90972222222221988</v>
      </c>
      <c r="C88" s="100"/>
      <c r="D88" s="100"/>
      <c r="E88" s="100"/>
      <c r="F88" s="100"/>
      <c r="G88" s="100"/>
      <c r="H88" s="100"/>
      <c r="I88" s="100"/>
    </row>
    <row r="89" spans="2:9" ht="13.5" thickBot="1" x14ac:dyDescent="0.25">
      <c r="B89" s="11">
        <f t="shared" si="2"/>
        <v>0.9166666666666643</v>
      </c>
      <c r="C89" s="46"/>
      <c r="D89" s="46"/>
      <c r="E89" s="46"/>
      <c r="F89" s="46"/>
      <c r="G89" s="46"/>
      <c r="H89" s="46"/>
      <c r="I89" s="46"/>
    </row>
    <row r="90" spans="2:9" x14ac:dyDescent="0.2">
      <c r="B90" s="12">
        <f t="shared" si="2"/>
        <v>0.92361111111110872</v>
      </c>
      <c r="C90" s="100"/>
      <c r="D90" s="100"/>
      <c r="E90" s="100"/>
      <c r="F90" s="100"/>
      <c r="G90" s="100"/>
      <c r="H90" s="100"/>
      <c r="I90" s="100"/>
    </row>
    <row r="91" spans="2:9" ht="13.5" thickBot="1" x14ac:dyDescent="0.25">
      <c r="B91" s="11">
        <f t="shared" si="2"/>
        <v>0.93055555555555314</v>
      </c>
      <c r="C91" s="46"/>
      <c r="D91" s="46"/>
      <c r="E91" s="46"/>
      <c r="F91" s="46"/>
      <c r="G91" s="46"/>
      <c r="H91" s="46"/>
      <c r="I91" s="46"/>
    </row>
    <row r="92" spans="2:9" ht="13.5" thickBot="1" x14ac:dyDescent="0.25">
      <c r="B92" s="12">
        <f t="shared" si="2"/>
        <v>0.93749999999999756</v>
      </c>
      <c r="C92" s="100"/>
      <c r="D92" s="100"/>
      <c r="E92" s="100"/>
      <c r="F92" s="100"/>
      <c r="G92" s="100"/>
      <c r="H92" s="100"/>
      <c r="I92" s="109"/>
    </row>
    <row r="93" spans="2:9" x14ac:dyDescent="0.2">
      <c r="C93" s="22"/>
    </row>
    <row r="94" spans="2:9" ht="13.5" thickBot="1" x14ac:dyDescent="0.25">
      <c r="C94" s="50"/>
    </row>
    <row r="95" spans="2:9" ht="13.5" thickBot="1" x14ac:dyDescent="0.25">
      <c r="B95" s="122" t="s">
        <v>180</v>
      </c>
      <c r="C95" s="123">
        <f>60+70+70</f>
        <v>200</v>
      </c>
      <c r="D95" s="124">
        <f>60+90+90+70</f>
        <v>310</v>
      </c>
      <c r="E95" s="124">
        <f>60+90+90+70</f>
        <v>310</v>
      </c>
      <c r="F95" s="124">
        <f t="shared" ref="F95:G95" si="3">60+90+90</f>
        <v>240</v>
      </c>
      <c r="G95" s="124">
        <f t="shared" si="3"/>
        <v>240</v>
      </c>
      <c r="H95" s="125"/>
      <c r="I95" s="126" t="s">
        <v>182</v>
      </c>
    </row>
    <row r="96" spans="2:9" ht="13.5" thickBot="1" x14ac:dyDescent="0.25">
      <c r="B96" s="127"/>
      <c r="C96" s="128">
        <f>C95/60</f>
        <v>3.3333333333333335</v>
      </c>
      <c r="D96" s="128">
        <f t="shared" ref="D96:G96" si="4">D95/60</f>
        <v>5.166666666666667</v>
      </c>
      <c r="E96" s="128">
        <f t="shared" si="4"/>
        <v>5.166666666666667</v>
      </c>
      <c r="F96" s="128">
        <f t="shared" si="4"/>
        <v>4</v>
      </c>
      <c r="G96" s="128">
        <f t="shared" si="4"/>
        <v>4</v>
      </c>
      <c r="H96" s="128">
        <v>22</v>
      </c>
      <c r="I96" s="129" t="s">
        <v>181</v>
      </c>
    </row>
    <row r="99" spans="5:5" x14ac:dyDescent="0.2">
      <c r="E99" s="47"/>
    </row>
    <row r="100" spans="5:5" x14ac:dyDescent="0.2">
      <c r="E100" s="84"/>
    </row>
  </sheetData>
  <mergeCells count="19">
    <mergeCell ref="C35:C36"/>
    <mergeCell ref="C72:C73"/>
    <mergeCell ref="F54:F55"/>
    <mergeCell ref="G54:G55"/>
    <mergeCell ref="C63:C64"/>
    <mergeCell ref="D65:D66"/>
    <mergeCell ref="E65:E66"/>
    <mergeCell ref="C42:C44"/>
    <mergeCell ref="C52:C54"/>
    <mergeCell ref="D54:D55"/>
    <mergeCell ref="E54:E55"/>
    <mergeCell ref="F65:F67"/>
    <mergeCell ref="G65:G67"/>
    <mergeCell ref="E19:E22"/>
    <mergeCell ref="D74:D75"/>
    <mergeCell ref="E74:E75"/>
    <mergeCell ref="F19:F22"/>
    <mergeCell ref="G19:G22"/>
    <mergeCell ref="D19:D22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4"/>
  <sheetViews>
    <sheetView workbookViewId="0">
      <selection activeCell="C1" sqref="C1"/>
    </sheetView>
  </sheetViews>
  <sheetFormatPr defaultColWidth="8.75" defaultRowHeight="12.75" x14ac:dyDescent="0.2"/>
  <cols>
    <col min="1" max="1" width="3.125" customWidth="1"/>
    <col min="2" max="2" width="13.125" customWidth="1"/>
    <col min="3" max="3" width="16" customWidth="1"/>
    <col min="4" max="4" width="19.625" customWidth="1"/>
    <col min="5" max="5" width="17.125" customWidth="1"/>
    <col min="6" max="7" width="16.625" customWidth="1"/>
    <col min="8" max="8" width="16.125" customWidth="1"/>
    <col min="9" max="9" width="11.375" customWidth="1"/>
  </cols>
  <sheetData>
    <row r="1" spans="2:9" ht="36.75" customHeight="1" x14ac:dyDescent="0.45">
      <c r="B1" s="89" t="s">
        <v>125</v>
      </c>
      <c r="C1" s="1"/>
      <c r="I1" s="29" t="s">
        <v>126</v>
      </c>
    </row>
    <row r="2" spans="2:9" ht="15" customHeight="1" x14ac:dyDescent="0.2">
      <c r="B2" s="7" t="s">
        <v>1</v>
      </c>
      <c r="C2" s="10">
        <v>0.33333333333333298</v>
      </c>
      <c r="D2" s="8" t="s">
        <v>2</v>
      </c>
      <c r="E2" s="2">
        <v>10</v>
      </c>
      <c r="F2" s="5" t="s">
        <v>3</v>
      </c>
      <c r="I2" t="s">
        <v>127</v>
      </c>
    </row>
    <row r="3" spans="2:9" ht="12.75" customHeight="1" x14ac:dyDescent="0.2"/>
    <row r="4" spans="2:9" ht="15" customHeight="1" x14ac:dyDescent="0.2">
      <c r="B4" s="3" t="s">
        <v>5</v>
      </c>
      <c r="C4" s="6" t="s">
        <v>29</v>
      </c>
      <c r="D4" s="6" t="s">
        <v>88</v>
      </c>
      <c r="E4" s="6" t="s">
        <v>89</v>
      </c>
      <c r="F4" s="6"/>
      <c r="G4" s="6"/>
      <c r="H4" s="6"/>
      <c r="I4" s="6"/>
    </row>
    <row r="5" spans="2:9" ht="12.75" customHeight="1" thickBot="1" x14ac:dyDescent="0.25">
      <c r="B5" s="11">
        <f>Starttid</f>
        <v>0.33333333333333298</v>
      </c>
      <c r="C5" s="46"/>
      <c r="D5" s="91" t="s">
        <v>46</v>
      </c>
      <c r="E5" s="91" t="s">
        <v>50</v>
      </c>
      <c r="F5" s="46"/>
      <c r="G5" s="46"/>
      <c r="H5" s="46"/>
      <c r="I5" s="46"/>
    </row>
    <row r="6" spans="2:9" ht="12.75" customHeight="1" x14ac:dyDescent="0.2">
      <c r="B6" s="12">
        <f t="shared" ref="B6:B69" si="0">B5+TIME(0,Intervall,0)</f>
        <v>0.3402777777777774</v>
      </c>
      <c r="C6" s="100"/>
      <c r="D6" s="18">
        <v>4.1666666666666664E-2</v>
      </c>
      <c r="E6" s="18">
        <v>4.1666666666666664E-2</v>
      </c>
      <c r="F6" s="100"/>
      <c r="G6" s="100"/>
      <c r="H6" s="100"/>
      <c r="I6" s="100"/>
    </row>
    <row r="7" spans="2:9" ht="12.75" customHeight="1" thickBot="1" x14ac:dyDescent="0.25">
      <c r="B7" s="11">
        <f t="shared" si="0"/>
        <v>0.34722222222222182</v>
      </c>
      <c r="C7" s="46"/>
      <c r="D7" s="16" t="s">
        <v>32</v>
      </c>
      <c r="E7" s="16" t="s">
        <v>32</v>
      </c>
      <c r="F7" s="46"/>
      <c r="G7" s="46"/>
      <c r="H7" s="46"/>
      <c r="I7" s="46"/>
    </row>
    <row r="8" spans="2:9" ht="12.75" customHeight="1" x14ac:dyDescent="0.2">
      <c r="B8" s="12">
        <f t="shared" si="0"/>
        <v>0.35416666666666624</v>
      </c>
      <c r="C8" s="100"/>
      <c r="D8" s="17" t="s">
        <v>206</v>
      </c>
      <c r="E8" s="17" t="s">
        <v>206</v>
      </c>
      <c r="F8" s="100"/>
      <c r="G8" s="100"/>
      <c r="H8" s="100"/>
      <c r="I8" s="100"/>
    </row>
    <row r="9" spans="2:9" ht="12.75" customHeight="1" thickBot="1" x14ac:dyDescent="0.25">
      <c r="B9" s="11">
        <f t="shared" si="0"/>
        <v>0.36111111111111066</v>
      </c>
      <c r="C9" s="46"/>
      <c r="D9" s="91" t="s">
        <v>196</v>
      </c>
      <c r="E9" s="91" t="s">
        <v>196</v>
      </c>
      <c r="F9" s="46"/>
      <c r="G9" s="46"/>
      <c r="H9" s="46"/>
      <c r="I9" s="46"/>
    </row>
    <row r="10" spans="2:9" ht="12.75" customHeight="1" thickBot="1" x14ac:dyDescent="0.25">
      <c r="B10" s="12">
        <f t="shared" si="0"/>
        <v>0.36805555555555508</v>
      </c>
      <c r="C10" s="100"/>
      <c r="D10" s="137" t="s">
        <v>197</v>
      </c>
      <c r="E10" s="137" t="s">
        <v>197</v>
      </c>
      <c r="F10" s="100"/>
      <c r="G10" s="100"/>
      <c r="H10" s="100"/>
      <c r="I10" s="100"/>
    </row>
    <row r="11" spans="2:9" ht="12.75" customHeight="1" thickBot="1" x14ac:dyDescent="0.25">
      <c r="B11" s="11">
        <f t="shared" si="0"/>
        <v>0.3749999999999995</v>
      </c>
      <c r="C11" s="4"/>
      <c r="D11" s="374" t="s">
        <v>41</v>
      </c>
      <c r="E11" s="361" t="s">
        <v>41</v>
      </c>
      <c r="F11" s="107"/>
      <c r="G11" s="46"/>
      <c r="H11" s="46"/>
      <c r="I11" s="46"/>
    </row>
    <row r="12" spans="2:9" ht="12.75" customHeight="1" x14ac:dyDescent="0.2">
      <c r="B12" s="12">
        <f t="shared" si="0"/>
        <v>0.38194444444444392</v>
      </c>
      <c r="C12" s="102"/>
      <c r="D12" s="374"/>
      <c r="E12" s="362"/>
      <c r="F12" s="45"/>
      <c r="G12" s="100"/>
      <c r="H12" s="100"/>
      <c r="I12" s="100"/>
    </row>
    <row r="13" spans="2:9" ht="12.75" customHeight="1" thickBot="1" x14ac:dyDescent="0.25">
      <c r="B13" s="11">
        <f t="shared" si="0"/>
        <v>0.38888888888888834</v>
      </c>
      <c r="C13" s="4"/>
      <c r="D13" s="374"/>
      <c r="E13" s="362"/>
      <c r="F13" s="107"/>
      <c r="G13" s="46"/>
      <c r="H13" s="46"/>
      <c r="I13" s="46"/>
    </row>
    <row r="14" spans="2:9" ht="12.75" customHeight="1" x14ac:dyDescent="0.2">
      <c r="B14" s="12">
        <f t="shared" si="0"/>
        <v>0.39583333333333276</v>
      </c>
      <c r="C14" s="102"/>
      <c r="D14" s="372" t="s">
        <v>128</v>
      </c>
      <c r="E14" s="362"/>
      <c r="F14" s="45"/>
      <c r="G14" s="100"/>
      <c r="H14" s="100"/>
      <c r="I14" s="100"/>
    </row>
    <row r="15" spans="2:9" ht="12.75" customHeight="1" thickBot="1" x14ac:dyDescent="0.25">
      <c r="B15" s="11">
        <f t="shared" si="0"/>
        <v>0.40277777777777718</v>
      </c>
      <c r="C15" s="4"/>
      <c r="D15" s="373"/>
      <c r="E15" s="362"/>
      <c r="F15" s="107"/>
      <c r="G15" s="46"/>
      <c r="H15" s="46"/>
      <c r="I15" s="46"/>
    </row>
    <row r="16" spans="2:9" ht="12.75" customHeight="1" thickBot="1" x14ac:dyDescent="0.25">
      <c r="B16" s="12">
        <f t="shared" si="0"/>
        <v>0.4097222222222216</v>
      </c>
      <c r="C16" s="102"/>
      <c r="D16" s="136" t="s">
        <v>200</v>
      </c>
      <c r="E16" s="362"/>
      <c r="F16" s="45"/>
      <c r="G16" s="100"/>
      <c r="H16" s="100"/>
      <c r="I16" s="100"/>
    </row>
    <row r="17" spans="2:9" ht="12.75" customHeight="1" thickBot="1" x14ac:dyDescent="0.25">
      <c r="B17" s="11">
        <f t="shared" si="0"/>
        <v>0.41666666666666602</v>
      </c>
      <c r="C17" s="4"/>
      <c r="D17" s="114" t="s">
        <v>199</v>
      </c>
      <c r="E17" s="363"/>
      <c r="F17" s="107"/>
      <c r="G17" s="46"/>
      <c r="H17" s="46"/>
      <c r="I17" s="46"/>
    </row>
    <row r="18" spans="2:9" ht="12.75" customHeight="1" x14ac:dyDescent="0.2">
      <c r="B18" s="12">
        <f t="shared" si="0"/>
        <v>0.42361111111111044</v>
      </c>
      <c r="C18" s="100"/>
      <c r="D18" s="370"/>
      <c r="E18" s="370" t="s">
        <v>128</v>
      </c>
      <c r="F18" s="100"/>
      <c r="G18" s="100"/>
      <c r="H18" s="100"/>
      <c r="I18" s="100"/>
    </row>
    <row r="19" spans="2:9" ht="12.75" customHeight="1" thickBot="1" x14ac:dyDescent="0.25">
      <c r="B19" s="11">
        <f t="shared" si="0"/>
        <v>0.43055555555555486</v>
      </c>
      <c r="C19" s="4"/>
      <c r="D19" s="371"/>
      <c r="E19" s="371"/>
      <c r="F19" s="107"/>
      <c r="G19" s="46"/>
      <c r="H19" s="46"/>
      <c r="I19" s="46"/>
    </row>
    <row r="20" spans="2:9" ht="12.75" customHeight="1" thickBot="1" x14ac:dyDescent="0.25">
      <c r="B20" s="12">
        <f t="shared" si="0"/>
        <v>0.43749999999999928</v>
      </c>
      <c r="C20" s="102"/>
      <c r="D20" s="41" t="s">
        <v>201</v>
      </c>
      <c r="E20" s="41">
        <v>7.6388888888888895E-2</v>
      </c>
      <c r="F20" s="45"/>
      <c r="G20" s="100"/>
      <c r="H20" s="100"/>
      <c r="I20" s="100"/>
    </row>
    <row r="21" spans="2:9" ht="12.75" customHeight="1" thickBot="1" x14ac:dyDescent="0.25">
      <c r="B21" s="11">
        <f t="shared" si="0"/>
        <v>0.4444444444444437</v>
      </c>
      <c r="C21" s="4"/>
      <c r="D21" s="106"/>
      <c r="E21" s="106"/>
      <c r="F21" s="107"/>
      <c r="G21" s="46"/>
      <c r="H21" s="46"/>
      <c r="I21" s="46"/>
    </row>
    <row r="22" spans="2:9" ht="12.75" customHeight="1" thickBot="1" x14ac:dyDescent="0.25">
      <c r="B22" s="12">
        <f t="shared" si="0"/>
        <v>0.45138888888888812</v>
      </c>
      <c r="C22" s="102"/>
      <c r="D22" s="106"/>
      <c r="E22" s="114" t="s">
        <v>171</v>
      </c>
      <c r="F22" s="45"/>
      <c r="G22" s="100"/>
      <c r="H22" s="100"/>
      <c r="I22" s="100"/>
    </row>
    <row r="23" spans="2:9" ht="12.75" customHeight="1" thickBot="1" x14ac:dyDescent="0.25">
      <c r="B23" s="11">
        <f t="shared" si="0"/>
        <v>0.45833333333333254</v>
      </c>
      <c r="C23" s="46"/>
      <c r="D23" s="106"/>
      <c r="E23" s="106"/>
      <c r="F23" s="46"/>
      <c r="G23" s="46"/>
      <c r="H23" s="46"/>
      <c r="I23" s="46"/>
    </row>
    <row r="24" spans="2:9" ht="12.75" customHeight="1" thickBot="1" x14ac:dyDescent="0.25">
      <c r="B24" s="12">
        <f t="shared" si="0"/>
        <v>0.46527777777777696</v>
      </c>
      <c r="C24" s="100"/>
      <c r="D24" s="106"/>
      <c r="E24" s="106"/>
      <c r="F24" s="100"/>
      <c r="G24" s="100"/>
      <c r="H24" s="100"/>
      <c r="I24" s="100"/>
    </row>
    <row r="25" spans="2:9" ht="12.75" customHeight="1" thickBot="1" x14ac:dyDescent="0.25">
      <c r="B25" s="11">
        <f t="shared" si="0"/>
        <v>0.47222222222222138</v>
      </c>
      <c r="C25" s="46"/>
      <c r="D25" s="106"/>
      <c r="E25" s="106"/>
      <c r="F25" s="46"/>
      <c r="G25" s="46"/>
      <c r="H25" s="46"/>
      <c r="I25" s="46"/>
    </row>
    <row r="26" spans="2:9" ht="12.75" customHeight="1" x14ac:dyDescent="0.2">
      <c r="B26" s="12">
        <f t="shared" si="0"/>
        <v>0.4791666666666658</v>
      </c>
      <c r="C26" s="100"/>
      <c r="D26" s="108"/>
      <c r="E26" s="108"/>
      <c r="F26" s="100"/>
      <c r="G26" s="100"/>
      <c r="H26" s="100"/>
      <c r="I26" s="100"/>
    </row>
    <row r="27" spans="2:9" ht="12.75" customHeight="1" thickBot="1" x14ac:dyDescent="0.25">
      <c r="B27" s="11">
        <f t="shared" si="0"/>
        <v>0.48611111111111022</v>
      </c>
      <c r="C27" s="46"/>
      <c r="D27" s="106"/>
      <c r="E27" s="106"/>
      <c r="F27" s="46"/>
      <c r="G27" s="46"/>
      <c r="H27" s="46"/>
      <c r="I27" s="46"/>
    </row>
    <row r="28" spans="2:9" ht="12.75" customHeight="1" thickBot="1" x14ac:dyDescent="0.25">
      <c r="B28" s="12">
        <f t="shared" si="0"/>
        <v>0.49305555555555464</v>
      </c>
      <c r="C28" s="100"/>
      <c r="D28" s="108"/>
      <c r="E28" s="108"/>
      <c r="F28" s="100"/>
      <c r="G28" s="100"/>
      <c r="H28" s="100"/>
      <c r="I28" s="100"/>
    </row>
    <row r="29" spans="2:9" ht="12.75" customHeight="1" thickBot="1" x14ac:dyDescent="0.25">
      <c r="B29" s="11">
        <f t="shared" si="0"/>
        <v>0.49999999999999906</v>
      </c>
      <c r="C29" s="135" t="s">
        <v>54</v>
      </c>
      <c r="D29" s="361" t="s">
        <v>34</v>
      </c>
      <c r="E29" s="361" t="s">
        <v>34</v>
      </c>
      <c r="F29" s="112"/>
      <c r="G29" s="46"/>
      <c r="H29" s="46"/>
      <c r="I29" s="46"/>
    </row>
    <row r="30" spans="2:9" ht="12.75" customHeight="1" x14ac:dyDescent="0.2">
      <c r="B30" s="12">
        <f t="shared" si="0"/>
        <v>0.50694444444444353</v>
      </c>
      <c r="C30" s="117" t="s">
        <v>119</v>
      </c>
      <c r="D30" s="362"/>
      <c r="E30" s="362"/>
      <c r="F30" s="45"/>
      <c r="G30" s="100"/>
      <c r="H30" s="100"/>
      <c r="I30" s="100"/>
    </row>
    <row r="31" spans="2:9" ht="12.75" customHeight="1" thickBot="1" x14ac:dyDescent="0.25">
      <c r="B31" s="11">
        <f t="shared" si="0"/>
        <v>0.51388888888888795</v>
      </c>
      <c r="C31" s="116" t="s">
        <v>120</v>
      </c>
      <c r="D31" s="362"/>
      <c r="E31" s="362"/>
      <c r="F31" s="112"/>
      <c r="G31" s="46"/>
      <c r="H31" s="46"/>
      <c r="I31" s="46"/>
    </row>
    <row r="32" spans="2:9" ht="12.75" customHeight="1" x14ac:dyDescent="0.2">
      <c r="B32" s="12">
        <f t="shared" si="0"/>
        <v>0.52083333333333237</v>
      </c>
      <c r="C32" s="118">
        <v>4.1666666666666664E-2</v>
      </c>
      <c r="D32" s="362"/>
      <c r="E32" s="362"/>
      <c r="F32" s="45"/>
      <c r="G32" s="100"/>
      <c r="H32" s="100"/>
      <c r="I32" s="100"/>
    </row>
    <row r="33" spans="2:9" ht="12.75" customHeight="1" thickBot="1" x14ac:dyDescent="0.25">
      <c r="B33" s="11">
        <f t="shared" si="0"/>
        <v>0.52777777777777679</v>
      </c>
      <c r="C33" s="116" t="s">
        <v>101</v>
      </c>
      <c r="D33" s="363"/>
      <c r="E33" s="363"/>
      <c r="F33" s="112"/>
      <c r="G33" s="46"/>
      <c r="H33" s="46"/>
      <c r="I33" s="46"/>
    </row>
    <row r="34" spans="2:9" ht="12.75" customHeight="1" thickBot="1" x14ac:dyDescent="0.25">
      <c r="B34" s="12">
        <f>B33+TIME(0,Intervall,0)</f>
        <v>0.53472222222222121</v>
      </c>
      <c r="C34" s="15"/>
      <c r="D34" s="23" t="s">
        <v>42</v>
      </c>
      <c r="E34" s="23" t="s">
        <v>42</v>
      </c>
      <c r="F34" s="100"/>
      <c r="G34" s="100"/>
      <c r="H34" s="100"/>
      <c r="I34" s="100"/>
    </row>
    <row r="35" spans="2:9" ht="12.75" customHeight="1" thickBot="1" x14ac:dyDescent="0.25">
      <c r="B35" s="38">
        <f t="shared" si="0"/>
        <v>0.54166666666666563</v>
      </c>
      <c r="C35" s="334" t="s">
        <v>34</v>
      </c>
      <c r="D35" s="70">
        <v>4.8611111111111112E-2</v>
      </c>
      <c r="E35" s="24">
        <v>4.8611111111111112E-2</v>
      </c>
      <c r="F35" s="46"/>
      <c r="G35" s="46"/>
      <c r="H35" s="46"/>
      <c r="I35" s="46"/>
    </row>
    <row r="36" spans="2:9" ht="12.75" customHeight="1" thickBot="1" x14ac:dyDescent="0.25">
      <c r="B36" s="37">
        <f t="shared" si="0"/>
        <v>0.54861111111111005</v>
      </c>
      <c r="C36" s="335"/>
      <c r="D36" s="69" t="s">
        <v>68</v>
      </c>
      <c r="E36" s="23" t="s">
        <v>68</v>
      </c>
      <c r="F36" s="100"/>
      <c r="G36" s="100"/>
      <c r="H36" s="100"/>
      <c r="I36" s="100"/>
    </row>
    <row r="37" spans="2:9" ht="12.75" customHeight="1" thickBot="1" x14ac:dyDescent="0.25">
      <c r="B37" s="38">
        <f t="shared" si="0"/>
        <v>0.55555555555555447</v>
      </c>
      <c r="C37" s="350"/>
      <c r="D37" s="69" t="s">
        <v>172</v>
      </c>
      <c r="E37" s="23" t="s">
        <v>172</v>
      </c>
      <c r="F37" s="46"/>
      <c r="G37" s="46"/>
      <c r="H37" s="46"/>
      <c r="I37" s="46"/>
    </row>
    <row r="38" spans="2:9" ht="12.75" customHeight="1" thickBot="1" x14ac:dyDescent="0.25">
      <c r="B38" s="12">
        <f t="shared" si="0"/>
        <v>0.56249999999999889</v>
      </c>
      <c r="C38" s="105" t="s">
        <v>129</v>
      </c>
      <c r="D38" s="23" t="s">
        <v>173</v>
      </c>
      <c r="E38" s="23" t="s">
        <v>173</v>
      </c>
      <c r="F38" s="100"/>
      <c r="G38" s="100"/>
      <c r="H38" s="100"/>
      <c r="I38" s="100"/>
    </row>
    <row r="39" spans="2:9" ht="12.75" customHeight="1" thickBot="1" x14ac:dyDescent="0.25">
      <c r="B39" s="11">
        <f t="shared" si="0"/>
        <v>0.56944444444444331</v>
      </c>
      <c r="C39" s="30">
        <v>2.0833333333333332E-2</v>
      </c>
      <c r="D39" s="25"/>
      <c r="E39" s="25"/>
      <c r="F39" s="46"/>
      <c r="G39" s="46"/>
      <c r="H39" s="46"/>
      <c r="I39" s="46"/>
    </row>
    <row r="40" spans="2:9" ht="12.75" customHeight="1" thickBot="1" x14ac:dyDescent="0.25">
      <c r="B40" s="12">
        <f t="shared" si="0"/>
        <v>0.57638888888888773</v>
      </c>
      <c r="C40" s="105"/>
      <c r="D40" s="39"/>
      <c r="E40" s="39"/>
      <c r="F40" s="100"/>
      <c r="G40" s="100"/>
      <c r="H40" s="100"/>
      <c r="I40" s="100"/>
    </row>
    <row r="41" spans="2:9" ht="12.75" customHeight="1" thickBot="1" x14ac:dyDescent="0.25">
      <c r="B41" s="38">
        <f t="shared" si="0"/>
        <v>0.58333333333333215</v>
      </c>
      <c r="C41" s="334" t="s">
        <v>41</v>
      </c>
      <c r="D41" s="361" t="s">
        <v>49</v>
      </c>
      <c r="E41" s="361" t="s">
        <v>49</v>
      </c>
      <c r="F41" s="107"/>
      <c r="G41" s="46"/>
      <c r="H41" s="46"/>
      <c r="I41" s="46"/>
    </row>
    <row r="42" spans="2:9" ht="12.75" customHeight="1" x14ac:dyDescent="0.2">
      <c r="B42" s="37">
        <f t="shared" si="0"/>
        <v>0.59027777777777657</v>
      </c>
      <c r="C42" s="335"/>
      <c r="D42" s="362"/>
      <c r="E42" s="362"/>
      <c r="F42" s="45"/>
      <c r="G42" s="100"/>
      <c r="H42" s="100"/>
      <c r="I42" s="100"/>
    </row>
    <row r="43" spans="2:9" ht="12.75" customHeight="1" thickBot="1" x14ac:dyDescent="0.25">
      <c r="B43" s="38">
        <f t="shared" si="0"/>
        <v>0.59722222222222099</v>
      </c>
      <c r="C43" s="335"/>
      <c r="D43" s="362"/>
      <c r="E43" s="362"/>
      <c r="F43" s="107"/>
      <c r="G43" s="46"/>
      <c r="H43" s="46"/>
      <c r="I43" s="46"/>
    </row>
    <row r="44" spans="2:9" ht="12.75" customHeight="1" thickBot="1" x14ac:dyDescent="0.25">
      <c r="B44" s="37">
        <f t="shared" si="0"/>
        <v>0.60416666666666541</v>
      </c>
      <c r="C44" s="350"/>
      <c r="D44" s="363"/>
      <c r="E44" s="363"/>
      <c r="F44" s="45"/>
      <c r="G44" s="100"/>
      <c r="H44" s="100"/>
      <c r="I44" s="100"/>
    </row>
    <row r="45" spans="2:9" ht="12.75" customHeight="1" thickBot="1" x14ac:dyDescent="0.25">
      <c r="B45" s="11">
        <f t="shared" si="0"/>
        <v>0.61111111111110983</v>
      </c>
      <c r="C45" s="91" t="s">
        <v>63</v>
      </c>
      <c r="D45" s="130" t="s">
        <v>55</v>
      </c>
      <c r="E45" s="130" t="s">
        <v>61</v>
      </c>
      <c r="F45" s="46"/>
      <c r="G45" s="46"/>
      <c r="H45" s="46"/>
      <c r="I45" s="46"/>
    </row>
    <row r="46" spans="2:9" ht="12.75" customHeight="1" x14ac:dyDescent="0.2">
      <c r="B46" s="12">
        <f t="shared" si="0"/>
        <v>0.61805555555555425</v>
      </c>
      <c r="C46" s="18">
        <v>5.5555555555555552E-2</v>
      </c>
      <c r="D46" s="18">
        <v>6.25E-2</v>
      </c>
      <c r="E46" s="18">
        <v>4.1666666666666664E-2</v>
      </c>
      <c r="F46" s="100"/>
      <c r="G46" s="100"/>
      <c r="H46" s="100"/>
      <c r="I46" s="100"/>
    </row>
    <row r="47" spans="2:9" ht="12.75" customHeight="1" thickBot="1" x14ac:dyDescent="0.25">
      <c r="B47" s="11">
        <f t="shared" si="0"/>
        <v>0.62499999999999867</v>
      </c>
      <c r="C47" s="16" t="s">
        <v>123</v>
      </c>
      <c r="D47" s="16" t="s">
        <v>52</v>
      </c>
      <c r="E47" s="16" t="s">
        <v>53</v>
      </c>
      <c r="F47" s="46"/>
      <c r="G47" s="46"/>
      <c r="H47" s="46"/>
      <c r="I47" s="46"/>
    </row>
    <row r="48" spans="2:9" ht="12.75" customHeight="1" x14ac:dyDescent="0.2">
      <c r="B48" s="12">
        <f t="shared" si="0"/>
        <v>0.63194444444444309</v>
      </c>
      <c r="C48" s="17" t="s">
        <v>118</v>
      </c>
      <c r="D48" s="17" t="s">
        <v>118</v>
      </c>
      <c r="E48" s="17" t="s">
        <v>118</v>
      </c>
      <c r="F48" s="100"/>
      <c r="G48" s="100"/>
      <c r="H48" s="100"/>
      <c r="I48" s="100"/>
    </row>
    <row r="49" spans="2:9" ht="12.75" customHeight="1" thickBot="1" x14ac:dyDescent="0.25">
      <c r="B49" s="11">
        <f t="shared" si="0"/>
        <v>0.63888888888888751</v>
      </c>
      <c r="C49" s="16"/>
      <c r="D49" s="31"/>
      <c r="E49" s="31"/>
      <c r="F49" s="46"/>
      <c r="G49" s="46"/>
      <c r="H49" s="46"/>
      <c r="I49" s="46"/>
    </row>
    <row r="50" spans="2:9" ht="12.75" customHeight="1" thickBot="1" x14ac:dyDescent="0.25">
      <c r="B50" s="12">
        <f t="shared" si="0"/>
        <v>0.64583333333333193</v>
      </c>
      <c r="C50" s="17"/>
      <c r="D50" s="44"/>
      <c r="E50" s="44"/>
      <c r="F50" s="100"/>
      <c r="G50" s="100"/>
      <c r="H50" s="100"/>
      <c r="I50" s="100"/>
    </row>
    <row r="51" spans="2:9" ht="12.75" customHeight="1" thickBot="1" x14ac:dyDescent="0.25">
      <c r="B51" s="11">
        <f t="shared" si="0"/>
        <v>0.65277777777777635</v>
      </c>
      <c r="C51" s="31"/>
      <c r="D51" s="44"/>
      <c r="E51" s="334" t="s">
        <v>130</v>
      </c>
      <c r="F51" s="112"/>
      <c r="G51" s="46"/>
      <c r="H51" s="46"/>
      <c r="I51" s="46"/>
    </row>
    <row r="52" spans="2:9" ht="12.75" customHeight="1" x14ac:dyDescent="0.2">
      <c r="B52" s="37">
        <f t="shared" si="0"/>
        <v>0.65972222222222077</v>
      </c>
      <c r="C52" s="334" t="s">
        <v>34</v>
      </c>
      <c r="D52" s="44"/>
      <c r="E52" s="335"/>
      <c r="F52" s="45"/>
      <c r="G52" s="100"/>
      <c r="H52" s="100"/>
      <c r="I52" s="100"/>
    </row>
    <row r="53" spans="2:9" ht="12.75" customHeight="1" thickBot="1" x14ac:dyDescent="0.25">
      <c r="B53" s="38">
        <f t="shared" si="0"/>
        <v>0.66666666666666519</v>
      </c>
      <c r="C53" s="335"/>
      <c r="D53" s="44"/>
      <c r="E53" s="335"/>
      <c r="F53" s="112"/>
      <c r="G53" s="46"/>
      <c r="H53" s="46"/>
      <c r="I53" s="46"/>
    </row>
    <row r="54" spans="2:9" ht="12.75" customHeight="1" thickBot="1" x14ac:dyDescent="0.25">
      <c r="B54" s="37">
        <f t="shared" si="0"/>
        <v>0.67361111111110961</v>
      </c>
      <c r="C54" s="350"/>
      <c r="D54" s="360" t="s">
        <v>83</v>
      </c>
      <c r="E54" s="335"/>
      <c r="F54" s="45"/>
      <c r="G54" s="100"/>
      <c r="H54" s="100"/>
      <c r="I54" s="100"/>
    </row>
    <row r="55" spans="2:9" ht="12.75" customHeight="1" thickBot="1" x14ac:dyDescent="0.25">
      <c r="B55" s="11">
        <f t="shared" si="0"/>
        <v>0.68055555555555403</v>
      </c>
      <c r="C55" s="23" t="s">
        <v>56</v>
      </c>
      <c r="D55" s="360"/>
      <c r="E55" s="350"/>
      <c r="F55" s="112"/>
      <c r="G55" s="46"/>
      <c r="H55" s="46"/>
      <c r="I55" s="46"/>
    </row>
    <row r="56" spans="2:9" ht="12.75" customHeight="1" thickBot="1" x14ac:dyDescent="0.25">
      <c r="B56" s="12">
        <f t="shared" si="0"/>
        <v>0.68749999999999845</v>
      </c>
      <c r="C56" s="24" t="s">
        <v>175</v>
      </c>
      <c r="D56" s="106" t="s">
        <v>77</v>
      </c>
      <c r="E56" s="106" t="s">
        <v>77</v>
      </c>
      <c r="F56" s="100"/>
      <c r="G56" s="100"/>
      <c r="H56" s="100"/>
      <c r="I56" s="100"/>
    </row>
    <row r="57" spans="2:9" ht="12.75" customHeight="1" thickBot="1" x14ac:dyDescent="0.25">
      <c r="B57" s="11">
        <f t="shared" si="0"/>
        <v>0.69444444444444287</v>
      </c>
      <c r="C57" s="23" t="s">
        <v>174</v>
      </c>
      <c r="D57" s="20">
        <v>6.25E-2</v>
      </c>
      <c r="E57" s="20">
        <v>6.25E-2</v>
      </c>
      <c r="F57" s="46"/>
      <c r="G57" s="46"/>
      <c r="H57" s="46"/>
      <c r="I57" s="46"/>
    </row>
    <row r="58" spans="2:9" ht="12.75" customHeight="1" x14ac:dyDescent="0.2">
      <c r="B58" s="12">
        <f t="shared" si="0"/>
        <v>0.70138888888888729</v>
      </c>
      <c r="C58" s="25"/>
      <c r="D58" s="106" t="s">
        <v>59</v>
      </c>
      <c r="E58" s="106" t="s">
        <v>124</v>
      </c>
      <c r="F58" s="100"/>
      <c r="G58" s="100"/>
      <c r="H58" s="100"/>
      <c r="I58" s="100"/>
    </row>
    <row r="59" spans="2:9" ht="12.75" customHeight="1" thickBot="1" x14ac:dyDescent="0.25">
      <c r="B59" s="11">
        <f t="shared" si="0"/>
        <v>0.70833333333333171</v>
      </c>
      <c r="C59" s="23"/>
      <c r="D59" s="108"/>
      <c r="E59" s="108"/>
      <c r="F59" s="46"/>
      <c r="G59" s="46"/>
      <c r="H59" s="46"/>
      <c r="I59" s="46"/>
    </row>
    <row r="60" spans="2:9" ht="12.75" customHeight="1" thickBot="1" x14ac:dyDescent="0.25">
      <c r="B60" s="12">
        <f t="shared" si="0"/>
        <v>0.71527777777777612</v>
      </c>
      <c r="C60" s="25"/>
      <c r="D60" s="106"/>
      <c r="E60" s="92"/>
      <c r="F60" s="100"/>
      <c r="G60" s="100"/>
      <c r="H60" s="100"/>
      <c r="I60" s="100"/>
    </row>
    <row r="61" spans="2:9" ht="12.75" customHeight="1" thickBot="1" x14ac:dyDescent="0.25">
      <c r="B61" s="11">
        <f t="shared" si="0"/>
        <v>0.72222222222222054</v>
      </c>
      <c r="C61" s="39"/>
      <c r="D61" s="108"/>
      <c r="E61" s="108"/>
      <c r="F61" s="46"/>
      <c r="G61" s="46"/>
      <c r="H61" s="46"/>
      <c r="I61" s="46"/>
    </row>
    <row r="62" spans="2:9" ht="12.75" customHeight="1" thickBot="1" x14ac:dyDescent="0.25">
      <c r="B62" s="37">
        <f t="shared" si="0"/>
        <v>0.72916666666666496</v>
      </c>
      <c r="C62" s="334" t="s">
        <v>34</v>
      </c>
      <c r="D62" s="71"/>
      <c r="E62" s="361" t="s">
        <v>34</v>
      </c>
      <c r="F62" s="45"/>
      <c r="G62" s="100"/>
      <c r="H62" s="100"/>
      <c r="I62" s="100"/>
    </row>
    <row r="63" spans="2:9" ht="12.75" customHeight="1" thickBot="1" x14ac:dyDescent="0.25">
      <c r="B63" s="38">
        <f t="shared" si="0"/>
        <v>0.73611111111110938</v>
      </c>
      <c r="C63" s="335"/>
      <c r="D63" s="119"/>
      <c r="E63" s="362"/>
      <c r="F63" s="112"/>
      <c r="G63" s="46"/>
      <c r="H63" s="46"/>
      <c r="I63" s="46"/>
    </row>
    <row r="64" spans="2:9" ht="12.75" customHeight="1" thickBot="1" x14ac:dyDescent="0.25">
      <c r="B64" s="37">
        <f t="shared" si="0"/>
        <v>0.7430555555555538</v>
      </c>
      <c r="C64" s="350"/>
      <c r="D64" s="111"/>
      <c r="E64" s="363"/>
      <c r="F64" s="45"/>
      <c r="G64" s="100"/>
      <c r="H64" s="100"/>
      <c r="I64" s="100"/>
    </row>
    <row r="65" spans="2:9" ht="12.75" customHeight="1" thickBot="1" x14ac:dyDescent="0.25">
      <c r="B65" s="11">
        <f t="shared" si="0"/>
        <v>0.74999999999999822</v>
      </c>
      <c r="C65" s="131" t="s">
        <v>36</v>
      </c>
      <c r="D65" s="361" t="s">
        <v>34</v>
      </c>
      <c r="E65" s="112"/>
      <c r="F65" s="46"/>
      <c r="G65" s="46"/>
      <c r="H65" s="46"/>
      <c r="I65" s="46"/>
    </row>
    <row r="66" spans="2:9" ht="12.75" customHeight="1" x14ac:dyDescent="0.2">
      <c r="B66" s="12">
        <f t="shared" si="0"/>
        <v>0.75694444444444264</v>
      </c>
      <c r="C66" s="75">
        <v>4.8611111111111112E-2</v>
      </c>
      <c r="D66" s="362"/>
      <c r="E66" s="45"/>
      <c r="F66" s="100"/>
      <c r="G66" s="100"/>
      <c r="H66" s="100"/>
      <c r="I66" s="100"/>
    </row>
    <row r="67" spans="2:9" ht="12.75" customHeight="1" thickBot="1" x14ac:dyDescent="0.25">
      <c r="B67" s="11">
        <f t="shared" si="0"/>
        <v>0.76388888888888706</v>
      </c>
      <c r="C67" s="35" t="s">
        <v>118</v>
      </c>
      <c r="D67" s="363"/>
      <c r="E67" s="112"/>
      <c r="F67" s="46"/>
      <c r="G67" s="46"/>
      <c r="H67" s="46"/>
      <c r="I67" s="46"/>
    </row>
    <row r="68" spans="2:9" ht="12.75" customHeight="1" x14ac:dyDescent="0.2">
      <c r="B68" s="12">
        <f t="shared" si="0"/>
        <v>0.77083333333333148</v>
      </c>
      <c r="C68" s="17" t="s">
        <v>60</v>
      </c>
      <c r="D68" s="115"/>
      <c r="E68" s="100"/>
      <c r="F68" s="100"/>
      <c r="G68" s="100"/>
      <c r="H68" s="100"/>
      <c r="I68" s="100"/>
    </row>
    <row r="69" spans="2:9" ht="12.75" customHeight="1" thickBot="1" x14ac:dyDescent="0.25">
      <c r="B69" s="11">
        <f t="shared" si="0"/>
        <v>0.7777777777777759</v>
      </c>
      <c r="C69" s="16"/>
      <c r="D69" s="46"/>
      <c r="E69" s="46"/>
      <c r="F69" s="46"/>
      <c r="G69" s="46"/>
      <c r="H69" s="46"/>
      <c r="I69" s="46"/>
    </row>
    <row r="70" spans="2:9" ht="12.75" customHeight="1" x14ac:dyDescent="0.2">
      <c r="B70" s="12">
        <f>B69+TIME(0,Intervall,0)</f>
        <v>0.78472222222222032</v>
      </c>
      <c r="C70" s="17"/>
      <c r="D70" s="100"/>
      <c r="E70" s="100"/>
      <c r="F70" s="100"/>
      <c r="G70" s="100"/>
      <c r="H70" s="100"/>
      <c r="I70" s="100"/>
    </row>
    <row r="71" spans="2:9" ht="12.75" customHeight="1" thickBot="1" x14ac:dyDescent="0.25">
      <c r="B71" s="11">
        <f>B70+TIME(0,Intervall,0)</f>
        <v>0.79166666666666474</v>
      </c>
      <c r="C71" s="16"/>
      <c r="D71" s="46"/>
      <c r="E71" s="46"/>
      <c r="F71" s="46"/>
      <c r="G71" s="46"/>
      <c r="H71" s="46"/>
      <c r="I71" s="46"/>
    </row>
    <row r="72" spans="2:9" ht="12.75" customHeight="1" x14ac:dyDescent="0.2">
      <c r="B72" s="12">
        <f>B71+TIME(0,Intervall,0)</f>
        <v>0.79861111111110916</v>
      </c>
      <c r="C72" s="360" t="s">
        <v>49</v>
      </c>
      <c r="D72" s="100"/>
      <c r="E72" s="100"/>
      <c r="F72" s="100"/>
      <c r="G72" s="100"/>
      <c r="H72" s="100"/>
      <c r="I72" s="100"/>
    </row>
    <row r="73" spans="2:9" ht="12.75" customHeight="1" thickBot="1" x14ac:dyDescent="0.25">
      <c r="B73" s="11">
        <f>B72+TIME(0,Intervall,0)</f>
        <v>0.80555555555555358</v>
      </c>
      <c r="C73" s="360"/>
      <c r="D73" s="46"/>
      <c r="E73" s="46"/>
      <c r="F73" s="46"/>
      <c r="G73" s="46"/>
      <c r="H73" s="46"/>
      <c r="I73" s="46"/>
    </row>
    <row r="74" spans="2:9" ht="12.75" customHeight="1" x14ac:dyDescent="0.2">
      <c r="B74" s="12">
        <f>B73+TIME(0,Intervall,0)</f>
        <v>0.812499999999998</v>
      </c>
      <c r="C74" s="100"/>
      <c r="D74" s="100"/>
      <c r="E74" s="100"/>
      <c r="F74" s="100"/>
      <c r="G74" s="100"/>
      <c r="H74" s="100"/>
      <c r="I74" s="100"/>
    </row>
    <row r="75" spans="2:9" ht="26.25" customHeight="1" thickBot="1" x14ac:dyDescent="0.25">
      <c r="B75" s="11">
        <f t="shared" ref="B75:B77" si="1">B74+TIME(0,Intervall,0)</f>
        <v>0.81944444444444242</v>
      </c>
      <c r="C75" s="46" t="s">
        <v>176</v>
      </c>
      <c r="D75" s="46" t="s">
        <v>177</v>
      </c>
      <c r="E75" s="46" t="s">
        <v>178</v>
      </c>
      <c r="F75" s="120" t="s">
        <v>179</v>
      </c>
      <c r="G75" s="46"/>
      <c r="H75" s="46"/>
      <c r="I75" s="46"/>
    </row>
    <row r="76" spans="2:9" x14ac:dyDescent="0.2">
      <c r="B76" s="12">
        <f t="shared" si="1"/>
        <v>0.82638888888888684</v>
      </c>
      <c r="C76" s="100"/>
      <c r="D76" s="100"/>
      <c r="E76" s="100"/>
      <c r="F76" s="100"/>
      <c r="G76" s="100"/>
      <c r="H76" s="100"/>
      <c r="I76" s="100"/>
    </row>
    <row r="77" spans="2:9" ht="13.5" thickBot="1" x14ac:dyDescent="0.25">
      <c r="B77" s="11">
        <f t="shared" si="1"/>
        <v>0.83333333333333126</v>
      </c>
      <c r="C77" s="46"/>
      <c r="D77" s="46"/>
      <c r="E77" s="46"/>
      <c r="F77" s="46"/>
      <c r="G77" s="46"/>
      <c r="H77" s="46"/>
      <c r="I77" s="46"/>
    </row>
    <row r="78" spans="2:9" x14ac:dyDescent="0.2">
      <c r="B78" s="12">
        <f>B77+TIME(0,Intervall,0)</f>
        <v>0.84027777777777568</v>
      </c>
      <c r="C78" s="100"/>
      <c r="D78" s="100"/>
      <c r="E78" s="100"/>
      <c r="F78" s="100"/>
      <c r="G78" s="100"/>
      <c r="H78" s="100"/>
      <c r="I78" s="100"/>
    </row>
    <row r="79" spans="2:9" ht="13.5" thickBot="1" x14ac:dyDescent="0.25">
      <c r="B79" s="11">
        <f>B78+TIME(0,Intervall,0)</f>
        <v>0.8472222222222201</v>
      </c>
      <c r="C79" s="46"/>
      <c r="D79" s="46"/>
      <c r="E79" s="46"/>
      <c r="F79" s="46"/>
      <c r="G79" s="46"/>
      <c r="H79" s="46"/>
      <c r="I79" s="46"/>
    </row>
    <row r="80" spans="2:9" x14ac:dyDescent="0.2">
      <c r="B80" s="12">
        <f>B79+TIME(0,Intervall,0)</f>
        <v>0.85416666666666452</v>
      </c>
      <c r="C80" s="100"/>
      <c r="D80" s="100"/>
      <c r="E80" s="100"/>
      <c r="F80" s="100"/>
      <c r="G80" s="100"/>
      <c r="H80" s="100"/>
      <c r="I80" s="100"/>
    </row>
    <row r="81" spans="2:9" ht="13.5" customHeight="1" thickBot="1" x14ac:dyDescent="0.25">
      <c r="B81" s="11">
        <f>B80+TIME(0,Intervall,0)</f>
        <v>0.86111111111110894</v>
      </c>
      <c r="C81" s="46"/>
      <c r="D81" s="46"/>
      <c r="E81" s="46"/>
      <c r="F81" s="46"/>
      <c r="G81" s="46"/>
      <c r="H81" s="46"/>
      <c r="I81" s="46"/>
    </row>
    <row r="82" spans="2:9" x14ac:dyDescent="0.2">
      <c r="B82" s="12">
        <f>B81+TIME(0,Intervall,0)</f>
        <v>0.86805555555555336</v>
      </c>
      <c r="C82" s="100"/>
      <c r="D82" s="100"/>
      <c r="E82" s="100"/>
      <c r="F82" s="100"/>
      <c r="G82" s="100"/>
      <c r="H82" s="100"/>
      <c r="I82" s="100"/>
    </row>
    <row r="83" spans="2:9" ht="13.5" thickBot="1" x14ac:dyDescent="0.25">
      <c r="B83" s="11">
        <f t="shared" ref="B83:B85" si="2">B82+TIME(0,Intervall,0)</f>
        <v>0.87499999999999778</v>
      </c>
      <c r="C83" s="46"/>
      <c r="D83" s="46"/>
      <c r="E83" s="46"/>
      <c r="F83" s="46"/>
      <c r="G83" s="46"/>
      <c r="H83" s="46"/>
      <c r="I83" s="46"/>
    </row>
    <row r="84" spans="2:9" x14ac:dyDescent="0.2">
      <c r="B84" s="12">
        <f t="shared" si="2"/>
        <v>0.8819444444444422</v>
      </c>
      <c r="C84" s="100"/>
      <c r="D84" s="100"/>
      <c r="E84" s="100"/>
      <c r="F84" s="100"/>
      <c r="G84" s="100"/>
      <c r="H84" s="100"/>
      <c r="I84" s="100"/>
    </row>
    <row r="85" spans="2:9" ht="13.5" thickBot="1" x14ac:dyDescent="0.25">
      <c r="B85" s="11">
        <f t="shared" si="2"/>
        <v>0.88888888888888662</v>
      </c>
      <c r="C85" s="46"/>
      <c r="D85" s="46"/>
      <c r="E85" s="46"/>
      <c r="F85" s="46"/>
      <c r="G85" s="46"/>
      <c r="H85" s="46"/>
      <c r="I85" s="46"/>
    </row>
    <row r="86" spans="2:9" x14ac:dyDescent="0.2">
      <c r="B86" s="12">
        <f t="shared" ref="B86:B92" si="3">B85+TIME(0,Intervall,0)</f>
        <v>0.89583333333333104</v>
      </c>
      <c r="C86" s="100"/>
      <c r="D86" s="100"/>
      <c r="E86" s="100"/>
      <c r="F86" s="100"/>
      <c r="G86" s="100"/>
      <c r="H86" s="100"/>
      <c r="I86" s="100"/>
    </row>
    <row r="87" spans="2:9" ht="13.5" thickBot="1" x14ac:dyDescent="0.25">
      <c r="B87" s="11">
        <f t="shared" si="3"/>
        <v>0.90277777777777546</v>
      </c>
      <c r="C87" s="46"/>
      <c r="D87" s="46"/>
      <c r="E87" s="46"/>
      <c r="F87" s="46"/>
      <c r="G87" s="46"/>
      <c r="H87" s="46"/>
      <c r="I87" s="46"/>
    </row>
    <row r="88" spans="2:9" x14ac:dyDescent="0.2">
      <c r="B88" s="12">
        <f t="shared" si="3"/>
        <v>0.90972222222221988</v>
      </c>
      <c r="C88" s="100"/>
      <c r="D88" s="100"/>
      <c r="E88" s="100"/>
      <c r="F88" s="100"/>
      <c r="G88" s="100"/>
      <c r="H88" s="100"/>
      <c r="I88" s="100"/>
    </row>
    <row r="89" spans="2:9" ht="13.5" thickBot="1" x14ac:dyDescent="0.25">
      <c r="B89" s="11">
        <f t="shared" si="3"/>
        <v>0.9166666666666643</v>
      </c>
      <c r="C89" s="46"/>
      <c r="D89" s="46"/>
      <c r="E89" s="46"/>
      <c r="F89" s="46"/>
      <c r="G89" s="46"/>
      <c r="H89" s="46"/>
      <c r="I89" s="46"/>
    </row>
    <row r="90" spans="2:9" x14ac:dyDescent="0.2">
      <c r="B90" s="12">
        <f t="shared" si="3"/>
        <v>0.92361111111110872</v>
      </c>
      <c r="C90" s="100"/>
      <c r="D90" s="100"/>
      <c r="E90" s="100"/>
      <c r="F90" s="100"/>
      <c r="G90" s="100"/>
      <c r="H90" s="100"/>
      <c r="I90" s="100"/>
    </row>
    <row r="91" spans="2:9" ht="13.5" thickBot="1" x14ac:dyDescent="0.25">
      <c r="B91" s="11">
        <f t="shared" si="3"/>
        <v>0.93055555555555314</v>
      </c>
      <c r="C91" s="46"/>
      <c r="D91" s="46"/>
      <c r="E91" s="46"/>
      <c r="F91" s="46"/>
      <c r="G91" s="46"/>
      <c r="H91" s="46"/>
      <c r="I91" s="46"/>
    </row>
    <row r="92" spans="2:9" ht="13.5" thickBot="1" x14ac:dyDescent="0.25">
      <c r="B92" s="12">
        <f t="shared" si="3"/>
        <v>0.93749999999999756</v>
      </c>
      <c r="C92" s="100"/>
      <c r="D92" s="100"/>
      <c r="E92" s="100"/>
      <c r="F92" s="100"/>
      <c r="G92" s="100"/>
      <c r="H92" s="100"/>
      <c r="I92" s="100"/>
    </row>
    <row r="93" spans="2:9" x14ac:dyDescent="0.2">
      <c r="C93" s="22"/>
    </row>
    <row r="94" spans="2:9" ht="13.5" thickBot="1" x14ac:dyDescent="0.25">
      <c r="C94" s="21"/>
    </row>
  </sheetData>
  <mergeCells count="18">
    <mergeCell ref="C72:C73"/>
    <mergeCell ref="C52:C54"/>
    <mergeCell ref="E62:E64"/>
    <mergeCell ref="D65:D67"/>
    <mergeCell ref="C62:C64"/>
    <mergeCell ref="D41:D44"/>
    <mergeCell ref="E41:E44"/>
    <mergeCell ref="C41:C44"/>
    <mergeCell ref="D54:D55"/>
    <mergeCell ref="E11:E17"/>
    <mergeCell ref="D18:D19"/>
    <mergeCell ref="E18:E19"/>
    <mergeCell ref="D29:D33"/>
    <mergeCell ref="E29:E33"/>
    <mergeCell ref="C35:C37"/>
    <mergeCell ref="D14:D15"/>
    <mergeCell ref="D11:D13"/>
    <mergeCell ref="E51:E55"/>
  </mergeCells>
  <pageMargins left="0.7" right="0.7" top="0.75" bottom="0.75" header="0.3" footer="0.3"/>
  <pageSetup paperSize="9" scale="5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workbookViewId="0">
      <selection activeCell="D26" sqref="D26"/>
    </sheetView>
  </sheetViews>
  <sheetFormatPr defaultColWidth="8.75" defaultRowHeight="12.75" x14ac:dyDescent="0.2"/>
  <cols>
    <col min="1" max="1" width="11" customWidth="1"/>
  </cols>
  <sheetData>
    <row r="1" spans="2:9" ht="36.75" x14ac:dyDescent="0.45">
      <c r="B1" s="9" t="s">
        <v>131</v>
      </c>
      <c r="C1" s="1"/>
    </row>
    <row r="2" spans="2:9" ht="15" x14ac:dyDescent="0.2">
      <c r="B2" s="7" t="s">
        <v>1</v>
      </c>
      <c r="C2" s="10">
        <v>0.33333333333333298</v>
      </c>
      <c r="D2" s="8" t="s">
        <v>2</v>
      </c>
      <c r="E2" s="2">
        <v>10</v>
      </c>
      <c r="F2" s="5" t="s">
        <v>3</v>
      </c>
    </row>
    <row r="4" spans="2:9" ht="15" x14ac:dyDescent="0.2">
      <c r="B4" s="3" t="s">
        <v>5</v>
      </c>
      <c r="C4" s="6" t="s">
        <v>132</v>
      </c>
      <c r="D4" s="6" t="s">
        <v>133</v>
      </c>
      <c r="E4" s="6" t="s">
        <v>134</v>
      </c>
      <c r="F4" s="6" t="s">
        <v>135</v>
      </c>
      <c r="G4" s="6" t="s">
        <v>136</v>
      </c>
      <c r="H4" s="6" t="s">
        <v>116</v>
      </c>
      <c r="I4" s="6" t="s">
        <v>137</v>
      </c>
    </row>
    <row r="5" spans="2:9" x14ac:dyDescent="0.2">
      <c r="B5" s="11">
        <f>Starttid</f>
        <v>0.33333333333333298</v>
      </c>
      <c r="C5" s="46"/>
      <c r="D5" s="46"/>
      <c r="E5" s="370" t="s">
        <v>138</v>
      </c>
      <c r="F5" s="370" t="s">
        <v>139</v>
      </c>
      <c r="G5" s="370" t="s">
        <v>140</v>
      </c>
      <c r="H5" s="46"/>
      <c r="I5" s="4"/>
    </row>
    <row r="6" spans="2:9" x14ac:dyDescent="0.2">
      <c r="B6" s="12">
        <f t="shared" ref="B6:B69" si="0">B5+TIME(0,Intervall,0)</f>
        <v>0.3402777777777774</v>
      </c>
      <c r="C6" s="100"/>
      <c r="D6" s="100"/>
      <c r="E6" s="370"/>
      <c r="F6" s="370"/>
      <c r="G6" s="370"/>
      <c r="H6" s="100"/>
      <c r="I6" s="102"/>
    </row>
    <row r="7" spans="2:9" x14ac:dyDescent="0.2">
      <c r="B7" s="11">
        <f t="shared" si="0"/>
        <v>0.34722222222222182</v>
      </c>
      <c r="C7" s="46"/>
      <c r="D7" s="46"/>
      <c r="E7" s="370"/>
      <c r="F7" s="370"/>
      <c r="G7" s="370"/>
      <c r="H7" s="46"/>
      <c r="I7" s="4"/>
    </row>
    <row r="8" spans="2:9" x14ac:dyDescent="0.2">
      <c r="B8" s="12">
        <f t="shared" si="0"/>
        <v>0.35416666666666624</v>
      </c>
      <c r="C8" s="100"/>
      <c r="D8" s="100"/>
      <c r="E8" s="370"/>
      <c r="F8" s="370"/>
      <c r="G8" s="370"/>
      <c r="H8" s="100"/>
      <c r="I8" s="102"/>
    </row>
    <row r="9" spans="2:9" x14ac:dyDescent="0.2">
      <c r="B9" s="11">
        <f t="shared" si="0"/>
        <v>0.36111111111111066</v>
      </c>
      <c r="C9" s="46"/>
      <c r="D9" s="46"/>
      <c r="E9" s="370"/>
      <c r="F9" s="370"/>
      <c r="G9" s="370"/>
      <c r="H9" s="46"/>
      <c r="I9" s="4"/>
    </row>
    <row r="10" spans="2:9" x14ac:dyDescent="0.2">
      <c r="B10" s="12">
        <f t="shared" si="0"/>
        <v>0.36805555555555508</v>
      </c>
      <c r="C10" s="100"/>
      <c r="D10" s="100"/>
      <c r="E10" s="370"/>
      <c r="F10" s="370"/>
      <c r="G10" s="370"/>
      <c r="H10" s="100"/>
      <c r="I10" s="102"/>
    </row>
    <row r="11" spans="2:9" x14ac:dyDescent="0.2">
      <c r="B11" s="11">
        <f t="shared" si="0"/>
        <v>0.3749999999999995</v>
      </c>
      <c r="C11" s="46"/>
      <c r="D11" s="46"/>
      <c r="E11" s="370"/>
      <c r="F11" s="370"/>
      <c r="G11" s="370"/>
      <c r="H11" s="46"/>
      <c r="I11" s="4"/>
    </row>
    <row r="12" spans="2:9" x14ac:dyDescent="0.2">
      <c r="B12" s="12">
        <f t="shared" si="0"/>
        <v>0.38194444444444392</v>
      </c>
      <c r="C12" s="100"/>
      <c r="D12" s="100"/>
      <c r="E12" s="370"/>
      <c r="F12" s="370"/>
      <c r="G12" s="370"/>
      <c r="H12" s="100"/>
      <c r="I12" s="102"/>
    </row>
    <row r="13" spans="2:9" x14ac:dyDescent="0.2">
      <c r="B13" s="11">
        <f t="shared" si="0"/>
        <v>0.38888888888888834</v>
      </c>
      <c r="C13" s="46"/>
      <c r="D13" s="46"/>
      <c r="E13" s="371"/>
      <c r="F13" s="371"/>
      <c r="G13" s="371"/>
      <c r="H13" s="46"/>
      <c r="I13" s="4"/>
    </row>
    <row r="14" spans="2:9" x14ac:dyDescent="0.2">
      <c r="B14" s="12">
        <f t="shared" si="0"/>
        <v>0.39583333333333276</v>
      </c>
      <c r="C14" s="100"/>
      <c r="D14" s="100"/>
      <c r="E14" s="351" t="s">
        <v>141</v>
      </c>
      <c r="F14" s="351" t="s">
        <v>141</v>
      </c>
      <c r="G14" s="351" t="s">
        <v>141</v>
      </c>
      <c r="H14" s="100"/>
      <c r="I14" s="102"/>
    </row>
    <row r="15" spans="2:9" x14ac:dyDescent="0.2">
      <c r="B15" s="11">
        <f t="shared" si="0"/>
        <v>0.40277777777777718</v>
      </c>
      <c r="C15" s="46"/>
      <c r="D15" s="46"/>
      <c r="E15" s="352"/>
      <c r="F15" s="352"/>
      <c r="G15" s="352"/>
      <c r="H15" s="46"/>
      <c r="I15" s="4"/>
    </row>
    <row r="16" spans="2:9" x14ac:dyDescent="0.2">
      <c r="B16" s="12">
        <f t="shared" si="0"/>
        <v>0.4097222222222216</v>
      </c>
      <c r="C16" s="100"/>
      <c r="D16" s="100"/>
      <c r="E16" s="375" t="s">
        <v>142</v>
      </c>
      <c r="F16" s="375" t="s">
        <v>143</v>
      </c>
      <c r="G16" s="375" t="s">
        <v>144</v>
      </c>
      <c r="H16" s="100"/>
      <c r="I16" s="102"/>
    </row>
    <row r="17" spans="2:9" x14ac:dyDescent="0.2">
      <c r="B17" s="11">
        <f t="shared" si="0"/>
        <v>0.41666666666666602</v>
      </c>
      <c r="C17" s="46"/>
      <c r="D17" s="46"/>
      <c r="E17" s="370"/>
      <c r="F17" s="370"/>
      <c r="G17" s="370"/>
      <c r="H17" s="46"/>
      <c r="I17" s="4"/>
    </row>
    <row r="18" spans="2:9" x14ac:dyDescent="0.2">
      <c r="B18" s="12">
        <f t="shared" si="0"/>
        <v>0.42361111111111044</v>
      </c>
      <c r="C18" s="100"/>
      <c r="D18" s="100"/>
      <c r="E18" s="370"/>
      <c r="F18" s="370"/>
      <c r="G18" s="370"/>
      <c r="H18" s="100"/>
      <c r="I18" s="102"/>
    </row>
    <row r="19" spans="2:9" x14ac:dyDescent="0.2">
      <c r="B19" s="11">
        <f t="shared" si="0"/>
        <v>0.43055555555555486</v>
      </c>
      <c r="C19" s="46"/>
      <c r="D19" s="46"/>
      <c r="E19" s="370"/>
      <c r="F19" s="370"/>
      <c r="G19" s="370"/>
      <c r="H19" s="46"/>
      <c r="I19" s="4"/>
    </row>
    <row r="20" spans="2:9" x14ac:dyDescent="0.2">
      <c r="B20" s="12">
        <f t="shared" si="0"/>
        <v>0.43749999999999928</v>
      </c>
      <c r="C20" s="100"/>
      <c r="D20" s="100"/>
      <c r="E20" s="370"/>
      <c r="F20" s="370"/>
      <c r="G20" s="370"/>
      <c r="H20" s="100"/>
      <c r="I20" s="102"/>
    </row>
    <row r="21" spans="2:9" x14ac:dyDescent="0.2">
      <c r="B21" s="11">
        <f t="shared" si="0"/>
        <v>0.4444444444444437</v>
      </c>
      <c r="C21" s="46"/>
      <c r="D21" s="46"/>
      <c r="E21" s="370"/>
      <c r="F21" s="370"/>
      <c r="G21" s="370"/>
      <c r="H21" s="46"/>
      <c r="I21" s="4"/>
    </row>
    <row r="22" spans="2:9" x14ac:dyDescent="0.2">
      <c r="B22" s="12">
        <f t="shared" si="0"/>
        <v>0.45138888888888812</v>
      </c>
      <c r="C22" s="100"/>
      <c r="D22" s="100"/>
      <c r="E22" s="370"/>
      <c r="F22" s="370"/>
      <c r="G22" s="370"/>
      <c r="H22" s="100"/>
      <c r="I22" s="102"/>
    </row>
    <row r="23" spans="2:9" x14ac:dyDescent="0.2">
      <c r="B23" s="11">
        <f t="shared" si="0"/>
        <v>0.45833333333333254</v>
      </c>
      <c r="C23" s="46"/>
      <c r="D23" s="46"/>
      <c r="E23" s="370"/>
      <c r="F23" s="370"/>
      <c r="G23" s="370"/>
      <c r="H23" s="46"/>
      <c r="I23" s="4"/>
    </row>
    <row r="24" spans="2:9" x14ac:dyDescent="0.2">
      <c r="B24" s="12">
        <f t="shared" si="0"/>
        <v>0.46527777777777696</v>
      </c>
      <c r="C24" s="100"/>
      <c r="D24" s="100"/>
      <c r="E24" s="370"/>
      <c r="F24" s="370"/>
      <c r="G24" s="370"/>
      <c r="H24" s="100"/>
      <c r="I24" s="102"/>
    </row>
    <row r="25" spans="2:9" x14ac:dyDescent="0.2">
      <c r="B25" s="11">
        <f t="shared" si="0"/>
        <v>0.47222222222222138</v>
      </c>
      <c r="C25" s="46"/>
      <c r="D25" s="46"/>
      <c r="E25" s="358" t="s">
        <v>145</v>
      </c>
      <c r="F25" s="358" t="s">
        <v>145</v>
      </c>
      <c r="G25" s="358" t="s">
        <v>145</v>
      </c>
      <c r="H25" s="46"/>
      <c r="I25" s="4"/>
    </row>
    <row r="26" spans="2:9" x14ac:dyDescent="0.2">
      <c r="B26" s="12">
        <f t="shared" si="0"/>
        <v>0.4791666666666658</v>
      </c>
      <c r="C26" s="377" t="s">
        <v>146</v>
      </c>
      <c r="D26" s="100"/>
      <c r="E26" s="358"/>
      <c r="F26" s="358"/>
      <c r="G26" s="358"/>
      <c r="H26" s="100"/>
      <c r="I26" s="102"/>
    </row>
    <row r="27" spans="2:9" x14ac:dyDescent="0.2">
      <c r="B27" s="11">
        <f t="shared" si="0"/>
        <v>0.48611111111111022</v>
      </c>
      <c r="C27" s="378"/>
      <c r="D27" s="46"/>
      <c r="E27" s="370" t="s">
        <v>147</v>
      </c>
      <c r="F27" s="370" t="s">
        <v>148</v>
      </c>
      <c r="G27" s="370" t="s">
        <v>149</v>
      </c>
      <c r="H27" s="46"/>
      <c r="I27" s="4"/>
    </row>
    <row r="28" spans="2:9" x14ac:dyDescent="0.2">
      <c r="B28" s="12">
        <f t="shared" si="0"/>
        <v>0.49305555555555464</v>
      </c>
      <c r="C28" s="378"/>
      <c r="D28" s="100"/>
      <c r="E28" s="370"/>
      <c r="F28" s="370"/>
      <c r="G28" s="370"/>
      <c r="H28" s="100"/>
      <c r="I28" s="102"/>
    </row>
    <row r="29" spans="2:9" x14ac:dyDescent="0.2">
      <c r="B29" s="11">
        <f t="shared" si="0"/>
        <v>0.49999999999999906</v>
      </c>
      <c r="C29" s="378"/>
      <c r="D29" s="46"/>
      <c r="E29" s="370"/>
      <c r="F29" s="370"/>
      <c r="G29" s="370"/>
      <c r="H29" s="46"/>
      <c r="I29" s="4"/>
    </row>
    <row r="30" spans="2:9" x14ac:dyDescent="0.2">
      <c r="B30" s="12">
        <f t="shared" si="0"/>
        <v>0.50694444444444353</v>
      </c>
      <c r="C30" s="378"/>
      <c r="D30" s="100"/>
      <c r="E30" s="370"/>
      <c r="F30" s="370"/>
      <c r="G30" s="370"/>
      <c r="H30" s="100"/>
      <c r="I30" s="102"/>
    </row>
    <row r="31" spans="2:9" x14ac:dyDescent="0.2">
      <c r="B31" s="11">
        <f t="shared" si="0"/>
        <v>0.51388888888888795</v>
      </c>
      <c r="C31" s="379"/>
      <c r="D31" s="46"/>
      <c r="E31" s="370"/>
      <c r="F31" s="370"/>
      <c r="G31" s="370"/>
      <c r="H31" s="46"/>
      <c r="I31" s="4"/>
    </row>
    <row r="32" spans="2:9" x14ac:dyDescent="0.2">
      <c r="B32" s="12">
        <f t="shared" si="0"/>
        <v>0.52083333333333237</v>
      </c>
      <c r="C32" s="375" t="s">
        <v>150</v>
      </c>
      <c r="D32" s="375" t="s">
        <v>151</v>
      </c>
      <c r="E32" s="370"/>
      <c r="F32" s="370"/>
      <c r="G32" s="370"/>
      <c r="H32" s="100"/>
      <c r="I32" s="102"/>
    </row>
    <row r="33" spans="2:9" x14ac:dyDescent="0.2">
      <c r="B33" s="11">
        <f t="shared" si="0"/>
        <v>0.52777777777777679</v>
      </c>
      <c r="C33" s="370"/>
      <c r="D33" s="370"/>
      <c r="E33" s="370"/>
      <c r="F33" s="370"/>
      <c r="G33" s="370"/>
      <c r="H33" s="46"/>
      <c r="I33" s="4"/>
    </row>
    <row r="34" spans="2:9" x14ac:dyDescent="0.2">
      <c r="B34" s="12">
        <f>B33+TIME(0,Intervall,0)</f>
        <v>0.53472222222222121</v>
      </c>
      <c r="C34" s="370"/>
      <c r="D34" s="370"/>
      <c r="E34" s="370"/>
      <c r="F34" s="370"/>
      <c r="G34" s="370"/>
      <c r="H34" s="100"/>
      <c r="I34" s="102"/>
    </row>
    <row r="35" spans="2:9" x14ac:dyDescent="0.2">
      <c r="B35" s="11">
        <f t="shared" si="0"/>
        <v>0.54166666666666563</v>
      </c>
      <c r="C35" s="370"/>
      <c r="D35" s="370"/>
      <c r="E35" s="370"/>
      <c r="F35" s="370"/>
      <c r="G35" s="370"/>
      <c r="H35" s="46"/>
      <c r="I35" s="4"/>
    </row>
    <row r="36" spans="2:9" x14ac:dyDescent="0.2">
      <c r="B36" s="12">
        <f t="shared" si="0"/>
        <v>0.54861111111111005</v>
      </c>
      <c r="C36" s="370"/>
      <c r="D36" s="370"/>
      <c r="E36" s="358" t="s">
        <v>152</v>
      </c>
      <c r="F36" s="358" t="s">
        <v>152</v>
      </c>
      <c r="G36" s="358" t="s">
        <v>152</v>
      </c>
      <c r="H36" s="100"/>
      <c r="I36" s="102"/>
    </row>
    <row r="37" spans="2:9" x14ac:dyDescent="0.2">
      <c r="B37" s="11">
        <f t="shared" si="0"/>
        <v>0.55555555555555447</v>
      </c>
      <c r="C37" s="370"/>
      <c r="D37" s="370"/>
      <c r="E37" s="358"/>
      <c r="F37" s="358"/>
      <c r="G37" s="358"/>
      <c r="H37" s="46"/>
      <c r="I37" s="4"/>
    </row>
    <row r="38" spans="2:9" x14ac:dyDescent="0.2">
      <c r="B38" s="12">
        <f t="shared" si="0"/>
        <v>0.56249999999999889</v>
      </c>
      <c r="C38" s="370"/>
      <c r="D38" s="370"/>
      <c r="E38" s="370" t="s">
        <v>153</v>
      </c>
      <c r="F38" s="370" t="s">
        <v>154</v>
      </c>
      <c r="G38" s="370" t="s">
        <v>155</v>
      </c>
      <c r="H38" s="100"/>
      <c r="I38" s="102"/>
    </row>
    <row r="39" spans="2:9" x14ac:dyDescent="0.2">
      <c r="B39" s="11">
        <f t="shared" si="0"/>
        <v>0.56944444444444331</v>
      </c>
      <c r="C39" s="370"/>
      <c r="D39" s="370"/>
      <c r="E39" s="370"/>
      <c r="F39" s="370"/>
      <c r="G39" s="370"/>
      <c r="H39" s="46"/>
      <c r="I39" s="4"/>
    </row>
    <row r="40" spans="2:9" x14ac:dyDescent="0.2">
      <c r="B40" s="12">
        <f t="shared" si="0"/>
        <v>0.57638888888888773</v>
      </c>
      <c r="C40" s="370"/>
      <c r="D40" s="370"/>
      <c r="E40" s="370"/>
      <c r="F40" s="370"/>
      <c r="G40" s="370"/>
      <c r="H40" s="100"/>
      <c r="I40" s="102"/>
    </row>
    <row r="41" spans="2:9" x14ac:dyDescent="0.2">
      <c r="B41" s="11">
        <f t="shared" si="0"/>
        <v>0.58333333333333215</v>
      </c>
      <c r="C41" s="358" t="s">
        <v>156</v>
      </c>
      <c r="D41" s="358" t="s">
        <v>156</v>
      </c>
      <c r="E41" s="370"/>
      <c r="F41" s="370"/>
      <c r="G41" s="370"/>
      <c r="H41" s="46"/>
      <c r="I41" s="4"/>
    </row>
    <row r="42" spans="2:9" x14ac:dyDescent="0.2">
      <c r="B42" s="12">
        <f t="shared" si="0"/>
        <v>0.59027777777777657</v>
      </c>
      <c r="C42" s="358"/>
      <c r="D42" s="358"/>
      <c r="E42" s="370"/>
      <c r="F42" s="370"/>
      <c r="G42" s="370"/>
      <c r="H42" s="100"/>
      <c r="I42" s="102"/>
    </row>
    <row r="43" spans="2:9" x14ac:dyDescent="0.2">
      <c r="B43" s="11">
        <f t="shared" si="0"/>
        <v>0.59722222222222099</v>
      </c>
      <c r="C43" s="370" t="s">
        <v>157</v>
      </c>
      <c r="D43" s="370" t="s">
        <v>158</v>
      </c>
      <c r="E43" s="370"/>
      <c r="F43" s="370"/>
      <c r="G43" s="370"/>
      <c r="H43" s="46"/>
      <c r="I43" s="4"/>
    </row>
    <row r="44" spans="2:9" x14ac:dyDescent="0.2">
      <c r="B44" s="12">
        <f t="shared" si="0"/>
        <v>0.60416666666666541</v>
      </c>
      <c r="C44" s="370"/>
      <c r="D44" s="370"/>
      <c r="E44" s="370"/>
      <c r="F44" s="370"/>
      <c r="G44" s="370"/>
      <c r="H44" s="100"/>
      <c r="I44" s="102"/>
    </row>
    <row r="45" spans="2:9" x14ac:dyDescent="0.2">
      <c r="B45" s="11">
        <f t="shared" si="0"/>
        <v>0.61111111111110983</v>
      </c>
      <c r="C45" s="370"/>
      <c r="D45" s="370"/>
      <c r="E45" s="370"/>
      <c r="F45" s="370"/>
      <c r="G45" s="370"/>
      <c r="H45" s="46"/>
      <c r="I45" s="4"/>
    </row>
    <row r="46" spans="2:9" x14ac:dyDescent="0.2">
      <c r="B46" s="12">
        <f t="shared" si="0"/>
        <v>0.61805555555555425</v>
      </c>
      <c r="C46" s="370"/>
      <c r="D46" s="370"/>
      <c r="E46" s="370"/>
      <c r="F46" s="370"/>
      <c r="G46" s="370"/>
      <c r="H46" s="100"/>
      <c r="I46" s="102"/>
    </row>
    <row r="47" spans="2:9" x14ac:dyDescent="0.2">
      <c r="B47" s="11">
        <f t="shared" si="0"/>
        <v>0.62499999999999867</v>
      </c>
      <c r="C47" s="370"/>
      <c r="D47" s="370"/>
      <c r="E47" s="376" t="s">
        <v>159</v>
      </c>
      <c r="F47" s="376" t="s">
        <v>159</v>
      </c>
      <c r="G47" s="376" t="s">
        <v>159</v>
      </c>
      <c r="H47" s="46"/>
      <c r="I47" s="4"/>
    </row>
    <row r="48" spans="2:9" x14ac:dyDescent="0.2">
      <c r="B48" s="12">
        <f t="shared" si="0"/>
        <v>0.63194444444444309</v>
      </c>
      <c r="C48" s="370"/>
      <c r="D48" s="370"/>
      <c r="E48" s="376"/>
      <c r="F48" s="376"/>
      <c r="G48" s="376"/>
      <c r="H48" s="100"/>
      <c r="I48" s="102"/>
    </row>
    <row r="49" spans="2:9" x14ac:dyDescent="0.2">
      <c r="B49" s="11">
        <f t="shared" si="0"/>
        <v>0.63888888888888751</v>
      </c>
      <c r="C49" s="370"/>
      <c r="D49" s="370"/>
      <c r="E49" s="370" t="s">
        <v>160</v>
      </c>
      <c r="F49" s="370" t="s">
        <v>161</v>
      </c>
      <c r="G49" s="370" t="s">
        <v>162</v>
      </c>
      <c r="H49" s="46"/>
      <c r="I49" s="4"/>
    </row>
    <row r="50" spans="2:9" x14ac:dyDescent="0.2">
      <c r="B50" s="12">
        <f t="shared" si="0"/>
        <v>0.64583333333333193</v>
      </c>
      <c r="C50" s="370"/>
      <c r="D50" s="370"/>
      <c r="E50" s="370"/>
      <c r="F50" s="370"/>
      <c r="G50" s="370"/>
      <c r="H50" s="100"/>
      <c r="I50" s="102"/>
    </row>
    <row r="51" spans="2:9" x14ac:dyDescent="0.2">
      <c r="B51" s="11">
        <f t="shared" si="0"/>
        <v>0.65277777777777635</v>
      </c>
      <c r="C51" s="371"/>
      <c r="D51" s="371"/>
      <c r="E51" s="370"/>
      <c r="F51" s="370"/>
      <c r="G51" s="370"/>
      <c r="H51" s="46"/>
      <c r="I51" s="4"/>
    </row>
    <row r="52" spans="2:9" x14ac:dyDescent="0.2">
      <c r="B52" s="12">
        <f t="shared" si="0"/>
        <v>0.65972222222222077</v>
      </c>
      <c r="C52" s="351" t="s">
        <v>163</v>
      </c>
      <c r="D52" s="351" t="s">
        <v>163</v>
      </c>
      <c r="E52" s="370"/>
      <c r="F52" s="370"/>
      <c r="G52" s="370"/>
      <c r="H52" s="100"/>
      <c r="I52" s="102"/>
    </row>
    <row r="53" spans="2:9" x14ac:dyDescent="0.2">
      <c r="B53" s="11">
        <f t="shared" si="0"/>
        <v>0.66666666666666519</v>
      </c>
      <c r="C53" s="352"/>
      <c r="D53" s="352"/>
      <c r="E53" s="370"/>
      <c r="F53" s="370"/>
      <c r="G53" s="370"/>
      <c r="H53" s="46"/>
      <c r="I53" s="4"/>
    </row>
    <row r="54" spans="2:9" x14ac:dyDescent="0.2">
      <c r="B54" s="12">
        <f t="shared" si="0"/>
        <v>0.67361111111110961</v>
      </c>
      <c r="C54" s="375" t="s">
        <v>164</v>
      </c>
      <c r="D54" s="375" t="s">
        <v>165</v>
      </c>
      <c r="E54" s="370"/>
      <c r="F54" s="370"/>
      <c r="G54" s="370"/>
      <c r="H54" s="100"/>
      <c r="I54" s="102"/>
    </row>
    <row r="55" spans="2:9" x14ac:dyDescent="0.2">
      <c r="B55" s="11">
        <f t="shared" si="0"/>
        <v>0.68055555555555403</v>
      </c>
      <c r="C55" s="370"/>
      <c r="D55" s="370"/>
      <c r="E55" s="370"/>
      <c r="F55" s="370"/>
      <c r="G55" s="370"/>
      <c r="H55" s="46"/>
      <c r="I55" s="4"/>
    </row>
    <row r="56" spans="2:9" x14ac:dyDescent="0.2">
      <c r="B56" s="12">
        <f t="shared" si="0"/>
        <v>0.68749999999999845</v>
      </c>
      <c r="C56" s="370"/>
      <c r="D56" s="370"/>
      <c r="E56" s="370"/>
      <c r="F56" s="370"/>
      <c r="G56" s="370"/>
      <c r="H56" s="100"/>
      <c r="I56" s="102"/>
    </row>
    <row r="57" spans="2:9" x14ac:dyDescent="0.2">
      <c r="B57" s="11">
        <f t="shared" si="0"/>
        <v>0.69444444444444287</v>
      </c>
      <c r="C57" s="370"/>
      <c r="D57" s="370"/>
      <c r="E57" s="371"/>
      <c r="F57" s="371"/>
      <c r="G57" s="371"/>
      <c r="H57" s="46"/>
      <c r="I57" s="4"/>
    </row>
    <row r="58" spans="2:9" x14ac:dyDescent="0.2">
      <c r="B58" s="12">
        <f t="shared" si="0"/>
        <v>0.70138888888888729</v>
      </c>
      <c r="C58" s="370"/>
      <c r="D58" s="370"/>
      <c r="E58" s="100"/>
      <c r="F58" s="100"/>
      <c r="G58" s="100"/>
      <c r="H58" s="100"/>
      <c r="I58" s="102"/>
    </row>
    <row r="59" spans="2:9" x14ac:dyDescent="0.2">
      <c r="B59" s="11">
        <f t="shared" si="0"/>
        <v>0.70833333333333171</v>
      </c>
      <c r="C59" s="370"/>
      <c r="D59" s="370"/>
      <c r="E59" s="46"/>
      <c r="F59" s="46"/>
      <c r="G59" s="46"/>
      <c r="H59" s="46"/>
      <c r="I59" s="4"/>
    </row>
    <row r="60" spans="2:9" x14ac:dyDescent="0.2">
      <c r="B60" s="12">
        <f t="shared" si="0"/>
        <v>0.71527777777777612</v>
      </c>
      <c r="C60" s="370"/>
      <c r="D60" s="370"/>
      <c r="E60" s="100"/>
      <c r="F60" s="100"/>
      <c r="G60" s="100"/>
      <c r="H60" s="100"/>
      <c r="I60" s="102"/>
    </row>
    <row r="61" spans="2:9" x14ac:dyDescent="0.2">
      <c r="B61" s="11">
        <f t="shared" si="0"/>
        <v>0.72222222222222054</v>
      </c>
      <c r="C61" s="370"/>
      <c r="D61" s="370"/>
      <c r="E61" s="46"/>
      <c r="F61" s="46"/>
      <c r="G61" s="46"/>
      <c r="H61" s="46"/>
      <c r="I61" s="4"/>
    </row>
    <row r="62" spans="2:9" x14ac:dyDescent="0.2">
      <c r="B62" s="12">
        <f t="shared" si="0"/>
        <v>0.72916666666666496</v>
      </c>
      <c r="C62" s="370"/>
      <c r="D62" s="370"/>
      <c r="E62" s="100"/>
      <c r="F62" s="100"/>
      <c r="G62" s="100"/>
      <c r="H62" s="100"/>
      <c r="I62" s="102"/>
    </row>
    <row r="63" spans="2:9" x14ac:dyDescent="0.2">
      <c r="B63" s="11">
        <f t="shared" si="0"/>
        <v>0.73611111111110938</v>
      </c>
      <c r="C63" s="358" t="s">
        <v>166</v>
      </c>
      <c r="D63" s="358" t="s">
        <v>166</v>
      </c>
      <c r="E63" s="46"/>
      <c r="F63" s="46"/>
      <c r="G63" s="46"/>
      <c r="H63" s="46"/>
      <c r="I63" s="4"/>
    </row>
    <row r="64" spans="2:9" x14ac:dyDescent="0.2">
      <c r="B64" s="12">
        <f t="shared" si="0"/>
        <v>0.7430555555555538</v>
      </c>
      <c r="C64" s="358"/>
      <c r="D64" s="358"/>
      <c r="E64" s="100"/>
      <c r="F64" s="100"/>
      <c r="G64" s="100"/>
      <c r="H64" s="100"/>
      <c r="I64" s="102"/>
    </row>
    <row r="65" spans="2:9" x14ac:dyDescent="0.2">
      <c r="B65" s="11">
        <f t="shared" si="0"/>
        <v>0.74999999999999822</v>
      </c>
      <c r="C65" s="370" t="s">
        <v>167</v>
      </c>
      <c r="D65" s="370" t="s">
        <v>168</v>
      </c>
      <c r="E65" s="46"/>
      <c r="F65" s="46"/>
      <c r="G65" s="46"/>
      <c r="H65" s="46"/>
      <c r="I65" s="4"/>
    </row>
    <row r="66" spans="2:9" x14ac:dyDescent="0.2">
      <c r="B66" s="12">
        <f t="shared" si="0"/>
        <v>0.75694444444444264</v>
      </c>
      <c r="C66" s="370"/>
      <c r="D66" s="370"/>
      <c r="E66" s="100"/>
      <c r="F66" s="100"/>
      <c r="G66" s="100"/>
      <c r="H66" s="100"/>
      <c r="I66" s="102"/>
    </row>
    <row r="67" spans="2:9" x14ac:dyDescent="0.2">
      <c r="B67" s="11">
        <f t="shared" si="0"/>
        <v>0.76388888888888706</v>
      </c>
      <c r="C67" s="370"/>
      <c r="D67" s="370"/>
      <c r="E67" s="46"/>
      <c r="F67" s="46"/>
      <c r="G67" s="46"/>
      <c r="H67" s="46"/>
      <c r="I67" s="4"/>
    </row>
    <row r="68" spans="2:9" x14ac:dyDescent="0.2">
      <c r="B68" s="12">
        <f t="shared" si="0"/>
        <v>0.77083333333333148</v>
      </c>
      <c r="C68" s="370"/>
      <c r="D68" s="370"/>
      <c r="E68" s="100"/>
      <c r="F68" s="100"/>
      <c r="G68" s="100"/>
      <c r="H68" s="100"/>
      <c r="I68" s="102"/>
    </row>
    <row r="69" spans="2:9" x14ac:dyDescent="0.2">
      <c r="B69" s="11">
        <f t="shared" si="0"/>
        <v>0.7777777777777759</v>
      </c>
      <c r="C69" s="370"/>
      <c r="D69" s="370"/>
      <c r="E69" s="46"/>
      <c r="F69" s="46"/>
      <c r="G69" s="46"/>
      <c r="H69" s="46"/>
      <c r="I69" s="4"/>
    </row>
    <row r="70" spans="2:9" x14ac:dyDescent="0.2">
      <c r="B70" s="12">
        <f>B69+TIME(0,Intervall,0)</f>
        <v>0.78472222222222032</v>
      </c>
      <c r="C70" s="370"/>
      <c r="D70" s="370"/>
      <c r="E70" s="100"/>
      <c r="F70" s="100"/>
      <c r="G70" s="100"/>
      <c r="H70" s="100"/>
      <c r="I70" s="102"/>
    </row>
    <row r="71" spans="2:9" x14ac:dyDescent="0.2">
      <c r="B71" s="11">
        <f>B70+TIME(0,Intervall,0)</f>
        <v>0.79166666666666474</v>
      </c>
      <c r="C71" s="370"/>
      <c r="D71" s="370"/>
      <c r="E71" s="46"/>
      <c r="F71" s="46"/>
      <c r="G71" s="46"/>
      <c r="H71" s="46"/>
      <c r="I71" s="4"/>
    </row>
    <row r="72" spans="2:9" x14ac:dyDescent="0.2">
      <c r="B72" s="12">
        <f>B71+TIME(0,Intervall,0)</f>
        <v>0.79861111111110916</v>
      </c>
      <c r="C72" s="370"/>
      <c r="D72" s="370"/>
      <c r="E72" s="100"/>
      <c r="F72" s="100"/>
      <c r="G72" s="100"/>
      <c r="H72" s="100"/>
      <c r="I72" s="102"/>
    </row>
    <row r="73" spans="2:9" x14ac:dyDescent="0.2">
      <c r="B73" s="11">
        <f>B72+TIME(0,Intervall,0)</f>
        <v>0.80555555555555358</v>
      </c>
      <c r="C73" s="370"/>
      <c r="D73" s="370"/>
      <c r="E73" s="46"/>
      <c r="F73" s="46"/>
      <c r="G73" s="46"/>
      <c r="H73" s="46"/>
      <c r="I73" s="4"/>
    </row>
    <row r="74" spans="2:9" x14ac:dyDescent="0.2">
      <c r="B74" s="12">
        <f>B73+TIME(0,Intervall,0)</f>
        <v>0.812499999999998</v>
      </c>
      <c r="C74" s="370"/>
      <c r="D74" s="370"/>
      <c r="E74" s="100"/>
      <c r="F74" s="100"/>
      <c r="G74" s="100"/>
      <c r="H74" s="100"/>
      <c r="I74" s="102"/>
    </row>
  </sheetData>
  <mergeCells count="42">
    <mergeCell ref="E5:E13"/>
    <mergeCell ref="F5:F13"/>
    <mergeCell ref="G5:G13"/>
    <mergeCell ref="E14:E15"/>
    <mergeCell ref="F14:F15"/>
    <mergeCell ref="G14:G15"/>
    <mergeCell ref="E16:E24"/>
    <mergeCell ref="F16:F24"/>
    <mergeCell ref="G16:G24"/>
    <mergeCell ref="E25:E26"/>
    <mergeCell ref="F25:F26"/>
    <mergeCell ref="G25:G26"/>
    <mergeCell ref="C26:C31"/>
    <mergeCell ref="E27:E35"/>
    <mergeCell ref="F27:F35"/>
    <mergeCell ref="G27:G35"/>
    <mergeCell ref="C32:C40"/>
    <mergeCell ref="D32:D40"/>
    <mergeCell ref="E36:E37"/>
    <mergeCell ref="F36:F37"/>
    <mergeCell ref="G36:G37"/>
    <mergeCell ref="E38:E46"/>
    <mergeCell ref="F38:F46"/>
    <mergeCell ref="G38:G46"/>
    <mergeCell ref="C41:C42"/>
    <mergeCell ref="D41:D42"/>
    <mergeCell ref="C43:C51"/>
    <mergeCell ref="D43:D51"/>
    <mergeCell ref="E47:E48"/>
    <mergeCell ref="F47:F48"/>
    <mergeCell ref="G47:G48"/>
    <mergeCell ref="E49:E57"/>
    <mergeCell ref="G49:G57"/>
    <mergeCell ref="C65:C74"/>
    <mergeCell ref="D65:D74"/>
    <mergeCell ref="F49:F57"/>
    <mergeCell ref="C52:C53"/>
    <mergeCell ref="D52:D53"/>
    <mergeCell ref="C54:C62"/>
    <mergeCell ref="D54:D62"/>
    <mergeCell ref="C63:C64"/>
    <mergeCell ref="D63:D6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3</vt:i4>
      </vt:variant>
    </vt:vector>
  </HeadingPairs>
  <TitlesOfParts>
    <vt:vector size="10" baseType="lpstr">
      <vt:lpstr>SKRIDSKOTEKNIK</vt:lpstr>
      <vt:lpstr>100% Grp SVART</vt:lpstr>
      <vt:lpstr>100% Sommarbandy Grp RÖD</vt:lpstr>
      <vt:lpstr>TB Sommarbandy Grp Gul</vt:lpstr>
      <vt:lpstr>TB Sommarbandy Grp Grön</vt:lpstr>
      <vt:lpstr>TB Sommarbandy helg</vt:lpstr>
      <vt:lpstr>Blad3</vt:lpstr>
      <vt:lpstr>Intervall</vt:lpstr>
      <vt:lpstr>Starttid</vt:lpstr>
      <vt:lpstr>SKRIDSKOTEKNIK!Utskriftsrubriker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Acer</cp:lastModifiedBy>
  <cp:revision/>
  <cp:lastPrinted>2019-07-22T13:58:36Z</cp:lastPrinted>
  <dcterms:created xsi:type="dcterms:W3CDTF">2013-03-26T18:32:35Z</dcterms:created>
  <dcterms:modified xsi:type="dcterms:W3CDTF">2019-07-22T14:01:32Z</dcterms:modified>
</cp:coreProperties>
</file>