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nmälningar 2008" sheetId="1" r:id="rId1"/>
    <sheet name="Anmälningar 2007" sheetId="2" r:id="rId2"/>
    <sheet name="Anmälningar 2006" sheetId="3" r:id="rId3"/>
    <sheet name="Anmälningar 2005" sheetId="4" r:id="rId4"/>
  </sheets>
  <definedNames>
    <definedName name="_xlnm.Print_Area" localSheetId="3">'Anmälningar 2005'!$A$1:$W$66</definedName>
    <definedName name="_xlnm.Print_Area" localSheetId="2">'Anmälningar 2006'!$A$1:$W$66</definedName>
    <definedName name="_xlnm.Print_Area" localSheetId="1">'Anmälningar 2007'!$A$1:$W$66</definedName>
    <definedName name="_xlnm.Print_Area" localSheetId="0">'Anmälningar 2008'!$A$1:$W$66</definedName>
    <definedName name="_xlnm.Print_Titles" localSheetId="3">'Anmälningar 2005'!$1:$5</definedName>
    <definedName name="_xlnm.Print_Titles" localSheetId="2">'Anmälningar 2006'!$1:$5</definedName>
    <definedName name="_xlnm.Print_Titles" localSheetId="1">'Anmälningar 2007'!$1:$5</definedName>
    <definedName name="_xlnm.Print_Titles" localSheetId="0">'Anmälningar 2008'!$1:$5</definedName>
  </definedNames>
  <calcPr fullCalcOnLoad="1"/>
</workbook>
</file>

<file path=xl/sharedStrings.xml><?xml version="1.0" encoding="utf-8"?>
<sst xmlns="http://schemas.openxmlformats.org/spreadsheetml/2006/main" count="327" uniqueCount="104">
  <si>
    <t>Serie Cup / Lag</t>
  </si>
  <si>
    <t>TOT</t>
  </si>
  <si>
    <t>Öckerö IF</t>
  </si>
  <si>
    <t>Knippla IK</t>
  </si>
  <si>
    <t>IFK Björkö</t>
  </si>
  <si>
    <t>Hönö IS</t>
  </si>
  <si>
    <t>Hälsö BK</t>
  </si>
  <si>
    <t>Hyppeln</t>
  </si>
  <si>
    <t>Rörö IF</t>
  </si>
  <si>
    <t>Kalvsund</t>
  </si>
  <si>
    <t>Bagglebo</t>
  </si>
  <si>
    <t>Rö BK</t>
  </si>
  <si>
    <t>Fotö</t>
  </si>
  <si>
    <t>Hjuvik</t>
  </si>
  <si>
    <t>Torslanda</t>
  </si>
  <si>
    <t>NSBK</t>
  </si>
  <si>
    <t>S:a Skärg.</t>
  </si>
  <si>
    <t>Donsö IS</t>
  </si>
  <si>
    <t>Styrsö BK</t>
  </si>
  <si>
    <t>Vrångö IF</t>
  </si>
  <si>
    <t>SERIERNA</t>
  </si>
  <si>
    <t>TOT LAG I SERIE</t>
  </si>
  <si>
    <t>Skärgårdscupen</t>
  </si>
  <si>
    <t>SISK-cupen</t>
  </si>
  <si>
    <t>P-11 cupen</t>
  </si>
  <si>
    <t>F-15 cupen</t>
  </si>
  <si>
    <t>F-12 cupen</t>
  </si>
  <si>
    <t>F-11 cupen</t>
  </si>
  <si>
    <t>TOT LAG I CUPER</t>
  </si>
  <si>
    <t>GUSTAFS CUP</t>
  </si>
  <si>
    <t>Gustafs cup senior</t>
  </si>
  <si>
    <t>Gustafs cup damer</t>
  </si>
  <si>
    <t>Gustafs cup oldboys</t>
  </si>
  <si>
    <t>Gustafs cup P-16</t>
  </si>
  <si>
    <t>Gustafs cup P-15</t>
  </si>
  <si>
    <t>Gustafs cup P-12</t>
  </si>
  <si>
    <t>Gustafs cup P-11</t>
  </si>
  <si>
    <t>Gustafs cup P-10</t>
  </si>
  <si>
    <t>Gustafs cup P-9</t>
  </si>
  <si>
    <t>Gustafs cup P-8</t>
  </si>
  <si>
    <t>Gustafs cup P-7</t>
  </si>
  <si>
    <t>Gustafs cup F-14</t>
  </si>
  <si>
    <t>Gustafs cup F-12</t>
  </si>
  <si>
    <t>Gustafs cup F-11</t>
  </si>
  <si>
    <t>Gustafs cup F-10</t>
  </si>
  <si>
    <t>Gustafs cup F-9</t>
  </si>
  <si>
    <t>TOT LAG I GUSTAF</t>
  </si>
  <si>
    <r>
      <t xml:space="preserve">Oldboysserien </t>
    </r>
    <r>
      <rPr>
        <b/>
        <sz val="11"/>
        <color indexed="12"/>
        <rFont val="Arial"/>
        <family val="2"/>
      </rPr>
      <t>7-man</t>
    </r>
  </si>
  <si>
    <r>
      <t xml:space="preserve">P-10 serien </t>
    </r>
    <r>
      <rPr>
        <b/>
        <sz val="11"/>
        <color indexed="12"/>
        <rFont val="Arial"/>
        <family val="2"/>
      </rPr>
      <t>(poolspel)</t>
    </r>
  </si>
  <si>
    <r>
      <t xml:space="preserve">P-9 serien </t>
    </r>
    <r>
      <rPr>
        <b/>
        <sz val="11"/>
        <color indexed="12"/>
        <rFont val="Arial"/>
        <family val="2"/>
      </rPr>
      <t>(poolspel)</t>
    </r>
  </si>
  <si>
    <r>
      <t xml:space="preserve">P-8 serien </t>
    </r>
    <r>
      <rPr>
        <b/>
        <sz val="11"/>
        <color indexed="12"/>
        <rFont val="Arial"/>
        <family val="2"/>
      </rPr>
      <t>(poolspel)</t>
    </r>
  </si>
  <si>
    <r>
      <t xml:space="preserve">P-7 serien </t>
    </r>
    <r>
      <rPr>
        <b/>
        <sz val="11"/>
        <color indexed="12"/>
        <rFont val="Arial"/>
        <family val="2"/>
      </rPr>
      <t>(poolspel)</t>
    </r>
  </si>
  <si>
    <r>
      <t xml:space="preserve">Oldboyscupen </t>
    </r>
    <r>
      <rPr>
        <b/>
        <sz val="11"/>
        <color indexed="12"/>
        <rFont val="Arial"/>
        <family val="2"/>
      </rPr>
      <t>11-man</t>
    </r>
  </si>
  <si>
    <t>Skärgårdsserien</t>
  </si>
  <si>
    <t>F-9 cupen</t>
  </si>
  <si>
    <r>
      <t xml:space="preserve">P-11 serien </t>
    </r>
    <r>
      <rPr>
        <b/>
        <sz val="11"/>
        <color indexed="12"/>
        <rFont val="Arial"/>
        <family val="2"/>
      </rPr>
      <t>(rak serie)</t>
    </r>
  </si>
  <si>
    <t>Division 2 = NEJ</t>
  </si>
  <si>
    <t>P-13 serien = NEJ</t>
  </si>
  <si>
    <t>F-10 serien = NEJ</t>
  </si>
  <si>
    <t>F-9 serien = NEJ</t>
  </si>
  <si>
    <t>F-14 cupen (7-manna) = NEJ</t>
  </si>
  <si>
    <t>F-10 cupen</t>
  </si>
  <si>
    <t>Gustafs cup P-14</t>
  </si>
  <si>
    <t>Gustafs cup P-13</t>
  </si>
  <si>
    <t>V.Frölunda P-93</t>
  </si>
  <si>
    <t>P-12 serien (7 eller 9-manna)</t>
  </si>
  <si>
    <t>IK Zenith P-94</t>
  </si>
  <si>
    <t>Externa Lag se program</t>
  </si>
  <si>
    <t>Gais P-95</t>
  </si>
  <si>
    <t>P-16 cupen</t>
  </si>
  <si>
    <t>P-15 cupen</t>
  </si>
  <si>
    <t>P-14 cupen</t>
  </si>
  <si>
    <t>P-13 cupen</t>
  </si>
  <si>
    <r>
      <t xml:space="preserve">P-12 cupen </t>
    </r>
    <r>
      <rPr>
        <b/>
        <sz val="11"/>
        <color indexed="12"/>
        <rFont val="Arial"/>
        <family val="2"/>
      </rPr>
      <t>(7-manna)</t>
    </r>
  </si>
  <si>
    <t>Hönö F-11 spelar i P-10 cupen</t>
  </si>
  <si>
    <t>SKÄRGÅRDSCUPERNA</t>
  </si>
  <si>
    <r>
      <t xml:space="preserve">P-10 cupen </t>
    </r>
    <r>
      <rPr>
        <b/>
        <sz val="11"/>
        <color indexed="12"/>
        <rFont val="Arial"/>
        <family val="2"/>
      </rPr>
      <t>(poolspel)</t>
    </r>
  </si>
  <si>
    <r>
      <t xml:space="preserve">P-9 cupen  </t>
    </r>
    <r>
      <rPr>
        <b/>
        <sz val="11"/>
        <color indexed="12"/>
        <rFont val="Arial"/>
        <family val="2"/>
      </rPr>
      <t>(poolspel)</t>
    </r>
  </si>
  <si>
    <r>
      <t xml:space="preserve">P-7 cupen  </t>
    </r>
    <r>
      <rPr>
        <b/>
        <sz val="11"/>
        <color indexed="12"/>
        <rFont val="Arial"/>
        <family val="2"/>
      </rPr>
      <t>(poolspel)</t>
    </r>
  </si>
  <si>
    <r>
      <t xml:space="preserve">P-8 cupen  </t>
    </r>
    <r>
      <rPr>
        <b/>
        <sz val="11"/>
        <color indexed="12"/>
        <rFont val="Arial"/>
        <family val="2"/>
      </rPr>
      <t>(poolspel)</t>
    </r>
  </si>
  <si>
    <t>Externa lag ????</t>
  </si>
  <si>
    <t>2 st LAG X i P-7 serien där arrangör själv ordnar 1-2 lag</t>
  </si>
  <si>
    <t>1 st LAG X i P-8 serien där arrangör själv ordnar 1 lag</t>
  </si>
  <si>
    <t>SISK Anmälan Serier och Cupspel År 2006</t>
  </si>
  <si>
    <t>P-12 serien 7-man</t>
  </si>
  <si>
    <r>
      <t xml:space="preserve">P-11 cupen </t>
    </r>
    <r>
      <rPr>
        <b/>
        <sz val="11"/>
        <color indexed="12"/>
        <rFont val="Arial"/>
        <family val="2"/>
      </rPr>
      <t>(7-manna)</t>
    </r>
  </si>
  <si>
    <t>Torslanda, Öjersjö, Utbynäs, Älvsborg</t>
  </si>
  <si>
    <t>Övriga lag</t>
  </si>
  <si>
    <t>SISK Anmälan Serier och Cupspel År 2007</t>
  </si>
  <si>
    <t>ÖVR</t>
  </si>
  <si>
    <t>V.Frölunda</t>
  </si>
  <si>
    <t>Zenith</t>
  </si>
  <si>
    <t>Albanska IF</t>
  </si>
  <si>
    <t>Älvsborg, Argo, Torslanda, Väster</t>
  </si>
  <si>
    <t>Vinbergs IF</t>
  </si>
  <si>
    <r>
      <t xml:space="preserve">P-11 serien </t>
    </r>
    <r>
      <rPr>
        <b/>
        <sz val="11"/>
        <color indexed="12"/>
        <rFont val="Arial"/>
        <family val="2"/>
      </rPr>
      <t>(poolserie)</t>
    </r>
  </si>
  <si>
    <t>Öckerö bjuder in 4 lag till</t>
  </si>
  <si>
    <t>SISK Anmälan Serier och Cupspel År 2008</t>
  </si>
  <si>
    <t>Azalea BK 2 lag</t>
  </si>
  <si>
    <t>Argo, Torslanda, Eriksberg, Älvsborg</t>
  </si>
  <si>
    <t>Tuve 1 lag och Azalea 2 lag</t>
  </si>
  <si>
    <t>Lindome och Lerum</t>
  </si>
  <si>
    <t>Skrea IF ????</t>
  </si>
  <si>
    <t>Kongahälla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</si>
</sst>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0">
    <font>
      <sz val="10"/>
      <name val="Arial"/>
      <family val="0"/>
    </font>
    <font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color indexed="9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3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25</xdr:row>
      <xdr:rowOff>47625</xdr:rowOff>
    </xdr:from>
    <xdr:to>
      <xdr:col>1</xdr:col>
      <xdr:colOff>1771650</xdr:colOff>
      <xdr:row>26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1562100" y="8334375"/>
          <a:ext cx="3333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48</xdr:row>
      <xdr:rowOff>47625</xdr:rowOff>
    </xdr:from>
    <xdr:to>
      <xdr:col>1</xdr:col>
      <xdr:colOff>1781175</xdr:colOff>
      <xdr:row>49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1619250" y="16649700"/>
          <a:ext cx="2857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31</xdr:row>
      <xdr:rowOff>238125</xdr:rowOff>
    </xdr:from>
    <xdr:to>
      <xdr:col>6</xdr:col>
      <xdr:colOff>466725</xdr:colOff>
      <xdr:row>38</xdr:row>
      <xdr:rowOff>247650</xdr:rowOff>
    </xdr:to>
    <xdr:sp>
      <xdr:nvSpPr>
        <xdr:cNvPr id="4" name="Line 4"/>
        <xdr:cNvSpPr>
          <a:spLocks/>
        </xdr:cNvSpPr>
      </xdr:nvSpPr>
      <xdr:spPr>
        <a:xfrm flipV="1">
          <a:off x="5029200" y="1155382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zoomScale="64" zoomScaleNormal="6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1" sqref="AA11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81" t="s">
        <v>97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8</v>
      </c>
      <c r="D7" s="53">
        <v>2</v>
      </c>
      <c r="E7" s="53">
        <v>1</v>
      </c>
      <c r="F7" s="53">
        <v>1</v>
      </c>
      <c r="G7" s="53">
        <v>1</v>
      </c>
      <c r="H7" s="53">
        <v>1</v>
      </c>
      <c r="I7" s="35"/>
      <c r="J7" s="35"/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8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7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>
        <v>1</v>
      </c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7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0</v>
      </c>
      <c r="D11" s="75"/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0</v>
      </c>
      <c r="W11" s="5"/>
    </row>
    <row r="12" spans="1:23" ht="45.75" customHeight="1">
      <c r="A12" s="1"/>
      <c r="B12" s="29" t="s">
        <v>95</v>
      </c>
      <c r="C12" s="44">
        <f t="shared" si="0"/>
        <v>7</v>
      </c>
      <c r="D12" s="35">
        <v>2</v>
      </c>
      <c r="E12" s="35"/>
      <c r="F12" s="53"/>
      <c r="G12" s="35">
        <v>1</v>
      </c>
      <c r="H12" s="35"/>
      <c r="I12" s="35"/>
      <c r="J12" s="35"/>
      <c r="K12" s="35"/>
      <c r="L12" s="35"/>
      <c r="M12" s="35"/>
      <c r="N12" s="35">
        <v>2</v>
      </c>
      <c r="O12" s="35"/>
      <c r="P12" s="35"/>
      <c r="Q12" s="41">
        <v>2</v>
      </c>
      <c r="R12" s="78" t="s">
        <v>98</v>
      </c>
      <c r="S12" s="37"/>
      <c r="T12" s="37"/>
      <c r="U12" s="37"/>
      <c r="V12" s="42">
        <f t="shared" si="1"/>
        <v>7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1</v>
      </c>
      <c r="E13" s="35"/>
      <c r="F13" s="35"/>
      <c r="G13" s="35"/>
      <c r="H13" s="35">
        <v>1</v>
      </c>
      <c r="I13" s="35"/>
      <c r="J13" s="35"/>
      <c r="K13" s="35"/>
      <c r="L13" s="35"/>
      <c r="M13" s="35"/>
      <c r="N13" s="35">
        <v>1</v>
      </c>
      <c r="O13" s="35"/>
      <c r="P13" s="35"/>
      <c r="Q13" s="35"/>
      <c r="R13" s="53">
        <v>1</v>
      </c>
      <c r="S13" s="37"/>
      <c r="T13" s="37"/>
      <c r="U13" s="37"/>
      <c r="V13" s="42">
        <f t="shared" si="1"/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5">
        <v>1</v>
      </c>
      <c r="O14" s="35">
        <v>1</v>
      </c>
      <c r="P14" s="80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8</v>
      </c>
      <c r="D15" s="35">
        <v>1</v>
      </c>
      <c r="E15" s="35"/>
      <c r="F15" s="35">
        <v>1</v>
      </c>
      <c r="G15" s="35">
        <v>1</v>
      </c>
      <c r="H15" s="35">
        <v>1</v>
      </c>
      <c r="I15" s="39"/>
      <c r="J15" s="35"/>
      <c r="K15" s="35"/>
      <c r="L15" s="35"/>
      <c r="M15" s="35"/>
      <c r="N15" s="35"/>
      <c r="O15" s="80">
        <v>2</v>
      </c>
      <c r="P15" s="35">
        <v>2</v>
      </c>
      <c r="Q15" s="35"/>
      <c r="R15" s="35"/>
      <c r="S15" s="37"/>
      <c r="T15" s="37"/>
      <c r="U15" s="37"/>
      <c r="V15" s="42">
        <f t="shared" si="1"/>
        <v>8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2</v>
      </c>
      <c r="G16" s="35">
        <v>1</v>
      </c>
      <c r="H16" s="35"/>
      <c r="I16" s="39"/>
      <c r="J16" s="35"/>
      <c r="K16" s="35"/>
      <c r="L16" s="35"/>
      <c r="M16" s="35">
        <v>1</v>
      </c>
      <c r="N16" s="35"/>
      <c r="O16" s="35"/>
      <c r="P16" s="35"/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6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0</v>
      </c>
      <c r="K20" s="32">
        <f t="shared" si="2"/>
        <v>1</v>
      </c>
      <c r="L20" s="32">
        <f t="shared" si="2"/>
        <v>2</v>
      </c>
      <c r="M20" s="32">
        <f t="shared" si="2"/>
        <v>2</v>
      </c>
      <c r="N20" s="32">
        <f t="shared" si="2"/>
        <v>4</v>
      </c>
      <c r="O20" s="32">
        <f t="shared" si="2"/>
        <v>4</v>
      </c>
      <c r="P20" s="32">
        <f t="shared" si="2"/>
        <v>5</v>
      </c>
      <c r="Q20" s="79">
        <f t="shared" si="2"/>
        <v>2</v>
      </c>
      <c r="R20" s="32">
        <f t="shared" si="2"/>
        <v>2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10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>
        <v>1</v>
      </c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10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12</v>
      </c>
      <c r="D24" s="35">
        <v>3</v>
      </c>
      <c r="E24" s="35">
        <v>1</v>
      </c>
      <c r="F24" s="35">
        <v>1</v>
      </c>
      <c r="G24" s="35">
        <v>2</v>
      </c>
      <c r="H24" s="35">
        <v>1</v>
      </c>
      <c r="I24" s="35"/>
      <c r="J24" s="35"/>
      <c r="K24" s="35">
        <v>1</v>
      </c>
      <c r="L24" s="35">
        <v>1</v>
      </c>
      <c r="M24" s="35">
        <v>1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12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2</v>
      </c>
      <c r="D26" s="35">
        <v>1</v>
      </c>
      <c r="E26" s="35"/>
      <c r="F26" s="35"/>
      <c r="G26" s="35"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5"/>
      <c r="T26" s="35"/>
      <c r="U26" s="35"/>
      <c r="V26" s="74">
        <f t="shared" si="4"/>
        <v>2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3</v>
      </c>
      <c r="D27" s="35">
        <v>1</v>
      </c>
      <c r="E27" s="53"/>
      <c r="F27" s="53">
        <v>1</v>
      </c>
      <c r="G27" s="53">
        <v>1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3</v>
      </c>
      <c r="W27" s="47"/>
    </row>
    <row r="28" spans="1:23" s="48" customFormat="1" ht="39.75" customHeight="1">
      <c r="A28" s="45"/>
      <c r="B28" s="69" t="s">
        <v>71</v>
      </c>
      <c r="C28" s="73">
        <f t="shared" si="3"/>
        <v>3</v>
      </c>
      <c r="D28" s="35">
        <v>1</v>
      </c>
      <c r="E28" s="68"/>
      <c r="F28" s="53">
        <v>1</v>
      </c>
      <c r="G28" s="53"/>
      <c r="H28" s="53">
        <v>1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>
        <f t="shared" si="4"/>
        <v>3</v>
      </c>
      <c r="W28" s="47"/>
    </row>
    <row r="29" spans="1:23" s="48" customFormat="1" ht="39.75" customHeight="1">
      <c r="A29" s="45"/>
      <c r="B29" s="69" t="s">
        <v>72</v>
      </c>
      <c r="C29" s="73">
        <f t="shared" si="3"/>
        <v>2</v>
      </c>
      <c r="D29" s="35">
        <v>1</v>
      </c>
      <c r="E29" s="68"/>
      <c r="F29" s="53"/>
      <c r="G29" s="53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>
        <f t="shared" si="4"/>
        <v>2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1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>
        <v>1</v>
      </c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73">
        <f t="shared" si="3"/>
        <v>3</v>
      </c>
      <c r="D31" s="35">
        <v>2</v>
      </c>
      <c r="E31" s="35"/>
      <c r="F31" s="35"/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74">
        <f t="shared" si="4"/>
        <v>3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5</v>
      </c>
      <c r="D32" s="35">
        <v>1</v>
      </c>
      <c r="E32" s="35"/>
      <c r="F32" s="35">
        <v>1</v>
      </c>
      <c r="G32" s="35">
        <v>1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5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7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>
        <v>2</v>
      </c>
      <c r="Q33" s="35"/>
      <c r="R33" s="35">
        <v>1</v>
      </c>
      <c r="S33" s="35"/>
      <c r="T33" s="35"/>
      <c r="U33" s="35"/>
      <c r="V33" s="42">
        <f t="shared" si="4"/>
        <v>7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4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2</v>
      </c>
      <c r="G35" s="35">
        <v>1</v>
      </c>
      <c r="H35" s="35"/>
      <c r="I35" s="35"/>
      <c r="J35" s="35"/>
      <c r="K35" s="35"/>
      <c r="L35" s="35"/>
      <c r="M35" s="35">
        <v>1</v>
      </c>
      <c r="N35" s="35"/>
      <c r="O35" s="35"/>
      <c r="P35" s="35"/>
      <c r="Q35" s="35"/>
      <c r="R35" s="35"/>
      <c r="S35" s="35"/>
      <c r="T35" s="35"/>
      <c r="U35" s="35"/>
      <c r="V35" s="42">
        <f t="shared" si="4"/>
        <v>6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68</v>
      </c>
      <c r="D43" s="32">
        <f aca="true" t="shared" si="5" ref="D43:Q43">SUM(D23:D41)</f>
        <v>17</v>
      </c>
      <c r="E43" s="32">
        <f t="shared" si="5"/>
        <v>3</v>
      </c>
      <c r="F43" s="32">
        <f t="shared" si="5"/>
        <v>11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0</v>
      </c>
      <c r="K43" s="32">
        <f t="shared" si="5"/>
        <v>2</v>
      </c>
      <c r="L43" s="32">
        <f t="shared" si="5"/>
        <v>2</v>
      </c>
      <c r="M43" s="32">
        <f t="shared" si="5"/>
        <v>3</v>
      </c>
      <c r="N43" s="77">
        <f t="shared" si="5"/>
        <v>0</v>
      </c>
      <c r="O43" s="77">
        <f t="shared" si="5"/>
        <v>0</v>
      </c>
      <c r="P43" s="32">
        <f t="shared" si="5"/>
        <v>2</v>
      </c>
      <c r="Q43" s="77">
        <f t="shared" si="5"/>
        <v>0</v>
      </c>
      <c r="R43" s="32">
        <f>SUM(R23:R41)-R26</f>
        <v>3</v>
      </c>
      <c r="S43" s="32">
        <f>SUM(S23:S41)</f>
        <v>2</v>
      </c>
      <c r="T43" s="32">
        <f>SUM(T23:T41)</f>
        <v>2</v>
      </c>
      <c r="U43" s="32">
        <f>SUM(U23:U41)</f>
        <v>1</v>
      </c>
      <c r="V43" s="27">
        <f>C43</f>
        <v>68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24</v>
      </c>
      <c r="D46" s="35">
        <v>4</v>
      </c>
      <c r="E46" s="35">
        <v>2</v>
      </c>
      <c r="F46" s="35">
        <v>3</v>
      </c>
      <c r="G46" s="35">
        <v>3</v>
      </c>
      <c r="H46" s="35">
        <v>3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41">
        <v>1</v>
      </c>
      <c r="Q46" s="35"/>
      <c r="R46" s="35"/>
      <c r="S46" s="35">
        <v>1</v>
      </c>
      <c r="T46" s="35"/>
      <c r="U46" s="35"/>
      <c r="V46" s="42">
        <f aca="true" t="shared" si="7" ref="V46:V63">SUM(D46:U46)</f>
        <v>24</v>
      </c>
      <c r="W46" s="5"/>
    </row>
    <row r="47" spans="1:23" ht="39.75" customHeight="1">
      <c r="A47" s="1"/>
      <c r="B47" s="46" t="s">
        <v>31</v>
      </c>
      <c r="C47" s="44">
        <f t="shared" si="6"/>
        <v>8</v>
      </c>
      <c r="D47" s="35">
        <v>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5</v>
      </c>
      <c r="R47" s="70" t="s">
        <v>99</v>
      </c>
      <c r="S47" s="35"/>
      <c r="T47" s="35"/>
      <c r="U47" s="35"/>
      <c r="V47" s="42">
        <f t="shared" si="7"/>
        <v>8</v>
      </c>
      <c r="W47" s="5"/>
    </row>
    <row r="48" spans="1:23" ht="39.75" customHeight="1">
      <c r="A48" s="1"/>
      <c r="B48" s="46" t="s">
        <v>32</v>
      </c>
      <c r="C48" s="44">
        <f t="shared" si="6"/>
        <v>9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>
        <v>1</v>
      </c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9</v>
      </c>
      <c r="W48" s="5"/>
    </row>
    <row r="49" spans="1:23" ht="39.75" customHeight="1">
      <c r="A49" s="1"/>
      <c r="B49" s="46" t="s">
        <v>33</v>
      </c>
      <c r="C49" s="73">
        <f t="shared" si="6"/>
        <v>3</v>
      </c>
      <c r="D49" s="35">
        <v>2</v>
      </c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/>
      <c r="S49" s="35"/>
      <c r="T49" s="35"/>
      <c r="U49" s="35"/>
      <c r="V49" s="74">
        <f t="shared" si="7"/>
        <v>3</v>
      </c>
      <c r="W49" s="5"/>
    </row>
    <row r="50" spans="1:23" ht="39.75" customHeight="1">
      <c r="A50" s="1"/>
      <c r="B50" s="46" t="s">
        <v>34</v>
      </c>
      <c r="C50" s="73">
        <f t="shared" si="6"/>
        <v>3</v>
      </c>
      <c r="D50" s="35">
        <v>1</v>
      </c>
      <c r="E50" s="35"/>
      <c r="F50" s="35">
        <v>1</v>
      </c>
      <c r="G50" s="35">
        <v>1</v>
      </c>
      <c r="H50" s="35"/>
      <c r="I50" s="35"/>
      <c r="J50" s="35"/>
      <c r="K50" s="35"/>
      <c r="L50" s="35"/>
      <c r="M50" s="35"/>
      <c r="N50" s="35"/>
      <c r="O50" s="35"/>
      <c r="P50" s="41"/>
      <c r="Q50" s="41"/>
      <c r="R50" s="70"/>
      <c r="S50" s="41"/>
      <c r="T50" s="39"/>
      <c r="U50" s="35"/>
      <c r="V50" s="74">
        <f t="shared" si="7"/>
        <v>3</v>
      </c>
      <c r="W50" s="5"/>
    </row>
    <row r="51" spans="1:23" ht="39.75" customHeight="1">
      <c r="A51" s="1"/>
      <c r="B51" s="46" t="s">
        <v>62</v>
      </c>
      <c r="C51" s="73">
        <f t="shared" si="6"/>
        <v>4</v>
      </c>
      <c r="D51" s="35">
        <v>1</v>
      </c>
      <c r="E51" s="35"/>
      <c r="F51" s="35">
        <v>1</v>
      </c>
      <c r="G51" s="35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1</v>
      </c>
      <c r="R51" s="70" t="s">
        <v>103</v>
      </c>
      <c r="S51" s="35"/>
      <c r="T51" s="35"/>
      <c r="U51" s="35"/>
      <c r="V51" s="74">
        <f t="shared" si="7"/>
        <v>4</v>
      </c>
      <c r="W51" s="5"/>
    </row>
    <row r="52" spans="1:23" ht="39.75" customHeight="1">
      <c r="A52" s="1"/>
      <c r="B52" s="46" t="s">
        <v>63</v>
      </c>
      <c r="C52" s="44">
        <f t="shared" si="6"/>
        <v>8</v>
      </c>
      <c r="D52" s="35">
        <v>2</v>
      </c>
      <c r="E52" s="35"/>
      <c r="F52" s="35"/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41">
        <v>4</v>
      </c>
      <c r="R52" s="70" t="s">
        <v>101</v>
      </c>
      <c r="S52" s="35"/>
      <c r="T52" s="35"/>
      <c r="U52" s="35"/>
      <c r="V52" s="42">
        <f t="shared" si="7"/>
        <v>8</v>
      </c>
      <c r="W52" s="5"/>
    </row>
    <row r="53" spans="1:23" ht="39.75" customHeight="1">
      <c r="A53" s="1"/>
      <c r="B53" s="46" t="s">
        <v>35</v>
      </c>
      <c r="C53" s="44">
        <f t="shared" si="6"/>
        <v>6</v>
      </c>
      <c r="D53" s="35">
        <v>2</v>
      </c>
      <c r="E53" s="35"/>
      <c r="F53" s="35">
        <v>1</v>
      </c>
      <c r="G53" s="35">
        <v>1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1</v>
      </c>
      <c r="R53" s="35">
        <v>1</v>
      </c>
      <c r="S53" s="70" t="s">
        <v>102</v>
      </c>
      <c r="T53" s="70"/>
      <c r="U53" s="35"/>
      <c r="V53" s="42">
        <f t="shared" si="7"/>
        <v>6</v>
      </c>
      <c r="W53" s="5"/>
    </row>
    <row r="54" spans="1:23" ht="39.75" customHeight="1">
      <c r="A54" s="1"/>
      <c r="B54" s="46" t="s">
        <v>36</v>
      </c>
      <c r="C54" s="44">
        <f t="shared" si="6"/>
        <v>7</v>
      </c>
      <c r="D54" s="35">
        <v>2</v>
      </c>
      <c r="E54" s="35"/>
      <c r="F54" s="35"/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>
        <v>3</v>
      </c>
      <c r="R54" s="35">
        <v>1</v>
      </c>
      <c r="S54" s="70" t="s">
        <v>100</v>
      </c>
      <c r="T54" s="35"/>
      <c r="U54" s="35"/>
      <c r="V54" s="42">
        <f t="shared" si="7"/>
        <v>7</v>
      </c>
      <c r="W54" s="5"/>
    </row>
    <row r="55" spans="1:23" ht="39.75" customHeight="1">
      <c r="A55" s="1"/>
      <c r="B55" s="46" t="s">
        <v>37</v>
      </c>
      <c r="C55" s="44">
        <f t="shared" si="6"/>
        <v>6</v>
      </c>
      <c r="D55" s="35">
        <v>1</v>
      </c>
      <c r="E55" s="35"/>
      <c r="F55" s="35">
        <v>1</v>
      </c>
      <c r="G55" s="35">
        <v>1</v>
      </c>
      <c r="H55" s="35">
        <v>1</v>
      </c>
      <c r="I55" s="35"/>
      <c r="J55" s="35"/>
      <c r="K55" s="35"/>
      <c r="L55" s="35"/>
      <c r="M55" s="35"/>
      <c r="N55" s="35"/>
      <c r="O55" s="35">
        <v>1</v>
      </c>
      <c r="P55" s="35"/>
      <c r="Q55" s="35"/>
      <c r="R55" s="53">
        <v>1</v>
      </c>
      <c r="S55" s="41"/>
      <c r="T55" s="39"/>
      <c r="U55" s="35"/>
      <c r="V55" s="42">
        <f t="shared" si="7"/>
        <v>6</v>
      </c>
      <c r="W55" s="5"/>
    </row>
    <row r="56" spans="1:23" ht="39.75" customHeight="1">
      <c r="A56" s="1"/>
      <c r="B56" s="46" t="s">
        <v>38</v>
      </c>
      <c r="C56" s="44">
        <f t="shared" si="6"/>
        <v>9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>
        <v>1</v>
      </c>
      <c r="P56" s="53">
        <v>3</v>
      </c>
      <c r="Q56" s="35"/>
      <c r="R56" s="35">
        <v>1</v>
      </c>
      <c r="S56" s="35"/>
      <c r="T56" s="35"/>
      <c r="U56" s="35"/>
      <c r="V56" s="42">
        <f t="shared" si="7"/>
        <v>9</v>
      </c>
      <c r="W56" s="5"/>
    </row>
    <row r="57" spans="1:23" ht="39.75" customHeight="1">
      <c r="A57" s="1"/>
      <c r="B57" s="46" t="s">
        <v>39</v>
      </c>
      <c r="C57" s="44">
        <f t="shared" si="6"/>
        <v>5</v>
      </c>
      <c r="D57" s="35">
        <v>1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53">
        <v>1</v>
      </c>
      <c r="Q57" s="35"/>
      <c r="R57" s="35"/>
      <c r="S57" s="35"/>
      <c r="T57" s="35"/>
      <c r="U57" s="35"/>
      <c r="V57" s="42">
        <f t="shared" si="7"/>
        <v>5</v>
      </c>
      <c r="W57" s="5"/>
    </row>
    <row r="58" spans="1:23" ht="39.75" customHeight="1">
      <c r="A58" s="1"/>
      <c r="B58" s="46" t="s">
        <v>40</v>
      </c>
      <c r="C58" s="44">
        <f t="shared" si="6"/>
        <v>5</v>
      </c>
      <c r="D58" s="35">
        <v>2</v>
      </c>
      <c r="E58" s="39"/>
      <c r="F58" s="35">
        <v>1</v>
      </c>
      <c r="G58" s="35">
        <v>1</v>
      </c>
      <c r="H58" s="35"/>
      <c r="I58" s="40"/>
      <c r="J58" s="37"/>
      <c r="K58" s="37"/>
      <c r="L58" s="37"/>
      <c r="M58" s="37">
        <v>1</v>
      </c>
      <c r="N58" s="37"/>
      <c r="O58" s="37"/>
      <c r="P58" s="37"/>
      <c r="Q58" s="35"/>
      <c r="R58" s="37"/>
      <c r="S58" s="37"/>
      <c r="T58" s="37"/>
      <c r="U58" s="37"/>
      <c r="V58" s="42">
        <f t="shared" si="7"/>
        <v>5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99</v>
      </c>
      <c r="D65" s="32">
        <f>SUM(D45:D63)-2</f>
        <v>23</v>
      </c>
      <c r="E65" s="32">
        <f aca="true" t="shared" si="8" ref="E65:Q65">SUM(E45:E63)</f>
        <v>3</v>
      </c>
      <c r="F65" s="32">
        <f t="shared" si="8"/>
        <v>11</v>
      </c>
      <c r="G65" s="32">
        <f t="shared" si="8"/>
        <v>17</v>
      </c>
      <c r="H65" s="32">
        <f t="shared" si="8"/>
        <v>6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 t="shared" si="8"/>
        <v>5</v>
      </c>
      <c r="N65" s="32">
        <f t="shared" si="8"/>
        <v>0</v>
      </c>
      <c r="O65" s="32">
        <f t="shared" si="8"/>
        <v>3</v>
      </c>
      <c r="P65" s="32">
        <f t="shared" si="8"/>
        <v>5</v>
      </c>
      <c r="Q65" s="79">
        <f t="shared" si="8"/>
        <v>14</v>
      </c>
      <c r="R65" s="32">
        <f>SUM(R45:R63)-R49</f>
        <v>4</v>
      </c>
      <c r="S65" s="32">
        <f>SUM(S45:S63)</f>
        <v>1</v>
      </c>
      <c r="T65" s="77">
        <f>SUM(T45:T63)</f>
        <v>0</v>
      </c>
      <c r="U65" s="77">
        <f>SUM(U45:U63)</f>
        <v>0</v>
      </c>
      <c r="V65" s="27">
        <f>C65</f>
        <v>99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81" t="s">
        <v>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53">
        <v>1</v>
      </c>
      <c r="E7" s="53">
        <v>1</v>
      </c>
      <c r="F7" s="53">
        <v>1</v>
      </c>
      <c r="G7" s="53">
        <v>2</v>
      </c>
      <c r="H7" s="53">
        <v>1</v>
      </c>
      <c r="I7" s="35"/>
      <c r="J7" s="35">
        <v>1</v>
      </c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1</v>
      </c>
      <c r="D11" s="75">
        <v>1</v>
      </c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1</v>
      </c>
      <c r="W11" s="5"/>
    </row>
    <row r="12" spans="1:23" ht="45.75" customHeight="1">
      <c r="A12" s="1"/>
      <c r="B12" s="29" t="s">
        <v>95</v>
      </c>
      <c r="C12" s="44">
        <f t="shared" si="0"/>
        <v>5</v>
      </c>
      <c r="D12" s="35">
        <v>2</v>
      </c>
      <c r="E12" s="35"/>
      <c r="F12" s="53">
        <v>1</v>
      </c>
      <c r="G12" s="35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3">
        <v>1</v>
      </c>
      <c r="S12" s="37"/>
      <c r="T12" s="37"/>
      <c r="U12" s="37"/>
      <c r="V12" s="42">
        <f>SUM(D12:U12)</f>
        <v>5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2</v>
      </c>
      <c r="E13" s="35"/>
      <c r="F13" s="35"/>
      <c r="G13" s="35">
        <v>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53">
        <v>1</v>
      </c>
      <c r="S13" s="37"/>
      <c r="T13" s="37"/>
      <c r="U13" s="37"/>
      <c r="V13" s="42">
        <f>SUM(D13:U13)</f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5">
        <v>1</v>
      </c>
      <c r="O14" s="35">
        <v>1</v>
      </c>
      <c r="P14" s="35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2</v>
      </c>
      <c r="E15" s="35"/>
      <c r="F15" s="35">
        <v>1</v>
      </c>
      <c r="G15" s="35">
        <v>2</v>
      </c>
      <c r="H15" s="35"/>
      <c r="I15" s="39"/>
      <c r="J15" s="35"/>
      <c r="K15" s="35"/>
      <c r="L15" s="35"/>
      <c r="M15" s="35"/>
      <c r="N15" s="35"/>
      <c r="O15" s="35">
        <v>1</v>
      </c>
      <c r="P15" s="35">
        <v>3</v>
      </c>
      <c r="Q15" s="35"/>
      <c r="R15" s="35">
        <v>1</v>
      </c>
      <c r="S15" s="37"/>
      <c r="T15" s="37"/>
      <c r="U15" s="37"/>
      <c r="V15" s="42">
        <f t="shared" si="1"/>
        <v>10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1</v>
      </c>
      <c r="G16" s="35"/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8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1</v>
      </c>
      <c r="K20" s="77">
        <f t="shared" si="2"/>
        <v>0</v>
      </c>
      <c r="L20" s="32">
        <f t="shared" si="2"/>
        <v>2</v>
      </c>
      <c r="M20" s="32">
        <f>SUM(M7:M16)</f>
        <v>1</v>
      </c>
      <c r="N20" s="32">
        <f t="shared" si="2"/>
        <v>1</v>
      </c>
      <c r="O20" s="32">
        <f t="shared" si="2"/>
        <v>3</v>
      </c>
      <c r="P20" s="32">
        <f t="shared" si="2"/>
        <v>8</v>
      </c>
      <c r="Q20" s="77">
        <f t="shared" si="2"/>
        <v>0</v>
      </c>
      <c r="R20" s="32">
        <f t="shared" si="2"/>
        <v>4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9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9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>
        <v>1</v>
      </c>
      <c r="G24" s="35">
        <v>2</v>
      </c>
      <c r="H24" s="35">
        <v>1</v>
      </c>
      <c r="I24" s="35"/>
      <c r="J24" s="35">
        <v>1</v>
      </c>
      <c r="K24" s="35">
        <v>1</v>
      </c>
      <c r="L24" s="35">
        <v>1</v>
      </c>
      <c r="M24" s="35">
        <v>2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>
        <v>1</v>
      </c>
      <c r="S26" s="35"/>
      <c r="T26" s="35"/>
      <c r="U26" s="35"/>
      <c r="V26" s="74">
        <f t="shared" si="4"/>
        <v>1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0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0</v>
      </c>
      <c r="W27" s="47"/>
    </row>
    <row r="28" spans="1:23" s="48" customFormat="1" ht="39.75" customHeight="1">
      <c r="A28" s="45"/>
      <c r="B28" s="69" t="s">
        <v>71</v>
      </c>
      <c r="C28" s="44">
        <f t="shared" si="3"/>
        <v>4</v>
      </c>
      <c r="D28" s="35">
        <v>1</v>
      </c>
      <c r="E28" s="68"/>
      <c r="F28" s="53">
        <v>1</v>
      </c>
      <c r="G28" s="53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2">
        <f t="shared" si="4"/>
        <v>4</v>
      </c>
      <c r="W28" s="47"/>
    </row>
    <row r="29" spans="1:23" s="48" customFormat="1" ht="39.75" customHeight="1">
      <c r="A29" s="45"/>
      <c r="B29" s="69" t="s">
        <v>72</v>
      </c>
      <c r="C29" s="44">
        <f t="shared" si="3"/>
        <v>4</v>
      </c>
      <c r="D29" s="35">
        <v>1</v>
      </c>
      <c r="E29" s="68"/>
      <c r="F29" s="53">
        <v>1</v>
      </c>
      <c r="G29" s="53">
        <v>1</v>
      </c>
      <c r="H29" s="53">
        <v>1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2">
        <f t="shared" si="4"/>
        <v>4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4</v>
      </c>
      <c r="D31" s="35">
        <v>1</v>
      </c>
      <c r="E31" s="35"/>
      <c r="F31" s="35">
        <v>1</v>
      </c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4"/>
        <v>4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2</v>
      </c>
      <c r="E32" s="35"/>
      <c r="F32" s="35"/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8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>
        <v>3</v>
      </c>
      <c r="Q33" s="35"/>
      <c r="R33" s="35">
        <v>1</v>
      </c>
      <c r="S33" s="35"/>
      <c r="T33" s="35"/>
      <c r="U33" s="35"/>
      <c r="V33" s="42">
        <f t="shared" si="4"/>
        <v>8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2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4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>
        <v>1</v>
      </c>
      <c r="G35" s="35"/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4"/>
        <v>4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67</v>
      </c>
      <c r="D43" s="32">
        <f>SUM(D23:D41)</f>
        <v>14</v>
      </c>
      <c r="E43" s="32">
        <f aca="true" t="shared" si="5" ref="E43:U43">SUM(E23:E41)</f>
        <v>3</v>
      </c>
      <c r="F43" s="32">
        <f t="shared" si="5"/>
        <v>10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1</v>
      </c>
      <c r="K43" s="32">
        <f t="shared" si="5"/>
        <v>2</v>
      </c>
      <c r="L43" s="32">
        <f t="shared" si="5"/>
        <v>2</v>
      </c>
      <c r="M43" s="32">
        <f>SUM(M23:M41)</f>
        <v>2</v>
      </c>
      <c r="N43" s="77">
        <f t="shared" si="5"/>
        <v>0</v>
      </c>
      <c r="O43" s="77">
        <f t="shared" si="5"/>
        <v>0</v>
      </c>
      <c r="P43" s="32">
        <f t="shared" si="5"/>
        <v>3</v>
      </c>
      <c r="Q43" s="77">
        <f t="shared" si="5"/>
        <v>0</v>
      </c>
      <c r="R43" s="32">
        <f>SUM(R23:R41)-R26</f>
        <v>5</v>
      </c>
      <c r="S43" s="32">
        <f t="shared" si="5"/>
        <v>2</v>
      </c>
      <c r="T43" s="32">
        <f t="shared" si="5"/>
        <v>2</v>
      </c>
      <c r="U43" s="32">
        <f t="shared" si="5"/>
        <v>1</v>
      </c>
      <c r="V43" s="27">
        <f>C43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22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35"/>
      <c r="Q46" s="35"/>
      <c r="R46" s="35"/>
      <c r="S46" s="35">
        <v>1</v>
      </c>
      <c r="T46" s="35"/>
      <c r="U46" s="35"/>
      <c r="V46" s="42">
        <f aca="true" t="shared" si="7" ref="V46:V63">SUM(D46:U46)</f>
        <v>22</v>
      </c>
      <c r="W46" s="5"/>
    </row>
    <row r="47" spans="1:23" ht="39.75" customHeight="1">
      <c r="A47" s="1"/>
      <c r="B47" s="46" t="s">
        <v>31</v>
      </c>
      <c r="C47" s="44">
        <f t="shared" si="6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4</v>
      </c>
      <c r="R47" s="70" t="s">
        <v>93</v>
      </c>
      <c r="S47" s="35"/>
      <c r="T47" s="35"/>
      <c r="U47" s="35"/>
      <c r="V47" s="42">
        <f t="shared" si="7"/>
        <v>6</v>
      </c>
      <c r="W47" s="5"/>
    </row>
    <row r="48" spans="1:23" ht="39.75" customHeight="1">
      <c r="A48" s="1"/>
      <c r="B48" s="46" t="s">
        <v>32</v>
      </c>
      <c r="C48" s="44">
        <f t="shared" si="6"/>
        <v>8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33</v>
      </c>
      <c r="C49" s="73">
        <f t="shared" si="6"/>
        <v>1</v>
      </c>
      <c r="D49" s="35"/>
      <c r="E49" s="39"/>
      <c r="F49" s="35"/>
      <c r="G49" s="35"/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>
        <v>1</v>
      </c>
      <c r="S49" s="35"/>
      <c r="T49" s="35"/>
      <c r="U49" s="35"/>
      <c r="V49" s="74">
        <f t="shared" si="7"/>
        <v>1</v>
      </c>
      <c r="W49" s="5"/>
    </row>
    <row r="50" spans="1:23" ht="39.75" customHeight="1">
      <c r="A50" s="1"/>
      <c r="B50" s="46" t="s">
        <v>34</v>
      </c>
      <c r="C50" s="44">
        <f t="shared" si="6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/>
      <c r="Q50" s="41">
        <v>4</v>
      </c>
      <c r="R50" s="70" t="s">
        <v>96</v>
      </c>
      <c r="S50" s="41"/>
      <c r="T50" s="39"/>
      <c r="U50" s="35"/>
      <c r="V50" s="42">
        <f t="shared" si="7"/>
        <v>6</v>
      </c>
      <c r="W50" s="5"/>
    </row>
    <row r="51" spans="1:23" ht="39.75" customHeight="1">
      <c r="A51" s="1"/>
      <c r="B51" s="46" t="s">
        <v>62</v>
      </c>
      <c r="C51" s="44">
        <f t="shared" si="6"/>
        <v>6</v>
      </c>
      <c r="D51" s="35">
        <v>1</v>
      </c>
      <c r="E51" s="35"/>
      <c r="F51" s="35">
        <v>1</v>
      </c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2</v>
      </c>
      <c r="R51" s="70" t="s">
        <v>92</v>
      </c>
      <c r="S51" s="35"/>
      <c r="T51" s="35"/>
      <c r="U51" s="35"/>
      <c r="V51" s="42">
        <f t="shared" si="7"/>
        <v>6</v>
      </c>
      <c r="W51" s="5"/>
    </row>
    <row r="52" spans="1:23" ht="39.75" customHeight="1">
      <c r="A52" s="1"/>
      <c r="B52" s="46" t="s">
        <v>63</v>
      </c>
      <c r="C52" s="44">
        <f t="shared" si="6"/>
        <v>6</v>
      </c>
      <c r="D52" s="35">
        <v>1</v>
      </c>
      <c r="E52" s="35"/>
      <c r="F52" s="35">
        <v>1</v>
      </c>
      <c r="G52" s="35">
        <v>1</v>
      </c>
      <c r="H52" s="35">
        <v>2</v>
      </c>
      <c r="I52" s="35"/>
      <c r="J52" s="35"/>
      <c r="K52" s="35"/>
      <c r="L52" s="35"/>
      <c r="M52" s="35"/>
      <c r="N52" s="35"/>
      <c r="O52" s="35"/>
      <c r="P52" s="35"/>
      <c r="Q52" s="41">
        <v>1</v>
      </c>
      <c r="R52" s="70" t="s">
        <v>94</v>
      </c>
      <c r="S52" s="35"/>
      <c r="T52" s="35"/>
      <c r="U52" s="35"/>
      <c r="V52" s="42">
        <f t="shared" si="7"/>
        <v>6</v>
      </c>
      <c r="W52" s="5"/>
    </row>
    <row r="53" spans="1:23" ht="39.75" customHeight="1">
      <c r="A53" s="1"/>
      <c r="B53" s="46" t="s">
        <v>35</v>
      </c>
      <c r="C53" s="44">
        <f t="shared" si="6"/>
        <v>8</v>
      </c>
      <c r="D53" s="35">
        <v>2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2</v>
      </c>
      <c r="R53" s="35">
        <v>1</v>
      </c>
      <c r="S53" s="35"/>
      <c r="T53" s="70" t="s">
        <v>90</v>
      </c>
      <c r="U53" s="35"/>
      <c r="V53" s="42">
        <f t="shared" si="7"/>
        <v>8</v>
      </c>
      <c r="W53" s="5"/>
    </row>
    <row r="54" spans="1:23" ht="39.75" customHeight="1">
      <c r="A54" s="1"/>
      <c r="B54" s="46" t="s">
        <v>36</v>
      </c>
      <c r="C54" s="44">
        <f t="shared" si="6"/>
        <v>4</v>
      </c>
      <c r="D54" s="35">
        <v>1</v>
      </c>
      <c r="E54" s="35"/>
      <c r="F54" s="35">
        <v>1</v>
      </c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7"/>
        <v>4</v>
      </c>
      <c r="W54" s="5"/>
    </row>
    <row r="55" spans="1:23" ht="39.75" customHeight="1">
      <c r="A55" s="1"/>
      <c r="B55" s="46" t="s">
        <v>37</v>
      </c>
      <c r="C55" s="44">
        <f t="shared" si="6"/>
        <v>4</v>
      </c>
      <c r="D55" s="35">
        <v>2</v>
      </c>
      <c r="E55" s="35"/>
      <c r="F55" s="35"/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53">
        <v>1</v>
      </c>
      <c r="S55" s="41"/>
      <c r="T55" s="39"/>
      <c r="U55" s="35"/>
      <c r="V55" s="42">
        <f>SUM(D55:U55)</f>
        <v>4</v>
      </c>
      <c r="W55" s="5"/>
    </row>
    <row r="56" spans="1:23" ht="39.75" customHeight="1">
      <c r="A56" s="1"/>
      <c r="B56" s="46" t="s">
        <v>38</v>
      </c>
      <c r="C56" s="44">
        <f t="shared" si="6"/>
        <v>9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>
        <v>1</v>
      </c>
      <c r="O56" s="35">
        <v>1</v>
      </c>
      <c r="P56" s="53">
        <v>2</v>
      </c>
      <c r="Q56" s="35"/>
      <c r="R56" s="35">
        <v>1</v>
      </c>
      <c r="S56" s="35"/>
      <c r="T56" s="35"/>
      <c r="U56" s="35"/>
      <c r="V56" s="42">
        <f>SUM(D56:U56)</f>
        <v>9</v>
      </c>
      <c r="W56" s="5"/>
    </row>
    <row r="57" spans="1:23" ht="39.75" customHeight="1">
      <c r="A57" s="1"/>
      <c r="B57" s="46" t="s">
        <v>39</v>
      </c>
      <c r="C57" s="44">
        <f t="shared" si="6"/>
        <v>8</v>
      </c>
      <c r="D57" s="35">
        <v>2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>
        <v>1</v>
      </c>
      <c r="P57" s="35">
        <v>1</v>
      </c>
      <c r="Q57" s="35"/>
      <c r="R57" s="35">
        <v>1</v>
      </c>
      <c r="S57" s="35"/>
      <c r="T57" s="35"/>
      <c r="U57" s="35"/>
      <c r="V57" s="42">
        <f t="shared" si="7"/>
        <v>8</v>
      </c>
      <c r="W57" s="5"/>
    </row>
    <row r="58" spans="1:23" ht="39.75" customHeight="1">
      <c r="A58" s="1"/>
      <c r="B58" s="46" t="s">
        <v>40</v>
      </c>
      <c r="C58" s="44">
        <f t="shared" si="6"/>
        <v>6</v>
      </c>
      <c r="D58" s="35">
        <v>2</v>
      </c>
      <c r="E58" s="39"/>
      <c r="F58" s="35">
        <v>1</v>
      </c>
      <c r="G58" s="35"/>
      <c r="H58" s="35">
        <v>1</v>
      </c>
      <c r="I58" s="40"/>
      <c r="J58" s="37"/>
      <c r="K58" s="37"/>
      <c r="L58" s="37"/>
      <c r="M58" s="37"/>
      <c r="N58" s="37">
        <v>2</v>
      </c>
      <c r="O58" s="37"/>
      <c r="P58" s="37"/>
      <c r="Q58" s="35"/>
      <c r="R58" s="37"/>
      <c r="S58" s="37"/>
      <c r="T58" s="37"/>
      <c r="U58" s="37"/>
      <c r="V58" s="42">
        <f t="shared" si="7"/>
        <v>6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95</v>
      </c>
      <c r="D65" s="32">
        <f>SUM(D45:D63)-2</f>
        <v>21</v>
      </c>
      <c r="E65" s="32">
        <f>SUM(E45:E63)</f>
        <v>3</v>
      </c>
      <c r="F65" s="32">
        <f>SUM(F45:F63)</f>
        <v>10</v>
      </c>
      <c r="G65" s="32">
        <f aca="true" t="shared" si="8" ref="G65:U65">SUM(G45:G63)</f>
        <v>16</v>
      </c>
      <c r="H65" s="32">
        <f t="shared" si="8"/>
        <v>7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>SUM(M45:M63)</f>
        <v>3</v>
      </c>
      <c r="N65" s="32">
        <f t="shared" si="8"/>
        <v>3</v>
      </c>
      <c r="O65" s="32">
        <f t="shared" si="8"/>
        <v>3</v>
      </c>
      <c r="P65" s="32">
        <f t="shared" si="8"/>
        <v>3</v>
      </c>
      <c r="Q65" s="32">
        <f t="shared" si="8"/>
        <v>13</v>
      </c>
      <c r="R65" s="32">
        <f>SUM(R45:R63)-R49</f>
        <v>5</v>
      </c>
      <c r="S65" s="32">
        <f t="shared" si="8"/>
        <v>1</v>
      </c>
      <c r="T65" s="77">
        <f t="shared" si="8"/>
        <v>0</v>
      </c>
      <c r="U65" s="77">
        <f t="shared" si="8"/>
        <v>0</v>
      </c>
      <c r="V65" s="27">
        <f>C65</f>
        <v>95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5" sqref="S25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81" t="s">
        <v>83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>
      <c r="A11" s="1"/>
      <c r="B11" s="65" t="s">
        <v>84</v>
      </c>
      <c r="C11" s="43">
        <f t="shared" si="0"/>
        <v>2</v>
      </c>
      <c r="D11" s="38"/>
      <c r="E11" s="38"/>
      <c r="F11" s="38"/>
      <c r="G11" s="35">
        <v>2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2</v>
      </c>
      <c r="W11" s="5"/>
    </row>
    <row r="12" spans="1:23" ht="45.75" customHeight="1">
      <c r="A12" s="1"/>
      <c r="B12" s="29" t="s">
        <v>55</v>
      </c>
      <c r="C12" s="44">
        <f t="shared" si="0"/>
        <v>5</v>
      </c>
      <c r="D12" s="35">
        <v>2</v>
      </c>
      <c r="E12" s="35"/>
      <c r="F12" s="35"/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7"/>
      <c r="T12" s="37"/>
      <c r="U12" s="37"/>
      <c r="V12" s="42">
        <f t="shared" si="1"/>
        <v>5</v>
      </c>
      <c r="W12" s="5"/>
    </row>
    <row r="13" spans="1:23" ht="45.75" customHeight="1">
      <c r="A13" s="1"/>
      <c r="B13" s="29" t="s">
        <v>48</v>
      </c>
      <c r="C13" s="44">
        <f t="shared" si="0"/>
        <v>5</v>
      </c>
      <c r="D13" s="35">
        <v>1</v>
      </c>
      <c r="E13" s="35"/>
      <c r="F13" s="35">
        <v>1</v>
      </c>
      <c r="G13" s="35">
        <v>1</v>
      </c>
      <c r="H13" s="35"/>
      <c r="I13" s="35"/>
      <c r="J13" s="35"/>
      <c r="K13" s="35"/>
      <c r="L13" s="35"/>
      <c r="M13" s="35"/>
      <c r="N13" s="35"/>
      <c r="O13" s="35">
        <v>1</v>
      </c>
      <c r="P13" s="35"/>
      <c r="Q13" s="35"/>
      <c r="R13" s="35">
        <v>1</v>
      </c>
      <c r="S13" s="37"/>
      <c r="T13" s="37"/>
      <c r="U13" s="37"/>
      <c r="V13" s="42">
        <f t="shared" si="1"/>
        <v>5</v>
      </c>
      <c r="W13" s="5"/>
    </row>
    <row r="14" spans="1:23" ht="45.75" customHeight="1">
      <c r="A14" s="1"/>
      <c r="B14" s="29" t="s">
        <v>49</v>
      </c>
      <c r="C14" s="44">
        <f t="shared" si="0"/>
        <v>7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6"/>
      <c r="O14" s="35"/>
      <c r="P14" s="35">
        <v>2</v>
      </c>
      <c r="Q14" s="35"/>
      <c r="R14" s="35">
        <v>1</v>
      </c>
      <c r="S14" s="37"/>
      <c r="T14" s="37"/>
      <c r="U14" s="37"/>
      <c r="V14" s="42">
        <f>SUM(D14:U14)</f>
        <v>7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1</v>
      </c>
      <c r="E15" s="35"/>
      <c r="F15" s="35">
        <v>1</v>
      </c>
      <c r="G15" s="35">
        <v>2</v>
      </c>
      <c r="H15" s="35">
        <v>1</v>
      </c>
      <c r="I15" s="39"/>
      <c r="J15" s="35"/>
      <c r="K15" s="35"/>
      <c r="L15" s="35"/>
      <c r="M15" s="35"/>
      <c r="N15" s="35"/>
      <c r="O15" s="35">
        <v>2</v>
      </c>
      <c r="P15" s="35">
        <v>2</v>
      </c>
      <c r="Q15" s="35"/>
      <c r="R15" s="35">
        <v>1</v>
      </c>
      <c r="S15" s="37"/>
      <c r="T15" s="37"/>
      <c r="U15" s="37"/>
      <c r="V15" s="42">
        <f>SUM(D15:U15)</f>
        <v>10</v>
      </c>
      <c r="W15" s="5"/>
    </row>
    <row r="16" spans="1:23" ht="45.75" customHeight="1">
      <c r="A16" s="1"/>
      <c r="B16" s="29" t="s">
        <v>51</v>
      </c>
      <c r="C16" s="44">
        <f t="shared" si="0"/>
        <v>9</v>
      </c>
      <c r="D16" s="35">
        <v>2</v>
      </c>
      <c r="E16" s="39"/>
      <c r="F16" s="35">
        <v>2</v>
      </c>
      <c r="G16" s="35">
        <v>2</v>
      </c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9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</f>
        <v>9</v>
      </c>
      <c r="E20" s="32">
        <f>SUM(E7:E16)</f>
        <v>2</v>
      </c>
      <c r="F20" s="32">
        <f>SUM(F7:F16)</f>
        <v>7</v>
      </c>
      <c r="G20" s="32">
        <f>SUM(G7:G18)</f>
        <v>12</v>
      </c>
      <c r="H20" s="32">
        <f aca="true" t="shared" si="2" ref="H20:U20">SUM(H7:H16)</f>
        <v>5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4</v>
      </c>
      <c r="P20" s="32">
        <f t="shared" si="2"/>
        <v>6</v>
      </c>
      <c r="Q20" s="33">
        <f t="shared" si="2"/>
        <v>0</v>
      </c>
      <c r="R20" s="32">
        <f t="shared" si="2"/>
        <v>3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28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>
        <v>1</v>
      </c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>SUM(D24:U24)</f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6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6</v>
      </c>
      <c r="W25" s="47"/>
    </row>
    <row r="26" spans="1:23" s="48" customFormat="1" ht="39.75" customHeight="1">
      <c r="A26" s="45"/>
      <c r="B26" s="50" t="s">
        <v>69</v>
      </c>
      <c r="C26" s="43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43">
        <f t="shared" si="4"/>
        <v>1</v>
      </c>
      <c r="W26" s="47"/>
    </row>
    <row r="27" spans="1:23" s="48" customFormat="1" ht="39.75" customHeight="1">
      <c r="A27" s="45"/>
      <c r="B27" s="50" t="s">
        <v>70</v>
      </c>
      <c r="C27" s="43">
        <f t="shared" si="3"/>
        <v>1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>
        <v>1</v>
      </c>
      <c r="S27" s="53"/>
      <c r="T27" s="53"/>
      <c r="U27" s="53"/>
      <c r="V27" s="43">
        <f aca="true" t="shared" si="5" ref="V27:V34">SUM(D27:U27)</f>
        <v>1</v>
      </c>
      <c r="W27" s="47"/>
    </row>
    <row r="28" spans="1:23" s="48" customFormat="1" ht="39.75" customHeight="1">
      <c r="A28" s="45"/>
      <c r="B28" s="66" t="s">
        <v>71</v>
      </c>
      <c r="C28" s="67">
        <f t="shared" si="3"/>
        <v>2</v>
      </c>
      <c r="D28" s="41">
        <v>1</v>
      </c>
      <c r="E28" s="68"/>
      <c r="F28" s="68"/>
      <c r="G28" s="68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66" t="s">
        <v>72</v>
      </c>
      <c r="C29" s="67">
        <f t="shared" si="3"/>
        <v>3</v>
      </c>
      <c r="D29" s="41">
        <v>1</v>
      </c>
      <c r="E29" s="68"/>
      <c r="F29" s="68">
        <v>1</v>
      </c>
      <c r="G29" s="68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5"/>
        <v>3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5</v>
      </c>
      <c r="D30" s="35">
        <v>1</v>
      </c>
      <c r="E30" s="35"/>
      <c r="F30" s="35">
        <v>1</v>
      </c>
      <c r="G30" s="35">
        <v>2</v>
      </c>
      <c r="H30" s="35">
        <v>1</v>
      </c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>SUM(D30:U30)</f>
        <v>5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7</v>
      </c>
      <c r="D31" s="35">
        <v>2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5"/>
        <v>7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1</v>
      </c>
      <c r="E32" s="35"/>
      <c r="F32" s="35">
        <v>1</v>
      </c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t="shared" si="5"/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1</v>
      </c>
      <c r="E34" s="35"/>
      <c r="F34" s="35">
        <v>1</v>
      </c>
      <c r="G34" s="35">
        <v>2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5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1</v>
      </c>
      <c r="G35" s="35">
        <v>2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aca="true" t="shared" si="6" ref="V35:V41">SUM(D35:U35)</f>
        <v>6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6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6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6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6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6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6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67</v>
      </c>
      <c r="D43" s="32">
        <f>SUM(D23:D41)</f>
        <v>15</v>
      </c>
      <c r="E43" s="32">
        <f>SUM(E23:E41)</f>
        <v>3</v>
      </c>
      <c r="F43" s="32">
        <f aca="true" t="shared" si="7" ref="F43:U43">SUM(F23:F41)</f>
        <v>9</v>
      </c>
      <c r="G43" s="32">
        <f>SUM(G23:G41)</f>
        <v>15</v>
      </c>
      <c r="H43" s="32">
        <f t="shared" si="7"/>
        <v>7</v>
      </c>
      <c r="I43" s="33">
        <f t="shared" si="7"/>
        <v>0</v>
      </c>
      <c r="J43" s="32">
        <f t="shared" si="7"/>
        <v>1</v>
      </c>
      <c r="K43" s="32">
        <f t="shared" si="7"/>
        <v>2</v>
      </c>
      <c r="L43" s="32">
        <f t="shared" si="7"/>
        <v>2</v>
      </c>
      <c r="M43" s="33">
        <f t="shared" si="7"/>
        <v>0</v>
      </c>
      <c r="N43" s="32">
        <f>SUM(N23:N41)</f>
        <v>2</v>
      </c>
      <c r="O43" s="33">
        <f t="shared" si="7"/>
        <v>0</v>
      </c>
      <c r="P43" s="33">
        <f t="shared" si="7"/>
        <v>0</v>
      </c>
      <c r="Q43" s="33">
        <f>SUM(Q23:Q41)</f>
        <v>0</v>
      </c>
      <c r="R43" s="32">
        <f>SUM(R23:R41)</f>
        <v>5</v>
      </c>
      <c r="S43" s="32">
        <f t="shared" si="7"/>
        <v>2</v>
      </c>
      <c r="T43" s="32">
        <f t="shared" si="7"/>
        <v>2</v>
      </c>
      <c r="U43" s="32">
        <f t="shared" si="7"/>
        <v>2</v>
      </c>
      <c r="V43" s="27">
        <f>SUM(V23+V24+V25+V30+V31+V32+V33+V34+V35+V26+V27+V28+V29)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8" ref="C46:C63">SUM(V46)</f>
        <v>20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/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/>
      <c r="R46" s="35"/>
      <c r="S46" s="35">
        <v>1</v>
      </c>
      <c r="T46" s="35"/>
      <c r="U46" s="35"/>
      <c r="V46" s="42">
        <f aca="true" t="shared" si="9" ref="V46:V56">SUM(D46:U46)</f>
        <v>20</v>
      </c>
      <c r="W46" s="5"/>
    </row>
    <row r="47" spans="1:23" ht="39.75" customHeight="1">
      <c r="A47" s="1"/>
      <c r="B47" s="46" t="s">
        <v>31</v>
      </c>
      <c r="C47" s="44">
        <f t="shared" si="8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4</v>
      </c>
      <c r="Q47" s="39" t="s">
        <v>86</v>
      </c>
      <c r="R47" s="35"/>
      <c r="S47" s="35"/>
      <c r="T47" s="35"/>
      <c r="U47" s="35"/>
      <c r="V47" s="42">
        <f t="shared" si="9"/>
        <v>6</v>
      </c>
      <c r="W47" s="5"/>
    </row>
    <row r="48" spans="1:23" ht="39.75" customHeight="1">
      <c r="A48" s="1"/>
      <c r="B48" s="46" t="s">
        <v>32</v>
      </c>
      <c r="C48" s="44">
        <f t="shared" si="8"/>
        <v>9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>
        <v>1</v>
      </c>
      <c r="O48" s="35">
        <v>1</v>
      </c>
      <c r="P48" s="35"/>
      <c r="Q48" s="35"/>
      <c r="R48" s="35"/>
      <c r="S48" s="35"/>
      <c r="T48" s="35"/>
      <c r="U48" s="35"/>
      <c r="V48" s="42">
        <f t="shared" si="9"/>
        <v>9</v>
      </c>
      <c r="W48" s="5"/>
    </row>
    <row r="49" spans="1:23" ht="39.75" customHeight="1">
      <c r="A49" s="1"/>
      <c r="B49" s="50" t="s">
        <v>33</v>
      </c>
      <c r="C49" s="43">
        <f t="shared" si="8"/>
        <v>1</v>
      </c>
      <c r="D49" s="35"/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43">
        <f t="shared" si="9"/>
        <v>1</v>
      </c>
      <c r="W49" s="5"/>
    </row>
    <row r="50" spans="1:23" ht="39.75" customHeight="1">
      <c r="A50" s="1"/>
      <c r="B50" s="46" t="s">
        <v>34</v>
      </c>
      <c r="C50" s="44">
        <f t="shared" si="8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>
        <v>4</v>
      </c>
      <c r="Q50" s="39" t="s">
        <v>87</v>
      </c>
      <c r="R50" s="35"/>
      <c r="S50" s="41"/>
      <c r="T50" s="39"/>
      <c r="U50" s="35"/>
      <c r="V50" s="42">
        <f t="shared" si="9"/>
        <v>6</v>
      </c>
      <c r="W50" s="5"/>
    </row>
    <row r="51" spans="1:23" ht="39.75" customHeight="1">
      <c r="A51" s="1"/>
      <c r="B51" s="50" t="s">
        <v>62</v>
      </c>
      <c r="C51" s="43">
        <f t="shared" si="8"/>
        <v>4</v>
      </c>
      <c r="D51" s="35">
        <v>2</v>
      </c>
      <c r="E51" s="35"/>
      <c r="F51" s="35"/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43">
        <f t="shared" si="9"/>
        <v>4</v>
      </c>
      <c r="W51" s="5"/>
    </row>
    <row r="52" spans="1:23" ht="39.75" customHeight="1">
      <c r="A52" s="1"/>
      <c r="B52" s="46" t="s">
        <v>63</v>
      </c>
      <c r="C52" s="44">
        <f t="shared" si="8"/>
        <v>4</v>
      </c>
      <c r="D52" s="35">
        <v>1</v>
      </c>
      <c r="E52" s="35"/>
      <c r="F52" s="35">
        <v>1</v>
      </c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42">
        <f t="shared" si="9"/>
        <v>4</v>
      </c>
      <c r="W52" s="5"/>
    </row>
    <row r="53" spans="1:23" ht="39.75" customHeight="1">
      <c r="A53" s="1"/>
      <c r="B53" s="46" t="s">
        <v>35</v>
      </c>
      <c r="C53" s="44">
        <f t="shared" si="8"/>
        <v>5</v>
      </c>
      <c r="D53" s="35">
        <v>1</v>
      </c>
      <c r="E53" s="35"/>
      <c r="F53" s="35">
        <v>1</v>
      </c>
      <c r="G53" s="35">
        <v>2</v>
      </c>
      <c r="H53" s="35">
        <v>1</v>
      </c>
      <c r="I53" s="35"/>
      <c r="J53" s="35"/>
      <c r="K53" s="35"/>
      <c r="L53" s="35"/>
      <c r="M53" s="35"/>
      <c r="N53" s="35"/>
      <c r="O53" s="35"/>
      <c r="P53" s="41"/>
      <c r="Q53" s="39"/>
      <c r="R53" s="35"/>
      <c r="S53" s="35"/>
      <c r="T53" s="35"/>
      <c r="U53" s="35"/>
      <c r="V53" s="42">
        <f t="shared" si="9"/>
        <v>5</v>
      </c>
      <c r="W53" s="5"/>
    </row>
    <row r="54" spans="1:23" ht="39.75" customHeight="1">
      <c r="A54" s="1"/>
      <c r="B54" s="46" t="s">
        <v>36</v>
      </c>
      <c r="C54" s="44">
        <f t="shared" si="8"/>
        <v>7</v>
      </c>
      <c r="D54" s="35">
        <v>2</v>
      </c>
      <c r="E54" s="35"/>
      <c r="F54" s="35">
        <v>1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9"/>
        <v>7</v>
      </c>
      <c r="W54" s="5"/>
    </row>
    <row r="55" spans="1:23" ht="39.75" customHeight="1">
      <c r="A55" s="1"/>
      <c r="B55" s="46" t="s">
        <v>37</v>
      </c>
      <c r="C55" s="44">
        <f t="shared" si="8"/>
        <v>4</v>
      </c>
      <c r="D55" s="35">
        <v>1</v>
      </c>
      <c r="E55" s="35"/>
      <c r="F55" s="35">
        <v>1</v>
      </c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/>
      <c r="T55" s="39"/>
      <c r="U55" s="35"/>
      <c r="V55" s="42">
        <f t="shared" si="9"/>
        <v>4</v>
      </c>
      <c r="W55" s="5"/>
    </row>
    <row r="56" spans="1:23" ht="39.75" customHeight="1">
      <c r="A56" s="1"/>
      <c r="B56" s="46" t="s">
        <v>38</v>
      </c>
      <c r="C56" s="44">
        <f t="shared" si="8"/>
        <v>7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/>
      <c r="P56" s="35">
        <v>2</v>
      </c>
      <c r="Q56" s="36"/>
      <c r="R56" s="35">
        <v>1</v>
      </c>
      <c r="S56" s="35"/>
      <c r="T56" s="35"/>
      <c r="U56" s="35"/>
      <c r="V56" s="42">
        <f t="shared" si="9"/>
        <v>7</v>
      </c>
      <c r="W56" s="5"/>
    </row>
    <row r="57" spans="1:23" ht="39.75" customHeight="1">
      <c r="A57" s="1"/>
      <c r="B57" s="46" t="s">
        <v>39</v>
      </c>
      <c r="C57" s="44">
        <f t="shared" si="8"/>
        <v>7</v>
      </c>
      <c r="D57" s="35">
        <v>1</v>
      </c>
      <c r="E57" s="35"/>
      <c r="F57" s="35"/>
      <c r="G57" s="35">
        <v>2</v>
      </c>
      <c r="H57" s="35">
        <v>1</v>
      </c>
      <c r="I57" s="35"/>
      <c r="J57" s="35"/>
      <c r="K57" s="35"/>
      <c r="L57" s="35"/>
      <c r="M57" s="35"/>
      <c r="N57" s="35"/>
      <c r="O57" s="35">
        <v>2</v>
      </c>
      <c r="P57" s="35"/>
      <c r="Q57" s="36"/>
      <c r="R57" s="35">
        <v>1</v>
      </c>
      <c r="S57" s="35"/>
      <c r="T57" s="35"/>
      <c r="U57" s="35"/>
      <c r="V57" s="42">
        <f aca="true" t="shared" si="10" ref="V57:V63">SUM(D57:U57)</f>
        <v>7</v>
      </c>
      <c r="W57" s="5"/>
    </row>
    <row r="58" spans="1:23" ht="39.75" customHeight="1">
      <c r="A58" s="1"/>
      <c r="B58" s="46" t="s">
        <v>40</v>
      </c>
      <c r="C58" s="44">
        <f t="shared" si="8"/>
        <v>6</v>
      </c>
      <c r="D58" s="35">
        <v>2</v>
      </c>
      <c r="E58" s="39"/>
      <c r="F58" s="35">
        <v>1</v>
      </c>
      <c r="G58" s="35">
        <v>2</v>
      </c>
      <c r="H58" s="35">
        <v>1</v>
      </c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2">
        <f t="shared" si="10"/>
        <v>6</v>
      </c>
      <c r="W58" s="5"/>
    </row>
    <row r="59" spans="1:23" ht="39.75" customHeight="1" hidden="1">
      <c r="A59" s="1"/>
      <c r="B59" s="57" t="s">
        <v>41</v>
      </c>
      <c r="C59" s="43">
        <f t="shared" si="8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10"/>
        <v>0</v>
      </c>
      <c r="W59" s="5"/>
    </row>
    <row r="60" spans="1:23" ht="39.75" customHeight="1" hidden="1">
      <c r="A60" s="1"/>
      <c r="B60" s="57" t="s">
        <v>42</v>
      </c>
      <c r="C60" s="43">
        <f t="shared" si="8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10"/>
        <v>0</v>
      </c>
      <c r="W60" s="5"/>
    </row>
    <row r="61" spans="1:23" ht="39.75" customHeight="1" hidden="1">
      <c r="A61" s="1"/>
      <c r="B61" s="57" t="s">
        <v>43</v>
      </c>
      <c r="C61" s="43">
        <f t="shared" si="8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10"/>
        <v>1</v>
      </c>
      <c r="W61" s="5"/>
    </row>
    <row r="62" spans="1:23" ht="39.75" customHeight="1" hidden="1">
      <c r="A62" s="1"/>
      <c r="B62" s="57" t="s">
        <v>44</v>
      </c>
      <c r="C62" s="43">
        <f t="shared" si="8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10"/>
        <v>2</v>
      </c>
      <c r="W62" s="5"/>
    </row>
    <row r="63" spans="1:23" ht="39.75" customHeight="1" hidden="1">
      <c r="A63" s="1"/>
      <c r="B63" s="57" t="s">
        <v>45</v>
      </c>
      <c r="C63" s="43">
        <f t="shared" si="8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10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80</v>
      </c>
      <c r="D65" s="32">
        <f>SUM(D45:D63)-2</f>
        <v>21</v>
      </c>
      <c r="E65" s="32">
        <f>SUM(E45:E63)</f>
        <v>3</v>
      </c>
      <c r="F65" s="32">
        <f aca="true" t="shared" si="11" ref="F65:U65">SUM(F45:F63)</f>
        <v>9</v>
      </c>
      <c r="G65" s="32">
        <f>SUM(G45:G63)-2</f>
        <v>19</v>
      </c>
      <c r="H65" s="32">
        <f t="shared" si="11"/>
        <v>7</v>
      </c>
      <c r="I65" s="32">
        <f t="shared" si="11"/>
        <v>0</v>
      </c>
      <c r="J65" s="33">
        <f t="shared" si="11"/>
        <v>0</v>
      </c>
      <c r="K65" s="32">
        <f t="shared" si="11"/>
        <v>2</v>
      </c>
      <c r="L65" s="32">
        <f t="shared" si="11"/>
        <v>3</v>
      </c>
      <c r="M65" s="33">
        <f t="shared" si="11"/>
        <v>0</v>
      </c>
      <c r="N65" s="32">
        <f>SUM(N45:N63)</f>
        <v>4</v>
      </c>
      <c r="O65" s="32">
        <f t="shared" si="11"/>
        <v>3</v>
      </c>
      <c r="P65" s="32">
        <f t="shared" si="11"/>
        <v>10</v>
      </c>
      <c r="Q65" s="32">
        <f>SUM(Q45:Q63)</f>
        <v>0</v>
      </c>
      <c r="R65" s="32">
        <f t="shared" si="11"/>
        <v>4</v>
      </c>
      <c r="S65" s="32">
        <f t="shared" si="11"/>
        <v>1</v>
      </c>
      <c r="T65" s="62">
        <f t="shared" si="11"/>
        <v>0</v>
      </c>
      <c r="U65" s="32">
        <f t="shared" si="11"/>
        <v>0</v>
      </c>
      <c r="V65" s="27">
        <f>SUM(V46+V47+V48+V49+V50+V53+V54+V55+V56+V57+V51+V52)</f>
        <v>80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7" sqref="K57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81" t="s">
        <v>83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10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>
        <v>1</v>
      </c>
      <c r="R7" s="35"/>
      <c r="S7" s="35"/>
      <c r="T7" s="35"/>
      <c r="U7" s="35"/>
      <c r="V7" s="42">
        <f aca="true" t="shared" si="1" ref="V7:V18">SUM(D7:U7)</f>
        <v>10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 hidden="1">
      <c r="A11" s="1"/>
      <c r="B11" s="30" t="s">
        <v>65</v>
      </c>
      <c r="C11" s="43">
        <f t="shared" si="0"/>
        <v>3</v>
      </c>
      <c r="D11" s="38">
        <v>1</v>
      </c>
      <c r="E11" s="38"/>
      <c r="F11" s="38">
        <v>1</v>
      </c>
      <c r="G11" s="38">
        <v>1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3</v>
      </c>
      <c r="W11" s="5"/>
    </row>
    <row r="12" spans="1:23" ht="45.75" customHeight="1">
      <c r="A12" s="1"/>
      <c r="B12" s="29" t="s">
        <v>55</v>
      </c>
      <c r="C12" s="44">
        <f t="shared" si="0"/>
        <v>8</v>
      </c>
      <c r="D12" s="35">
        <v>1</v>
      </c>
      <c r="E12" s="35"/>
      <c r="F12" s="35">
        <v>1</v>
      </c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>
        <v>2</v>
      </c>
      <c r="P12" s="35">
        <v>1</v>
      </c>
      <c r="Q12" s="35"/>
      <c r="R12" s="36"/>
      <c r="S12" s="37"/>
      <c r="T12" s="37"/>
      <c r="U12" s="37"/>
      <c r="V12" s="42">
        <f t="shared" si="1"/>
        <v>8</v>
      </c>
      <c r="W12" s="5"/>
    </row>
    <row r="13" spans="1:23" ht="45.75" customHeight="1">
      <c r="A13" s="1"/>
      <c r="B13" s="29" t="s">
        <v>48</v>
      </c>
      <c r="C13" s="44">
        <f t="shared" si="0"/>
        <v>8</v>
      </c>
      <c r="D13" s="35">
        <v>2</v>
      </c>
      <c r="E13" s="35"/>
      <c r="F13" s="35">
        <v>1</v>
      </c>
      <c r="G13" s="35">
        <v>2</v>
      </c>
      <c r="H13" s="35">
        <v>1</v>
      </c>
      <c r="I13" s="35"/>
      <c r="J13" s="35"/>
      <c r="K13" s="35"/>
      <c r="L13" s="35"/>
      <c r="M13" s="35"/>
      <c r="N13" s="35"/>
      <c r="O13" s="35">
        <v>2</v>
      </c>
      <c r="P13" s="35"/>
      <c r="Q13" s="35"/>
      <c r="R13" s="35"/>
      <c r="S13" s="37"/>
      <c r="T13" s="37"/>
      <c r="U13" s="37"/>
      <c r="V13" s="42">
        <f t="shared" si="1"/>
        <v>8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6"/>
      <c r="O14" s="35">
        <v>1</v>
      </c>
      <c r="P14" s="35">
        <v>4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5</v>
      </c>
      <c r="D15" s="35">
        <v>2</v>
      </c>
      <c r="E15" s="35"/>
      <c r="F15" s="35">
        <v>1</v>
      </c>
      <c r="G15" s="35">
        <v>1</v>
      </c>
      <c r="H15" s="35">
        <v>1</v>
      </c>
      <c r="I15" s="39" t="s">
        <v>82</v>
      </c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42">
        <f t="shared" si="1"/>
        <v>5</v>
      </c>
      <c r="W15" s="5"/>
    </row>
    <row r="16" spans="1:23" ht="45.75" customHeight="1">
      <c r="A16" s="1"/>
      <c r="B16" s="29" t="s">
        <v>51</v>
      </c>
      <c r="C16" s="44">
        <f t="shared" si="0"/>
        <v>4</v>
      </c>
      <c r="D16" s="41"/>
      <c r="E16" s="39"/>
      <c r="F16" s="35"/>
      <c r="G16" s="35">
        <v>1</v>
      </c>
      <c r="H16" s="35">
        <v>1</v>
      </c>
      <c r="I16" s="39" t="s">
        <v>81</v>
      </c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4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SUM(D7:D16)-1</f>
        <v>7</v>
      </c>
      <c r="E20" s="32">
        <f>SUM(E7:E16)</f>
        <v>2</v>
      </c>
      <c r="F20" s="32">
        <f>SUM(F7:F16)-1</f>
        <v>6</v>
      </c>
      <c r="G20" s="32">
        <f>SUM(G7:G18)-1</f>
        <v>9</v>
      </c>
      <c r="H20" s="32">
        <f aca="true" t="shared" si="2" ref="H20:U20">SUM(H7:H16)</f>
        <v>7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6</v>
      </c>
      <c r="P20" s="32">
        <f t="shared" si="2"/>
        <v>7</v>
      </c>
      <c r="Q20" s="32">
        <f t="shared" si="2"/>
        <v>1</v>
      </c>
      <c r="R20" s="32">
        <f t="shared" si="2"/>
        <v>1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31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/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>
        <v>1</v>
      </c>
      <c r="R24" s="35"/>
      <c r="S24" s="35">
        <v>1</v>
      </c>
      <c r="T24" s="35">
        <v>1</v>
      </c>
      <c r="U24" s="35">
        <v>1</v>
      </c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5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/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5</v>
      </c>
      <c r="W25" s="47"/>
    </row>
    <row r="26" spans="1:23" s="48" customFormat="1" ht="39.75" customHeight="1">
      <c r="A26" s="45"/>
      <c r="B26" s="46" t="s">
        <v>69</v>
      </c>
      <c r="C26" s="52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6">
        <f t="shared" si="4"/>
        <v>1</v>
      </c>
      <c r="W26" s="47"/>
    </row>
    <row r="27" spans="1:23" s="48" customFormat="1" ht="39.75" customHeight="1">
      <c r="A27" s="45"/>
      <c r="B27" s="46" t="s">
        <v>70</v>
      </c>
      <c r="C27" s="52">
        <f t="shared" si="3"/>
        <v>4</v>
      </c>
      <c r="D27" s="35">
        <v>1</v>
      </c>
      <c r="E27" s="53"/>
      <c r="F27" s="53"/>
      <c r="G27" s="53"/>
      <c r="H27" s="53"/>
      <c r="I27" s="53"/>
      <c r="J27" s="53"/>
      <c r="K27" s="53"/>
      <c r="L27" s="53"/>
      <c r="M27" s="53"/>
      <c r="N27" s="53">
        <v>1</v>
      </c>
      <c r="O27" s="53"/>
      <c r="P27" s="53"/>
      <c r="Q27" s="53">
        <v>1</v>
      </c>
      <c r="R27" s="53">
        <v>1</v>
      </c>
      <c r="S27" s="53"/>
      <c r="T27" s="53"/>
      <c r="U27" s="53"/>
      <c r="V27" s="26">
        <f t="shared" si="4"/>
        <v>4</v>
      </c>
      <c r="W27" s="47"/>
    </row>
    <row r="28" spans="1:23" s="48" customFormat="1" ht="39.75" customHeight="1">
      <c r="A28" s="45"/>
      <c r="B28" s="50" t="s">
        <v>71</v>
      </c>
      <c r="C28" s="43">
        <f t="shared" si="3"/>
        <v>2</v>
      </c>
      <c r="D28" s="35">
        <v>1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50" t="s">
        <v>72</v>
      </c>
      <c r="C29" s="43">
        <f t="shared" si="3"/>
        <v>1</v>
      </c>
      <c r="D29" s="35">
        <v>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4"/>
        <v>1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24</v>
      </c>
      <c r="C31" s="44">
        <f t="shared" si="3"/>
        <v>5</v>
      </c>
      <c r="D31" s="35">
        <v>1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2">
        <f t="shared" si="4"/>
        <v>5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8</v>
      </c>
      <c r="D32" s="35">
        <v>2</v>
      </c>
      <c r="E32" s="35"/>
      <c r="F32" s="35">
        <v>1</v>
      </c>
      <c r="G32" s="35">
        <v>2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SUM(D32:U32)+1</f>
        <v>8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aca="true" t="shared" si="5" ref="V33:V41">SUM(D33:U33)</f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5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/>
      <c r="G35" s="35">
        <v>1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5"/>
        <v>4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5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5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5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1</v>
      </c>
      <c r="D39" s="35"/>
      <c r="E39" s="35"/>
      <c r="F39" s="35"/>
      <c r="G39" s="41">
        <v>1</v>
      </c>
      <c r="H39" s="51" t="s">
        <v>74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5"/>
        <v>1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5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5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64</v>
      </c>
      <c r="D43" s="32">
        <f aca="true" t="shared" si="6" ref="D43:U43">SUM(D23:D41)</f>
        <v>15</v>
      </c>
      <c r="E43" s="32">
        <f t="shared" si="6"/>
        <v>3</v>
      </c>
      <c r="F43" s="32">
        <f t="shared" si="6"/>
        <v>7</v>
      </c>
      <c r="G43" s="32">
        <f t="shared" si="6"/>
        <v>12</v>
      </c>
      <c r="H43" s="32">
        <f t="shared" si="6"/>
        <v>8</v>
      </c>
      <c r="I43" s="33">
        <f t="shared" si="6"/>
        <v>0</v>
      </c>
      <c r="J43" s="32">
        <f t="shared" si="6"/>
        <v>1</v>
      </c>
      <c r="K43" s="32">
        <f t="shared" si="6"/>
        <v>1</v>
      </c>
      <c r="L43" s="32">
        <f t="shared" si="6"/>
        <v>2</v>
      </c>
      <c r="M43" s="33">
        <f t="shared" si="6"/>
        <v>0</v>
      </c>
      <c r="N43" s="32">
        <f t="shared" si="6"/>
        <v>3</v>
      </c>
      <c r="O43" s="33">
        <f t="shared" si="6"/>
        <v>0</v>
      </c>
      <c r="P43" s="33">
        <f t="shared" si="6"/>
        <v>0</v>
      </c>
      <c r="Q43" s="32">
        <f t="shared" si="6"/>
        <v>2</v>
      </c>
      <c r="R43" s="32">
        <f t="shared" si="6"/>
        <v>4</v>
      </c>
      <c r="S43" s="32">
        <f t="shared" si="6"/>
        <v>2</v>
      </c>
      <c r="T43" s="32">
        <f t="shared" si="6"/>
        <v>2</v>
      </c>
      <c r="U43" s="32">
        <f t="shared" si="6"/>
        <v>2</v>
      </c>
      <c r="V43" s="27">
        <f>SUM(V23+V24+V25+V30+V31+V32+V33+V34+V35+V26+V27+V28+V29)</f>
        <v>64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7" ref="C46:C63">SUM(V46)</f>
        <v>21</v>
      </c>
      <c r="D46" s="35">
        <v>3</v>
      </c>
      <c r="E46" s="35">
        <v>2</v>
      </c>
      <c r="F46" s="35">
        <v>2</v>
      </c>
      <c r="G46" s="35">
        <v>2</v>
      </c>
      <c r="H46" s="35">
        <v>2</v>
      </c>
      <c r="I46" s="35">
        <v>1</v>
      </c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>
        <v>1</v>
      </c>
      <c r="R46" s="35"/>
      <c r="S46" s="35">
        <v>1</v>
      </c>
      <c r="T46" s="35"/>
      <c r="U46" s="35">
        <v>2</v>
      </c>
      <c r="V46" s="42">
        <f aca="true" t="shared" si="8" ref="V46:V63">SUM(D46:U46)</f>
        <v>21</v>
      </c>
      <c r="W46" s="5"/>
    </row>
    <row r="47" spans="1:23" ht="39.75" customHeight="1">
      <c r="A47" s="1"/>
      <c r="B47" s="46" t="s">
        <v>31</v>
      </c>
      <c r="C47" s="44">
        <f t="shared" si="7"/>
        <v>9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7</v>
      </c>
      <c r="Q47" s="39" t="s">
        <v>67</v>
      </c>
      <c r="R47" s="35"/>
      <c r="S47" s="35"/>
      <c r="T47" s="35"/>
      <c r="U47" s="35"/>
      <c r="V47" s="42">
        <f t="shared" si="8"/>
        <v>9</v>
      </c>
      <c r="W47" s="5"/>
    </row>
    <row r="48" spans="1:23" ht="39.75" customHeight="1">
      <c r="A48" s="1"/>
      <c r="B48" s="46" t="s">
        <v>32</v>
      </c>
      <c r="C48" s="44">
        <f t="shared" si="7"/>
        <v>8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8"/>
        <v>8</v>
      </c>
      <c r="W48" s="5"/>
    </row>
    <row r="49" spans="1:23" ht="39.75" customHeight="1">
      <c r="A49" s="1"/>
      <c r="B49" s="46" t="s">
        <v>33</v>
      </c>
      <c r="C49" s="52">
        <f t="shared" si="7"/>
        <v>3</v>
      </c>
      <c r="D49" s="35">
        <v>2</v>
      </c>
      <c r="E49" s="39"/>
      <c r="F49" s="35"/>
      <c r="G49" s="35"/>
      <c r="H49" s="35"/>
      <c r="I49" s="56"/>
      <c r="J49" s="35"/>
      <c r="K49" s="35"/>
      <c r="L49" s="35"/>
      <c r="M49" s="35"/>
      <c r="N49" s="35">
        <v>1</v>
      </c>
      <c r="O49" s="35"/>
      <c r="P49" s="35"/>
      <c r="Q49" s="35"/>
      <c r="R49" s="35"/>
      <c r="S49" s="35"/>
      <c r="T49" s="35"/>
      <c r="U49" s="35"/>
      <c r="V49" s="26">
        <f t="shared" si="8"/>
        <v>3</v>
      </c>
      <c r="W49" s="5"/>
    </row>
    <row r="50" spans="1:23" ht="39.75" customHeight="1">
      <c r="A50" s="1"/>
      <c r="B50" s="46" t="s">
        <v>34</v>
      </c>
      <c r="C50" s="52">
        <f t="shared" si="7"/>
        <v>9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>
        <v>1</v>
      </c>
      <c r="O50" s="35"/>
      <c r="P50" s="35"/>
      <c r="Q50" s="35">
        <v>2</v>
      </c>
      <c r="R50" s="35"/>
      <c r="S50" s="41">
        <v>4</v>
      </c>
      <c r="T50" s="39" t="s">
        <v>80</v>
      </c>
      <c r="U50" s="35"/>
      <c r="V50" s="26">
        <f t="shared" si="8"/>
        <v>9</v>
      </c>
      <c r="W50" s="5"/>
    </row>
    <row r="51" spans="1:23" ht="39.75" customHeight="1">
      <c r="A51" s="1"/>
      <c r="B51" s="50" t="s">
        <v>62</v>
      </c>
      <c r="C51" s="43">
        <f t="shared" si="7"/>
        <v>4</v>
      </c>
      <c r="D51" s="35">
        <v>3</v>
      </c>
      <c r="E51" s="35"/>
      <c r="F51" s="35"/>
      <c r="G51" s="35"/>
      <c r="H51" s="35"/>
      <c r="I51" s="35"/>
      <c r="J51" s="35"/>
      <c r="K51" s="35"/>
      <c r="L51" s="35"/>
      <c r="M51" s="35"/>
      <c r="N51" s="35">
        <v>1</v>
      </c>
      <c r="O51" s="35"/>
      <c r="P51" s="35"/>
      <c r="Q51" s="35"/>
      <c r="R51" s="35"/>
      <c r="S51" s="35"/>
      <c r="T51" s="35"/>
      <c r="U51" s="35"/>
      <c r="V51" s="64">
        <f t="shared" si="8"/>
        <v>4</v>
      </c>
      <c r="W51" s="5"/>
    </row>
    <row r="52" spans="1:23" ht="39.75" customHeight="1">
      <c r="A52" s="1"/>
      <c r="B52" s="50" t="s">
        <v>63</v>
      </c>
      <c r="C52" s="43">
        <f t="shared" si="7"/>
        <v>2</v>
      </c>
      <c r="D52" s="35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64">
        <f t="shared" si="8"/>
        <v>2</v>
      </c>
      <c r="W52" s="5"/>
    </row>
    <row r="53" spans="1:23" ht="39.75" customHeight="1">
      <c r="A53" s="1"/>
      <c r="B53" s="46" t="s">
        <v>35</v>
      </c>
      <c r="C53" s="44">
        <f t="shared" si="7"/>
        <v>5</v>
      </c>
      <c r="D53" s="35">
        <v>1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>
        <v>1</v>
      </c>
      <c r="Q53" s="39" t="s">
        <v>64</v>
      </c>
      <c r="R53" s="35"/>
      <c r="S53" s="35"/>
      <c r="T53" s="35"/>
      <c r="U53" s="35"/>
      <c r="V53" s="42">
        <f t="shared" si="8"/>
        <v>5</v>
      </c>
      <c r="W53" s="5"/>
    </row>
    <row r="54" spans="1:23" ht="39.75" customHeight="1">
      <c r="A54" s="1"/>
      <c r="B54" s="46" t="s">
        <v>36</v>
      </c>
      <c r="C54" s="44">
        <f t="shared" si="7"/>
        <v>10</v>
      </c>
      <c r="D54" s="35">
        <v>1</v>
      </c>
      <c r="E54" s="35"/>
      <c r="F54" s="35">
        <v>2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>
        <v>1</v>
      </c>
      <c r="P54" s="35">
        <v>1</v>
      </c>
      <c r="Q54" s="41">
        <v>2</v>
      </c>
      <c r="R54" s="39" t="s">
        <v>66</v>
      </c>
      <c r="S54" s="35"/>
      <c r="T54" s="35"/>
      <c r="U54" s="35"/>
      <c r="V54" s="42">
        <f t="shared" si="8"/>
        <v>10</v>
      </c>
      <c r="W54" s="5"/>
    </row>
    <row r="55" spans="1:23" ht="39.75" customHeight="1">
      <c r="A55" s="1"/>
      <c r="B55" s="46" t="s">
        <v>37</v>
      </c>
      <c r="C55" s="44">
        <f t="shared" si="7"/>
        <v>8</v>
      </c>
      <c r="D55" s="35">
        <v>2</v>
      </c>
      <c r="E55" s="35"/>
      <c r="F55" s="35"/>
      <c r="G55" s="35">
        <v>2</v>
      </c>
      <c r="H55" s="35">
        <v>1</v>
      </c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>
        <v>2</v>
      </c>
      <c r="T55" s="39" t="s">
        <v>68</v>
      </c>
      <c r="U55" s="35"/>
      <c r="V55" s="42">
        <f t="shared" si="8"/>
        <v>8</v>
      </c>
      <c r="W55" s="5"/>
    </row>
    <row r="56" spans="1:23" ht="39.75" customHeight="1">
      <c r="A56" s="1"/>
      <c r="B56" s="46" t="s">
        <v>38</v>
      </c>
      <c r="C56" s="44">
        <f t="shared" si="7"/>
        <v>5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/>
      <c r="O56" s="35"/>
      <c r="P56" s="35"/>
      <c r="Q56" s="36"/>
      <c r="R56" s="35">
        <v>1</v>
      </c>
      <c r="S56" s="35"/>
      <c r="T56" s="35"/>
      <c r="U56" s="35"/>
      <c r="V56" s="42">
        <f t="shared" si="8"/>
        <v>5</v>
      </c>
      <c r="W56" s="5"/>
    </row>
    <row r="57" spans="1:23" ht="39.75" customHeight="1">
      <c r="A57" s="1"/>
      <c r="B57" s="46" t="s">
        <v>39</v>
      </c>
      <c r="C57" s="44">
        <f t="shared" si="7"/>
        <v>7</v>
      </c>
      <c r="D57" s="35">
        <v>2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35">
        <v>2</v>
      </c>
      <c r="Q57" s="36"/>
      <c r="R57" s="35"/>
      <c r="S57" s="35"/>
      <c r="T57" s="35"/>
      <c r="U57" s="35"/>
      <c r="V57" s="42">
        <f t="shared" si="8"/>
        <v>7</v>
      </c>
      <c r="W57" s="5"/>
    </row>
    <row r="58" spans="1:23" ht="39.75" customHeight="1">
      <c r="A58" s="1"/>
      <c r="B58" s="50" t="s">
        <v>40</v>
      </c>
      <c r="C58" s="43">
        <f t="shared" si="7"/>
        <v>0</v>
      </c>
      <c r="D58" s="41"/>
      <c r="E58" s="39"/>
      <c r="F58" s="37"/>
      <c r="G58" s="37"/>
      <c r="H58" s="49"/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3">
        <f t="shared" si="8"/>
        <v>0</v>
      </c>
      <c r="W58" s="5"/>
    </row>
    <row r="59" spans="1:23" ht="39.75" customHeight="1" hidden="1">
      <c r="A59" s="1"/>
      <c r="B59" s="57" t="s">
        <v>41</v>
      </c>
      <c r="C59" s="43">
        <f t="shared" si="7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8"/>
        <v>0</v>
      </c>
      <c r="W59" s="5"/>
    </row>
    <row r="60" spans="1:23" ht="39.75" customHeight="1" hidden="1">
      <c r="A60" s="1"/>
      <c r="B60" s="57" t="s">
        <v>42</v>
      </c>
      <c r="C60" s="43">
        <f t="shared" si="7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8"/>
        <v>0</v>
      </c>
      <c r="W60" s="5"/>
    </row>
    <row r="61" spans="1:23" ht="39.75" customHeight="1" hidden="1">
      <c r="A61" s="1"/>
      <c r="B61" s="57" t="s">
        <v>43</v>
      </c>
      <c r="C61" s="43">
        <f t="shared" si="7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8"/>
        <v>1</v>
      </c>
      <c r="W61" s="5"/>
    </row>
    <row r="62" spans="1:23" ht="39.75" customHeight="1" hidden="1">
      <c r="A62" s="1"/>
      <c r="B62" s="57" t="s">
        <v>44</v>
      </c>
      <c r="C62" s="43">
        <f t="shared" si="7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8"/>
        <v>2</v>
      </c>
      <c r="W62" s="5"/>
    </row>
    <row r="63" spans="1:23" ht="39.75" customHeight="1" hidden="1">
      <c r="A63" s="1"/>
      <c r="B63" s="57" t="s">
        <v>45</v>
      </c>
      <c r="C63" s="43">
        <f t="shared" si="7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8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91</v>
      </c>
      <c r="D65" s="32">
        <f>SUM(D45:D63)-2</f>
        <v>21</v>
      </c>
      <c r="E65" s="32">
        <f>SUM(E45:E63)</f>
        <v>3</v>
      </c>
      <c r="F65" s="32">
        <f>SUM(F45:F63)</f>
        <v>8</v>
      </c>
      <c r="G65" s="32">
        <f>SUM(G45:G63)-2</f>
        <v>11</v>
      </c>
      <c r="H65" s="32">
        <f aca="true" t="shared" si="9" ref="H65:U65">SUM(H45:H63)</f>
        <v>7</v>
      </c>
      <c r="I65" s="32">
        <f t="shared" si="9"/>
        <v>1</v>
      </c>
      <c r="J65" s="33">
        <f t="shared" si="9"/>
        <v>0</v>
      </c>
      <c r="K65" s="32">
        <f t="shared" si="9"/>
        <v>2</v>
      </c>
      <c r="L65" s="32">
        <f t="shared" si="9"/>
        <v>3</v>
      </c>
      <c r="M65" s="33">
        <f t="shared" si="9"/>
        <v>0</v>
      </c>
      <c r="N65" s="32">
        <f t="shared" si="9"/>
        <v>6</v>
      </c>
      <c r="O65" s="32">
        <f t="shared" si="9"/>
        <v>2</v>
      </c>
      <c r="P65" s="32">
        <f t="shared" si="9"/>
        <v>11</v>
      </c>
      <c r="Q65" s="32">
        <f t="shared" si="9"/>
        <v>5</v>
      </c>
      <c r="R65" s="32">
        <f t="shared" si="9"/>
        <v>2</v>
      </c>
      <c r="S65" s="32">
        <f t="shared" si="9"/>
        <v>7</v>
      </c>
      <c r="T65" s="62">
        <f t="shared" si="9"/>
        <v>0</v>
      </c>
      <c r="U65" s="32">
        <f t="shared" si="9"/>
        <v>2</v>
      </c>
      <c r="V65" s="27">
        <f>SUM(V46+V47+V48+V49+V50+V53+V54+V55+V56+V57+V51+V52)</f>
        <v>91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Anmälningar 2006</dc:title>
  <dc:subject/>
  <dc:creator>Hans Forseström</dc:creator>
  <cp:keywords/>
  <dc:description/>
  <cp:lastModifiedBy>Hans Forseström</cp:lastModifiedBy>
  <cp:lastPrinted>2008-02-01T13:54:26Z</cp:lastPrinted>
  <dcterms:created xsi:type="dcterms:W3CDTF">2004-01-04T08:21:51Z</dcterms:created>
  <dcterms:modified xsi:type="dcterms:W3CDTF">2008-02-07T16:58:46Z</dcterms:modified>
  <cp:category/>
  <cp:version/>
  <cp:contentType/>
  <cp:contentStatus/>
</cp:coreProperties>
</file>