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cn.ds.volvo.net\cli-hm\hm0114\YT73001\My Documents\Filer från ExportControl\Privat\SH84\"/>
    </mc:Choice>
  </mc:AlternateContent>
  <bookViews>
    <workbookView xWindow="0" yWindow="0" windowWidth="20490" windowHeight="8310" activeTab="2"/>
  </bookViews>
  <sheets>
    <sheet name="v.36" sheetId="5" r:id="rId1"/>
    <sheet name="v.45" sheetId="7" r:id="rId2"/>
    <sheet name="v.2" sheetId="8" r:id="rId3"/>
    <sheet name="Kontaktlista" sheetId="4" r:id="rId4"/>
    <sheet name="Sheet2" sheetId="2" r:id="rId5"/>
    <sheet name="Sheet3" sheetId="3" r:id="rId6"/>
  </sheets>
  <externalReferences>
    <externalReference r:id="rId7"/>
  </externalReferences>
  <definedNames>
    <definedName name="_xlnm.Print_Area" localSheetId="2">v.2!$A$1:$C$31</definedName>
    <definedName name="_xlnm.Print_Area" localSheetId="0">v.36!$A$1:$C$31</definedName>
    <definedName name="_xlnm.Print_Area" localSheetId="1">v.45!$A$1:$C$31</definedName>
  </definedNames>
  <calcPr calcId="162913"/>
</workbook>
</file>

<file path=xl/calcChain.xml><?xml version="1.0" encoding="utf-8"?>
<calcChain xmlns="http://schemas.openxmlformats.org/spreadsheetml/2006/main">
  <c r="C21" i="7" l="1"/>
  <c r="D21" i="7"/>
  <c r="C18" i="7"/>
  <c r="D29" i="7"/>
  <c r="C29" i="7" s="1"/>
  <c r="D28" i="7"/>
  <c r="C28" i="7"/>
  <c r="D27" i="7"/>
  <c r="C27" i="7" s="1"/>
  <c r="D26" i="7"/>
  <c r="D19" i="7"/>
  <c r="C19" i="7" s="1"/>
  <c r="D18" i="7"/>
  <c r="D26" i="8"/>
  <c r="C26" i="8" s="1"/>
  <c r="C21" i="8"/>
  <c r="C19" i="8"/>
  <c r="D21" i="8"/>
  <c r="C18" i="8"/>
  <c r="D19" i="8"/>
  <c r="D18" i="8"/>
  <c r="C28" i="8"/>
  <c r="D27" i="8"/>
  <c r="D28" i="8"/>
  <c r="D29" i="8"/>
  <c r="D31" i="8" l="1"/>
  <c r="C31" i="8" s="1"/>
  <c r="D30" i="8"/>
  <c r="C30" i="8" s="1"/>
  <c r="D25" i="8"/>
  <c r="C25" i="8" s="1"/>
  <c r="D24" i="8"/>
  <c r="C24" i="8" s="1"/>
  <c r="D23" i="8"/>
  <c r="C23" i="8" s="1"/>
  <c r="D22" i="8"/>
  <c r="C22" i="8" s="1"/>
  <c r="D20" i="8"/>
  <c r="C20" i="8" s="1"/>
  <c r="D17" i="8"/>
  <c r="C17" i="8" s="1"/>
  <c r="D16" i="8"/>
  <c r="C16" i="8" s="1"/>
  <c r="D15" i="8"/>
  <c r="C15" i="8" s="1"/>
  <c r="D14" i="8"/>
  <c r="C14" i="8" s="1"/>
  <c r="D13" i="8"/>
  <c r="C13" i="8" s="1"/>
  <c r="D12" i="8"/>
  <c r="D11" i="8"/>
  <c r="C11" i="8" s="1"/>
  <c r="D10" i="8"/>
  <c r="C10" i="8" s="1"/>
  <c r="D9" i="8"/>
  <c r="C9" i="8" s="1"/>
  <c r="D8" i="8"/>
  <c r="C8" i="8" s="1"/>
  <c r="D7" i="8"/>
  <c r="C7" i="8" s="1"/>
  <c r="D6" i="8"/>
  <c r="C6" i="8" s="1"/>
  <c r="D31" i="7"/>
  <c r="D30" i="7"/>
  <c r="D25" i="7"/>
  <c r="D24" i="7"/>
  <c r="C24" i="7" s="1"/>
  <c r="D23" i="7"/>
  <c r="D22" i="7"/>
  <c r="D20" i="7"/>
  <c r="D17" i="7"/>
  <c r="C17" i="7" s="1"/>
  <c r="D16" i="7"/>
  <c r="D15" i="7"/>
  <c r="D14" i="7"/>
  <c r="D13" i="7"/>
  <c r="C13" i="7" s="1"/>
  <c r="D12" i="7"/>
  <c r="D11" i="7"/>
  <c r="D10" i="7"/>
  <c r="D8" i="7"/>
  <c r="D6" i="7"/>
  <c r="C31" i="7"/>
  <c r="C30" i="7"/>
  <c r="C25" i="7"/>
  <c r="C23" i="7"/>
  <c r="C22" i="7"/>
  <c r="C20" i="7"/>
  <c r="C16" i="7"/>
  <c r="C15" i="7"/>
  <c r="C14" i="7"/>
  <c r="C12" i="7"/>
  <c r="C11" i="7"/>
  <c r="C10" i="7"/>
  <c r="C8" i="7"/>
  <c r="C6" i="7"/>
  <c r="D31" i="5"/>
  <c r="C31" i="5"/>
  <c r="D30" i="5"/>
  <c r="C30" i="5" s="1"/>
  <c r="D29" i="5"/>
  <c r="C29" i="5"/>
  <c r="D28" i="5"/>
  <c r="C28" i="5" s="1"/>
  <c r="D27" i="5"/>
  <c r="C27" i="5"/>
  <c r="D26" i="5"/>
  <c r="C26" i="5" s="1"/>
  <c r="D25" i="5"/>
  <c r="C25" i="5"/>
  <c r="D24" i="5"/>
  <c r="C24" i="5" s="1"/>
  <c r="D23" i="5"/>
  <c r="C23" i="5"/>
  <c r="D22" i="5"/>
  <c r="C22" i="5" s="1"/>
  <c r="D20" i="5"/>
  <c r="C20" i="5"/>
  <c r="D19" i="5"/>
  <c r="C19" i="5" s="1"/>
  <c r="D18" i="5"/>
  <c r="D17" i="5"/>
  <c r="C17" i="5" s="1"/>
  <c r="D16" i="5"/>
  <c r="C16" i="5" s="1"/>
  <c r="D15" i="5"/>
  <c r="C15" i="5" s="1"/>
  <c r="D14" i="5"/>
  <c r="C14" i="5" s="1"/>
  <c r="D13" i="5"/>
  <c r="C13" i="5" s="1"/>
  <c r="D12" i="5"/>
  <c r="C12" i="5" s="1"/>
  <c r="D11" i="5"/>
  <c r="C11" i="5" s="1"/>
  <c r="D10" i="5"/>
  <c r="C10" i="5" s="1"/>
  <c r="D9" i="5"/>
  <c r="C9" i="5" s="1"/>
  <c r="D8" i="5"/>
  <c r="C8" i="5" s="1"/>
  <c r="D7" i="5"/>
  <c r="C7" i="5" s="1"/>
  <c r="D6" i="5"/>
  <c r="C6" i="5" s="1"/>
</calcChain>
</file>

<file path=xl/sharedStrings.xml><?xml version="1.0" encoding="utf-8"?>
<sst xmlns="http://schemas.openxmlformats.org/spreadsheetml/2006/main" count="304" uniqueCount="143">
  <si>
    <t>Caféschema</t>
  </si>
  <si>
    <t>Dag/tid v:</t>
  </si>
  <si>
    <t>Namn:</t>
  </si>
  <si>
    <t>Tel:</t>
  </si>
  <si>
    <t>Måndag</t>
  </si>
  <si>
    <t>18:00-21:00</t>
  </si>
  <si>
    <t>Tisdag</t>
  </si>
  <si>
    <t>Onsdag</t>
  </si>
  <si>
    <t>Torsdag</t>
  </si>
  <si>
    <t>Fredag</t>
  </si>
  <si>
    <t>Lördag</t>
  </si>
  <si>
    <t>09:00-12:00</t>
  </si>
  <si>
    <t>12:00-15:30</t>
  </si>
  <si>
    <t>15:30-18:30</t>
  </si>
  <si>
    <t>Söndag</t>
  </si>
  <si>
    <t>14:00-17:30</t>
  </si>
  <si>
    <t>17:30-21:00</t>
  </si>
  <si>
    <t>10:30-13:30</t>
  </si>
  <si>
    <t>11:00-14:00</t>
  </si>
  <si>
    <t>Förnamn</t>
  </si>
  <si>
    <t>Namn</t>
  </si>
  <si>
    <t>Roll</t>
  </si>
  <si>
    <t>Mobiltelefon</t>
  </si>
  <si>
    <t>Anders</t>
  </si>
  <si>
    <t>Anders Hagman</t>
  </si>
  <si>
    <t>Ledare</t>
  </si>
  <si>
    <t>0701646046</t>
  </si>
  <si>
    <t>Andreas S</t>
  </si>
  <si>
    <t>Andreas Sköld</t>
  </si>
  <si>
    <t>0709606650</t>
  </si>
  <si>
    <t>Johan (Issa)</t>
  </si>
  <si>
    <t>Johan Islander</t>
  </si>
  <si>
    <t>0707432120</t>
  </si>
  <si>
    <t>Johan</t>
  </si>
  <si>
    <t>Johan Haraldsson</t>
  </si>
  <si>
    <t>0739023915</t>
  </si>
  <si>
    <t>Jörgen</t>
  </si>
  <si>
    <t>Jörgen Utbult</t>
  </si>
  <si>
    <t>0704047508</t>
  </si>
  <si>
    <t>Stefan</t>
  </si>
  <si>
    <t>Stefan Henricson</t>
  </si>
  <si>
    <t>072-587 88 38</t>
  </si>
  <si>
    <t>Andreas R</t>
  </si>
  <si>
    <t>Andreas Ramström</t>
  </si>
  <si>
    <t>Förälder</t>
  </si>
  <si>
    <t>0728889416</t>
  </si>
  <si>
    <t>Andreas N</t>
  </si>
  <si>
    <t>Andreas Nylander</t>
  </si>
  <si>
    <t>072-977 51 36</t>
  </si>
  <si>
    <t>Anne</t>
  </si>
  <si>
    <t>Anne Påhlsson</t>
  </si>
  <si>
    <t>0739027539</t>
  </si>
  <si>
    <t>Annemarie</t>
  </si>
  <si>
    <t>Annemarie Hasselberg</t>
  </si>
  <si>
    <t>0703900397</t>
  </si>
  <si>
    <t>Charlotte</t>
  </si>
  <si>
    <t>Charlotte Bäckström Utbult</t>
  </si>
  <si>
    <t>0707492349</t>
  </si>
  <si>
    <t>Cornelia</t>
  </si>
  <si>
    <t>Cornelia Arnesson</t>
  </si>
  <si>
    <t>0739917053</t>
  </si>
  <si>
    <t>Erik</t>
  </si>
  <si>
    <t>Erik Påhlsson</t>
  </si>
  <si>
    <t>0725818105</t>
  </si>
  <si>
    <t>Eva</t>
  </si>
  <si>
    <t>Eva Henricson</t>
  </si>
  <si>
    <t>0706809886</t>
  </si>
  <si>
    <t>Isabelle</t>
  </si>
  <si>
    <t>Isabelle Corneliusson</t>
  </si>
  <si>
    <t>0763164334</t>
  </si>
  <si>
    <t>Malin</t>
  </si>
  <si>
    <t>Malin Calais</t>
  </si>
  <si>
    <t>0706171299</t>
  </si>
  <si>
    <t>Marcus</t>
  </si>
  <si>
    <t>Marcus Calais</t>
  </si>
  <si>
    <t>0704621743</t>
  </si>
  <si>
    <t>Maria N</t>
  </si>
  <si>
    <t>Maria Nylander</t>
  </si>
  <si>
    <t>0765-538524</t>
  </si>
  <si>
    <t>Maria J-B</t>
  </si>
  <si>
    <t>Maria Johansson Bayindir</t>
  </si>
  <si>
    <t>0708-432212</t>
  </si>
  <si>
    <t>Mattias</t>
  </si>
  <si>
    <t>Mattias Bryngelsson</t>
  </si>
  <si>
    <t>0761626564</t>
  </si>
  <si>
    <t>Michael</t>
  </si>
  <si>
    <t>Michael Jungestrand</t>
  </si>
  <si>
    <t>0707920492</t>
  </si>
  <si>
    <t>Per</t>
  </si>
  <si>
    <t>Per Hasselberg</t>
  </si>
  <si>
    <t>0739028126</t>
  </si>
  <si>
    <t>Sandra</t>
  </si>
  <si>
    <t>Sandra Hagman</t>
  </si>
  <si>
    <t>0736820437</t>
  </si>
  <si>
    <t>Sara</t>
  </si>
  <si>
    <t>Sara Haraldsson</t>
  </si>
  <si>
    <t>073-9027116</t>
  </si>
  <si>
    <t>Stina</t>
  </si>
  <si>
    <t>Stina Backman</t>
  </si>
  <si>
    <t>0733967507</t>
  </si>
  <si>
    <t>Therese</t>
  </si>
  <si>
    <t>Therese Ramström</t>
  </si>
  <si>
    <t>0761357416</t>
  </si>
  <si>
    <t>Robert</t>
  </si>
  <si>
    <t>Robert Tyrell</t>
  </si>
  <si>
    <t>0731824818</t>
  </si>
  <si>
    <t>Anna-Carin</t>
  </si>
  <si>
    <t>Anna-Carin Tyrell</t>
  </si>
  <si>
    <t>Emre</t>
  </si>
  <si>
    <t>Bayindir Johansson</t>
  </si>
  <si>
    <t>Elis</t>
  </si>
  <si>
    <t>Bryngelsson</t>
  </si>
  <si>
    <t>Oscar</t>
  </si>
  <si>
    <t>Calais</t>
  </si>
  <si>
    <t>Linus</t>
  </si>
  <si>
    <t>Hagman</t>
  </si>
  <si>
    <t>Freddy</t>
  </si>
  <si>
    <t>Haraldsson</t>
  </si>
  <si>
    <t>David</t>
  </si>
  <si>
    <t>Hasselberg</t>
  </si>
  <si>
    <t>Kalle</t>
  </si>
  <si>
    <t>Henricson</t>
  </si>
  <si>
    <t>Elliot</t>
  </si>
  <si>
    <t>Islander</t>
  </si>
  <si>
    <t>Noah</t>
  </si>
  <si>
    <t>Jungestrand</t>
  </si>
  <si>
    <t>Påhlsson</t>
  </si>
  <si>
    <t>Melvin</t>
  </si>
  <si>
    <t>Ramström</t>
  </si>
  <si>
    <t>Noel</t>
  </si>
  <si>
    <t>Sköld</t>
  </si>
  <si>
    <t>Tilde</t>
  </si>
  <si>
    <t>Utbult</t>
  </si>
  <si>
    <t>Hugo</t>
  </si>
  <si>
    <t>Nylander</t>
  </si>
  <si>
    <t>Benjamin</t>
  </si>
  <si>
    <t>Tyrell</t>
  </si>
  <si>
    <t>Målsman</t>
  </si>
  <si>
    <t>Vecka: 36</t>
  </si>
  <si>
    <t>Lag: Team 06</t>
  </si>
  <si>
    <t>Vecka: 45</t>
  </si>
  <si>
    <t>Vecka: 2</t>
  </si>
  <si>
    <t>Ishallen stängd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</si>
</sst>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</font>
    <font>
      <b/>
      <sz val="20"/>
      <name val="Arial"/>
      <family val="2"/>
    </font>
    <font>
      <b/>
      <sz val="18"/>
      <name val="Arial"/>
      <family val="2"/>
    </font>
    <font>
      <b/>
      <u/>
      <sz val="24"/>
      <name val="Arial"/>
      <family val="2"/>
    </font>
    <font>
      <sz val="2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</font>
    <font>
      <sz val="11"/>
      <name val="Calibri"/>
    </font>
    <font>
      <b/>
      <sz val="11"/>
      <name val="Calibri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4" fillId="0" borderId="0" xfId="0" applyFont="1"/>
    <xf numFmtId="49" fontId="2" fillId="0" borderId="0" xfId="0" applyNumberFormat="1" applyFont="1" applyAlignment="1">
      <alignment horizontal="left" vertical="center"/>
    </xf>
    <xf numFmtId="0" fontId="6" fillId="0" borderId="0" xfId="0" applyFont="1"/>
    <xf numFmtId="0" fontId="8" fillId="0" borderId="0" xfId="0" applyFont="1"/>
    <xf numFmtId="49" fontId="3" fillId="0" borderId="0" xfId="0" applyNumberFormat="1" applyFont="1"/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0" xfId="0" applyFont="1" applyAlignment="1">
      <alignment horizontal="center"/>
    </xf>
    <xf numFmtId="0" fontId="11" fillId="0" borderId="0" xfId="1" applyFont="1"/>
    <xf numFmtId="0" fontId="1" fillId="0" borderId="0" xfId="2"/>
    <xf numFmtId="0" fontId="10" fillId="0" borderId="0" xfId="1"/>
    <xf numFmtId="49" fontId="10" fillId="0" borderId="0" xfId="1" applyNumberFormat="1"/>
    <xf numFmtId="0" fontId="10" fillId="0" borderId="0" xfId="1" applyFill="1"/>
    <xf numFmtId="0" fontId="10" fillId="0" borderId="0" xfId="1" quotePrefix="1" applyFill="1"/>
    <xf numFmtId="0" fontId="12" fillId="0" borderId="11" xfId="2" applyFont="1" applyFill="1" applyBorder="1" applyAlignment="1">
      <alignment vertical="center"/>
    </xf>
    <xf numFmtId="0" fontId="12" fillId="0" borderId="12" xfId="2" applyFont="1" applyFill="1" applyBorder="1" applyAlignment="1">
      <alignment vertical="center"/>
    </xf>
    <xf numFmtId="0" fontId="8" fillId="0" borderId="13" xfId="0" applyNumberFormat="1" applyFont="1" applyBorder="1" applyAlignment="1">
      <alignment vertical="center"/>
    </xf>
    <xf numFmtId="0" fontId="8" fillId="0" borderId="14" xfId="0" applyNumberFormat="1" applyFont="1" applyBorder="1" applyAlignment="1">
      <alignment vertical="center"/>
    </xf>
    <xf numFmtId="49" fontId="7" fillId="2" borderId="7" xfId="0" applyNumberFormat="1" applyFont="1" applyFill="1" applyBorder="1" applyAlignment="1">
      <alignment horizontal="left" vertical="center"/>
    </xf>
    <xf numFmtId="0" fontId="8" fillId="2" borderId="13" xfId="0" applyNumberFormat="1" applyFont="1" applyFill="1" applyBorder="1" applyAlignment="1">
      <alignment vertical="center"/>
    </xf>
    <xf numFmtId="49" fontId="7" fillId="2" borderId="4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N.DS.VOLVO.NET\CLI-HM\HM0114\YT73001\My%20Documents\Filer%20fr&#229;n%20ExportControl\Privat\SH84\Cafeschema2018_2019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v.12"/>
      <sheetName val="v37"/>
      <sheetName val="v.46"/>
      <sheetName val="v.3"/>
      <sheetName val="Kontaktlis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Anders</v>
          </cell>
          <cell r="B2" t="str">
            <v>Anders Hagman</v>
          </cell>
          <cell r="C2" t="str">
            <v>Ledare</v>
          </cell>
          <cell r="D2" t="str">
            <v>0701646046</v>
          </cell>
        </row>
        <row r="3">
          <cell r="A3" t="str">
            <v>Andreas S</v>
          </cell>
          <cell r="B3" t="str">
            <v>Andreas Sköld</v>
          </cell>
          <cell r="C3" t="str">
            <v>Ledare</v>
          </cell>
          <cell r="D3" t="str">
            <v>0709606650</v>
          </cell>
        </row>
        <row r="4">
          <cell r="A4" t="str">
            <v>Johan (Issa)</v>
          </cell>
          <cell r="B4" t="str">
            <v>Johan Islander</v>
          </cell>
          <cell r="C4" t="str">
            <v>Ledare</v>
          </cell>
          <cell r="D4" t="str">
            <v>0707432120</v>
          </cell>
        </row>
        <row r="5">
          <cell r="A5" t="str">
            <v>Johan</v>
          </cell>
          <cell r="B5" t="str">
            <v>Johan Haraldsson</v>
          </cell>
          <cell r="C5" t="str">
            <v>Ledare</v>
          </cell>
          <cell r="D5" t="str">
            <v>0739023915</v>
          </cell>
        </row>
        <row r="6">
          <cell r="A6" t="str">
            <v>Jörgen</v>
          </cell>
          <cell r="B6" t="str">
            <v>Jörgen Utbult</v>
          </cell>
          <cell r="C6" t="str">
            <v>Ledare</v>
          </cell>
          <cell r="D6" t="str">
            <v>0704047508</v>
          </cell>
        </row>
        <row r="7">
          <cell r="A7" t="str">
            <v>Stefan</v>
          </cell>
          <cell r="B7" t="str">
            <v>Stefan Henricson</v>
          </cell>
          <cell r="C7" t="str">
            <v>Ledare</v>
          </cell>
          <cell r="D7" t="str">
            <v>072-587 88 38</v>
          </cell>
        </row>
        <row r="8">
          <cell r="A8" t="str">
            <v>Andreas R</v>
          </cell>
          <cell r="B8" t="str">
            <v>Andreas Ramström</v>
          </cell>
          <cell r="C8" t="str">
            <v>Förälder</v>
          </cell>
          <cell r="D8" t="str">
            <v>0728889416</v>
          </cell>
        </row>
        <row r="9">
          <cell r="A9" t="str">
            <v>Andreas N</v>
          </cell>
          <cell r="B9" t="str">
            <v>Andreas Nylander</v>
          </cell>
          <cell r="C9" t="str">
            <v>Förälder</v>
          </cell>
          <cell r="D9" t="str">
            <v>072-977 51 36</v>
          </cell>
        </row>
        <row r="10">
          <cell r="A10" t="str">
            <v>Anne</v>
          </cell>
          <cell r="B10" t="str">
            <v>Anne Påhlsson</v>
          </cell>
          <cell r="C10" t="str">
            <v>Förälder</v>
          </cell>
          <cell r="D10" t="str">
            <v>0739027539</v>
          </cell>
        </row>
        <row r="11">
          <cell r="A11" t="str">
            <v>Annemarie</v>
          </cell>
          <cell r="B11" t="str">
            <v>Annemarie Hasselberg</v>
          </cell>
          <cell r="C11" t="str">
            <v>Förälder</v>
          </cell>
          <cell r="D11" t="str">
            <v>0703900397</v>
          </cell>
        </row>
        <row r="12">
          <cell r="A12" t="str">
            <v>Charlotte</v>
          </cell>
          <cell r="B12" t="str">
            <v>Charlotte Bäckström Utbult</v>
          </cell>
          <cell r="C12" t="str">
            <v>Förälder</v>
          </cell>
          <cell r="D12" t="str">
            <v>0707492349</v>
          </cell>
        </row>
        <row r="13">
          <cell r="A13" t="str">
            <v>Cornelia</v>
          </cell>
          <cell r="B13" t="str">
            <v>Cornelia Arnesson</v>
          </cell>
          <cell r="C13" t="str">
            <v>Förälder</v>
          </cell>
          <cell r="D13" t="str">
            <v>0739917053</v>
          </cell>
        </row>
        <row r="14">
          <cell r="A14" t="str">
            <v>Erik</v>
          </cell>
          <cell r="B14" t="str">
            <v>Erik Påhlsson</v>
          </cell>
          <cell r="C14" t="str">
            <v>Förälder</v>
          </cell>
          <cell r="D14" t="str">
            <v>0725818105</v>
          </cell>
        </row>
        <row r="15">
          <cell r="A15" t="str">
            <v>Eva</v>
          </cell>
          <cell r="B15" t="str">
            <v>Eva Henricson</v>
          </cell>
          <cell r="C15" t="str">
            <v>Förälder</v>
          </cell>
          <cell r="D15" t="str">
            <v>0706809886</v>
          </cell>
        </row>
        <row r="16">
          <cell r="A16" t="str">
            <v>Isabelle</v>
          </cell>
          <cell r="B16" t="str">
            <v>Isabelle Corneliusson</v>
          </cell>
          <cell r="C16" t="str">
            <v>Förälder</v>
          </cell>
          <cell r="D16" t="str">
            <v>0763164334</v>
          </cell>
        </row>
        <row r="17">
          <cell r="A17" t="str">
            <v>Malin</v>
          </cell>
          <cell r="B17" t="str">
            <v>Malin Calais</v>
          </cell>
          <cell r="C17" t="str">
            <v>Förälder</v>
          </cell>
          <cell r="D17" t="str">
            <v>0706171299</v>
          </cell>
        </row>
        <row r="18">
          <cell r="A18" t="str">
            <v>Marcus</v>
          </cell>
          <cell r="B18" t="str">
            <v>Marcus Calais</v>
          </cell>
          <cell r="C18" t="str">
            <v>Förälder</v>
          </cell>
          <cell r="D18" t="str">
            <v>0704621743</v>
          </cell>
        </row>
        <row r="19">
          <cell r="A19" t="str">
            <v>Maria N</v>
          </cell>
          <cell r="B19" t="str">
            <v>Maria Nylander</v>
          </cell>
          <cell r="C19" t="str">
            <v>Förälder</v>
          </cell>
          <cell r="D19" t="str">
            <v>0765-538524</v>
          </cell>
        </row>
        <row r="20">
          <cell r="A20" t="str">
            <v>Maria J-B</v>
          </cell>
          <cell r="B20" t="str">
            <v>Maria Johansson Bayindir</v>
          </cell>
          <cell r="C20" t="str">
            <v>Förälder</v>
          </cell>
          <cell r="D20" t="str">
            <v>0708-432212</v>
          </cell>
        </row>
        <row r="21">
          <cell r="A21" t="str">
            <v>Mattias</v>
          </cell>
          <cell r="B21" t="str">
            <v>Mattias Bryngelsson</v>
          </cell>
          <cell r="C21" t="str">
            <v>Förälder</v>
          </cell>
          <cell r="D21" t="str">
            <v>0761626564</v>
          </cell>
        </row>
        <row r="22">
          <cell r="A22" t="str">
            <v>Michael</v>
          </cell>
          <cell r="B22" t="str">
            <v>Michael Jungestrand</v>
          </cell>
          <cell r="C22" t="str">
            <v>Förälder</v>
          </cell>
          <cell r="D22" t="str">
            <v>0707920492</v>
          </cell>
        </row>
        <row r="23">
          <cell r="A23" t="str">
            <v>Per</v>
          </cell>
          <cell r="B23" t="str">
            <v>Per Hasselberg</v>
          </cell>
          <cell r="C23" t="str">
            <v>Förälder</v>
          </cell>
          <cell r="D23" t="str">
            <v>0739028126</v>
          </cell>
        </row>
        <row r="24">
          <cell r="A24" t="str">
            <v>Sandra</v>
          </cell>
          <cell r="B24" t="str">
            <v>Sandra Hagman</v>
          </cell>
          <cell r="C24" t="str">
            <v>Förälder</v>
          </cell>
          <cell r="D24" t="str">
            <v>0736820437</v>
          </cell>
        </row>
        <row r="25">
          <cell r="A25" t="str">
            <v>Sara</v>
          </cell>
          <cell r="B25" t="str">
            <v>Sara Haraldsson</v>
          </cell>
          <cell r="C25" t="str">
            <v>Förälder</v>
          </cell>
          <cell r="D25" t="str">
            <v>073-9027116</v>
          </cell>
        </row>
        <row r="26">
          <cell r="A26" t="str">
            <v>Stina</v>
          </cell>
          <cell r="B26" t="str">
            <v>Stina Backman</v>
          </cell>
          <cell r="C26" t="str">
            <v>Förälder</v>
          </cell>
          <cell r="D26" t="str">
            <v>0733967507</v>
          </cell>
        </row>
        <row r="27">
          <cell r="A27" t="str">
            <v>Therese</v>
          </cell>
          <cell r="B27" t="str">
            <v>Therese Ramström</v>
          </cell>
          <cell r="C27" t="str">
            <v>Förälder</v>
          </cell>
          <cell r="D27" t="str">
            <v>0761357416</v>
          </cell>
        </row>
        <row r="28">
          <cell r="A28" t="str">
            <v>Robert</v>
          </cell>
          <cell r="B28" t="str">
            <v>Robert Tyrell</v>
          </cell>
          <cell r="C28" t="str">
            <v>Förälder</v>
          </cell>
          <cell r="D28" t="str">
            <v>0731824818</v>
          </cell>
        </row>
        <row r="31">
          <cell r="A31" t="str">
            <v>Emre</v>
          </cell>
          <cell r="B31" t="str">
            <v>Bayindir Johansson</v>
          </cell>
          <cell r="C31" t="str">
            <v>Maria J-B</v>
          </cell>
        </row>
        <row r="32">
          <cell r="A32" t="str">
            <v>Elis</v>
          </cell>
          <cell r="B32" t="str">
            <v>Bryngelsson</v>
          </cell>
          <cell r="C32" t="str">
            <v>Mattias</v>
          </cell>
        </row>
        <row r="33">
          <cell r="A33" t="str">
            <v>Oscar</v>
          </cell>
          <cell r="B33" t="str">
            <v>Calais</v>
          </cell>
          <cell r="C33" t="str">
            <v>Malin</v>
          </cell>
          <cell r="D33" t="str">
            <v>Marcus</v>
          </cell>
        </row>
        <row r="34">
          <cell r="A34" t="str">
            <v>Linus</v>
          </cell>
          <cell r="B34" t="str">
            <v>Hagman</v>
          </cell>
          <cell r="C34" t="str">
            <v>Sandra</v>
          </cell>
          <cell r="D34" t="str">
            <v>Anders</v>
          </cell>
        </row>
        <row r="35">
          <cell r="A35" t="str">
            <v>Freddy</v>
          </cell>
          <cell r="B35" t="str">
            <v>Haraldsson</v>
          </cell>
          <cell r="C35" t="str">
            <v>Sara</v>
          </cell>
          <cell r="D35" t="str">
            <v>Johan</v>
          </cell>
        </row>
        <row r="36">
          <cell r="A36" t="str">
            <v>David</v>
          </cell>
          <cell r="B36" t="str">
            <v>Hasselberg</v>
          </cell>
          <cell r="C36" t="str">
            <v>Annemarie</v>
          </cell>
          <cell r="D36" t="str">
            <v>Per</v>
          </cell>
        </row>
        <row r="37">
          <cell r="A37" t="str">
            <v>Kalle</v>
          </cell>
          <cell r="B37" t="str">
            <v>Henricson</v>
          </cell>
          <cell r="C37" t="str">
            <v>Eva</v>
          </cell>
          <cell r="D37" t="str">
            <v>Stefan</v>
          </cell>
        </row>
        <row r="38">
          <cell r="A38" t="str">
            <v>Elliot</v>
          </cell>
          <cell r="B38" t="str">
            <v>Islander</v>
          </cell>
          <cell r="C38" t="str">
            <v>Stina</v>
          </cell>
          <cell r="D38" t="str">
            <v>Johan (Issa)</v>
          </cell>
        </row>
        <row r="39">
          <cell r="A39" t="str">
            <v>Noah</v>
          </cell>
          <cell r="B39" t="str">
            <v>Jungestrand</v>
          </cell>
          <cell r="C39" t="str">
            <v>Isabelle</v>
          </cell>
          <cell r="D39" t="str">
            <v>Michael</v>
          </cell>
        </row>
        <row r="40">
          <cell r="A40" t="str">
            <v>Mattias</v>
          </cell>
          <cell r="B40" t="str">
            <v>Påhlsson</v>
          </cell>
          <cell r="C40" t="str">
            <v>Anne</v>
          </cell>
          <cell r="D40" t="str">
            <v>Erik</v>
          </cell>
        </row>
        <row r="41">
          <cell r="A41" t="str">
            <v>Melvin</v>
          </cell>
          <cell r="B41" t="str">
            <v>Ramström</v>
          </cell>
          <cell r="C41" t="str">
            <v>Therese</v>
          </cell>
          <cell r="D41" t="str">
            <v>Andreas R</v>
          </cell>
        </row>
        <row r="42">
          <cell r="A42" t="str">
            <v>Noel</v>
          </cell>
          <cell r="B42" t="str">
            <v>Sköld</v>
          </cell>
          <cell r="C42" t="str">
            <v>Cornelia</v>
          </cell>
          <cell r="D42" t="str">
            <v>Andreas S</v>
          </cell>
        </row>
        <row r="43">
          <cell r="A43" t="str">
            <v>Tilde</v>
          </cell>
          <cell r="B43" t="str">
            <v>Utbult</v>
          </cell>
          <cell r="C43" t="str">
            <v>Charlotte</v>
          </cell>
          <cell r="D43" t="str">
            <v>Jörgen</v>
          </cell>
        </row>
        <row r="44">
          <cell r="A44" t="str">
            <v>Hugo</v>
          </cell>
          <cell r="B44" t="str">
            <v>Nylander</v>
          </cell>
          <cell r="C44" t="str">
            <v>Maria N</v>
          </cell>
          <cell r="D44" t="str">
            <v>Andreas N</v>
          </cell>
        </row>
        <row r="45">
          <cell r="A45" t="str">
            <v>Benjamin</v>
          </cell>
          <cell r="B45" t="str">
            <v>Tyrell</v>
          </cell>
          <cell r="C45" t="str">
            <v>Anna-Carin</v>
          </cell>
          <cell r="D45" t="str">
            <v>Robert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sqref="A1:C1"/>
    </sheetView>
  </sheetViews>
  <sheetFormatPr defaultRowHeight="23.25"/>
  <cols>
    <col min="1" max="1" width="21" style="1" customWidth="1"/>
    <col min="2" max="2" width="45.28515625" style="1" customWidth="1"/>
    <col min="3" max="3" width="24.140625" style="1" customWidth="1"/>
    <col min="4" max="4" width="36.7109375" style="1" customWidth="1"/>
    <col min="5" max="16384" width="9.140625" style="1"/>
  </cols>
  <sheetData>
    <row r="1" spans="1:4" s="6" customFormat="1" ht="30">
      <c r="A1" s="33" t="s">
        <v>0</v>
      </c>
      <c r="B1" s="33"/>
      <c r="C1" s="33"/>
    </row>
    <row r="2" spans="1:4" s="6" customFormat="1" ht="11.25" customHeight="1">
      <c r="A2" s="16"/>
      <c r="B2" s="16"/>
      <c r="C2" s="16"/>
    </row>
    <row r="3" spans="1:4" s="2" customFormat="1" ht="26.25">
      <c r="A3" s="8" t="s">
        <v>138</v>
      </c>
      <c r="B3" s="8" t="s">
        <v>139</v>
      </c>
      <c r="C3" s="3"/>
    </row>
    <row r="4" spans="1:4" ht="24" thickBot="1"/>
    <row r="5" spans="1:4" s="4" customFormat="1" ht="24" thickBot="1">
      <c r="A5" s="13" t="s">
        <v>1</v>
      </c>
      <c r="B5" s="14" t="s">
        <v>2</v>
      </c>
      <c r="C5" s="15" t="s">
        <v>3</v>
      </c>
      <c r="D5" s="4" t="s">
        <v>137</v>
      </c>
    </row>
    <row r="6" spans="1:4" s="7" customFormat="1" ht="25.5" customHeight="1" thickBot="1">
      <c r="A6" s="12" t="s">
        <v>4</v>
      </c>
      <c r="B6" s="30" t="s">
        <v>124</v>
      </c>
      <c r="C6" s="25" t="str">
        <f>VLOOKUP(D6,[1]Kontaktlista!$A$2:$D$27,4,FALSE)</f>
        <v>0763164334</v>
      </c>
      <c r="D6" s="25" t="str">
        <f>VLOOKUP(B6,[1]Kontaktlista!$A$31:$D$44,3,FALSE)</f>
        <v>Isabelle</v>
      </c>
    </row>
    <row r="7" spans="1:4" s="7" customFormat="1" ht="25.5" customHeight="1" thickBot="1">
      <c r="A7" s="10" t="s">
        <v>5</v>
      </c>
      <c r="B7" s="31"/>
      <c r="C7" s="25" t="str">
        <f>VLOOKUP(D7,[1]Kontaktlista!$A$2:$D$27,4,FALSE)</f>
        <v>0707920492</v>
      </c>
      <c r="D7" s="25" t="str">
        <f>VLOOKUP(B6,[1]Kontaktlista!$A$31:$D$44,4,FALSE)</f>
        <v>Michael</v>
      </c>
    </row>
    <row r="8" spans="1:4" s="7" customFormat="1" ht="25.5" customHeight="1" thickBot="1">
      <c r="A8" s="9" t="s">
        <v>4</v>
      </c>
      <c r="B8" s="30" t="s">
        <v>82</v>
      </c>
      <c r="C8" s="25" t="str">
        <f>VLOOKUP(D8,[1]Kontaktlista!$A$2:$D$27,4,FALSE)</f>
        <v>0739027539</v>
      </c>
      <c r="D8" s="25" t="str">
        <f>VLOOKUP(B8,[1]Kontaktlista!$A$31:$D$44,3,FALSE)</f>
        <v>Anne</v>
      </c>
    </row>
    <row r="9" spans="1:4" s="7" customFormat="1" ht="25.5" customHeight="1" thickBot="1">
      <c r="A9" s="10" t="s">
        <v>5</v>
      </c>
      <c r="B9" s="32"/>
      <c r="C9" s="25" t="str">
        <f>VLOOKUP(D9,[1]Kontaktlista!$A$2:$D$27,4,FALSE)</f>
        <v>0725818105</v>
      </c>
      <c r="D9" s="25" t="str">
        <f>VLOOKUP(B8,[1]Kontaktlista!$A$31:$D$44,4,FALSE)</f>
        <v>Erik</v>
      </c>
    </row>
    <row r="10" spans="1:4" s="7" customFormat="1" ht="25.5" customHeight="1" thickBot="1">
      <c r="A10" s="9" t="s">
        <v>6</v>
      </c>
      <c r="B10" s="30" t="s">
        <v>116</v>
      </c>
      <c r="C10" s="25" t="str">
        <f>VLOOKUP(D10,[1]Kontaktlista!$A$2:$D$27,4,FALSE)</f>
        <v>073-9027116</v>
      </c>
      <c r="D10" s="25" t="str">
        <f>VLOOKUP(B10,[1]Kontaktlista!$A$31:$D$44,3,FALSE)</f>
        <v>Sara</v>
      </c>
    </row>
    <row r="11" spans="1:4" s="7" customFormat="1" ht="25.5" customHeight="1" thickBot="1">
      <c r="A11" s="10" t="s">
        <v>5</v>
      </c>
      <c r="B11" s="32"/>
      <c r="C11" s="25" t="str">
        <f>VLOOKUP(D11,[1]Kontaktlista!$A$2:$D$27,4,FALSE)</f>
        <v>0739023915</v>
      </c>
      <c r="D11" s="25" t="str">
        <f>VLOOKUP(B10,[1]Kontaktlista!$A$31:$D$44,4,FALSE)</f>
        <v>Johan</v>
      </c>
    </row>
    <row r="12" spans="1:4" s="7" customFormat="1" ht="25.5" customHeight="1" thickBot="1">
      <c r="A12" s="9" t="s">
        <v>7</v>
      </c>
      <c r="B12" s="30" t="s">
        <v>133</v>
      </c>
      <c r="C12" s="25" t="str">
        <f>VLOOKUP(D12,[1]Kontaktlista!$A$2:$D$27,4,FALSE)</f>
        <v>0765-538524</v>
      </c>
      <c r="D12" s="25" t="str">
        <f>VLOOKUP(B12,[1]Kontaktlista!$A$31:$D$44,3,FALSE)</f>
        <v>Maria N</v>
      </c>
    </row>
    <row r="13" spans="1:4" s="7" customFormat="1" ht="25.5" customHeight="1" thickBot="1">
      <c r="A13" s="10" t="s">
        <v>5</v>
      </c>
      <c r="B13" s="31"/>
      <c r="C13" s="25" t="str">
        <f>VLOOKUP(D13,[1]Kontaktlista!$A$2:$D$27,4,FALSE)</f>
        <v>072-977 51 36</v>
      </c>
      <c r="D13" s="25" t="str">
        <f>VLOOKUP(B12,[1]Kontaktlista!$A$31:$D$44,4,FALSE)</f>
        <v>Andreas N</v>
      </c>
    </row>
    <row r="14" spans="1:4" s="7" customFormat="1" ht="25.5" customHeight="1" thickBot="1">
      <c r="A14" s="9" t="s">
        <v>8</v>
      </c>
      <c r="B14" s="30" t="s">
        <v>124</v>
      </c>
      <c r="C14" s="25" t="str">
        <f>VLOOKUP(D14,[1]Kontaktlista!$A$2:$D$27,4,FALSE)</f>
        <v>0763164334</v>
      </c>
      <c r="D14" s="25" t="str">
        <f>VLOOKUP(B14,[1]Kontaktlista!$A$31:$D$44,3,FALSE)</f>
        <v>Isabelle</v>
      </c>
    </row>
    <row r="15" spans="1:4" s="7" customFormat="1" ht="25.5" customHeight="1" thickBot="1">
      <c r="A15" s="10" t="s">
        <v>5</v>
      </c>
      <c r="B15" s="32"/>
      <c r="C15" s="25" t="str">
        <f>VLOOKUP(D15,[1]Kontaktlista!$A$2:$D$27,4,FALSE)</f>
        <v>0707920492</v>
      </c>
      <c r="D15" s="25" t="str">
        <f>VLOOKUP(B14,[1]Kontaktlista!$A$31:$D$44,4,FALSE)</f>
        <v>Michael</v>
      </c>
    </row>
    <row r="16" spans="1:4" s="7" customFormat="1" ht="25.5" customHeight="1" thickBot="1">
      <c r="A16" s="9" t="s">
        <v>9</v>
      </c>
      <c r="B16" s="30" t="s">
        <v>114</v>
      </c>
      <c r="C16" s="25" t="str">
        <f>VLOOKUP(D16,[1]Kontaktlista!$A$2:$D$27,4,FALSE)</f>
        <v>0736820437</v>
      </c>
      <c r="D16" s="25" t="str">
        <f>VLOOKUP(B16,[1]Kontaktlista!$A$31:$D$44,3,FALSE)</f>
        <v>Sandra</v>
      </c>
    </row>
    <row r="17" spans="1:4" s="7" customFormat="1" ht="25.5" customHeight="1" thickBot="1">
      <c r="A17" s="10" t="s">
        <v>5</v>
      </c>
      <c r="B17" s="32"/>
      <c r="C17" s="25" t="str">
        <f>VLOOKUP(D17,[1]Kontaktlista!$A$2:$D$27,4,FALSE)</f>
        <v>0701646046</v>
      </c>
      <c r="D17" s="25" t="str">
        <f>VLOOKUP(B16,[1]Kontaktlista!$A$31:$D$44,4,FALSE)</f>
        <v>Anders</v>
      </c>
    </row>
    <row r="18" spans="1:4" s="7" customFormat="1" ht="25.5" customHeight="1" thickBot="1">
      <c r="A18" s="9" t="s">
        <v>10</v>
      </c>
      <c r="B18" s="30"/>
      <c r="C18" s="25"/>
      <c r="D18" s="25" t="e">
        <f>VLOOKUP(B18,[1]Kontaktlista!$A$31:$D$45,3,FALSE)</f>
        <v>#N/A</v>
      </c>
    </row>
    <row r="19" spans="1:4" s="7" customFormat="1" ht="25.5" customHeight="1" thickBot="1">
      <c r="A19" s="10" t="s">
        <v>11</v>
      </c>
      <c r="B19" s="32"/>
      <c r="C19" s="25" t="e">
        <f>VLOOKUP(D19,[1]Kontaktlista!$A$2:$D$28,4,FALSE)</f>
        <v>#N/A</v>
      </c>
      <c r="D19" s="25" t="e">
        <f>VLOOKUP(B18,[1]Kontaktlista!$A$31:$D$45,4,FALSE)</f>
        <v>#N/A</v>
      </c>
    </row>
    <row r="20" spans="1:4" s="7" customFormat="1" ht="25.5" customHeight="1" thickBot="1">
      <c r="A20" s="9" t="s">
        <v>10</v>
      </c>
      <c r="B20" s="30"/>
      <c r="C20" s="25" t="e">
        <f>VLOOKUP(D20,[1]Kontaktlista!$A$2:$D$27,4,FALSE)</f>
        <v>#N/A</v>
      </c>
      <c r="D20" s="25" t="e">
        <f>VLOOKUP(B20,[1]Kontaktlista!$A$31:$D$44,3,FALSE)</f>
        <v>#N/A</v>
      </c>
    </row>
    <row r="21" spans="1:4" s="7" customFormat="1" ht="25.5" customHeight="1" thickBot="1">
      <c r="A21" s="10" t="s">
        <v>17</v>
      </c>
      <c r="B21" s="32"/>
      <c r="C21" s="25"/>
      <c r="D21" s="25"/>
    </row>
    <row r="22" spans="1:4" s="7" customFormat="1" ht="25.5" customHeight="1" thickBot="1">
      <c r="A22" s="9" t="s">
        <v>10</v>
      </c>
      <c r="B22" s="30"/>
      <c r="C22" s="25" t="e">
        <f>VLOOKUP(D22,[1]Kontaktlista!$A$2:$D$27,4,FALSE)</f>
        <v>#N/A</v>
      </c>
      <c r="D22" s="25" t="e">
        <f>VLOOKUP(B22,[1]Kontaktlista!$A$31:$D$44,3,FALSE)</f>
        <v>#N/A</v>
      </c>
    </row>
    <row r="23" spans="1:4" s="7" customFormat="1" ht="25.5" customHeight="1" thickBot="1">
      <c r="A23" s="10" t="s">
        <v>12</v>
      </c>
      <c r="B23" s="32"/>
      <c r="C23" s="25" t="e">
        <f>VLOOKUP(D23,[1]Kontaktlista!$A$2:$D$27,4,FALSE)</f>
        <v>#N/A</v>
      </c>
      <c r="D23" s="25" t="e">
        <f>VLOOKUP(B22,[1]Kontaktlista!$A$31:$D$44,4,FALSE)</f>
        <v>#N/A</v>
      </c>
    </row>
    <row r="24" spans="1:4" s="7" customFormat="1" ht="25.5" customHeight="1" thickBot="1">
      <c r="A24" s="9" t="s">
        <v>10</v>
      </c>
      <c r="B24" s="30"/>
      <c r="C24" s="25" t="e">
        <f>VLOOKUP(D24,[1]Kontaktlista!$A$2:$D$27,4,FALSE)</f>
        <v>#N/A</v>
      </c>
      <c r="D24" s="25" t="e">
        <f>VLOOKUP(B24,[1]Kontaktlista!$A$31:$D$44,3,FALSE)</f>
        <v>#N/A</v>
      </c>
    </row>
    <row r="25" spans="1:4" s="7" customFormat="1" ht="25.5" customHeight="1" thickBot="1">
      <c r="A25" s="10" t="s">
        <v>13</v>
      </c>
      <c r="B25" s="32"/>
      <c r="C25" s="25" t="e">
        <f>VLOOKUP(D25,[1]Kontaktlista!$A$2:$D$27,4,FALSE)</f>
        <v>#N/A</v>
      </c>
      <c r="D25" s="25" t="e">
        <f>VLOOKUP(B24,[1]Kontaktlista!$A$31:$D$44,4,FALSE)</f>
        <v>#N/A</v>
      </c>
    </row>
    <row r="26" spans="1:4" s="7" customFormat="1" ht="25.5" customHeight="1" thickBot="1">
      <c r="A26" s="9" t="s">
        <v>14</v>
      </c>
      <c r="B26" s="30"/>
      <c r="C26" s="25" t="e">
        <f>VLOOKUP(D26,[1]Kontaktlista!$A$2:$D$27,4,FALSE)</f>
        <v>#N/A</v>
      </c>
      <c r="D26" s="25" t="e">
        <f>VLOOKUP(B26,[1]Kontaktlista!$A$31:$D$44,3,FALSE)</f>
        <v>#N/A</v>
      </c>
    </row>
    <row r="27" spans="1:4" s="7" customFormat="1" ht="25.5" customHeight="1" thickBot="1">
      <c r="A27" s="10" t="s">
        <v>18</v>
      </c>
      <c r="B27" s="32"/>
      <c r="C27" s="25" t="e">
        <f>VLOOKUP(D27,[1]Kontaktlista!$A$2:$D$27,4,FALSE)</f>
        <v>#N/A</v>
      </c>
      <c r="D27" s="25" t="e">
        <f>VLOOKUP(B26,[1]Kontaktlista!$A$31:$D$44,4,FALSE)</f>
        <v>#N/A</v>
      </c>
    </row>
    <row r="28" spans="1:4" s="7" customFormat="1" ht="25.5" customHeight="1" thickBot="1">
      <c r="A28" s="9" t="s">
        <v>14</v>
      </c>
      <c r="B28" s="30"/>
      <c r="C28" s="25" t="e">
        <f>VLOOKUP(D28,[1]Kontaktlista!$A$2:$D$27,4,FALSE)</f>
        <v>#N/A</v>
      </c>
      <c r="D28" s="25" t="e">
        <f>VLOOKUP(B28,[1]Kontaktlista!$A$31:$D$44,3,FALSE)</f>
        <v>#N/A</v>
      </c>
    </row>
    <row r="29" spans="1:4" s="7" customFormat="1" ht="25.5" customHeight="1" thickBot="1">
      <c r="A29" s="10" t="s">
        <v>15</v>
      </c>
      <c r="B29" s="32"/>
      <c r="C29" s="25" t="e">
        <f>VLOOKUP(D29,[1]Kontaktlista!$A$2:$D$27,4,FALSE)</f>
        <v>#N/A</v>
      </c>
      <c r="D29" s="25" t="e">
        <f>VLOOKUP(B28,[1]Kontaktlista!$A$31:$D$44,4,FALSE)</f>
        <v>#N/A</v>
      </c>
    </row>
    <row r="30" spans="1:4" s="7" customFormat="1" ht="25.5" customHeight="1" thickBot="1">
      <c r="A30" s="9" t="s">
        <v>14</v>
      </c>
      <c r="B30" s="30"/>
      <c r="C30" s="25" t="e">
        <f>VLOOKUP(D30,[1]Kontaktlista!$A$2:$D$27,4,FALSE)</f>
        <v>#N/A</v>
      </c>
      <c r="D30" s="25" t="e">
        <f>VLOOKUP(B30,[1]Kontaktlista!$A$31:$D$44,3,FALSE)</f>
        <v>#N/A</v>
      </c>
    </row>
    <row r="31" spans="1:4" s="7" customFormat="1" ht="25.5" customHeight="1" thickBot="1">
      <c r="A31" s="11" t="s">
        <v>16</v>
      </c>
      <c r="B31" s="31"/>
      <c r="C31" s="26" t="e">
        <f>VLOOKUP(D31,[1]Kontaktlista!$A$2:$D$27,4,FALSE)</f>
        <v>#N/A</v>
      </c>
      <c r="D31" s="26" t="e">
        <f>VLOOKUP(B30,[1]Kontaktlista!$A$31:$D$44,4,FALSE)</f>
        <v>#N/A</v>
      </c>
    </row>
    <row r="32" spans="1:4">
      <c r="A32" s="5"/>
    </row>
    <row r="33" spans="1:1">
      <c r="A33" s="5"/>
    </row>
  </sheetData>
  <mergeCells count="14">
    <mergeCell ref="B12:B13"/>
    <mergeCell ref="B14:B15"/>
    <mergeCell ref="B16:B17"/>
    <mergeCell ref="A1:C1"/>
    <mergeCell ref="B6:B7"/>
    <mergeCell ref="B8:B9"/>
    <mergeCell ref="B10:B11"/>
    <mergeCell ref="B30:B31"/>
    <mergeCell ref="B24:B25"/>
    <mergeCell ref="B26:B27"/>
    <mergeCell ref="B28:B29"/>
    <mergeCell ref="B18:B19"/>
    <mergeCell ref="B20:B21"/>
    <mergeCell ref="B22:B23"/>
  </mergeCells>
  <pageMargins left="0.74803149606299213" right="0.55118110236220474" top="0.47244094488188981" bottom="0.59055118110236227" header="0" footer="0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sqref="A1:C1"/>
    </sheetView>
  </sheetViews>
  <sheetFormatPr defaultRowHeight="23.25"/>
  <cols>
    <col min="1" max="1" width="21" style="1" customWidth="1"/>
    <col min="2" max="2" width="45.28515625" style="1" customWidth="1"/>
    <col min="3" max="3" width="24.140625" style="1" customWidth="1"/>
    <col min="4" max="4" width="36.7109375" style="1" customWidth="1"/>
    <col min="5" max="16384" width="9.140625" style="1"/>
  </cols>
  <sheetData>
    <row r="1" spans="1:4" s="6" customFormat="1" ht="30">
      <c r="A1" s="33" t="s">
        <v>0</v>
      </c>
      <c r="B1" s="33"/>
      <c r="C1" s="33"/>
    </row>
    <row r="2" spans="1:4" s="6" customFormat="1" ht="11.25" customHeight="1">
      <c r="A2" s="16"/>
      <c r="B2" s="16"/>
      <c r="C2" s="16"/>
    </row>
    <row r="3" spans="1:4" s="2" customFormat="1" ht="26.25">
      <c r="A3" s="8" t="s">
        <v>140</v>
      </c>
      <c r="B3" s="8" t="s">
        <v>139</v>
      </c>
      <c r="C3" s="3"/>
    </row>
    <row r="4" spans="1:4" ht="24" thickBot="1"/>
    <row r="5" spans="1:4" s="4" customFormat="1" ht="24" thickBot="1">
      <c r="A5" s="13" t="s">
        <v>1</v>
      </c>
      <c r="B5" s="14" t="s">
        <v>2</v>
      </c>
      <c r="C5" s="15" t="s">
        <v>3</v>
      </c>
      <c r="D5" s="4" t="s">
        <v>137</v>
      </c>
    </row>
    <row r="6" spans="1:4" s="7" customFormat="1" ht="25.5" customHeight="1" thickBot="1">
      <c r="A6" s="12" t="s">
        <v>4</v>
      </c>
      <c r="B6" s="30" t="s">
        <v>108</v>
      </c>
      <c r="C6" s="25" t="str">
        <f>VLOOKUP(D6,Kontaktlista!$A$2:$D$29,4,FALSE)</f>
        <v>0708-432212</v>
      </c>
      <c r="D6" s="25" t="str">
        <f>VLOOKUP(B6,Kontaktlista!$A$31:$D$46,3,FALSE)</f>
        <v>Maria J-B</v>
      </c>
    </row>
    <row r="7" spans="1:4" s="7" customFormat="1" ht="25.5" customHeight="1" thickBot="1">
      <c r="A7" s="10" t="s">
        <v>5</v>
      </c>
      <c r="B7" s="31"/>
      <c r="C7" s="25"/>
      <c r="D7" s="25"/>
    </row>
    <row r="8" spans="1:4" s="7" customFormat="1" ht="25.5" customHeight="1" thickBot="1">
      <c r="A8" s="9" t="s">
        <v>4</v>
      </c>
      <c r="B8" s="30" t="s">
        <v>110</v>
      </c>
      <c r="C8" s="25" t="str">
        <f>VLOOKUP(D8,Kontaktlista!$A$2:$D$29,4,FALSE)</f>
        <v>0761626564</v>
      </c>
      <c r="D8" s="25" t="str">
        <f>VLOOKUP(B8,Kontaktlista!$A$31:$D$46,3,FALSE)</f>
        <v>Mattias</v>
      </c>
    </row>
    <row r="9" spans="1:4" s="7" customFormat="1" ht="25.5" customHeight="1" thickBot="1">
      <c r="A9" s="10" t="s">
        <v>5</v>
      </c>
      <c r="B9" s="32"/>
      <c r="C9" s="25"/>
      <c r="D9" s="25"/>
    </row>
    <row r="10" spans="1:4" s="7" customFormat="1" ht="25.5" customHeight="1" thickBot="1">
      <c r="A10" s="9" t="s">
        <v>6</v>
      </c>
      <c r="B10" s="30" t="s">
        <v>112</v>
      </c>
      <c r="C10" s="25" t="str">
        <f>VLOOKUP(D10,Kontaktlista!$A$2:$D$29,4,FALSE)</f>
        <v>0706171299</v>
      </c>
      <c r="D10" s="25" t="str">
        <f>VLOOKUP(B10,Kontaktlista!$A$31:$D$46,3,FALSE)</f>
        <v>Malin</v>
      </c>
    </row>
    <row r="11" spans="1:4" s="7" customFormat="1" ht="25.5" customHeight="1" thickBot="1">
      <c r="A11" s="10" t="s">
        <v>5</v>
      </c>
      <c r="B11" s="32"/>
      <c r="C11" s="25" t="str">
        <f>VLOOKUP(D11,Kontaktlista!$A$2:$D$29,4,FALSE)</f>
        <v>0704621743</v>
      </c>
      <c r="D11" s="25" t="str">
        <f>VLOOKUP(B10,Kontaktlista!$A$31:$D$46,4,FALSE)</f>
        <v>Marcus</v>
      </c>
    </row>
    <row r="12" spans="1:4" s="7" customFormat="1" ht="25.5" customHeight="1" thickBot="1">
      <c r="A12" s="9" t="s">
        <v>7</v>
      </c>
      <c r="B12" s="30" t="s">
        <v>114</v>
      </c>
      <c r="C12" s="25" t="str">
        <f>VLOOKUP(D12,Kontaktlista!$A$2:$D$29,4,FALSE)</f>
        <v>0736820437</v>
      </c>
      <c r="D12" s="25" t="str">
        <f>VLOOKUP(B12,Kontaktlista!$A$31:$D$46,3,FALSE)</f>
        <v>Sandra</v>
      </c>
    </row>
    <row r="13" spans="1:4" s="7" customFormat="1" ht="25.5" customHeight="1" thickBot="1">
      <c r="A13" s="10" t="s">
        <v>5</v>
      </c>
      <c r="B13" s="31"/>
      <c r="C13" s="25" t="str">
        <f>VLOOKUP(D13,Kontaktlista!$A$2:$D$29,4,FALSE)</f>
        <v>0701646046</v>
      </c>
      <c r="D13" s="25" t="str">
        <f>VLOOKUP(B12,Kontaktlista!$A$31:$D$46,4,FALSE)</f>
        <v>Anders</v>
      </c>
    </row>
    <row r="14" spans="1:4" s="7" customFormat="1" ht="25.5" customHeight="1" thickBot="1">
      <c r="A14" s="9" t="s">
        <v>8</v>
      </c>
      <c r="B14" s="30" t="s">
        <v>116</v>
      </c>
      <c r="C14" s="25" t="str">
        <f>VLOOKUP(D14,Kontaktlista!$A$2:$D$29,4,FALSE)</f>
        <v>073-9027116</v>
      </c>
      <c r="D14" s="25" t="str">
        <f>VLOOKUP(B14,Kontaktlista!$A$31:$D$46,3,FALSE)</f>
        <v>Sara</v>
      </c>
    </row>
    <row r="15" spans="1:4" s="7" customFormat="1" ht="25.5" customHeight="1" thickBot="1">
      <c r="A15" s="10" t="s">
        <v>5</v>
      </c>
      <c r="B15" s="32"/>
      <c r="C15" s="25" t="str">
        <f>VLOOKUP(D15,Kontaktlista!$A$2:$D$29,4,FALSE)</f>
        <v>0739023915</v>
      </c>
      <c r="D15" s="25" t="str">
        <f>VLOOKUP(B14,Kontaktlista!$A$31:$D$46,4,FALSE)</f>
        <v>Johan</v>
      </c>
    </row>
    <row r="16" spans="1:4" s="7" customFormat="1" ht="25.5" customHeight="1" thickBot="1">
      <c r="A16" s="9" t="s">
        <v>9</v>
      </c>
      <c r="B16" s="30" t="s">
        <v>118</v>
      </c>
      <c r="C16" s="25" t="str">
        <f>VLOOKUP(D16,Kontaktlista!$A$2:$D$29,4,FALSE)</f>
        <v>0703900397</v>
      </c>
      <c r="D16" s="25" t="str">
        <f>VLOOKUP(B16,Kontaktlista!$A$31:$D$46,3,FALSE)</f>
        <v>Annemarie</v>
      </c>
    </row>
    <row r="17" spans="1:4" s="7" customFormat="1" ht="25.5" customHeight="1" thickBot="1">
      <c r="A17" s="10" t="s">
        <v>5</v>
      </c>
      <c r="B17" s="32"/>
      <c r="C17" s="25" t="str">
        <f>VLOOKUP(D17,Kontaktlista!$A$2:$D$29,4,FALSE)</f>
        <v>0739028126</v>
      </c>
      <c r="D17" s="25" t="str">
        <f>VLOOKUP(B16,Kontaktlista!$A$31:$D$46,4,FALSE)</f>
        <v>Per</v>
      </c>
    </row>
    <row r="18" spans="1:4" s="7" customFormat="1" ht="25.5" customHeight="1" thickBot="1">
      <c r="A18" s="9" t="s">
        <v>10</v>
      </c>
      <c r="B18" s="30" t="s">
        <v>120</v>
      </c>
      <c r="C18" s="25" t="str">
        <f>VLOOKUP(D18,Kontaktlista!$A$2:$D$29,4,FALSE)</f>
        <v>0706809886</v>
      </c>
      <c r="D18" s="25" t="str">
        <f>VLOOKUP(B18,Kontaktlista!$A$31:$D$45,3,FALSE)</f>
        <v>Eva</v>
      </c>
    </row>
    <row r="19" spans="1:4" s="7" customFormat="1" ht="25.5" customHeight="1" thickBot="1">
      <c r="A19" s="10" t="s">
        <v>11</v>
      </c>
      <c r="B19" s="32"/>
      <c r="C19" s="25" t="str">
        <f>VLOOKUP(D19,Kontaktlista!$A$2:$D$28,4,FALSE)</f>
        <v>072-587 88 38</v>
      </c>
      <c r="D19" s="25" t="str">
        <f>VLOOKUP(B18,Kontaktlista!$A$31:$D$45,4,FALSE)</f>
        <v>Stefan</v>
      </c>
    </row>
    <row r="20" spans="1:4" s="7" customFormat="1" ht="25.5" customHeight="1" thickBot="1">
      <c r="A20" s="9" t="s">
        <v>10</v>
      </c>
      <c r="B20" s="30" t="s">
        <v>122</v>
      </c>
      <c r="C20" s="25" t="str">
        <f>VLOOKUP(D20,Kontaktlista!$A$2:$D$29,4,FALSE)</f>
        <v>0733967507</v>
      </c>
      <c r="D20" s="25" t="str">
        <f>VLOOKUP(B20,Kontaktlista!$A$31:$D$46,3,FALSE)</f>
        <v>Stina</v>
      </c>
    </row>
    <row r="21" spans="1:4" s="7" customFormat="1" ht="25.5" customHeight="1" thickBot="1">
      <c r="A21" s="10" t="s">
        <v>17</v>
      </c>
      <c r="B21" s="32"/>
      <c r="C21" s="25" t="str">
        <f>VLOOKUP(D21,Kontaktlista!$A$2:$D$28,4,FALSE)</f>
        <v>0707432120</v>
      </c>
      <c r="D21" s="25" t="str">
        <f>VLOOKUP(B20,Kontaktlista!$A$31:$D$45,4,FALSE)</f>
        <v>Johan (Issa)</v>
      </c>
    </row>
    <row r="22" spans="1:4" s="7" customFormat="1" ht="25.5" customHeight="1" thickBot="1">
      <c r="A22" s="9" t="s">
        <v>10</v>
      </c>
      <c r="B22" s="30" t="s">
        <v>127</v>
      </c>
      <c r="C22" s="25" t="str">
        <f>VLOOKUP(D22,Kontaktlista!$A$2:$D$29,4,FALSE)</f>
        <v>0761357416</v>
      </c>
      <c r="D22" s="25" t="str">
        <f>VLOOKUP(B22,Kontaktlista!$A$31:$D$46,3,FALSE)</f>
        <v>Therese</v>
      </c>
    </row>
    <row r="23" spans="1:4" s="7" customFormat="1" ht="25.5" customHeight="1" thickBot="1">
      <c r="A23" s="10" t="s">
        <v>12</v>
      </c>
      <c r="B23" s="32"/>
      <c r="C23" s="25" t="str">
        <f>VLOOKUP(D23,Kontaktlista!$A$2:$D$29,4,FALSE)</f>
        <v>0728889416</v>
      </c>
      <c r="D23" s="25" t="str">
        <f>VLOOKUP(B22,Kontaktlista!$A$31:$D$46,4,FALSE)</f>
        <v>Andreas R</v>
      </c>
    </row>
    <row r="24" spans="1:4" s="7" customFormat="1" ht="25.5" customHeight="1" thickBot="1">
      <c r="A24" s="9" t="s">
        <v>10</v>
      </c>
      <c r="B24" s="30" t="s">
        <v>129</v>
      </c>
      <c r="C24" s="25" t="str">
        <f>VLOOKUP(D24,Kontaktlista!$A$2:$D$29,4,FALSE)</f>
        <v>0739917053</v>
      </c>
      <c r="D24" s="25" t="str">
        <f>VLOOKUP(B24,Kontaktlista!$A$31:$D$46,3,FALSE)</f>
        <v>Cornelia</v>
      </c>
    </row>
    <row r="25" spans="1:4" s="7" customFormat="1" ht="25.5" customHeight="1" thickBot="1">
      <c r="A25" s="10" t="s">
        <v>13</v>
      </c>
      <c r="B25" s="32"/>
      <c r="C25" s="25" t="str">
        <f>VLOOKUP(D25,Kontaktlista!$A$2:$D$29,4,FALSE)</f>
        <v>0709606650</v>
      </c>
      <c r="D25" s="25" t="str">
        <f>VLOOKUP(B24,Kontaktlista!$A$31:$D$46,4,FALSE)</f>
        <v>Andreas S</v>
      </c>
    </row>
    <row r="26" spans="1:4" s="7" customFormat="1" ht="25.5" customHeight="1" thickBot="1">
      <c r="A26" s="9" t="s">
        <v>14</v>
      </c>
      <c r="B26" s="30" t="s">
        <v>135</v>
      </c>
      <c r="C26" s="25"/>
      <c r="D26" s="25" t="str">
        <f>VLOOKUP(B26,Kontaktlista!$A$31:$D$46,3,FALSE)</f>
        <v>Anna-Carin</v>
      </c>
    </row>
    <row r="27" spans="1:4" s="7" customFormat="1" ht="25.5" customHeight="1" thickBot="1">
      <c r="A27" s="10" t="s">
        <v>18</v>
      </c>
      <c r="B27" s="32"/>
      <c r="C27" s="25" t="str">
        <f>VLOOKUP(D27,Kontaktlista!$A$2:$D$29,4,FALSE)</f>
        <v>0731824818</v>
      </c>
      <c r="D27" s="25" t="str">
        <f>VLOOKUP(B26,Kontaktlista!$A$31:$D$46,4,FALSE)</f>
        <v>Robert</v>
      </c>
    </row>
    <row r="28" spans="1:4" s="7" customFormat="1" ht="25.5" customHeight="1" thickBot="1">
      <c r="A28" s="9" t="s">
        <v>14</v>
      </c>
      <c r="B28" s="30" t="s">
        <v>131</v>
      </c>
      <c r="C28" s="25" t="str">
        <f>VLOOKUP(D28,Kontaktlista!$A$2:$D$29,4,FALSE)</f>
        <v>0707492349</v>
      </c>
      <c r="D28" s="25" t="str">
        <f>VLOOKUP(B28,Kontaktlista!$A$31:$D$46,3,FALSE)</f>
        <v>Charlotte</v>
      </c>
    </row>
    <row r="29" spans="1:4" s="7" customFormat="1" ht="25.5" customHeight="1" thickBot="1">
      <c r="A29" s="10" t="s">
        <v>15</v>
      </c>
      <c r="B29" s="32"/>
      <c r="C29" s="25" t="str">
        <f>VLOOKUP(D29,Kontaktlista!$A$2:$D$29,4,FALSE)</f>
        <v>0704047508</v>
      </c>
      <c r="D29" s="25" t="str">
        <f>VLOOKUP(B28,Kontaktlista!$A$31:$D$46,4,FALSE)</f>
        <v>Jörgen</v>
      </c>
    </row>
    <row r="30" spans="1:4" s="7" customFormat="1" ht="25.5" customHeight="1" thickBot="1">
      <c r="A30" s="9" t="s">
        <v>14</v>
      </c>
      <c r="B30" s="30" t="s">
        <v>133</v>
      </c>
      <c r="C30" s="25" t="str">
        <f>VLOOKUP(D30,Kontaktlista!$A$2:$D$29,4,FALSE)</f>
        <v>0765-538524</v>
      </c>
      <c r="D30" s="25" t="str">
        <f>VLOOKUP(B30,Kontaktlista!$A$31:$D$46,3,FALSE)</f>
        <v>Maria N</v>
      </c>
    </row>
    <row r="31" spans="1:4" s="7" customFormat="1" ht="25.5" customHeight="1" thickBot="1">
      <c r="A31" s="11" t="s">
        <v>16</v>
      </c>
      <c r="B31" s="31"/>
      <c r="C31" s="26" t="str">
        <f>VLOOKUP(D31,Kontaktlista!$A$2:$D$29,4,FALSE)</f>
        <v>072-977 51 36</v>
      </c>
      <c r="D31" s="26" t="str">
        <f>VLOOKUP(B30,Kontaktlista!$A$31:$D$46,4,FALSE)</f>
        <v>Andreas N</v>
      </c>
    </row>
    <row r="32" spans="1:4">
      <c r="A32" s="5"/>
    </row>
    <row r="33" spans="1:1">
      <c r="A33" s="5"/>
    </row>
  </sheetData>
  <mergeCells count="14">
    <mergeCell ref="B14:B15"/>
    <mergeCell ref="A1:C1"/>
    <mergeCell ref="B6:B7"/>
    <mergeCell ref="B8:B9"/>
    <mergeCell ref="B10:B11"/>
    <mergeCell ref="B12:B13"/>
    <mergeCell ref="B28:B29"/>
    <mergeCell ref="B30:B31"/>
    <mergeCell ref="B16:B17"/>
    <mergeCell ref="B18:B19"/>
    <mergeCell ref="B20:B21"/>
    <mergeCell ref="B22:B23"/>
    <mergeCell ref="B24:B25"/>
    <mergeCell ref="B26:B27"/>
  </mergeCells>
  <pageMargins left="0.74803149606299213" right="0.55118110236220474" top="0.47244094488188981" bottom="0.59055118110236227" header="0" footer="0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33" sqref="B33"/>
    </sheetView>
  </sheetViews>
  <sheetFormatPr defaultRowHeight="23.25"/>
  <cols>
    <col min="1" max="1" width="21" style="1" customWidth="1"/>
    <col min="2" max="2" width="45.28515625" style="1" customWidth="1"/>
    <col min="3" max="3" width="24.140625" style="1" customWidth="1"/>
    <col min="4" max="4" width="36.7109375" style="1" customWidth="1"/>
    <col min="5" max="16384" width="9.140625" style="1"/>
  </cols>
  <sheetData>
    <row r="1" spans="1:4" s="6" customFormat="1" ht="30">
      <c r="A1" s="33" t="s">
        <v>0</v>
      </c>
      <c r="B1" s="33"/>
      <c r="C1" s="33"/>
    </row>
    <row r="2" spans="1:4" s="6" customFormat="1" ht="11.25" customHeight="1">
      <c r="A2" s="16"/>
      <c r="B2" s="16"/>
      <c r="C2" s="16"/>
    </row>
    <row r="3" spans="1:4" s="2" customFormat="1" ht="26.25">
      <c r="A3" s="8" t="s">
        <v>141</v>
      </c>
      <c r="B3" s="8" t="s">
        <v>139</v>
      </c>
      <c r="C3" s="3"/>
    </row>
    <row r="4" spans="1:4" ht="24" thickBot="1"/>
    <row r="5" spans="1:4" s="4" customFormat="1" ht="24" thickBot="1">
      <c r="A5" s="13" t="s">
        <v>1</v>
      </c>
      <c r="B5" s="14" t="s">
        <v>2</v>
      </c>
      <c r="C5" s="15" t="s">
        <v>3</v>
      </c>
      <c r="D5" s="4" t="s">
        <v>137</v>
      </c>
    </row>
    <row r="6" spans="1:4" s="7" customFormat="1" ht="25.5" customHeight="1" thickBot="1">
      <c r="A6" s="27" t="s">
        <v>4</v>
      </c>
      <c r="B6" s="34" t="s">
        <v>142</v>
      </c>
      <c r="C6" s="28" t="e">
        <f>VLOOKUP(D6,Kontaktlista!$A$2:$D$29,4,FALSE)</f>
        <v>#N/A</v>
      </c>
      <c r="D6" s="28" t="e">
        <f>VLOOKUP(B6,Kontaktlista!$A$31:$D$46,3,FALSE)</f>
        <v>#N/A</v>
      </c>
    </row>
    <row r="7" spans="1:4" s="7" customFormat="1" ht="25.5" customHeight="1" thickBot="1">
      <c r="A7" s="29" t="s">
        <v>5</v>
      </c>
      <c r="B7" s="35"/>
      <c r="C7" s="28" t="e">
        <f>VLOOKUP(D7,Kontaktlista!$A$2:$D$29,4,FALSE)</f>
        <v>#N/A</v>
      </c>
      <c r="D7" s="28" t="e">
        <f>VLOOKUP(B6,Kontaktlista!$A$31:$D$46,4,FALSE)</f>
        <v>#N/A</v>
      </c>
    </row>
    <row r="8" spans="1:4" s="7" customFormat="1" ht="25.5" customHeight="1" thickBot="1">
      <c r="A8" s="9" t="s">
        <v>6</v>
      </c>
      <c r="B8" s="30" t="s">
        <v>133</v>
      </c>
      <c r="C8" s="25" t="str">
        <f>VLOOKUP(D8,Kontaktlista!$A$2:$D$29,4,FALSE)</f>
        <v>0765-538524</v>
      </c>
      <c r="D8" s="25" t="str">
        <f>VLOOKUP(B8,Kontaktlista!$A$31:$D$46,3,FALSE)</f>
        <v>Maria N</v>
      </c>
    </row>
    <row r="9" spans="1:4" s="7" customFormat="1" ht="25.5" customHeight="1" thickBot="1">
      <c r="A9" s="10" t="s">
        <v>5</v>
      </c>
      <c r="B9" s="32"/>
      <c r="C9" s="25" t="str">
        <f>VLOOKUP(D9,Kontaktlista!$A$2:$D$29,4,FALSE)</f>
        <v>072-977 51 36</v>
      </c>
      <c r="D9" s="25" t="str">
        <f>VLOOKUP(B8,Kontaktlista!$A$31:$D$46,4,FALSE)</f>
        <v>Andreas N</v>
      </c>
    </row>
    <row r="10" spans="1:4" s="7" customFormat="1" ht="25.5" customHeight="1" thickBot="1">
      <c r="A10" s="9" t="s">
        <v>6</v>
      </c>
      <c r="B10" s="30" t="s">
        <v>129</v>
      </c>
      <c r="C10" s="25" t="str">
        <f>VLOOKUP(D10,Kontaktlista!$A$2:$D$29,4,FALSE)</f>
        <v>0739917053</v>
      </c>
      <c r="D10" s="25" t="str">
        <f>VLOOKUP(B10,Kontaktlista!$A$31:$D$46,3,FALSE)</f>
        <v>Cornelia</v>
      </c>
    </row>
    <row r="11" spans="1:4" s="7" customFormat="1" ht="25.5" customHeight="1" thickBot="1">
      <c r="A11" s="10" t="s">
        <v>5</v>
      </c>
      <c r="B11" s="32"/>
      <c r="C11" s="25" t="str">
        <f>VLOOKUP(D11,Kontaktlista!$A$2:$D$29,4,FALSE)</f>
        <v>0709606650</v>
      </c>
      <c r="D11" s="25" t="str">
        <f>VLOOKUP(B10,Kontaktlista!$A$31:$D$46,4,FALSE)</f>
        <v>Andreas S</v>
      </c>
    </row>
    <row r="12" spans="1:4" s="7" customFormat="1" ht="25.5" customHeight="1" thickBot="1">
      <c r="A12" s="9" t="s">
        <v>7</v>
      </c>
      <c r="B12" s="30" t="s">
        <v>116</v>
      </c>
      <c r="C12" s="25"/>
      <c r="D12" s="25" t="str">
        <f>VLOOKUP(B12,Kontaktlista!$A$31:$D$46,3,FALSE)</f>
        <v>Sara</v>
      </c>
    </row>
    <row r="13" spans="1:4" s="7" customFormat="1" ht="25.5" customHeight="1" thickBot="1">
      <c r="A13" s="10" t="s">
        <v>5</v>
      </c>
      <c r="B13" s="31"/>
      <c r="C13" s="25" t="str">
        <f>VLOOKUP(D13,Kontaktlista!$A$2:$D$29,4,FALSE)</f>
        <v>0739023915</v>
      </c>
      <c r="D13" s="25" t="str">
        <f>VLOOKUP(B12,Kontaktlista!$A$31:$D$46,4,FALSE)</f>
        <v>Johan</v>
      </c>
    </row>
    <row r="14" spans="1:4" s="7" customFormat="1" ht="25.5" customHeight="1" thickBot="1">
      <c r="A14" s="9" t="s">
        <v>8</v>
      </c>
      <c r="B14" s="30" t="s">
        <v>127</v>
      </c>
      <c r="C14" s="25" t="str">
        <f>VLOOKUP(D14,Kontaktlista!$A$2:$D$29,4,FALSE)</f>
        <v>0761357416</v>
      </c>
      <c r="D14" s="25" t="str">
        <f>VLOOKUP(B14,Kontaktlista!$A$31:$D$46,3,FALSE)</f>
        <v>Therese</v>
      </c>
    </row>
    <row r="15" spans="1:4" s="7" customFormat="1" ht="25.5" customHeight="1" thickBot="1">
      <c r="A15" s="10" t="s">
        <v>5</v>
      </c>
      <c r="B15" s="32"/>
      <c r="C15" s="25" t="str">
        <f>VLOOKUP(D15,Kontaktlista!$A$2:$D$29,4,FALSE)</f>
        <v>0728889416</v>
      </c>
      <c r="D15" s="25" t="str">
        <f>VLOOKUP(B14,Kontaktlista!$A$31:$D$46,4,FALSE)</f>
        <v>Andreas R</v>
      </c>
    </row>
    <row r="16" spans="1:4" s="7" customFormat="1" ht="25.5" customHeight="1" thickBot="1">
      <c r="A16" s="9" t="s">
        <v>9</v>
      </c>
      <c r="B16" s="30" t="s">
        <v>122</v>
      </c>
      <c r="C16" s="25" t="str">
        <f>VLOOKUP(D16,Kontaktlista!$A$2:$D$29,4,FALSE)</f>
        <v>0733967507</v>
      </c>
      <c r="D16" s="25" t="str">
        <f>VLOOKUP(B16,Kontaktlista!$A$31:$D$46,3,FALSE)</f>
        <v>Stina</v>
      </c>
    </row>
    <row r="17" spans="1:4" s="7" customFormat="1" ht="25.5" customHeight="1" thickBot="1">
      <c r="A17" s="10" t="s">
        <v>5</v>
      </c>
      <c r="B17" s="32"/>
      <c r="C17" s="25" t="str">
        <f>VLOOKUP(D17,Kontaktlista!$A$2:$D$29,4,FALSE)</f>
        <v>0707432120</v>
      </c>
      <c r="D17" s="25" t="str">
        <f>VLOOKUP(B16,Kontaktlista!$A$31:$D$46,4,FALSE)</f>
        <v>Johan (Issa)</v>
      </c>
    </row>
    <row r="18" spans="1:4" s="7" customFormat="1" ht="25.5" customHeight="1" thickBot="1">
      <c r="A18" s="9" t="s">
        <v>10</v>
      </c>
      <c r="B18" s="30" t="s">
        <v>112</v>
      </c>
      <c r="C18" s="25" t="str">
        <f>VLOOKUP(D18,Kontaktlista!$A$2:$D$29,4,FALSE)</f>
        <v>0706171299</v>
      </c>
      <c r="D18" s="25" t="str">
        <f>VLOOKUP(B18,Kontaktlista!$A$31:$D$45,3,FALSE)</f>
        <v>Malin</v>
      </c>
    </row>
    <row r="19" spans="1:4" s="7" customFormat="1" ht="25.5" customHeight="1" thickBot="1">
      <c r="A19" s="10" t="s">
        <v>11</v>
      </c>
      <c r="B19" s="32"/>
      <c r="C19" s="25" t="str">
        <f>VLOOKUP(D19,Kontaktlista!$A$2:$D$28,4,FALSE)</f>
        <v>0704621743</v>
      </c>
      <c r="D19" s="25" t="str">
        <f>VLOOKUP(B18,Kontaktlista!$A$31:$D$45,4,FALSE)</f>
        <v>Marcus</v>
      </c>
    </row>
    <row r="20" spans="1:4" s="7" customFormat="1" ht="25.5" customHeight="1" thickBot="1">
      <c r="A20" s="9" t="s">
        <v>10</v>
      </c>
      <c r="B20" s="30" t="s">
        <v>118</v>
      </c>
      <c r="C20" s="25" t="str">
        <f>VLOOKUP(D20,Kontaktlista!$A$2:$D$29,4,FALSE)</f>
        <v>0703900397</v>
      </c>
      <c r="D20" s="25" t="str">
        <f>VLOOKUP(B20,Kontaktlista!$A$31:$D$46,3,FALSE)</f>
        <v>Annemarie</v>
      </c>
    </row>
    <row r="21" spans="1:4" s="7" customFormat="1" ht="25.5" customHeight="1" thickBot="1">
      <c r="A21" s="10" t="s">
        <v>17</v>
      </c>
      <c r="B21" s="32"/>
      <c r="C21" s="25" t="str">
        <f>VLOOKUP(D21,Kontaktlista!$A$2:$D$28,4,FALSE)</f>
        <v>0739028126</v>
      </c>
      <c r="D21" s="25" t="str">
        <f>VLOOKUP(B20,Kontaktlista!$A$31:$D$45,4,FALSE)</f>
        <v>Per</v>
      </c>
    </row>
    <row r="22" spans="1:4" s="7" customFormat="1" ht="25.5" customHeight="1" thickBot="1">
      <c r="A22" s="9" t="s">
        <v>10</v>
      </c>
      <c r="B22" s="30" t="s">
        <v>124</v>
      </c>
      <c r="C22" s="25" t="str">
        <f>VLOOKUP(D22,Kontaktlista!$A$2:$D$29,4,FALSE)</f>
        <v>0763164334</v>
      </c>
      <c r="D22" s="25" t="str">
        <f>VLOOKUP(B22,Kontaktlista!$A$31:$D$46,3,FALSE)</f>
        <v>Isabelle</v>
      </c>
    </row>
    <row r="23" spans="1:4" s="7" customFormat="1" ht="25.5" customHeight="1" thickBot="1">
      <c r="A23" s="10" t="s">
        <v>12</v>
      </c>
      <c r="B23" s="32"/>
      <c r="C23" s="25" t="str">
        <f>VLOOKUP(D23,Kontaktlista!$A$2:$D$29,4,FALSE)</f>
        <v>0707920492</v>
      </c>
      <c r="D23" s="25" t="str">
        <f>VLOOKUP(B22,Kontaktlista!$A$31:$D$46,4,FALSE)</f>
        <v>Michael</v>
      </c>
    </row>
    <row r="24" spans="1:4" s="7" customFormat="1" ht="25.5" customHeight="1" thickBot="1">
      <c r="A24" s="9" t="s">
        <v>10</v>
      </c>
      <c r="B24" s="30" t="s">
        <v>120</v>
      </c>
      <c r="C24" s="25" t="str">
        <f>VLOOKUP(D24,Kontaktlista!$A$2:$D$29,4,FALSE)</f>
        <v>0706809886</v>
      </c>
      <c r="D24" s="25" t="str">
        <f>VLOOKUP(B24,Kontaktlista!$A$31:$D$46,3,FALSE)</f>
        <v>Eva</v>
      </c>
    </row>
    <row r="25" spans="1:4" s="7" customFormat="1" ht="25.5" customHeight="1" thickBot="1">
      <c r="A25" s="10" t="s">
        <v>13</v>
      </c>
      <c r="B25" s="32"/>
      <c r="C25" s="25" t="str">
        <f>VLOOKUP(D25,Kontaktlista!$A$2:$D$29,4,FALSE)</f>
        <v>072-587 88 38</v>
      </c>
      <c r="D25" s="25" t="str">
        <f>VLOOKUP(B24,Kontaktlista!$A$31:$D$46,4,FALSE)</f>
        <v>Stefan</v>
      </c>
    </row>
    <row r="26" spans="1:4" s="7" customFormat="1" ht="25.5" customHeight="1" thickBot="1">
      <c r="A26" s="9" t="s">
        <v>14</v>
      </c>
      <c r="B26" s="30" t="s">
        <v>108</v>
      </c>
      <c r="C26" s="25" t="str">
        <f>VLOOKUP(D26,Kontaktlista!$A$2:$D$29,4,FALSE)</f>
        <v>0708-432212</v>
      </c>
      <c r="D26" s="25" t="str">
        <f>VLOOKUP(B26,Kontaktlista!$A$31:$D$46,3,FALSE)</f>
        <v>Maria J-B</v>
      </c>
    </row>
    <row r="27" spans="1:4" s="7" customFormat="1" ht="25.5" customHeight="1" thickBot="1">
      <c r="A27" s="10" t="s">
        <v>18</v>
      </c>
      <c r="B27" s="32"/>
      <c r="C27" s="25"/>
      <c r="D27" s="25">
        <f>VLOOKUP(B26,Kontaktlista!$A$31:$D$46,4,FALSE)</f>
        <v>0</v>
      </c>
    </row>
    <row r="28" spans="1:4" s="7" customFormat="1" ht="25.5" customHeight="1" thickBot="1">
      <c r="A28" s="9" t="s">
        <v>14</v>
      </c>
      <c r="B28" s="30" t="s">
        <v>110</v>
      </c>
      <c r="C28" s="25" t="str">
        <f>VLOOKUP(D28,Kontaktlista!$A$2:$D$29,4,FALSE)</f>
        <v>0761626564</v>
      </c>
      <c r="D28" s="25" t="str">
        <f>VLOOKUP(B28,Kontaktlista!$A$31:$D$46,3,FALSE)</f>
        <v>Mattias</v>
      </c>
    </row>
    <row r="29" spans="1:4" s="7" customFormat="1" ht="25.5" customHeight="1" thickBot="1">
      <c r="A29" s="10" t="s">
        <v>15</v>
      </c>
      <c r="B29" s="32"/>
      <c r="C29" s="25"/>
      <c r="D29" s="25">
        <f>VLOOKUP(B28,Kontaktlista!$A$31:$D$46,4,FALSE)</f>
        <v>0</v>
      </c>
    </row>
    <row r="30" spans="1:4" s="7" customFormat="1" ht="25.5" customHeight="1" thickBot="1">
      <c r="A30" s="9" t="s">
        <v>14</v>
      </c>
      <c r="B30" s="30" t="s">
        <v>82</v>
      </c>
      <c r="C30" s="25" t="str">
        <f>VLOOKUP(D30,Kontaktlista!$A$2:$D$29,4,FALSE)</f>
        <v>0739027539</v>
      </c>
      <c r="D30" s="25" t="str">
        <f>VLOOKUP(B30,Kontaktlista!$A$31:$D$46,3,FALSE)</f>
        <v>Anne</v>
      </c>
    </row>
    <row r="31" spans="1:4" s="7" customFormat="1" ht="25.5" customHeight="1" thickBot="1">
      <c r="A31" s="11" t="s">
        <v>16</v>
      </c>
      <c r="B31" s="31"/>
      <c r="C31" s="26" t="str">
        <f>VLOOKUP(D31,Kontaktlista!$A$2:$D$29,4,FALSE)</f>
        <v>0725818105</v>
      </c>
      <c r="D31" s="26" t="str">
        <f>VLOOKUP(B30,Kontaktlista!$A$31:$D$46,4,FALSE)</f>
        <v>Erik</v>
      </c>
    </row>
    <row r="32" spans="1:4">
      <c r="A32" s="5"/>
    </row>
    <row r="33" spans="1:1">
      <c r="A33" s="5"/>
    </row>
  </sheetData>
  <mergeCells count="14">
    <mergeCell ref="B14:B15"/>
    <mergeCell ref="A1:C1"/>
    <mergeCell ref="B6:B7"/>
    <mergeCell ref="B8:B9"/>
    <mergeCell ref="B10:B11"/>
    <mergeCell ref="B12:B13"/>
    <mergeCell ref="B28:B29"/>
    <mergeCell ref="B30:B31"/>
    <mergeCell ref="B16:B17"/>
    <mergeCell ref="B18:B19"/>
    <mergeCell ref="B20:B21"/>
    <mergeCell ref="B22:B23"/>
    <mergeCell ref="B24:B25"/>
    <mergeCell ref="B26:B27"/>
  </mergeCells>
  <pageMargins left="0.74803149606299213" right="0.55118110236220474" top="0.47244094488188981" bottom="0.59055118110236227" header="0" footer="0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2" sqref="A2"/>
    </sheetView>
  </sheetViews>
  <sheetFormatPr defaultRowHeight="15"/>
  <cols>
    <col min="1" max="1" width="10.7109375" style="18" customWidth="1"/>
    <col min="2" max="2" width="25.28515625" style="18" bestFit="1" customWidth="1"/>
    <col min="3" max="3" width="12.85546875" style="18" bestFit="1" customWidth="1"/>
    <col min="4" max="4" width="19" style="18" customWidth="1"/>
    <col min="5" max="5" width="11" style="18" bestFit="1" customWidth="1"/>
    <col min="6" max="6" width="21.42578125" style="18" bestFit="1" customWidth="1"/>
    <col min="7" max="7" width="11" style="18" bestFit="1" customWidth="1"/>
    <col min="8" max="8" width="14.28515625" style="18" bestFit="1" customWidth="1"/>
    <col min="9" max="16384" width="9.140625" style="18"/>
  </cols>
  <sheetData>
    <row r="1" spans="1:8">
      <c r="A1" s="17" t="s">
        <v>19</v>
      </c>
      <c r="B1" s="17" t="s">
        <v>20</v>
      </c>
      <c r="C1" s="17" t="s">
        <v>21</v>
      </c>
      <c r="D1" s="17" t="s">
        <v>22</v>
      </c>
    </row>
    <row r="2" spans="1:8">
      <c r="A2" s="19" t="s">
        <v>23</v>
      </c>
      <c r="B2" s="20" t="s">
        <v>24</v>
      </c>
      <c r="C2" s="19" t="s">
        <v>25</v>
      </c>
      <c r="D2" s="19" t="s">
        <v>26</v>
      </c>
      <c r="E2" s="19"/>
      <c r="F2" s="19"/>
      <c r="G2" s="19"/>
      <c r="H2" s="19"/>
    </row>
    <row r="3" spans="1:8">
      <c r="A3" s="19" t="s">
        <v>27</v>
      </c>
      <c r="B3" s="20" t="s">
        <v>28</v>
      </c>
      <c r="C3" s="19" t="s">
        <v>25</v>
      </c>
      <c r="D3" s="19" t="s">
        <v>29</v>
      </c>
      <c r="E3" s="19"/>
      <c r="F3" s="19"/>
    </row>
    <row r="4" spans="1:8">
      <c r="A4" s="20" t="s">
        <v>30</v>
      </c>
      <c r="B4" s="20" t="s">
        <v>31</v>
      </c>
      <c r="C4" s="19" t="s">
        <v>25</v>
      </c>
      <c r="D4" s="19" t="s">
        <v>32</v>
      </c>
      <c r="E4" s="19"/>
      <c r="F4" s="20"/>
      <c r="G4" s="19"/>
      <c r="H4" s="19"/>
    </row>
    <row r="5" spans="1:8">
      <c r="A5" s="19" t="s">
        <v>33</v>
      </c>
      <c r="B5" s="19" t="s">
        <v>34</v>
      </c>
      <c r="C5" s="19" t="s">
        <v>25</v>
      </c>
      <c r="D5" s="19" t="s">
        <v>35</v>
      </c>
    </row>
    <row r="6" spans="1:8">
      <c r="A6" s="19" t="s">
        <v>36</v>
      </c>
      <c r="B6" s="19" t="s">
        <v>37</v>
      </c>
      <c r="C6" s="19" t="s">
        <v>25</v>
      </c>
      <c r="D6" s="19" t="s">
        <v>38</v>
      </c>
    </row>
    <row r="7" spans="1:8">
      <c r="A7" s="19" t="s">
        <v>39</v>
      </c>
      <c r="B7" s="19" t="s">
        <v>40</v>
      </c>
      <c r="C7" s="19" t="s">
        <v>25</v>
      </c>
      <c r="D7" s="19" t="s">
        <v>41</v>
      </c>
    </row>
    <row r="8" spans="1:8">
      <c r="A8" s="19" t="s">
        <v>42</v>
      </c>
      <c r="B8" s="19" t="s">
        <v>43</v>
      </c>
      <c r="C8" s="19" t="s">
        <v>44</v>
      </c>
      <c r="D8" s="19" t="s">
        <v>45</v>
      </c>
    </row>
    <row r="9" spans="1:8">
      <c r="A9" s="19" t="s">
        <v>46</v>
      </c>
      <c r="B9" s="19" t="s">
        <v>47</v>
      </c>
      <c r="C9" s="19" t="s">
        <v>44</v>
      </c>
      <c r="D9" s="19" t="s">
        <v>48</v>
      </c>
    </row>
    <row r="10" spans="1:8">
      <c r="A10" s="19" t="s">
        <v>49</v>
      </c>
      <c r="B10" s="19" t="s">
        <v>50</v>
      </c>
      <c r="C10" s="19" t="s">
        <v>44</v>
      </c>
      <c r="D10" s="19" t="s">
        <v>51</v>
      </c>
    </row>
    <row r="11" spans="1:8">
      <c r="A11" s="19" t="s">
        <v>52</v>
      </c>
      <c r="B11" s="19" t="s">
        <v>53</v>
      </c>
      <c r="C11" s="19" t="s">
        <v>44</v>
      </c>
      <c r="D11" s="19" t="s">
        <v>54</v>
      </c>
    </row>
    <row r="12" spans="1:8">
      <c r="A12" s="19" t="s">
        <v>55</v>
      </c>
      <c r="B12" s="19" t="s">
        <v>56</v>
      </c>
      <c r="C12" s="19" t="s">
        <v>44</v>
      </c>
      <c r="D12" s="19" t="s">
        <v>57</v>
      </c>
    </row>
    <row r="13" spans="1:8">
      <c r="A13" s="20" t="s">
        <v>58</v>
      </c>
      <c r="B13" s="19" t="s">
        <v>59</v>
      </c>
      <c r="C13" s="19" t="s">
        <v>44</v>
      </c>
      <c r="D13" s="19" t="s">
        <v>60</v>
      </c>
    </row>
    <row r="14" spans="1:8">
      <c r="A14" s="19" t="s">
        <v>61</v>
      </c>
      <c r="B14" s="19" t="s">
        <v>62</v>
      </c>
      <c r="C14" s="19" t="s">
        <v>44</v>
      </c>
      <c r="D14" s="19" t="s">
        <v>63</v>
      </c>
    </row>
    <row r="15" spans="1:8">
      <c r="A15" s="19" t="s">
        <v>64</v>
      </c>
      <c r="B15" s="19" t="s">
        <v>65</v>
      </c>
      <c r="C15" s="19" t="s">
        <v>44</v>
      </c>
      <c r="D15" s="19" t="s">
        <v>66</v>
      </c>
    </row>
    <row r="16" spans="1:8">
      <c r="A16" s="19" t="s">
        <v>67</v>
      </c>
      <c r="B16" s="19" t="s">
        <v>68</v>
      </c>
      <c r="C16" s="19" t="s">
        <v>44</v>
      </c>
      <c r="D16" s="19" t="s">
        <v>69</v>
      </c>
    </row>
    <row r="17" spans="1:4">
      <c r="A17" s="19" t="s">
        <v>70</v>
      </c>
      <c r="B17" s="19" t="s">
        <v>71</v>
      </c>
      <c r="C17" s="19" t="s">
        <v>44</v>
      </c>
      <c r="D17" s="19" t="s">
        <v>72</v>
      </c>
    </row>
    <row r="18" spans="1:4">
      <c r="A18" s="19" t="s">
        <v>73</v>
      </c>
      <c r="B18" s="19" t="s">
        <v>74</v>
      </c>
      <c r="C18" s="19" t="s">
        <v>44</v>
      </c>
      <c r="D18" s="19" t="s">
        <v>75</v>
      </c>
    </row>
    <row r="19" spans="1:4">
      <c r="A19" s="19" t="s">
        <v>76</v>
      </c>
      <c r="B19" s="19" t="s">
        <v>77</v>
      </c>
      <c r="C19" s="19" t="s">
        <v>44</v>
      </c>
      <c r="D19" s="19" t="s">
        <v>78</v>
      </c>
    </row>
    <row r="20" spans="1:4">
      <c r="A20" s="19" t="s">
        <v>79</v>
      </c>
      <c r="B20" s="19" t="s">
        <v>80</v>
      </c>
      <c r="C20" s="19" t="s">
        <v>44</v>
      </c>
      <c r="D20" s="19" t="s">
        <v>81</v>
      </c>
    </row>
    <row r="21" spans="1:4">
      <c r="A21" s="20" t="s">
        <v>82</v>
      </c>
      <c r="B21" s="19" t="s">
        <v>83</v>
      </c>
      <c r="C21" s="19" t="s">
        <v>44</v>
      </c>
      <c r="D21" s="19" t="s">
        <v>84</v>
      </c>
    </row>
    <row r="22" spans="1:4">
      <c r="A22" s="19" t="s">
        <v>85</v>
      </c>
      <c r="B22" s="19" t="s">
        <v>86</v>
      </c>
      <c r="C22" s="19" t="s">
        <v>44</v>
      </c>
      <c r="D22" s="19" t="s">
        <v>87</v>
      </c>
    </row>
    <row r="23" spans="1:4">
      <c r="A23" s="19" t="s">
        <v>88</v>
      </c>
      <c r="B23" s="19" t="s">
        <v>89</v>
      </c>
      <c r="C23" s="19" t="s">
        <v>44</v>
      </c>
      <c r="D23" s="19" t="s">
        <v>90</v>
      </c>
    </row>
    <row r="24" spans="1:4">
      <c r="A24" s="19" t="s">
        <v>91</v>
      </c>
      <c r="B24" s="19" t="s">
        <v>92</v>
      </c>
      <c r="C24" s="19" t="s">
        <v>44</v>
      </c>
      <c r="D24" s="19" t="s">
        <v>93</v>
      </c>
    </row>
    <row r="25" spans="1:4">
      <c r="A25" s="19" t="s">
        <v>94</v>
      </c>
      <c r="B25" s="19" t="s">
        <v>95</v>
      </c>
      <c r="C25" s="19" t="s">
        <v>44</v>
      </c>
      <c r="D25" s="19" t="s">
        <v>96</v>
      </c>
    </row>
    <row r="26" spans="1:4">
      <c r="A26" s="19" t="s">
        <v>97</v>
      </c>
      <c r="B26" s="19" t="s">
        <v>98</v>
      </c>
      <c r="C26" s="19" t="s">
        <v>44</v>
      </c>
      <c r="D26" s="19" t="s">
        <v>99</v>
      </c>
    </row>
    <row r="27" spans="1:4">
      <c r="A27" s="21" t="s">
        <v>100</v>
      </c>
      <c r="B27" s="19" t="s">
        <v>101</v>
      </c>
      <c r="C27" s="19" t="s">
        <v>44</v>
      </c>
      <c r="D27" s="19" t="s">
        <v>102</v>
      </c>
    </row>
    <row r="28" spans="1:4">
      <c r="A28" s="21" t="s">
        <v>103</v>
      </c>
      <c r="B28" s="21" t="s">
        <v>104</v>
      </c>
      <c r="C28" s="21" t="s">
        <v>44</v>
      </c>
      <c r="D28" s="22" t="s">
        <v>105</v>
      </c>
    </row>
    <row r="29" spans="1:4">
      <c r="A29" s="21" t="s">
        <v>106</v>
      </c>
      <c r="B29" s="21" t="s">
        <v>107</v>
      </c>
      <c r="C29" s="21" t="s">
        <v>44</v>
      </c>
    </row>
    <row r="31" spans="1:4">
      <c r="A31" s="23" t="s">
        <v>108</v>
      </c>
      <c r="B31" s="23" t="s">
        <v>109</v>
      </c>
      <c r="C31" s="18" t="s">
        <v>79</v>
      </c>
    </row>
    <row r="32" spans="1:4">
      <c r="A32" s="23" t="s">
        <v>110</v>
      </c>
      <c r="B32" s="23" t="s">
        <v>111</v>
      </c>
      <c r="C32" s="18" t="s">
        <v>82</v>
      </c>
    </row>
    <row r="33" spans="1:4">
      <c r="A33" s="23" t="s">
        <v>112</v>
      </c>
      <c r="B33" s="23" t="s">
        <v>113</v>
      </c>
      <c r="C33" s="18" t="s">
        <v>70</v>
      </c>
      <c r="D33" s="18" t="s">
        <v>73</v>
      </c>
    </row>
    <row r="34" spans="1:4">
      <c r="A34" s="23" t="s">
        <v>114</v>
      </c>
      <c r="B34" s="23" t="s">
        <v>115</v>
      </c>
      <c r="C34" s="18" t="s">
        <v>91</v>
      </c>
      <c r="D34" s="18" t="s">
        <v>23</v>
      </c>
    </row>
    <row r="35" spans="1:4">
      <c r="A35" s="23" t="s">
        <v>116</v>
      </c>
      <c r="B35" s="23" t="s">
        <v>117</v>
      </c>
      <c r="C35" s="18" t="s">
        <v>94</v>
      </c>
      <c r="D35" s="18" t="s">
        <v>33</v>
      </c>
    </row>
    <row r="36" spans="1:4">
      <c r="A36" s="23" t="s">
        <v>118</v>
      </c>
      <c r="B36" s="23" t="s">
        <v>119</v>
      </c>
      <c r="C36" s="18" t="s">
        <v>52</v>
      </c>
      <c r="D36" s="18" t="s">
        <v>88</v>
      </c>
    </row>
    <row r="37" spans="1:4">
      <c r="A37" s="23" t="s">
        <v>120</v>
      </c>
      <c r="B37" s="23" t="s">
        <v>121</v>
      </c>
      <c r="C37" s="18" t="s">
        <v>64</v>
      </c>
      <c r="D37" s="18" t="s">
        <v>39</v>
      </c>
    </row>
    <row r="38" spans="1:4">
      <c r="A38" s="23" t="s">
        <v>122</v>
      </c>
      <c r="B38" s="23" t="s">
        <v>123</v>
      </c>
      <c r="C38" s="18" t="s">
        <v>97</v>
      </c>
      <c r="D38" s="18" t="s">
        <v>30</v>
      </c>
    </row>
    <row r="39" spans="1:4">
      <c r="A39" s="23" t="s">
        <v>124</v>
      </c>
      <c r="B39" s="23" t="s">
        <v>125</v>
      </c>
      <c r="C39" s="18" t="s">
        <v>67</v>
      </c>
      <c r="D39" s="18" t="s">
        <v>85</v>
      </c>
    </row>
    <row r="40" spans="1:4">
      <c r="A40" s="23" t="s">
        <v>82</v>
      </c>
      <c r="B40" s="23" t="s">
        <v>126</v>
      </c>
      <c r="C40" s="18" t="s">
        <v>49</v>
      </c>
      <c r="D40" s="18" t="s">
        <v>61</v>
      </c>
    </row>
    <row r="41" spans="1:4">
      <c r="A41" s="23" t="s">
        <v>127</v>
      </c>
      <c r="B41" s="23" t="s">
        <v>128</v>
      </c>
      <c r="C41" s="18" t="s">
        <v>100</v>
      </c>
      <c r="D41" s="18" t="s">
        <v>42</v>
      </c>
    </row>
    <row r="42" spans="1:4">
      <c r="A42" s="23" t="s">
        <v>129</v>
      </c>
      <c r="B42" s="23" t="s">
        <v>130</v>
      </c>
      <c r="C42" s="20" t="s">
        <v>58</v>
      </c>
      <c r="D42" s="18" t="s">
        <v>27</v>
      </c>
    </row>
    <row r="43" spans="1:4">
      <c r="A43" s="23" t="s">
        <v>131</v>
      </c>
      <c r="B43" s="23" t="s">
        <v>132</v>
      </c>
      <c r="C43" s="18" t="s">
        <v>55</v>
      </c>
      <c r="D43" s="18" t="s">
        <v>36</v>
      </c>
    </row>
    <row r="44" spans="1:4">
      <c r="A44" s="23" t="s">
        <v>133</v>
      </c>
      <c r="B44" s="23" t="s">
        <v>134</v>
      </c>
      <c r="C44" s="18" t="s">
        <v>76</v>
      </c>
      <c r="D44" s="18" t="s">
        <v>46</v>
      </c>
    </row>
    <row r="45" spans="1:4">
      <c r="A45" s="24" t="s">
        <v>135</v>
      </c>
      <c r="B45" s="24" t="s">
        <v>136</v>
      </c>
      <c r="C45" s="18" t="s">
        <v>106</v>
      </c>
      <c r="D45" s="18" t="s">
        <v>103</v>
      </c>
    </row>
  </sheetData>
  <conditionalFormatting sqref="A2:A29">
    <cfRule type="duplicateValues" dxfId="1" priority="2"/>
  </conditionalFormatting>
  <conditionalFormatting sqref="C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v.36</vt:lpstr>
      <vt:lpstr>v.45</vt:lpstr>
      <vt:lpstr>v.2</vt:lpstr>
      <vt:lpstr>Kontaktlista</vt:lpstr>
      <vt:lpstr>Sheet2</vt:lpstr>
      <vt:lpstr>Sheet3</vt:lpstr>
      <vt:lpstr>v.2!Print_Area</vt:lpstr>
      <vt:lpstr>v.36!Print_Area</vt:lpstr>
      <vt:lpstr>v.45!Print_Area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</dc:creator>
  <cp:keywords/>
  <dc:description/>
  <cp:lastModifiedBy>Haraldsson Johan</cp:lastModifiedBy>
  <cp:revision/>
  <dcterms:created xsi:type="dcterms:W3CDTF">2014-08-18T20:00:13Z</dcterms:created>
  <dcterms:modified xsi:type="dcterms:W3CDTF">2020-01-08T12:47:25Z</dcterms:modified>
  <cp:category/>
  <cp:contentStatus/>
</cp:coreProperties>
</file>