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pelschema_Vårcup_2015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V42" i="1" l="1"/>
  <c r="S42" i="1"/>
  <c r="V37" i="1"/>
  <c r="S37" i="1"/>
  <c r="V32" i="1"/>
  <c r="S32" i="1"/>
  <c r="V27" i="1"/>
  <c r="S27" i="1"/>
  <c r="V21" i="1"/>
  <c r="S21" i="1"/>
  <c r="Q19" i="1"/>
  <c r="O19" i="1"/>
  <c r="K19" i="1"/>
  <c r="I19" i="1"/>
  <c r="E19" i="1"/>
  <c r="C19" i="1"/>
  <c r="Q18" i="1"/>
  <c r="O18" i="1"/>
  <c r="K18" i="1"/>
  <c r="I18" i="1"/>
  <c r="E18" i="1"/>
  <c r="C18" i="1"/>
  <c r="Q17" i="1"/>
  <c r="O17" i="1"/>
  <c r="K17" i="1"/>
  <c r="I17" i="1"/>
  <c r="E17" i="1"/>
  <c r="C17" i="1"/>
  <c r="V16" i="1"/>
  <c r="S16" i="1"/>
  <c r="Q16" i="1"/>
  <c r="O16" i="1"/>
  <c r="K16" i="1"/>
  <c r="I16" i="1"/>
  <c r="E16" i="1"/>
  <c r="C16" i="1"/>
  <c r="Q15" i="1"/>
  <c r="O15" i="1"/>
  <c r="K15" i="1"/>
  <c r="I15" i="1"/>
  <c r="E15" i="1"/>
  <c r="C15" i="1"/>
  <c r="Q14" i="1"/>
  <c r="O14" i="1"/>
  <c r="K14" i="1"/>
  <c r="I14" i="1"/>
  <c r="E14" i="1"/>
  <c r="C14" i="1"/>
  <c r="K13" i="1"/>
  <c r="I13" i="1"/>
  <c r="E13" i="1"/>
  <c r="C13" i="1"/>
  <c r="K12" i="1"/>
  <c r="I12" i="1"/>
  <c r="E12" i="1"/>
  <c r="C12" i="1"/>
  <c r="V11" i="1"/>
  <c r="S11" i="1"/>
  <c r="K11" i="1"/>
  <c r="I11" i="1"/>
  <c r="E11" i="1"/>
  <c r="C11" i="1"/>
  <c r="V6" i="1"/>
  <c r="S6" i="1"/>
</calcChain>
</file>

<file path=xl/comments1.xml><?xml version="1.0" encoding="utf-8"?>
<comments xmlns="http://schemas.openxmlformats.org/spreadsheetml/2006/main">
  <authors>
    <author>Författare</author>
  </authors>
  <commentList>
    <comment ref="B39" authorId="0" shapeId="0">
      <text>
        <r>
          <rPr>
            <b/>
            <sz val="12"/>
            <color indexed="81"/>
            <rFont val="Calibri"/>
            <family val="2"/>
          </rPr>
          <t xml:space="preserve">FINAL
</t>
        </r>
      </text>
    </comment>
    <comment ref="H39" authorId="0" shapeId="0">
      <text>
        <r>
          <rPr>
            <b/>
            <sz val="12"/>
            <color indexed="81"/>
            <rFont val="Calibri"/>
            <family val="2"/>
          </rPr>
          <t xml:space="preserve">3:E PRIS
</t>
        </r>
      </text>
    </comment>
  </commentList>
</comments>
</file>

<file path=xl/sharedStrings.xml><?xml version="1.0" encoding="utf-8"?>
<sst xmlns="http://schemas.openxmlformats.org/spreadsheetml/2006/main" count="234" uniqueCount="93">
  <si>
    <t>2 *30 minuters matcher, 4 grupper med 4 lag</t>
  </si>
  <si>
    <t>MATCHTIDER LÖRDAG</t>
  </si>
  <si>
    <t>Det spelas 12 omgångar (24 matcher) på lördag och 8 omgångar (16 matcher) på söndag</t>
  </si>
  <si>
    <t>Matchtiderna på lördag är 09:15- 20:30 Djupedal IP, 13:00-20:30 Landvetter IP.</t>
  </si>
  <si>
    <t>GRUPP 1</t>
  </si>
  <si>
    <t>GRUPP 3</t>
  </si>
  <si>
    <t xml:space="preserve">På söndag är tiderna 08:30-16:30 Djupedals IP, 09:45-15:15 Lanvetter IP. </t>
  </si>
  <si>
    <t>PLAN</t>
  </si>
  <si>
    <t>D 1</t>
  </si>
  <si>
    <t>Lördagens gruppspel</t>
  </si>
  <si>
    <t>L IP</t>
  </si>
  <si>
    <t>Djupedalplan 1</t>
  </si>
  <si>
    <t>Djupedalplan 2</t>
  </si>
  <si>
    <t>Landvetter IP</t>
  </si>
  <si>
    <t>-</t>
  </si>
  <si>
    <t>GRUPP 2</t>
  </si>
  <si>
    <t>D 2</t>
  </si>
  <si>
    <t>GRUPP 4</t>
  </si>
  <si>
    <t>D2</t>
  </si>
  <si>
    <t>SLUT</t>
  </si>
  <si>
    <t>Söndagens matcher/slutspel</t>
  </si>
  <si>
    <t>MATCH 1</t>
  </si>
  <si>
    <t>4:A I GR.1</t>
  </si>
  <si>
    <t>4:A GR.2</t>
  </si>
  <si>
    <t>MATCH 2</t>
  </si>
  <si>
    <t>4:A GR.3</t>
  </si>
  <si>
    <t>4:A GR.4</t>
  </si>
  <si>
    <t>(1:15)</t>
  </si>
  <si>
    <t>MATCH 3</t>
  </si>
  <si>
    <t>3:A GR.1</t>
  </si>
  <si>
    <t>3:A GR.2</t>
  </si>
  <si>
    <t>MATCH 10</t>
  </si>
  <si>
    <t>2:A GR.3</t>
  </si>
  <si>
    <t>2:A GR.4</t>
  </si>
  <si>
    <t>MATCH 4</t>
  </si>
  <si>
    <t>3:A GR.3</t>
  </si>
  <si>
    <t>3:A GR.4</t>
  </si>
  <si>
    <t>(1:30)</t>
  </si>
  <si>
    <t>MATCH 9</t>
  </si>
  <si>
    <t>2:A GR.1</t>
  </si>
  <si>
    <t>2:A GR.2</t>
  </si>
  <si>
    <t>MATCH 6</t>
  </si>
  <si>
    <t>FÖRL. M1</t>
  </si>
  <si>
    <t>FÖRL. M2</t>
  </si>
  <si>
    <t>MATCH 5</t>
  </si>
  <si>
    <t>VINN. M1</t>
  </si>
  <si>
    <t>VINN. M2</t>
  </si>
  <si>
    <t>MATCH 11</t>
  </si>
  <si>
    <t>1:A GR.1</t>
  </si>
  <si>
    <t>1:A GR.2</t>
  </si>
  <si>
    <t>MATCH 8</t>
  </si>
  <si>
    <t>FÖRL. M3</t>
  </si>
  <si>
    <t>FÖRL. M4</t>
  </si>
  <si>
    <t>MATCH 12</t>
  </si>
  <si>
    <t>1:A GR.3</t>
  </si>
  <si>
    <t>1:A GR.4</t>
  </si>
  <si>
    <t>MATCH 7</t>
  </si>
  <si>
    <t>VINN. M3</t>
  </si>
  <si>
    <t>VINN. M4</t>
  </si>
  <si>
    <t>MATCH 14</t>
  </si>
  <si>
    <t>FÖRL. M9</t>
  </si>
  <si>
    <t>FÖRL. M10</t>
  </si>
  <si>
    <t>MATCH 13</t>
  </si>
  <si>
    <t>VINN. M9</t>
  </si>
  <si>
    <t>VINN. M10</t>
  </si>
  <si>
    <t>10.30</t>
  </si>
  <si>
    <t>MATCH 15</t>
  </si>
  <si>
    <t>VINN. M11</t>
  </si>
  <si>
    <t>VINN. M12</t>
  </si>
  <si>
    <t>MATCH 16</t>
  </si>
  <si>
    <t>FÖRL. M11</t>
  </si>
  <si>
    <t>FÖRL. M12</t>
  </si>
  <si>
    <t>Grupp 1</t>
  </si>
  <si>
    <t>Grupp 2</t>
  </si>
  <si>
    <t>Grupp 3</t>
  </si>
  <si>
    <t>Grupp 4</t>
  </si>
  <si>
    <t>Landvetter IF 1</t>
  </si>
  <si>
    <t>Hovås/Billdal 1</t>
  </si>
  <si>
    <t>Qviding</t>
  </si>
  <si>
    <t>Mölnlycke IF</t>
  </si>
  <si>
    <t>Hovås/Billdal 2</t>
  </si>
  <si>
    <t>IF Center</t>
  </si>
  <si>
    <t>Landvetter IF 2</t>
  </si>
  <si>
    <t>Askim</t>
  </si>
  <si>
    <t>BK Häcken</t>
  </si>
  <si>
    <t>GFF/Azalea</t>
  </si>
  <si>
    <t>Kållered</t>
  </si>
  <si>
    <t>Romelanda</t>
  </si>
  <si>
    <t>Lerum</t>
  </si>
  <si>
    <t>Vallen</t>
  </si>
  <si>
    <t>Lindome</t>
  </si>
  <si>
    <t>Utbynäs/Öjersjö</t>
  </si>
  <si>
    <t>SPELSCHEMA MÖLNLYCKE VÅRCUP FÖR DAMJUNIORER 28-29/3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</si>
</sst>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scheme val="minor"/>
    </font>
    <font>
      <b/>
      <u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scheme val="minor"/>
    </font>
    <font>
      <b/>
      <sz val="12"/>
      <color indexed="81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0" fontId="0" fillId="0" borderId="0" xfId="0" applyNumberFormat="1"/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3" xfId="0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0" fillId="0" borderId="0" xfId="0" applyFont="1"/>
    <xf numFmtId="0" fontId="0" fillId="0" borderId="0" xfId="0" applyAlignment="1">
      <alignment horizontal="right"/>
    </xf>
    <xf numFmtId="20" fontId="0" fillId="0" borderId="3" xfId="0" applyNumberFormat="1" applyBorder="1"/>
    <xf numFmtId="0" fontId="6" fillId="0" borderId="0" xfId="0" applyFont="1"/>
    <xf numFmtId="0" fontId="0" fillId="0" borderId="3" xfId="0" applyFill="1" applyBorder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/>
    <xf numFmtId="0" fontId="14" fillId="0" borderId="0" xfId="0" applyFont="1"/>
    <xf numFmtId="2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16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20" fontId="0" fillId="0" borderId="0" xfId="0" applyNumberFormat="1" applyFill="1"/>
    <xf numFmtId="0" fontId="16" fillId="2" borderId="0" xfId="0" applyFont="1" applyFill="1"/>
    <xf numFmtId="0" fontId="6" fillId="0" borderId="0" xfId="0" applyFont="1" applyFill="1" applyBorder="1" applyAlignment="1">
      <alignment horizontal="center"/>
    </xf>
    <xf numFmtId="20" fontId="0" fillId="0" borderId="0" xfId="0" applyNumberFormat="1" applyFont="1" applyFill="1" applyBorder="1"/>
    <xf numFmtId="0" fontId="16" fillId="4" borderId="0" xfId="0" applyFont="1" applyFill="1"/>
    <xf numFmtId="20" fontId="0" fillId="0" borderId="0" xfId="0" applyNumberFormat="1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20" fontId="0" fillId="0" borderId="3" xfId="0" applyNumberFormat="1" applyFill="1" applyBorder="1"/>
    <xf numFmtId="0" fontId="16" fillId="0" borderId="3" xfId="0" applyFont="1" applyBorder="1"/>
    <xf numFmtId="0" fontId="16" fillId="3" borderId="3" xfId="0" applyFont="1" applyFill="1" applyBorder="1"/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0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showGridLines="0" tabSelected="1" zoomScale="70" zoomScaleNormal="70" workbookViewId="0">
      <selection activeCell="N5" sqref="N5"/>
    </sheetView>
  </sheetViews>
  <sheetFormatPr defaultColWidth="12.42578125" defaultRowHeight="15" x14ac:dyDescent="0.25"/>
  <cols>
    <col min="1" max="1" width="8.7109375" customWidth="1"/>
    <col min="3" max="3" width="16.7109375" customWidth="1"/>
    <col min="4" max="4" width="2.140625" bestFit="1" customWidth="1"/>
    <col min="5" max="5" width="16.42578125" customWidth="1"/>
    <col min="6" max="6" width="4.7109375" style="2" customWidth="1"/>
    <col min="7" max="7" width="8.7109375" customWidth="1"/>
    <col min="9" max="9" width="15.85546875" bestFit="1" customWidth="1"/>
    <col min="10" max="10" width="2.140625" bestFit="1" customWidth="1"/>
    <col min="11" max="11" width="16.42578125" customWidth="1"/>
    <col min="12" max="12" width="4.7109375" customWidth="1"/>
    <col min="13" max="13" width="8.7109375" customWidth="1"/>
    <col min="15" max="15" width="15.7109375" bestFit="1" customWidth="1"/>
    <col min="16" max="16" width="2.140625" style="3" bestFit="1" customWidth="1"/>
    <col min="17" max="17" width="16.42578125" customWidth="1"/>
    <col min="18" max="18" width="4.7109375" customWidth="1"/>
    <col min="19" max="19" width="18.7109375" style="3" customWidth="1"/>
    <col min="20" max="20" width="13" style="3" customWidth="1"/>
    <col min="21" max="21" width="2.140625" bestFit="1" customWidth="1"/>
    <col min="22" max="22" width="18.7109375" style="3" customWidth="1"/>
    <col min="23" max="23" width="12.42578125" style="3"/>
  </cols>
  <sheetData>
    <row r="1" spans="1:24" ht="23.25" x14ac:dyDescent="0.35">
      <c r="B1" s="1" t="s">
        <v>92</v>
      </c>
    </row>
    <row r="3" spans="1:24" ht="18.75" x14ac:dyDescent="0.3">
      <c r="B3" s="4" t="s">
        <v>0</v>
      </c>
      <c r="U3" s="5" t="s">
        <v>1</v>
      </c>
    </row>
    <row r="4" spans="1:24" ht="18.75" x14ac:dyDescent="0.3">
      <c r="B4" s="4" t="s">
        <v>2</v>
      </c>
    </row>
    <row r="5" spans="1:24" ht="18.75" x14ac:dyDescent="0.3">
      <c r="B5" s="4" t="s">
        <v>3</v>
      </c>
      <c r="S5" s="74" t="s">
        <v>4</v>
      </c>
      <c r="T5" s="75"/>
      <c r="V5" s="76" t="s">
        <v>5</v>
      </c>
      <c r="W5" s="76"/>
    </row>
    <row r="6" spans="1:24" ht="18.75" x14ac:dyDescent="0.3">
      <c r="B6" s="4" t="s">
        <v>6</v>
      </c>
      <c r="N6" s="6"/>
      <c r="O6" s="6"/>
      <c r="S6" s="7" t="str">
        <f>+B47</f>
        <v>Landvetter IF 1</v>
      </c>
      <c r="T6" s="7" t="s">
        <v>7</v>
      </c>
      <c r="U6" s="8"/>
      <c r="V6" s="7" t="str">
        <f>+H47</f>
        <v>Qviding</v>
      </c>
      <c r="W6" s="7" t="s">
        <v>7</v>
      </c>
      <c r="X6" s="8"/>
    </row>
    <row r="7" spans="1:24" x14ac:dyDescent="0.25">
      <c r="N7" s="6"/>
      <c r="O7" s="6"/>
      <c r="R7" s="9"/>
      <c r="S7" s="47">
        <v>0.38541666666666669</v>
      </c>
      <c r="T7" s="48" t="s">
        <v>8</v>
      </c>
      <c r="U7" s="8"/>
      <c r="V7" s="47">
        <v>0.48958333333333331</v>
      </c>
      <c r="W7" s="48" t="s">
        <v>8</v>
      </c>
      <c r="X7" s="8"/>
    </row>
    <row r="8" spans="1:24" ht="21" x14ac:dyDescent="0.35">
      <c r="E8" s="10" t="s">
        <v>9</v>
      </c>
      <c r="F8" s="11"/>
      <c r="N8" s="6"/>
      <c r="O8" s="6"/>
      <c r="S8" s="47">
        <v>0.54166666666666663</v>
      </c>
      <c r="T8" s="48" t="s">
        <v>10</v>
      </c>
      <c r="U8" s="8"/>
      <c r="V8" s="47">
        <v>0.59375</v>
      </c>
      <c r="W8" s="48" t="s">
        <v>8</v>
      </c>
      <c r="X8" s="8"/>
    </row>
    <row r="9" spans="1:24" x14ac:dyDescent="0.25">
      <c r="A9" s="2"/>
      <c r="S9" s="47">
        <v>0.69791666666666663</v>
      </c>
      <c r="T9" s="48" t="s">
        <v>8</v>
      </c>
      <c r="U9" s="8"/>
      <c r="V9" s="47">
        <v>0.80208333333333337</v>
      </c>
      <c r="W9" s="48" t="s">
        <v>10</v>
      </c>
      <c r="X9" s="8"/>
    </row>
    <row r="10" spans="1:24" ht="18.75" x14ac:dyDescent="0.3">
      <c r="A10" s="2"/>
      <c r="D10" s="5" t="s">
        <v>11</v>
      </c>
      <c r="G10" s="2"/>
      <c r="J10" s="5" t="s">
        <v>12</v>
      </c>
      <c r="N10" s="50"/>
      <c r="P10" s="5" t="s">
        <v>13</v>
      </c>
      <c r="S10" s="48"/>
      <c r="T10" s="48"/>
      <c r="U10" s="8"/>
      <c r="V10" s="48"/>
      <c r="W10" s="48"/>
      <c r="X10" s="8"/>
    </row>
    <row r="11" spans="1:24" ht="15.75" x14ac:dyDescent="0.25">
      <c r="A11" s="51">
        <v>0.38541666666666669</v>
      </c>
      <c r="B11" s="52" t="s">
        <v>4</v>
      </c>
      <c r="C11" s="13" t="str">
        <f>+B47</f>
        <v>Landvetter IF 1</v>
      </c>
      <c r="D11" s="14" t="s">
        <v>14</v>
      </c>
      <c r="E11" s="15" t="str">
        <f>+B49</f>
        <v>Hovås/Billdal 2</v>
      </c>
      <c r="F11" s="16"/>
      <c r="G11" s="51">
        <v>0.38541666666666669</v>
      </c>
      <c r="H11" s="52" t="s">
        <v>4</v>
      </c>
      <c r="I11" s="13" t="str">
        <f>+B51</f>
        <v>BK Häcken</v>
      </c>
      <c r="J11" s="13" t="s">
        <v>14</v>
      </c>
      <c r="K11" s="15" t="str">
        <f>+B53</f>
        <v>Lerum</v>
      </c>
      <c r="N11" s="17"/>
      <c r="S11" s="53" t="str">
        <f>+B49</f>
        <v>Hovås/Billdal 2</v>
      </c>
      <c r="T11" s="53" t="s">
        <v>7</v>
      </c>
      <c r="U11" s="8"/>
      <c r="V11" s="53" t="str">
        <f>+H53</f>
        <v>Lindome</v>
      </c>
      <c r="W11" s="53" t="s">
        <v>7</v>
      </c>
      <c r="X11" s="8"/>
    </row>
    <row r="12" spans="1:24" ht="15.75" x14ac:dyDescent="0.25">
      <c r="A12" s="54">
        <v>0.4375</v>
      </c>
      <c r="B12" s="55" t="s">
        <v>15</v>
      </c>
      <c r="C12" s="18" t="str">
        <f>+E47</f>
        <v>Hovås/Billdal 1</v>
      </c>
      <c r="D12" s="19" t="s">
        <v>14</v>
      </c>
      <c r="E12" s="20" t="str">
        <f>+E49</f>
        <v>IF Center</v>
      </c>
      <c r="F12" s="16"/>
      <c r="G12" s="51">
        <v>0.4375</v>
      </c>
      <c r="H12" s="55" t="s">
        <v>15</v>
      </c>
      <c r="I12" s="18" t="str">
        <f>+E51</f>
        <v>GFF/Azalea</v>
      </c>
      <c r="J12" s="18" t="s">
        <v>14</v>
      </c>
      <c r="K12" s="20" t="str">
        <f>+E53</f>
        <v>Vallen</v>
      </c>
      <c r="S12" s="47">
        <v>0.38541666666666669</v>
      </c>
      <c r="T12" s="48" t="s">
        <v>8</v>
      </c>
      <c r="U12" s="8"/>
      <c r="V12" s="56">
        <v>0.48958333333333331</v>
      </c>
      <c r="W12" s="48" t="s">
        <v>8</v>
      </c>
      <c r="X12" s="8"/>
    </row>
    <row r="13" spans="1:24" ht="15.75" x14ac:dyDescent="0.25">
      <c r="A13" s="54">
        <v>0.48958333333333331</v>
      </c>
      <c r="B13" s="57" t="s">
        <v>5</v>
      </c>
      <c r="C13" s="21" t="str">
        <f>+H47</f>
        <v>Qviding</v>
      </c>
      <c r="D13" s="22" t="s">
        <v>14</v>
      </c>
      <c r="E13" s="23" t="str">
        <f>+H53</f>
        <v>Lindome</v>
      </c>
      <c r="F13" s="16"/>
      <c r="G13" s="54">
        <v>0.48958333333333331</v>
      </c>
      <c r="H13" s="57" t="s">
        <v>5</v>
      </c>
      <c r="I13" s="21" t="str">
        <f>+H51</f>
        <v>Kållered</v>
      </c>
      <c r="J13" s="21" t="s">
        <v>14</v>
      </c>
      <c r="K13" s="23" t="str">
        <f>+H49</f>
        <v>Landvetter IF 2</v>
      </c>
      <c r="M13" s="50"/>
      <c r="N13" s="17"/>
      <c r="S13" s="47">
        <v>0.59375</v>
      </c>
      <c r="T13" s="48" t="s">
        <v>16</v>
      </c>
      <c r="U13" s="8"/>
      <c r="V13" s="56">
        <v>0.64583333333333337</v>
      </c>
      <c r="W13" s="48" t="s">
        <v>10</v>
      </c>
      <c r="X13" s="8"/>
    </row>
    <row r="14" spans="1:24" ht="15.75" x14ac:dyDescent="0.25">
      <c r="A14" s="54">
        <v>0.54166666666666663</v>
      </c>
      <c r="B14" s="58" t="s">
        <v>17</v>
      </c>
      <c r="C14" s="24" t="str">
        <f>+K47</f>
        <v>Mölnlycke IF</v>
      </c>
      <c r="D14" s="25" t="s">
        <v>14</v>
      </c>
      <c r="E14" s="16" t="str">
        <f>+K49</f>
        <v>Askim</v>
      </c>
      <c r="F14" s="16"/>
      <c r="G14" s="54">
        <v>0.54166666666666663</v>
      </c>
      <c r="H14" s="58" t="s">
        <v>17</v>
      </c>
      <c r="I14" s="24" t="str">
        <f>+K51</f>
        <v>Romelanda</v>
      </c>
      <c r="J14" s="24" t="s">
        <v>14</v>
      </c>
      <c r="K14" s="16" t="str">
        <f>+K53</f>
        <v>Utbynäs/Öjersjö</v>
      </c>
      <c r="M14" s="54">
        <v>0.54166666666666663</v>
      </c>
      <c r="N14" s="52" t="s">
        <v>4</v>
      </c>
      <c r="O14" s="13" t="str">
        <f>+B47</f>
        <v>Landvetter IF 1</v>
      </c>
      <c r="P14" s="14" t="s">
        <v>14</v>
      </c>
      <c r="Q14" s="15" t="str">
        <f>+B51</f>
        <v>BK Häcken</v>
      </c>
      <c r="S14" s="47">
        <v>0.69791666666666663</v>
      </c>
      <c r="T14" s="48" t="s">
        <v>18</v>
      </c>
      <c r="U14" s="8"/>
      <c r="V14" s="56">
        <v>0.75</v>
      </c>
      <c r="W14" s="48" t="s">
        <v>16</v>
      </c>
      <c r="X14" s="8"/>
    </row>
    <row r="15" spans="1:24" ht="15.75" x14ac:dyDescent="0.25">
      <c r="A15" s="54">
        <v>0.59375</v>
      </c>
      <c r="B15" s="57" t="s">
        <v>5</v>
      </c>
      <c r="C15" s="21" t="str">
        <f>+H47</f>
        <v>Qviding</v>
      </c>
      <c r="D15" s="22" t="s">
        <v>14</v>
      </c>
      <c r="E15" s="23" t="str">
        <f>+H51</f>
        <v>Kållered</v>
      </c>
      <c r="F15" s="16"/>
      <c r="G15" s="54">
        <v>0.59375</v>
      </c>
      <c r="H15" s="52" t="s">
        <v>4</v>
      </c>
      <c r="I15" s="13" t="str">
        <f>+B49</f>
        <v>Hovås/Billdal 2</v>
      </c>
      <c r="J15" s="13" t="s">
        <v>14</v>
      </c>
      <c r="K15" s="15" t="str">
        <f>+B53</f>
        <v>Lerum</v>
      </c>
      <c r="M15" s="54">
        <v>0.59375</v>
      </c>
      <c r="N15" s="55" t="s">
        <v>15</v>
      </c>
      <c r="O15" s="18" t="str">
        <f>+E51</f>
        <v>GFF/Azalea</v>
      </c>
      <c r="P15" s="19" t="s">
        <v>14</v>
      </c>
      <c r="Q15" s="20" t="str">
        <f>+E47</f>
        <v>Hovås/Billdal 1</v>
      </c>
      <c r="S15" s="48"/>
      <c r="T15" s="48"/>
      <c r="U15" s="8"/>
      <c r="V15" s="48"/>
      <c r="W15" s="48"/>
      <c r="X15" s="8"/>
    </row>
    <row r="16" spans="1:24" ht="15.75" x14ac:dyDescent="0.25">
      <c r="A16" s="54">
        <v>0.64583333333333337</v>
      </c>
      <c r="B16" s="58" t="s">
        <v>17</v>
      </c>
      <c r="C16" s="24" t="str">
        <f>+K47</f>
        <v>Mölnlycke IF</v>
      </c>
      <c r="D16" s="25" t="s">
        <v>14</v>
      </c>
      <c r="E16" s="16" t="str">
        <f>+K51</f>
        <v>Romelanda</v>
      </c>
      <c r="F16" s="16"/>
      <c r="G16" s="54">
        <v>0.64583333333333337</v>
      </c>
      <c r="H16" s="18" t="s">
        <v>15</v>
      </c>
      <c r="I16" s="18" t="str">
        <f>+E49</f>
        <v>IF Center</v>
      </c>
      <c r="J16" s="18" t="s">
        <v>14</v>
      </c>
      <c r="K16" s="20" t="str">
        <f>+E53</f>
        <v>Vallen</v>
      </c>
      <c r="M16" s="54">
        <v>0.64583333333333337</v>
      </c>
      <c r="N16" s="21" t="s">
        <v>5</v>
      </c>
      <c r="O16" s="21" t="str">
        <f>+H49</f>
        <v>Landvetter IF 2</v>
      </c>
      <c r="P16" s="21" t="s">
        <v>14</v>
      </c>
      <c r="Q16" s="23" t="str">
        <f>+H53</f>
        <v>Lindome</v>
      </c>
      <c r="S16" s="53" t="str">
        <f>+B51</f>
        <v>BK Häcken</v>
      </c>
      <c r="T16" s="53" t="s">
        <v>7</v>
      </c>
      <c r="U16" s="8"/>
      <c r="V16" s="53" t="str">
        <f>+H51</f>
        <v>Kållered</v>
      </c>
      <c r="W16" s="53" t="s">
        <v>7</v>
      </c>
      <c r="X16" s="8"/>
    </row>
    <row r="17" spans="1:26" ht="15.75" x14ac:dyDescent="0.25">
      <c r="A17" s="54">
        <v>0.69791666666666663</v>
      </c>
      <c r="B17" s="52" t="s">
        <v>4</v>
      </c>
      <c r="C17" s="13" t="str">
        <f>+B47</f>
        <v>Landvetter IF 1</v>
      </c>
      <c r="D17" s="14" t="s">
        <v>14</v>
      </c>
      <c r="E17" s="15" t="str">
        <f>+B53</f>
        <v>Lerum</v>
      </c>
      <c r="F17" s="16"/>
      <c r="G17" s="51">
        <v>0.69791666666666663</v>
      </c>
      <c r="H17" s="13" t="s">
        <v>4</v>
      </c>
      <c r="I17" s="13" t="str">
        <f>+B49</f>
        <v>Hovås/Billdal 2</v>
      </c>
      <c r="J17" s="13" t="s">
        <v>14</v>
      </c>
      <c r="K17" s="15" t="str">
        <f>+B51</f>
        <v>BK Häcken</v>
      </c>
      <c r="M17" s="51">
        <v>0.69791666666666663</v>
      </c>
      <c r="N17" s="24" t="s">
        <v>17</v>
      </c>
      <c r="O17" s="24" t="str">
        <f>+K49</f>
        <v>Askim</v>
      </c>
      <c r="P17" s="24" t="s">
        <v>14</v>
      </c>
      <c r="Q17" s="16" t="str">
        <f>+K53</f>
        <v>Utbynäs/Öjersjö</v>
      </c>
      <c r="S17" s="47">
        <v>0.38541666666666669</v>
      </c>
      <c r="T17" s="48" t="s">
        <v>16</v>
      </c>
      <c r="U17" s="8"/>
      <c r="V17" s="56">
        <v>0.48958333333333331</v>
      </c>
      <c r="W17" s="48" t="s">
        <v>16</v>
      </c>
      <c r="X17" s="8"/>
    </row>
    <row r="18" spans="1:26" ht="15.75" x14ac:dyDescent="0.25">
      <c r="A18" s="51">
        <v>0.75</v>
      </c>
      <c r="B18" s="55" t="s">
        <v>15</v>
      </c>
      <c r="C18" s="18" t="str">
        <f>+E53</f>
        <v>Vallen</v>
      </c>
      <c r="D18" s="19" t="s">
        <v>14</v>
      </c>
      <c r="E18" s="20" t="str">
        <f>+E47</f>
        <v>Hovås/Billdal 1</v>
      </c>
      <c r="F18" s="16"/>
      <c r="G18" s="51">
        <v>0.75</v>
      </c>
      <c r="H18" s="21" t="s">
        <v>5</v>
      </c>
      <c r="I18" s="21" t="str">
        <f>+H53</f>
        <v>Lindome</v>
      </c>
      <c r="J18" s="21" t="s">
        <v>14</v>
      </c>
      <c r="K18" s="23" t="str">
        <f>+H51</f>
        <v>Kållered</v>
      </c>
      <c r="M18" s="51">
        <v>0.75</v>
      </c>
      <c r="N18" s="18" t="s">
        <v>15</v>
      </c>
      <c r="O18" s="18" t="str">
        <f>+E49</f>
        <v>IF Center</v>
      </c>
      <c r="P18" s="18" t="s">
        <v>14</v>
      </c>
      <c r="Q18" s="20" t="str">
        <f>+E51</f>
        <v>GFF/Azalea</v>
      </c>
      <c r="S18" s="47">
        <v>0.54166666666666663</v>
      </c>
      <c r="T18" s="48" t="s">
        <v>10</v>
      </c>
      <c r="U18" s="8"/>
      <c r="V18" s="49">
        <v>0.59375</v>
      </c>
      <c r="W18" s="48" t="s">
        <v>8</v>
      </c>
      <c r="X18" s="8"/>
      <c r="Z18" s="2"/>
    </row>
    <row r="19" spans="1:26" ht="15.75" x14ac:dyDescent="0.25">
      <c r="A19" s="59">
        <v>0.80208333333333337</v>
      </c>
      <c r="B19" s="60" t="s">
        <v>17</v>
      </c>
      <c r="C19" s="27" t="str">
        <f>+K49</f>
        <v>Askim</v>
      </c>
      <c r="D19" s="27" t="s">
        <v>14</v>
      </c>
      <c r="E19" s="28" t="str">
        <f>+K51</f>
        <v>Romelanda</v>
      </c>
      <c r="F19" s="28"/>
      <c r="G19" s="59">
        <v>0.80208333333333337</v>
      </c>
      <c r="H19" s="27" t="s">
        <v>17</v>
      </c>
      <c r="I19" s="27" t="str">
        <f>+K47</f>
        <v>Mölnlycke IF</v>
      </c>
      <c r="J19" s="29" t="s">
        <v>14</v>
      </c>
      <c r="K19" s="28" t="str">
        <f>+K53</f>
        <v>Utbynäs/Öjersjö</v>
      </c>
      <c r="L19" s="26"/>
      <c r="M19" s="59">
        <v>0.80208333333333337</v>
      </c>
      <c r="N19" s="61" t="s">
        <v>5</v>
      </c>
      <c r="O19" s="30" t="str">
        <f>+H47</f>
        <v>Qviding</v>
      </c>
      <c r="P19" s="31" t="s">
        <v>14</v>
      </c>
      <c r="Q19" s="32" t="str">
        <f>+H49</f>
        <v>Landvetter IF 2</v>
      </c>
      <c r="S19" s="47">
        <v>0.69791666666666663</v>
      </c>
      <c r="T19" s="48" t="s">
        <v>16</v>
      </c>
      <c r="U19" s="8"/>
      <c r="V19" s="47">
        <v>0.75</v>
      </c>
      <c r="W19" s="48" t="s">
        <v>16</v>
      </c>
      <c r="X19" s="8"/>
      <c r="Z19" s="2"/>
    </row>
    <row r="20" spans="1:26" ht="15.75" x14ac:dyDescent="0.25">
      <c r="A20" s="51">
        <v>0.85416666666666663</v>
      </c>
      <c r="B20" s="58" t="s">
        <v>19</v>
      </c>
      <c r="G20" s="51">
        <v>0.85416666666666663</v>
      </c>
      <c r="H20" s="58" t="s">
        <v>19</v>
      </c>
      <c r="M20" s="51">
        <v>0.85416666666666663</v>
      </c>
      <c r="N20" s="58" t="s">
        <v>19</v>
      </c>
      <c r="O20" s="33"/>
      <c r="S20" s="62"/>
      <c r="T20" s="48"/>
      <c r="U20" s="8"/>
      <c r="V20" s="48"/>
      <c r="W20" s="48"/>
      <c r="X20" s="8"/>
      <c r="Z20" s="2"/>
    </row>
    <row r="21" spans="1:26" ht="17.25" x14ac:dyDescent="0.3">
      <c r="G21" s="24"/>
      <c r="M21" s="2"/>
      <c r="N21" s="17"/>
      <c r="S21" s="63" t="str">
        <f>+B53</f>
        <v>Lerum</v>
      </c>
      <c r="T21" s="53" t="s">
        <v>7</v>
      </c>
      <c r="U21" s="8"/>
      <c r="V21" s="63" t="str">
        <f>+H49</f>
        <v>Landvetter IF 2</v>
      </c>
      <c r="W21" s="53" t="s">
        <v>7</v>
      </c>
      <c r="X21" s="8"/>
      <c r="Z21" s="2"/>
    </row>
    <row r="22" spans="1:26" x14ac:dyDescent="0.25">
      <c r="L22" s="8"/>
      <c r="S22" s="56">
        <v>0.38541666666666669</v>
      </c>
      <c r="T22" s="48" t="s">
        <v>16</v>
      </c>
      <c r="U22" s="8"/>
      <c r="V22" s="56">
        <v>0.48958333333333331</v>
      </c>
      <c r="W22" s="48" t="s">
        <v>16</v>
      </c>
      <c r="X22" s="8"/>
      <c r="Z22" s="2"/>
    </row>
    <row r="23" spans="1:26" ht="15.75" x14ac:dyDescent="0.25">
      <c r="B23" s="8"/>
      <c r="C23" s="8"/>
      <c r="D23" s="12"/>
      <c r="E23" s="8"/>
      <c r="F23" s="6"/>
      <c r="G23" s="8"/>
      <c r="H23" s="8"/>
      <c r="I23" s="8"/>
      <c r="J23" s="8"/>
      <c r="K23" s="8"/>
      <c r="L23" s="8"/>
      <c r="S23" s="49">
        <v>0.59375</v>
      </c>
      <c r="T23" s="48" t="s">
        <v>16</v>
      </c>
      <c r="U23" s="8"/>
      <c r="V23" s="56">
        <v>0.64583333333333337</v>
      </c>
      <c r="W23" s="48" t="s">
        <v>10</v>
      </c>
      <c r="X23" s="8"/>
      <c r="Z23" s="2"/>
    </row>
    <row r="24" spans="1:26" x14ac:dyDescent="0.25">
      <c r="D24" s="3"/>
      <c r="S24" s="56">
        <v>0.69791666666666663</v>
      </c>
      <c r="T24" s="48" t="s">
        <v>8</v>
      </c>
      <c r="U24" s="8"/>
      <c r="V24" s="56">
        <v>0.80208333333333337</v>
      </c>
      <c r="W24" s="48" t="s">
        <v>10</v>
      </c>
      <c r="X24" s="8"/>
    </row>
    <row r="25" spans="1:26" ht="21" x14ac:dyDescent="0.35">
      <c r="D25" s="3"/>
      <c r="E25" s="10" t="s">
        <v>20</v>
      </c>
      <c r="F25" s="11"/>
      <c r="S25" s="12"/>
      <c r="T25" s="12"/>
      <c r="U25" s="8"/>
      <c r="V25" s="12"/>
      <c r="W25" s="12"/>
      <c r="X25" s="8"/>
    </row>
    <row r="26" spans="1:26" ht="15.75" x14ac:dyDescent="0.25">
      <c r="D26" s="3"/>
      <c r="S26" s="77" t="s">
        <v>15</v>
      </c>
      <c r="T26" s="78"/>
      <c r="U26" s="8"/>
      <c r="V26" s="79" t="s">
        <v>17</v>
      </c>
      <c r="W26" s="80"/>
      <c r="X26" s="8"/>
    </row>
    <row r="27" spans="1:26" ht="15.75" x14ac:dyDescent="0.25">
      <c r="D27" s="3"/>
      <c r="S27" s="7" t="str">
        <f>+E47</f>
        <v>Hovås/Billdal 1</v>
      </c>
      <c r="T27" s="7" t="s">
        <v>7</v>
      </c>
      <c r="U27" s="8"/>
      <c r="V27" s="7" t="str">
        <f>+K47</f>
        <v>Mölnlycke IF</v>
      </c>
      <c r="W27" s="7" t="s">
        <v>7</v>
      </c>
      <c r="X27" s="8"/>
    </row>
    <row r="28" spans="1:26" ht="18.75" x14ac:dyDescent="0.3">
      <c r="D28" s="5" t="s">
        <v>11</v>
      </c>
      <c r="J28" s="5" t="s">
        <v>12</v>
      </c>
      <c r="P28" s="5" t="s">
        <v>13</v>
      </c>
      <c r="S28" s="64">
        <v>0.4375</v>
      </c>
      <c r="T28" s="48" t="s">
        <v>8</v>
      </c>
      <c r="U28" s="6"/>
      <c r="V28" s="47">
        <v>0.54166666666666663</v>
      </c>
      <c r="W28" s="48" t="s">
        <v>8</v>
      </c>
      <c r="X28" s="8"/>
    </row>
    <row r="29" spans="1:26" x14ac:dyDescent="0.25">
      <c r="A29" s="17">
        <v>0.35416666666666669</v>
      </c>
      <c r="B29" t="s">
        <v>21</v>
      </c>
      <c r="C29" s="65" t="s">
        <v>22</v>
      </c>
      <c r="D29" s="66" t="s">
        <v>14</v>
      </c>
      <c r="E29" s="2" t="s">
        <v>23</v>
      </c>
      <c r="G29" s="51">
        <v>0.35416666666666669</v>
      </c>
      <c r="H29" s="2" t="s">
        <v>24</v>
      </c>
      <c r="I29" s="65" t="s">
        <v>25</v>
      </c>
      <c r="J29" s="2" t="s">
        <v>14</v>
      </c>
      <c r="K29" s="2" t="s">
        <v>26</v>
      </c>
      <c r="L29" s="2"/>
      <c r="M29" s="51"/>
      <c r="N29" s="2"/>
      <c r="O29" s="2"/>
      <c r="P29" s="66"/>
      <c r="Q29" s="2"/>
      <c r="S29" s="56">
        <v>0.59375</v>
      </c>
      <c r="T29" s="48" t="s">
        <v>10</v>
      </c>
      <c r="U29" s="6"/>
      <c r="V29" s="56">
        <v>0.64583333333333337</v>
      </c>
      <c r="W29" s="48" t="s">
        <v>8</v>
      </c>
      <c r="X29" s="8"/>
    </row>
    <row r="30" spans="1:26" ht="15.75" x14ac:dyDescent="0.25">
      <c r="A30" t="s">
        <v>27</v>
      </c>
      <c r="C30" s="65"/>
      <c r="D30" s="66"/>
      <c r="E30" s="2"/>
      <c r="G30" s="67" t="s">
        <v>27</v>
      </c>
      <c r="H30" s="2"/>
      <c r="I30" s="65"/>
      <c r="J30" s="2"/>
      <c r="K30" s="2"/>
      <c r="L30" s="2"/>
      <c r="M30" s="2"/>
      <c r="N30" s="2"/>
      <c r="O30" s="2"/>
      <c r="P30" s="66"/>
      <c r="Q30" s="2"/>
      <c r="S30" s="56">
        <v>0.75</v>
      </c>
      <c r="T30" s="48" t="s">
        <v>8</v>
      </c>
      <c r="U30" s="6"/>
      <c r="V30" s="56">
        <v>0.80208333333333337</v>
      </c>
      <c r="W30" s="48" t="s">
        <v>16</v>
      </c>
      <c r="X30" s="8"/>
    </row>
    <row r="31" spans="1:26" x14ac:dyDescent="0.25">
      <c r="A31" s="17">
        <v>0.40625</v>
      </c>
      <c r="B31" s="2" t="s">
        <v>28</v>
      </c>
      <c r="C31" s="65" t="s">
        <v>29</v>
      </c>
      <c r="D31" s="66" t="s">
        <v>14</v>
      </c>
      <c r="E31" s="2" t="s">
        <v>30</v>
      </c>
      <c r="G31" s="51">
        <v>0.40625</v>
      </c>
      <c r="H31" s="2" t="s">
        <v>31</v>
      </c>
      <c r="I31" s="65" t="s">
        <v>32</v>
      </c>
      <c r="J31" s="2" t="s">
        <v>14</v>
      </c>
      <c r="K31" s="2" t="s">
        <v>33</v>
      </c>
      <c r="L31" s="2"/>
      <c r="M31" s="51">
        <v>0.40625</v>
      </c>
      <c r="N31" s="2" t="s">
        <v>34</v>
      </c>
      <c r="O31" s="65" t="s">
        <v>35</v>
      </c>
      <c r="P31" s="2" t="s">
        <v>14</v>
      </c>
      <c r="Q31" s="2" t="s">
        <v>36</v>
      </c>
      <c r="S31" s="48"/>
      <c r="T31" s="48"/>
      <c r="U31" s="6"/>
      <c r="V31" s="48"/>
      <c r="W31" s="48"/>
      <c r="X31" s="8"/>
    </row>
    <row r="32" spans="1:26" ht="15.75" x14ac:dyDescent="0.25">
      <c r="A32" t="s">
        <v>37</v>
      </c>
      <c r="B32" s="2"/>
      <c r="C32" s="65"/>
      <c r="D32" s="66"/>
      <c r="E32" s="2"/>
      <c r="G32" s="67" t="s">
        <v>37</v>
      </c>
      <c r="H32" s="2"/>
      <c r="I32" s="65"/>
      <c r="J32" s="2"/>
      <c r="K32" s="2"/>
      <c r="L32" s="2"/>
      <c r="M32" s="2" t="s">
        <v>37</v>
      </c>
      <c r="N32" s="2"/>
      <c r="O32" s="65"/>
      <c r="P32" s="66"/>
      <c r="Q32" s="2"/>
      <c r="S32" s="53" t="str">
        <f>+E49</f>
        <v>IF Center</v>
      </c>
      <c r="T32" s="53" t="s">
        <v>7</v>
      </c>
      <c r="U32" s="6"/>
      <c r="V32" s="53" t="str">
        <f>+K49</f>
        <v>Askim</v>
      </c>
      <c r="W32" s="53" t="s">
        <v>7</v>
      </c>
      <c r="X32" s="8"/>
    </row>
    <row r="33" spans="1:25" x14ac:dyDescent="0.25">
      <c r="A33" s="17">
        <v>0.46875</v>
      </c>
      <c r="B33" t="s">
        <v>38</v>
      </c>
      <c r="C33" s="65" t="s">
        <v>39</v>
      </c>
      <c r="D33" s="66" t="s">
        <v>14</v>
      </c>
      <c r="E33" s="2" t="s">
        <v>40</v>
      </c>
      <c r="G33" s="51">
        <v>0.46875</v>
      </c>
      <c r="H33" s="2" t="s">
        <v>41</v>
      </c>
      <c r="I33" s="65" t="s">
        <v>42</v>
      </c>
      <c r="J33" s="2" t="s">
        <v>14</v>
      </c>
      <c r="K33" s="2" t="s">
        <v>43</v>
      </c>
      <c r="L33" s="2"/>
      <c r="M33" s="51">
        <v>0.46875</v>
      </c>
      <c r="N33" s="2" t="s">
        <v>44</v>
      </c>
      <c r="O33" s="65" t="s">
        <v>45</v>
      </c>
      <c r="P33" s="66" t="s">
        <v>14</v>
      </c>
      <c r="Q33" s="2" t="s">
        <v>46</v>
      </c>
      <c r="S33" s="64">
        <v>0.4375</v>
      </c>
      <c r="T33" s="48" t="s">
        <v>8</v>
      </c>
      <c r="U33" s="6"/>
      <c r="V33" s="47">
        <v>0.54166666666666663</v>
      </c>
      <c r="W33" s="48" t="s">
        <v>8</v>
      </c>
      <c r="X33" s="8"/>
    </row>
    <row r="34" spans="1:25" ht="15.75" x14ac:dyDescent="0.25">
      <c r="A34" t="s">
        <v>27</v>
      </c>
      <c r="B34" s="2"/>
      <c r="C34" s="65"/>
      <c r="D34" s="66"/>
      <c r="E34" s="2"/>
      <c r="G34" s="67" t="s">
        <v>27</v>
      </c>
      <c r="H34" s="2"/>
      <c r="I34" s="65"/>
      <c r="J34" s="2"/>
      <c r="K34" s="2"/>
      <c r="L34" s="2"/>
      <c r="M34" s="67" t="s">
        <v>27</v>
      </c>
      <c r="N34" s="2"/>
      <c r="O34" s="65"/>
      <c r="P34" s="66"/>
      <c r="Q34" s="2"/>
      <c r="S34" s="56">
        <v>0.64583333333333337</v>
      </c>
      <c r="T34" s="48" t="s">
        <v>16</v>
      </c>
      <c r="U34" s="6"/>
      <c r="V34" s="56">
        <v>0.69791666666666663</v>
      </c>
      <c r="W34" s="48" t="s">
        <v>10</v>
      </c>
      <c r="X34" s="8"/>
    </row>
    <row r="35" spans="1:25" x14ac:dyDescent="0.25">
      <c r="A35" s="17">
        <v>0.52083333333333337</v>
      </c>
      <c r="B35" t="s">
        <v>47</v>
      </c>
      <c r="C35" s="65" t="s">
        <v>48</v>
      </c>
      <c r="D35" s="66" t="s">
        <v>14</v>
      </c>
      <c r="E35" s="2" t="s">
        <v>49</v>
      </c>
      <c r="G35" s="51">
        <v>0.52083333333333337</v>
      </c>
      <c r="H35" s="2" t="s">
        <v>50</v>
      </c>
      <c r="I35" s="65" t="s">
        <v>51</v>
      </c>
      <c r="J35" s="2" t="s">
        <v>14</v>
      </c>
      <c r="K35" s="2" t="s">
        <v>52</v>
      </c>
      <c r="L35" s="2"/>
      <c r="M35" s="51">
        <v>0.52083333333333337</v>
      </c>
      <c r="N35" s="2" t="s">
        <v>53</v>
      </c>
      <c r="O35" s="65" t="s">
        <v>54</v>
      </c>
      <c r="P35" s="2" t="s">
        <v>14</v>
      </c>
      <c r="Q35" s="2" t="s">
        <v>55</v>
      </c>
      <c r="S35" s="56">
        <v>0.75</v>
      </c>
      <c r="T35" s="48" t="s">
        <v>10</v>
      </c>
      <c r="U35" s="6"/>
      <c r="V35" s="56">
        <v>0.80208333333333337</v>
      </c>
      <c r="W35" s="48" t="s">
        <v>8</v>
      </c>
      <c r="X35" s="8"/>
    </row>
    <row r="36" spans="1:25" ht="15.75" x14ac:dyDescent="0.25">
      <c r="A36" t="s">
        <v>37</v>
      </c>
      <c r="C36" s="65"/>
      <c r="D36" s="2"/>
      <c r="E36" s="2"/>
      <c r="G36" s="67" t="s">
        <v>37</v>
      </c>
      <c r="H36" s="2"/>
      <c r="I36" s="65"/>
      <c r="J36" s="2"/>
      <c r="K36" s="2"/>
      <c r="L36" s="2"/>
      <c r="M36" s="2" t="s">
        <v>37</v>
      </c>
      <c r="N36" s="2"/>
      <c r="O36" s="65"/>
      <c r="P36" s="66"/>
      <c r="Q36" s="2"/>
      <c r="S36" s="48"/>
      <c r="T36" s="48"/>
      <c r="U36" s="6"/>
      <c r="V36" s="48"/>
      <c r="W36" s="48"/>
      <c r="X36" s="8"/>
    </row>
    <row r="37" spans="1:25" ht="15.75" x14ac:dyDescent="0.25">
      <c r="A37" s="17">
        <v>0.58333333333333337</v>
      </c>
      <c r="B37" s="2" t="s">
        <v>56</v>
      </c>
      <c r="C37" s="65" t="s">
        <v>57</v>
      </c>
      <c r="D37" s="66" t="s">
        <v>14</v>
      </c>
      <c r="E37" s="2" t="s">
        <v>58</v>
      </c>
      <c r="G37" s="51">
        <v>0.58333333333333337</v>
      </c>
      <c r="H37" s="2" t="s">
        <v>59</v>
      </c>
      <c r="I37" s="65" t="s">
        <v>60</v>
      </c>
      <c r="J37" s="2" t="s">
        <v>14</v>
      </c>
      <c r="K37" s="2" t="s">
        <v>61</v>
      </c>
      <c r="L37" s="2"/>
      <c r="M37" s="59">
        <v>0.58333333333333337</v>
      </c>
      <c r="N37" s="37" t="s">
        <v>62</v>
      </c>
      <c r="O37" s="68" t="s">
        <v>63</v>
      </c>
      <c r="P37" s="69" t="s">
        <v>14</v>
      </c>
      <c r="Q37" s="37" t="s">
        <v>64</v>
      </c>
      <c r="S37" s="53" t="str">
        <f>+E51</f>
        <v>GFF/Azalea</v>
      </c>
      <c r="T37" s="53" t="s">
        <v>7</v>
      </c>
      <c r="U37" s="6"/>
      <c r="V37" s="53" t="str">
        <f>+K51</f>
        <v>Romelanda</v>
      </c>
      <c r="W37" s="53" t="s">
        <v>7</v>
      </c>
      <c r="X37" s="8"/>
      <c r="Y37" s="36"/>
    </row>
    <row r="38" spans="1:25" ht="15.75" x14ac:dyDescent="0.25">
      <c r="A38" t="s">
        <v>27</v>
      </c>
      <c r="C38" s="65"/>
      <c r="D38" s="66"/>
      <c r="E38" s="2"/>
      <c r="G38" s="67" t="s">
        <v>27</v>
      </c>
      <c r="H38" s="2"/>
      <c r="I38" s="65"/>
      <c r="J38" s="2"/>
      <c r="K38" s="2"/>
      <c r="L38" s="2"/>
      <c r="M38" s="51">
        <v>0.63541666666666663</v>
      </c>
      <c r="N38" s="6" t="s">
        <v>19</v>
      </c>
      <c r="O38" s="2"/>
      <c r="P38" s="66"/>
      <c r="Q38" s="2"/>
      <c r="S38" s="70" t="s">
        <v>65</v>
      </c>
      <c r="T38" s="48" t="s">
        <v>16</v>
      </c>
      <c r="U38" s="6"/>
      <c r="V38" s="47">
        <v>0.54166666666666663</v>
      </c>
      <c r="W38" s="48" t="s">
        <v>16</v>
      </c>
      <c r="X38" s="8"/>
    </row>
    <row r="39" spans="1:25" x14ac:dyDescent="0.25">
      <c r="A39" s="35">
        <v>0.63541666666666663</v>
      </c>
      <c r="B39" s="26" t="s">
        <v>66</v>
      </c>
      <c r="C39" s="68" t="s">
        <v>67</v>
      </c>
      <c r="D39" s="69" t="s">
        <v>14</v>
      </c>
      <c r="E39" s="37" t="s">
        <v>68</v>
      </c>
      <c r="F39" s="37"/>
      <c r="G39" s="59">
        <v>0.63541666666666663</v>
      </c>
      <c r="H39" s="37" t="s">
        <v>69</v>
      </c>
      <c r="I39" s="68" t="s">
        <v>70</v>
      </c>
      <c r="J39" s="37" t="s">
        <v>14</v>
      </c>
      <c r="K39" s="37" t="s">
        <v>71</v>
      </c>
      <c r="L39" s="2"/>
      <c r="M39" s="2"/>
      <c r="N39" s="2"/>
      <c r="O39" s="2"/>
      <c r="P39" s="66"/>
      <c r="Q39" s="2"/>
      <c r="S39" s="56">
        <v>0.59375</v>
      </c>
      <c r="T39" s="48" t="s">
        <v>10</v>
      </c>
      <c r="U39" s="6"/>
      <c r="V39" s="56">
        <v>0.64583333333333337</v>
      </c>
      <c r="W39" s="48" t="s">
        <v>8</v>
      </c>
      <c r="X39" s="8"/>
    </row>
    <row r="40" spans="1:25" x14ac:dyDescent="0.25">
      <c r="A40" s="17">
        <v>0.6875</v>
      </c>
      <c r="B40" s="6" t="s">
        <v>19</v>
      </c>
      <c r="D40" s="3"/>
      <c r="G40" s="17">
        <v>0.6875</v>
      </c>
      <c r="H40" s="6" t="s">
        <v>19</v>
      </c>
      <c r="S40" s="56">
        <v>0.75</v>
      </c>
      <c r="T40" s="48" t="s">
        <v>10</v>
      </c>
      <c r="U40" s="6"/>
      <c r="V40" s="56">
        <v>0.80208333333333337</v>
      </c>
      <c r="W40" s="48" t="s">
        <v>8</v>
      </c>
      <c r="X40" s="8"/>
    </row>
    <row r="41" spans="1:25" x14ac:dyDescent="0.25">
      <c r="S41" s="48"/>
      <c r="T41" s="48"/>
      <c r="U41" s="6"/>
      <c r="V41" s="48"/>
      <c r="W41" s="48"/>
      <c r="X41" s="8"/>
    </row>
    <row r="42" spans="1:25" ht="17.25" x14ac:dyDescent="0.3">
      <c r="D42" s="3"/>
      <c r="S42" s="53" t="str">
        <f>+E53</f>
        <v>Vallen</v>
      </c>
      <c r="T42" s="53" t="s">
        <v>7</v>
      </c>
      <c r="U42" s="6"/>
      <c r="V42" s="71" t="str">
        <f>+K53</f>
        <v>Utbynäs/Öjersjö</v>
      </c>
      <c r="W42" s="53" t="s">
        <v>7</v>
      </c>
      <c r="X42" s="8"/>
    </row>
    <row r="43" spans="1:25" x14ac:dyDescent="0.25">
      <c r="G43" s="8"/>
      <c r="S43" s="64">
        <v>0.4375</v>
      </c>
      <c r="T43" s="48" t="s">
        <v>16</v>
      </c>
      <c r="U43" s="6"/>
      <c r="V43" s="47">
        <v>0.54166666666666663</v>
      </c>
      <c r="W43" s="48" t="s">
        <v>16</v>
      </c>
      <c r="X43" s="8"/>
    </row>
    <row r="44" spans="1:25" ht="15.75" x14ac:dyDescent="0.25">
      <c r="D44" s="3"/>
      <c r="S44" s="56">
        <v>0.64583333333333337</v>
      </c>
      <c r="T44" s="48" t="s">
        <v>16</v>
      </c>
      <c r="U44" s="6"/>
      <c r="V44" s="72">
        <v>0.69791666666666663</v>
      </c>
      <c r="W44" s="48" t="s">
        <v>10</v>
      </c>
      <c r="X44" s="8"/>
    </row>
    <row r="45" spans="1:25" x14ac:dyDescent="0.25">
      <c r="B45" s="38" t="s">
        <v>72</v>
      </c>
      <c r="C45" s="39"/>
      <c r="D45" s="40"/>
      <c r="E45" s="40" t="s">
        <v>73</v>
      </c>
      <c r="F45" s="41"/>
      <c r="G45" s="39"/>
      <c r="H45" s="40" t="s">
        <v>74</v>
      </c>
      <c r="I45" s="39"/>
      <c r="J45" s="39"/>
      <c r="K45" s="40" t="s">
        <v>75</v>
      </c>
      <c r="S45" s="56">
        <v>0.75</v>
      </c>
      <c r="T45" s="48" t="s">
        <v>8</v>
      </c>
      <c r="U45" s="6"/>
      <c r="V45" s="56">
        <v>0.80208333333333337</v>
      </c>
      <c r="W45" s="48" t="s">
        <v>16</v>
      </c>
      <c r="X45" s="8"/>
    </row>
    <row r="46" spans="1:25" x14ac:dyDescent="0.25">
      <c r="B46" s="34"/>
      <c r="D46" s="3"/>
      <c r="E46" s="3"/>
      <c r="H46" s="3"/>
      <c r="K46" s="3"/>
    </row>
    <row r="47" spans="1:25" x14ac:dyDescent="0.25">
      <c r="B47" s="43" t="s">
        <v>76</v>
      </c>
      <c r="C47" s="44">
        <v>1</v>
      </c>
      <c r="E47" s="73" t="s">
        <v>77</v>
      </c>
      <c r="F47" s="45">
        <v>5</v>
      </c>
      <c r="G47" s="46"/>
      <c r="H47" s="43" t="s">
        <v>78</v>
      </c>
      <c r="I47" s="44">
        <v>9</v>
      </c>
      <c r="K47" s="73" t="s">
        <v>79</v>
      </c>
      <c r="M47" s="44">
        <v>13</v>
      </c>
    </row>
    <row r="48" spans="1:25" x14ac:dyDescent="0.25">
      <c r="B48" s="43"/>
      <c r="C48" s="44"/>
      <c r="E48" s="73"/>
      <c r="F48" s="45"/>
      <c r="G48" s="46"/>
      <c r="H48" s="43"/>
      <c r="I48" s="42"/>
      <c r="K48" s="73"/>
      <c r="M48" s="42"/>
    </row>
    <row r="49" spans="2:13" customFormat="1" x14ac:dyDescent="0.25">
      <c r="B49" s="43" t="s">
        <v>80</v>
      </c>
      <c r="C49" s="44">
        <v>2</v>
      </c>
      <c r="E49" s="73" t="s">
        <v>81</v>
      </c>
      <c r="F49" s="45">
        <v>6</v>
      </c>
      <c r="G49" s="46"/>
      <c r="H49" s="43" t="s">
        <v>82</v>
      </c>
      <c r="I49" s="44">
        <v>10</v>
      </c>
      <c r="K49" s="73" t="s">
        <v>83</v>
      </c>
      <c r="M49" s="44">
        <v>14</v>
      </c>
    </row>
    <row r="50" spans="2:13" customFormat="1" x14ac:dyDescent="0.25">
      <c r="B50" s="43"/>
      <c r="C50" s="44"/>
      <c r="E50" s="73"/>
      <c r="F50" s="45"/>
      <c r="G50" s="46"/>
      <c r="H50" s="43"/>
      <c r="I50" s="42"/>
      <c r="K50" s="73"/>
      <c r="M50" s="42"/>
    </row>
    <row r="51" spans="2:13" customFormat="1" x14ac:dyDescent="0.25">
      <c r="B51" s="43" t="s">
        <v>84</v>
      </c>
      <c r="C51" s="44">
        <v>3</v>
      </c>
      <c r="E51" s="73" t="s">
        <v>85</v>
      </c>
      <c r="F51" s="45">
        <v>7</v>
      </c>
      <c r="G51" s="46"/>
      <c r="H51" s="43" t="s">
        <v>86</v>
      </c>
      <c r="I51" s="44">
        <v>11</v>
      </c>
      <c r="K51" s="73" t="s">
        <v>87</v>
      </c>
      <c r="M51" s="44">
        <v>15</v>
      </c>
    </row>
    <row r="52" spans="2:13" customFormat="1" x14ac:dyDescent="0.25">
      <c r="B52" s="43"/>
      <c r="C52" s="44"/>
      <c r="E52" s="73"/>
      <c r="F52" s="45"/>
      <c r="G52" s="46"/>
      <c r="H52" s="43"/>
      <c r="I52" s="42"/>
      <c r="K52" s="73"/>
      <c r="M52" s="42"/>
    </row>
    <row r="53" spans="2:13" customFormat="1" x14ac:dyDescent="0.25">
      <c r="B53" s="43" t="s">
        <v>88</v>
      </c>
      <c r="C53" s="44">
        <v>4</v>
      </c>
      <c r="E53" s="73" t="s">
        <v>89</v>
      </c>
      <c r="F53" s="45">
        <v>8</v>
      </c>
      <c r="G53" s="46"/>
      <c r="H53" s="43" t="s">
        <v>90</v>
      </c>
      <c r="I53" s="44">
        <v>12</v>
      </c>
      <c r="K53" s="73" t="s">
        <v>91</v>
      </c>
      <c r="M53" s="44">
        <v>16</v>
      </c>
    </row>
    <row r="54" spans="2:13" customFormat="1" x14ac:dyDescent="0.25">
      <c r="C54" s="46"/>
      <c r="F54" s="45"/>
      <c r="G54" s="46"/>
    </row>
    <row r="55" spans="2:13" customFormat="1" x14ac:dyDescent="0.25">
      <c r="F55" s="45"/>
      <c r="G55" s="46"/>
    </row>
  </sheetData>
  <mergeCells count="4">
    <mergeCell ref="S5:T5"/>
    <mergeCell ref="V5:W5"/>
    <mergeCell ref="S26:T26"/>
    <mergeCell ref="V26:W2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Spelschema_Vårcup_2015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2015-03-06T20:42:34Z</dcterms:modified>
</cp:coreProperties>
</file>