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amue\OneDrive\Skrivbord\"/>
    </mc:Choice>
  </mc:AlternateContent>
  <xr:revisionPtr revIDLastSave="0" documentId="8_{4BD0860C-6D64-4EBF-B06F-680DCF4FF5F3}" xr6:coauthVersionLast="47" xr6:coauthVersionMax="47" xr10:uidLastSave="{00000000-0000-0000-0000-000000000000}"/>
  <bookViews>
    <workbookView xWindow="-110" yWindow="-110" windowWidth="19420" windowHeight="10420" activeTab="1" xr2:uid="{5FC11A19-2C03-4CCC-B17A-631AE2FA9698}"/>
  </bookViews>
  <sheets>
    <sheet name="A-hallen" sheetId="1" r:id="rId1"/>
    <sheet name="B-hallen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A4" i="1" s="1"/>
  <c r="A2" i="3"/>
  <c r="A4" i="3"/>
  <c r="A3" i="3"/>
  <c r="P1" i="3"/>
  <c r="O1" i="3"/>
  <c r="N1" i="3"/>
  <c r="M1" i="3"/>
  <c r="L1" i="3"/>
  <c r="K1" i="3"/>
  <c r="J1" i="3"/>
  <c r="I1" i="3"/>
  <c r="H1" i="3"/>
  <c r="G1" i="3"/>
  <c r="A3" i="1"/>
  <c r="A2" i="1"/>
  <c r="P1" i="1"/>
  <c r="O1" i="1"/>
  <c r="N1" i="1"/>
  <c r="M1" i="1"/>
  <c r="L1" i="1"/>
  <c r="K1" i="1"/>
  <c r="J1" i="1"/>
  <c r="I1" i="1"/>
  <c r="H1" i="1"/>
  <c r="G1" i="1"/>
  <c r="A5" i="3" l="1"/>
  <c r="D5" i="1"/>
  <c r="A5" i="1" s="1"/>
  <c r="D6" i="1" l="1"/>
  <c r="A6" i="1" s="1"/>
  <c r="A6" i="3"/>
  <c r="D7" i="1" l="1"/>
  <c r="A7" i="1" s="1"/>
  <c r="A7" i="3"/>
  <c r="D8" i="1" l="1"/>
  <c r="A8" i="1" s="1"/>
  <c r="A8" i="3"/>
  <c r="D9" i="1" l="1"/>
  <c r="D10" i="1" s="1"/>
  <c r="A9" i="3"/>
  <c r="A9" i="1" l="1"/>
  <c r="A10" i="1"/>
  <c r="D11" i="1"/>
  <c r="A10" i="3"/>
  <c r="D12" i="1" l="1"/>
  <c r="A11" i="1"/>
  <c r="A11" i="3"/>
  <c r="A12" i="1" l="1"/>
  <c r="D13" i="1"/>
  <c r="A12" i="3"/>
  <c r="A13" i="1" l="1"/>
  <c r="D14" i="1"/>
  <c r="A13" i="3"/>
  <c r="D15" i="1" l="1"/>
  <c r="A14" i="1"/>
  <c r="A14" i="3"/>
  <c r="D16" i="1" l="1"/>
  <c r="A15" i="1"/>
  <c r="A15" i="3"/>
  <c r="D17" i="1" l="1"/>
  <c r="D18" i="1" s="1"/>
  <c r="A16" i="1"/>
  <c r="A16" i="3"/>
  <c r="A17" i="1" l="1"/>
  <c r="A17" i="3"/>
  <c r="D19" i="1" l="1"/>
  <c r="A18" i="1"/>
  <c r="A18" i="3"/>
  <c r="D20" i="1" l="1"/>
  <c r="A19" i="1"/>
  <c r="A19" i="3"/>
  <c r="D21" i="1" l="1"/>
  <c r="A20" i="1"/>
  <c r="A20" i="3"/>
  <c r="D22" i="1" l="1"/>
  <c r="A21" i="1"/>
  <c r="A21" i="3"/>
  <c r="A22" i="1" l="1"/>
  <c r="A22" i="3"/>
  <c r="D23" i="1" l="1"/>
</calcChain>
</file>

<file path=xl/sharedStrings.xml><?xml version="1.0" encoding="utf-8"?>
<sst xmlns="http://schemas.openxmlformats.org/spreadsheetml/2006/main" count="92" uniqueCount="31">
  <si>
    <t>Tid</t>
  </si>
  <si>
    <t>Plan Klockan</t>
  </si>
  <si>
    <t>Plan Kiosken</t>
  </si>
  <si>
    <t>Lag</t>
  </si>
  <si>
    <t>Nummer</t>
  </si>
  <si>
    <t>William Krafve</t>
  </si>
  <si>
    <t>Nils Hasselström</t>
  </si>
  <si>
    <t>Färjestad 1</t>
  </si>
  <si>
    <t>Färjestad 3</t>
  </si>
  <si>
    <t>Hammarö HC 1</t>
  </si>
  <si>
    <t>Spolning</t>
  </si>
  <si>
    <t>Kils AIK 2</t>
  </si>
  <si>
    <t>Kumla</t>
  </si>
  <si>
    <t>Vita hästen 2</t>
  </si>
  <si>
    <t>Västerås 2</t>
  </si>
  <si>
    <t>Spolning + puckkastning</t>
  </si>
  <si>
    <t>Örebro Hockey Ungdom 3</t>
  </si>
  <si>
    <t>Aston Byrkjeland</t>
  </si>
  <si>
    <t>Eliot Andersson</t>
  </si>
  <si>
    <t>Örebro Hockey Ungdom 4</t>
  </si>
  <si>
    <t>Melvin Berglind</t>
  </si>
  <si>
    <t>Melker Johansson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</si>
  <si>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j</t>
  </si>
  <si>
    <t>Holger Stål</t>
  </si>
  <si>
    <t>Elis Christiansen</t>
  </si>
  <si>
    <t>Ruben Hedlund</t>
  </si>
  <si>
    <t>Hjalmar Lindén</t>
  </si>
  <si>
    <t>Arvid Wallentin</t>
  </si>
  <si>
    <t>Douglas Hofling</t>
  </si>
  <si>
    <t>Röda matcher spelas ej.</t>
  </si>
  <si>
    <t>Gula matcher kan vi avstå om vi vill då vi bara lovat 7 matcher per 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</si>
</sst>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95CB7-700F-4E90-BE6E-D53697CBCE2B}">
  <sheetPr>
    <pageSetUpPr fitToPage="1"/>
  </sheetPr>
  <dimension ref="A1:Q23"/>
  <sheetViews>
    <sheetView topLeftCell="A9" workbookViewId="0">
      <selection activeCell="C22" sqref="C22"/>
    </sheetView>
  </sheetViews>
  <sheetFormatPr defaultRowHeight="14.5" x14ac:dyDescent="0.35"/>
  <cols>
    <col min="1" max="1" width="22.26953125" customWidth="1"/>
    <col min="2" max="2" width="46.7265625" bestFit="1" customWidth="1"/>
    <col min="3" max="3" width="37.7265625" bestFit="1" customWidth="1"/>
    <col min="4" max="4" width="8.81640625" hidden="1" customWidth="1"/>
    <col min="6" max="6" width="24" bestFit="1" customWidth="1"/>
    <col min="7" max="16" width="0" hidden="1" customWidth="1"/>
  </cols>
  <sheetData>
    <row r="1" spans="1:17" x14ac:dyDescent="0.35">
      <c r="A1" s="2" t="s">
        <v>0</v>
      </c>
      <c r="B1" s="2" t="s">
        <v>1</v>
      </c>
      <c r="C1" s="2" t="s">
        <v>2</v>
      </c>
      <c r="D1" s="2"/>
      <c r="F1" t="s">
        <v>3</v>
      </c>
      <c r="G1" t="str">
        <f>+F2</f>
        <v>Färjestad 1</v>
      </c>
      <c r="H1" t="str">
        <f>+F3</f>
        <v>Färjestad 3</v>
      </c>
      <c r="I1" t="str">
        <f>+F4</f>
        <v>Hammarö HC 1</v>
      </c>
      <c r="J1" t="str">
        <f>+F5</f>
        <v>Kils AIK 2</v>
      </c>
      <c r="K1" t="str">
        <f>+F6</f>
        <v>Kumla</v>
      </c>
      <c r="L1" t="str">
        <f>+F7</f>
        <v>Vita hästen 2</v>
      </c>
      <c r="M1" t="str">
        <f>+F8</f>
        <v>Västerås 2</v>
      </c>
      <c r="N1" t="str">
        <f>+F9</f>
        <v>Örebro Hockey Ungdom 3</v>
      </c>
      <c r="O1" t="str">
        <f>+F10</f>
        <v>Örebro Hockey Ungdom 4</v>
      </c>
      <c r="P1">
        <f>+F11</f>
        <v>0</v>
      </c>
      <c r="Q1" t="s">
        <v>4</v>
      </c>
    </row>
    <row r="2" spans="1:17" x14ac:dyDescent="0.35">
      <c r="A2" s="3">
        <f>TIME($D$2,0,0)</f>
        <v>0.375</v>
      </c>
      <c r="B2" s="2" t="s">
        <v>5</v>
      </c>
      <c r="C2" s="2" t="s">
        <v>6</v>
      </c>
      <c r="D2" s="2">
        <v>9</v>
      </c>
      <c r="F2" t="s">
        <v>7</v>
      </c>
      <c r="G2" s="1"/>
      <c r="Q2">
        <v>1</v>
      </c>
    </row>
    <row r="3" spans="1:17" x14ac:dyDescent="0.35">
      <c r="A3" s="3">
        <f>TIME($D$2,D3,0)</f>
        <v>0.3923611111111111</v>
      </c>
      <c r="B3" s="2" t="s">
        <v>5</v>
      </c>
      <c r="C3" s="2" t="s">
        <v>6</v>
      </c>
      <c r="D3" s="2">
        <v>25</v>
      </c>
      <c r="F3" t="s">
        <v>8</v>
      </c>
      <c r="H3" s="1"/>
      <c r="Q3">
        <v>2</v>
      </c>
    </row>
    <row r="4" spans="1:17" x14ac:dyDescent="0.35">
      <c r="A4" s="3">
        <f t="shared" ref="A4:A22" si="0">TIME($D$2,D4,0)</f>
        <v>0.40972222222222221</v>
      </c>
      <c r="B4" s="2" t="s">
        <v>5</v>
      </c>
      <c r="C4" s="2" t="s">
        <v>6</v>
      </c>
      <c r="D4" s="2">
        <f>+D3+25</f>
        <v>50</v>
      </c>
      <c r="F4" t="s">
        <v>9</v>
      </c>
      <c r="I4" s="1"/>
      <c r="Q4">
        <v>3</v>
      </c>
    </row>
    <row r="5" spans="1:17" x14ac:dyDescent="0.35">
      <c r="A5" s="3">
        <f t="shared" si="0"/>
        <v>0.42708333333333331</v>
      </c>
      <c r="B5" s="5" t="s">
        <v>10</v>
      </c>
      <c r="C5" s="5"/>
      <c r="D5" s="2">
        <f>+D4+25</f>
        <v>75</v>
      </c>
      <c r="F5" t="s">
        <v>11</v>
      </c>
      <c r="J5" s="1"/>
      <c r="Q5">
        <v>4</v>
      </c>
    </row>
    <row r="6" spans="1:17" x14ac:dyDescent="0.35">
      <c r="A6" s="3">
        <f t="shared" si="0"/>
        <v>0.4375</v>
      </c>
      <c r="B6" s="2" t="s">
        <v>5</v>
      </c>
      <c r="C6" s="2" t="s">
        <v>6</v>
      </c>
      <c r="D6" s="2">
        <f>+D5+15</f>
        <v>90</v>
      </c>
      <c r="F6" t="s">
        <v>12</v>
      </c>
      <c r="K6" s="1"/>
      <c r="Q6">
        <v>5</v>
      </c>
    </row>
    <row r="7" spans="1:17" x14ac:dyDescent="0.35">
      <c r="A7" s="3">
        <f t="shared" si="0"/>
        <v>0.4548611111111111</v>
      </c>
      <c r="B7" s="2" t="s">
        <v>5</v>
      </c>
      <c r="C7" s="2" t="s">
        <v>6</v>
      </c>
      <c r="D7" s="2">
        <f>+D6+25</f>
        <v>115</v>
      </c>
      <c r="F7" t="s">
        <v>13</v>
      </c>
      <c r="L7" s="1"/>
      <c r="Q7">
        <v>6</v>
      </c>
    </row>
    <row r="8" spans="1:17" x14ac:dyDescent="0.35">
      <c r="A8" s="3">
        <f t="shared" si="0"/>
        <v>0.47222222222222221</v>
      </c>
      <c r="B8" s="2" t="s">
        <v>5</v>
      </c>
      <c r="C8" s="2" t="s">
        <v>6</v>
      </c>
      <c r="D8" s="2">
        <f t="shared" ref="D8:D9" si="1">+D7+25</f>
        <v>140</v>
      </c>
      <c r="F8" t="s">
        <v>14</v>
      </c>
      <c r="M8" s="1"/>
      <c r="Q8">
        <v>7</v>
      </c>
    </row>
    <row r="9" spans="1:17" x14ac:dyDescent="0.35">
      <c r="A9" s="3">
        <f t="shared" si="0"/>
        <v>0.48958333333333331</v>
      </c>
      <c r="B9" s="5" t="s">
        <v>15</v>
      </c>
      <c r="C9" s="5"/>
      <c r="D9" s="2">
        <f t="shared" si="1"/>
        <v>165</v>
      </c>
      <c r="F9" t="s">
        <v>16</v>
      </c>
      <c r="N9" s="1"/>
      <c r="Q9">
        <v>8</v>
      </c>
    </row>
    <row r="10" spans="1:17" x14ac:dyDescent="0.35">
      <c r="A10" s="3">
        <f t="shared" si="0"/>
        <v>0.51041666666666663</v>
      </c>
      <c r="B10" s="2" t="s">
        <v>17</v>
      </c>
      <c r="C10" s="2" t="s">
        <v>18</v>
      </c>
      <c r="D10" s="2">
        <f>+D9+15+15</f>
        <v>195</v>
      </c>
      <c r="F10" t="s">
        <v>19</v>
      </c>
      <c r="O10" s="1"/>
      <c r="Q10">
        <v>9</v>
      </c>
    </row>
    <row r="11" spans="1:17" x14ac:dyDescent="0.35">
      <c r="A11" s="3">
        <f t="shared" si="0"/>
        <v>0.52777777777777779</v>
      </c>
      <c r="B11" s="2" t="s">
        <v>17</v>
      </c>
      <c r="C11" s="2" t="s">
        <v>18</v>
      </c>
      <c r="D11" s="2">
        <f>+D10+25</f>
        <v>220</v>
      </c>
      <c r="P11" s="1"/>
    </row>
    <row r="12" spans="1:17" x14ac:dyDescent="0.35">
      <c r="A12" s="3">
        <f t="shared" si="0"/>
        <v>0.54513888888888884</v>
      </c>
      <c r="B12" s="2" t="s">
        <v>17</v>
      </c>
      <c r="C12" s="2" t="s">
        <v>18</v>
      </c>
      <c r="D12" s="2">
        <f t="shared" ref="D12:D13" si="2">+D11+25</f>
        <v>245</v>
      </c>
    </row>
    <row r="13" spans="1:17" x14ac:dyDescent="0.35">
      <c r="A13" s="3">
        <f t="shared" si="0"/>
        <v>0.5625</v>
      </c>
      <c r="B13" s="5" t="s">
        <v>10</v>
      </c>
      <c r="C13" s="5"/>
      <c r="D13" s="2">
        <f t="shared" si="2"/>
        <v>270</v>
      </c>
    </row>
    <row r="14" spans="1:17" x14ac:dyDescent="0.35">
      <c r="A14" s="3">
        <f>TIME($D$2,D14,0)</f>
        <v>0.57291666666666663</v>
      </c>
      <c r="B14" s="2" t="s">
        <v>17</v>
      </c>
      <c r="C14" s="2" t="s">
        <v>18</v>
      </c>
      <c r="D14" s="2">
        <f>+D13+15</f>
        <v>285</v>
      </c>
    </row>
    <row r="15" spans="1:17" x14ac:dyDescent="0.35">
      <c r="A15" s="3">
        <f t="shared" si="0"/>
        <v>0.59027777777777779</v>
      </c>
      <c r="B15" s="2" t="s">
        <v>17</v>
      </c>
      <c r="C15" s="2" t="s">
        <v>18</v>
      </c>
      <c r="D15" s="2">
        <f>+D14+25</f>
        <v>310</v>
      </c>
    </row>
    <row r="16" spans="1:17" x14ac:dyDescent="0.35">
      <c r="A16" s="3">
        <f t="shared" si="0"/>
        <v>0.60763888888888884</v>
      </c>
      <c r="B16" s="2" t="s">
        <v>17</v>
      </c>
      <c r="C16" s="2" t="s">
        <v>18</v>
      </c>
      <c r="D16" s="2">
        <f t="shared" ref="D16:D17" si="3">+D15+25</f>
        <v>335</v>
      </c>
    </row>
    <row r="17" spans="1:4" x14ac:dyDescent="0.35">
      <c r="A17" s="3">
        <f t="shared" si="0"/>
        <v>0.625</v>
      </c>
      <c r="B17" s="5" t="s">
        <v>15</v>
      </c>
      <c r="C17" s="5"/>
      <c r="D17" s="2">
        <f t="shared" si="3"/>
        <v>360</v>
      </c>
    </row>
    <row r="18" spans="1:4" x14ac:dyDescent="0.35">
      <c r="A18" s="3">
        <f t="shared" si="0"/>
        <v>0.64583333333333337</v>
      </c>
      <c r="B18" s="2" t="s">
        <v>20</v>
      </c>
      <c r="C18" s="2" t="s">
        <v>21</v>
      </c>
      <c r="D18" s="2">
        <f>+D17+15+15</f>
        <v>390</v>
      </c>
    </row>
    <row r="19" spans="1:4" x14ac:dyDescent="0.35">
      <c r="A19" s="3">
        <f t="shared" si="0"/>
        <v>0.66319444444444442</v>
      </c>
      <c r="B19" s="2" t="s">
        <v>20</v>
      </c>
      <c r="C19" s="2" t="s">
        <v>21</v>
      </c>
      <c r="D19" s="2">
        <f>+D18+25</f>
        <v>415</v>
      </c>
    </row>
    <row r="20" spans="1:4" x14ac:dyDescent="0.35">
      <c r="A20" s="3">
        <f t="shared" si="0"/>
        <v>0.68055555555555558</v>
      </c>
      <c r="B20" s="2" t="s">
        <v>20</v>
      </c>
      <c r="C20" s="2" t="s">
        <v>21</v>
      </c>
      <c r="D20" s="2">
        <f t="shared" ref="D20:D21" si="4">+D19+25</f>
        <v>440</v>
      </c>
    </row>
    <row r="21" spans="1:4" x14ac:dyDescent="0.35">
      <c r="A21" s="3">
        <f t="shared" si="0"/>
        <v>0.69791666666666663</v>
      </c>
      <c r="B21" s="5" t="s">
        <v>10</v>
      </c>
      <c r="C21" s="5"/>
      <c r="D21" s="2">
        <f t="shared" si="4"/>
        <v>465</v>
      </c>
    </row>
    <row r="22" spans="1:4" x14ac:dyDescent="0.35">
      <c r="A22" s="3">
        <f t="shared" si="0"/>
        <v>0.70833333333333337</v>
      </c>
      <c r="B22" s="2" t="s">
        <v>20</v>
      </c>
      <c r="C22" s="2" t="s">
        <v>21</v>
      </c>
      <c r="D22" s="2">
        <f>+D21+15</f>
        <v>480</v>
      </c>
    </row>
    <row r="23" spans="1:4" x14ac:dyDescent="0.35">
      <c r="D23" t="e">
        <f>+#REF!+25</f>
        <v>#REF!</v>
      </c>
    </row>
  </sheetData>
  <sortState xmlns:xlrd2="http://schemas.microsoft.com/office/spreadsheetml/2017/richdata2" ref="F2:F11">
    <sortCondition ref="F2:F11"/>
  </sortState>
  <mergeCells count="5">
    <mergeCell ref="B5:C5"/>
    <mergeCell ref="B9:C9"/>
    <mergeCell ref="B13:C13"/>
    <mergeCell ref="B17:C17"/>
    <mergeCell ref="B21:C21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C799-C497-4B7B-AC5F-3E866AA29F05}">
  <sheetPr>
    <pageSetUpPr fitToPage="1"/>
  </sheetPr>
  <dimension ref="A1:P25"/>
  <sheetViews>
    <sheetView tabSelected="1" workbookViewId="0">
      <selection activeCell="C23" sqref="C23"/>
    </sheetView>
  </sheetViews>
  <sheetFormatPr defaultRowHeight="14.5" x14ac:dyDescent="0.35"/>
  <cols>
    <col min="1" max="1" width="22.26953125" customWidth="1"/>
    <col min="2" max="3" width="47.81640625" bestFit="1" customWidth="1"/>
    <col min="4" max="4" width="8.81640625" hidden="1" customWidth="1"/>
    <col min="6" max="6" width="24" bestFit="1" customWidth="1"/>
    <col min="7" max="16" width="0" hidden="1" customWidth="1"/>
  </cols>
  <sheetData>
    <row r="1" spans="1:16" ht="29" x14ac:dyDescent="0.35">
      <c r="A1" s="4" t="s">
        <v>22</v>
      </c>
      <c r="B1" s="2" t="s">
        <v>1</v>
      </c>
      <c r="C1" s="2" t="s">
        <v>2</v>
      </c>
      <c r="D1" s="2"/>
      <c r="G1">
        <f>+F2</f>
        <v>0</v>
      </c>
      <c r="H1">
        <f>+F3</f>
        <v>0</v>
      </c>
      <c r="I1">
        <f>+F4</f>
        <v>0</v>
      </c>
      <c r="J1">
        <f>+F5</f>
        <v>0</v>
      </c>
      <c r="K1">
        <f>+F6</f>
        <v>0</v>
      </c>
      <c r="L1">
        <f>+F7</f>
        <v>0</v>
      </c>
      <c r="M1">
        <f>+F8</f>
        <v>0</v>
      </c>
      <c r="N1">
        <f>+F9</f>
        <v>0</v>
      </c>
      <c r="O1">
        <f>+F10</f>
        <v>0</v>
      </c>
      <c r="P1">
        <f>+F11</f>
        <v>0</v>
      </c>
    </row>
    <row r="2" spans="1:16" x14ac:dyDescent="0.35">
      <c r="A2" s="3">
        <f>TIME($D$2,15,0)</f>
        <v>0.38541666666666669</v>
      </c>
      <c r="B2" s="2" t="s">
        <v>23</v>
      </c>
      <c r="C2" s="2" t="s">
        <v>24</v>
      </c>
      <c r="D2" s="2">
        <v>9</v>
      </c>
      <c r="G2" s="1"/>
    </row>
    <row r="3" spans="1:16" x14ac:dyDescent="0.35">
      <c r="A3" s="3">
        <f>TIME($D$2,D3,0)</f>
        <v>0.40277777777777779</v>
      </c>
      <c r="B3" s="2" t="s">
        <v>23</v>
      </c>
      <c r="C3" s="2" t="s">
        <v>24</v>
      </c>
      <c r="D3" s="2">
        <v>40</v>
      </c>
      <c r="H3" s="1"/>
    </row>
    <row r="4" spans="1:16" x14ac:dyDescent="0.35">
      <c r="A4" s="3">
        <f t="shared" ref="A4:A22" si="0">TIME($D$2,D4,0)</f>
        <v>0.4201388888888889</v>
      </c>
      <c r="B4" s="2" t="s">
        <v>23</v>
      </c>
      <c r="C4" s="2" t="s">
        <v>24</v>
      </c>
      <c r="D4" s="2">
        <v>65</v>
      </c>
      <c r="I4" s="1"/>
    </row>
    <row r="5" spans="1:16" x14ac:dyDescent="0.35">
      <c r="A5" s="3">
        <f t="shared" si="0"/>
        <v>0.4375</v>
      </c>
      <c r="B5" s="5" t="s">
        <v>10</v>
      </c>
      <c r="C5" s="5"/>
      <c r="D5" s="2">
        <v>90</v>
      </c>
      <c r="J5" s="1"/>
    </row>
    <row r="6" spans="1:16" x14ac:dyDescent="0.35">
      <c r="A6" s="3">
        <f t="shared" si="0"/>
        <v>0.44791666666666669</v>
      </c>
      <c r="B6" s="2" t="s">
        <v>23</v>
      </c>
      <c r="C6" s="2" t="s">
        <v>24</v>
      </c>
      <c r="D6" s="2">
        <v>105</v>
      </c>
      <c r="K6" s="1"/>
    </row>
    <row r="7" spans="1:16" x14ac:dyDescent="0.35">
      <c r="A7" s="3">
        <f t="shared" si="0"/>
        <v>0.46527777777777779</v>
      </c>
      <c r="B7" s="2" t="s">
        <v>23</v>
      </c>
      <c r="C7" s="2" t="s">
        <v>24</v>
      </c>
      <c r="D7" s="2">
        <v>130</v>
      </c>
      <c r="L7" s="1"/>
    </row>
    <row r="8" spans="1:16" x14ac:dyDescent="0.35">
      <c r="A8" s="3">
        <f t="shared" si="0"/>
        <v>0.4826388888888889</v>
      </c>
      <c r="B8" s="2" t="s">
        <v>23</v>
      </c>
      <c r="C8" s="2" t="s">
        <v>24</v>
      </c>
      <c r="D8" s="2">
        <v>155</v>
      </c>
      <c r="M8" s="1"/>
    </row>
    <row r="9" spans="1:16" x14ac:dyDescent="0.35">
      <c r="A9" s="3">
        <f t="shared" si="0"/>
        <v>0.5</v>
      </c>
      <c r="B9" s="5" t="s">
        <v>10</v>
      </c>
      <c r="C9" s="5"/>
      <c r="D9" s="2">
        <v>180</v>
      </c>
      <c r="N9" s="1"/>
    </row>
    <row r="10" spans="1:16" x14ac:dyDescent="0.35">
      <c r="A10" s="3">
        <f t="shared" si="0"/>
        <v>0.52083333333333337</v>
      </c>
      <c r="B10" s="2" t="s">
        <v>25</v>
      </c>
      <c r="C10" s="2" t="s">
        <v>26</v>
      </c>
      <c r="D10" s="2">
        <v>210</v>
      </c>
      <c r="O10" s="1"/>
    </row>
    <row r="11" spans="1:16" x14ac:dyDescent="0.35">
      <c r="A11" s="3">
        <f t="shared" si="0"/>
        <v>0.53819444444444442</v>
      </c>
      <c r="B11" s="2" t="s">
        <v>25</v>
      </c>
      <c r="C11" s="2" t="s">
        <v>26</v>
      </c>
      <c r="D11" s="2">
        <v>235</v>
      </c>
      <c r="P11" s="1"/>
    </row>
    <row r="12" spans="1:16" x14ac:dyDescent="0.35">
      <c r="A12" s="3">
        <f t="shared" si="0"/>
        <v>0.55555555555555558</v>
      </c>
      <c r="B12" s="2" t="s">
        <v>25</v>
      </c>
      <c r="C12" s="2" t="s">
        <v>26</v>
      </c>
      <c r="D12" s="2">
        <v>260</v>
      </c>
    </row>
    <row r="13" spans="1:16" x14ac:dyDescent="0.35">
      <c r="A13" s="3">
        <f t="shared" si="0"/>
        <v>0.57291666666666663</v>
      </c>
      <c r="B13" s="5"/>
      <c r="C13" s="5"/>
      <c r="D13" s="2">
        <v>285</v>
      </c>
    </row>
    <row r="14" spans="1:16" x14ac:dyDescent="0.35">
      <c r="A14" s="3">
        <f>TIME($D$2,D14,0)</f>
        <v>0.58333333333333337</v>
      </c>
      <c r="B14" s="2" t="s">
        <v>25</v>
      </c>
      <c r="C14" s="2" t="s">
        <v>26</v>
      </c>
      <c r="D14" s="2">
        <v>300</v>
      </c>
    </row>
    <row r="15" spans="1:16" x14ac:dyDescent="0.35">
      <c r="A15" s="3">
        <f t="shared" si="0"/>
        <v>0.60069444444444442</v>
      </c>
      <c r="B15" s="2" t="s">
        <v>25</v>
      </c>
      <c r="C15" s="2" t="s">
        <v>26</v>
      </c>
      <c r="D15" s="2">
        <v>325</v>
      </c>
    </row>
    <row r="16" spans="1:16" x14ac:dyDescent="0.35">
      <c r="A16" s="3">
        <f t="shared" si="0"/>
        <v>0.61805555555555558</v>
      </c>
      <c r="B16" s="2" t="s">
        <v>25</v>
      </c>
      <c r="C16" s="2" t="s">
        <v>26</v>
      </c>
      <c r="D16" s="2">
        <v>350</v>
      </c>
    </row>
    <row r="17" spans="1:4" x14ac:dyDescent="0.35">
      <c r="A17" s="3">
        <f t="shared" si="0"/>
        <v>0.63541666666666663</v>
      </c>
      <c r="B17" s="5" t="s">
        <v>10</v>
      </c>
      <c r="C17" s="5"/>
      <c r="D17" s="2">
        <v>375</v>
      </c>
    </row>
    <row r="18" spans="1:4" x14ac:dyDescent="0.35">
      <c r="A18" s="3">
        <f t="shared" si="0"/>
        <v>0.65625</v>
      </c>
      <c r="B18" s="2" t="s">
        <v>27</v>
      </c>
      <c r="C18" s="2" t="s">
        <v>28</v>
      </c>
      <c r="D18" s="2">
        <v>405</v>
      </c>
    </row>
    <row r="19" spans="1:4" x14ac:dyDescent="0.35">
      <c r="A19" s="3">
        <f t="shared" si="0"/>
        <v>0.67361111111111116</v>
      </c>
      <c r="B19" s="2" t="s">
        <v>27</v>
      </c>
      <c r="C19" s="2" t="s">
        <v>28</v>
      </c>
      <c r="D19" s="2">
        <v>430</v>
      </c>
    </row>
    <row r="20" spans="1:4" x14ac:dyDescent="0.35">
      <c r="A20" s="3">
        <f t="shared" si="0"/>
        <v>0.69097222222222221</v>
      </c>
      <c r="B20" s="2" t="s">
        <v>27</v>
      </c>
      <c r="C20" s="2" t="s">
        <v>28</v>
      </c>
      <c r="D20" s="2">
        <v>455</v>
      </c>
    </row>
    <row r="21" spans="1:4" x14ac:dyDescent="0.35">
      <c r="A21" s="3">
        <f t="shared" si="0"/>
        <v>0.70833333333333337</v>
      </c>
      <c r="B21" s="5" t="s">
        <v>10</v>
      </c>
      <c r="C21" s="5"/>
      <c r="D21" s="2">
        <v>480</v>
      </c>
    </row>
    <row r="22" spans="1:4" x14ac:dyDescent="0.35">
      <c r="A22" s="3">
        <f t="shared" si="0"/>
        <v>0.71875</v>
      </c>
      <c r="B22" s="2" t="s">
        <v>27</v>
      </c>
      <c r="C22" s="2" t="s">
        <v>28</v>
      </c>
      <c r="D22" s="2">
        <v>495</v>
      </c>
    </row>
    <row r="23" spans="1:4" x14ac:dyDescent="0.35">
      <c r="D23">
        <v>725</v>
      </c>
    </row>
    <row r="24" spans="1:4" x14ac:dyDescent="0.35">
      <c r="B24" t="s">
        <v>29</v>
      </c>
      <c r="D24">
        <v>750</v>
      </c>
    </row>
    <row r="25" spans="1:4" x14ac:dyDescent="0.35">
      <c r="B25" t="s">
        <v>30</v>
      </c>
    </row>
  </sheetData>
  <sortState xmlns:xlrd2="http://schemas.microsoft.com/office/spreadsheetml/2017/richdata2" ref="F2:F10">
    <sortCondition ref="F2:F10"/>
  </sortState>
  <mergeCells count="5">
    <mergeCell ref="B5:C5"/>
    <mergeCell ref="B9:C9"/>
    <mergeCell ref="B13:C13"/>
    <mergeCell ref="B17:C17"/>
    <mergeCell ref="B21:C21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A-hallen</vt:lpstr>
      <vt:lpstr>B-hallen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 Gabrielsson</dc:creator>
  <cp:keywords/>
  <dc:description/>
  <cp:lastModifiedBy>Samuel Landström</cp:lastModifiedBy>
  <cp:revision/>
  <dcterms:created xsi:type="dcterms:W3CDTF">2025-02-18T12:25:03Z</dcterms:created>
  <dcterms:modified xsi:type="dcterms:W3CDTF">2025-03-22T19:23:39Z</dcterms:modified>
  <cp:category/>
  <cp:contentStatus/>
</cp:coreProperties>
</file>