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an\Desktop\"/>
    </mc:Choice>
  </mc:AlternateContent>
  <xr:revisionPtr revIDLastSave="0" documentId="13_ncr:1_{63540F87-FC5E-429F-AEC6-711396B151AD}" xr6:coauthVersionLast="47" xr6:coauthVersionMax="47" xr10:uidLastSave="{00000000-0000-0000-0000-000000000000}"/>
  <bookViews>
    <workbookView xWindow="-110" yWindow="-110" windowWidth="19420" windowHeight="10420" activeTab="1" xr2:uid="{5B2C27EC-23C5-4C1A-A8F2-75A2398D77D3}"/>
  </bookViews>
  <sheets>
    <sheet name="Budget ÖSK mall" sheetId="1" r:id="rId1"/>
    <sheet name="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0" i="2"/>
  <c r="C21" i="2" s="1"/>
  <c r="C23" i="2" s="1"/>
  <c r="D19" i="2"/>
  <c r="D10" i="2"/>
  <c r="D19" i="1"/>
  <c r="D10" i="1"/>
  <c r="D21" i="1" s="1"/>
  <c r="D21" i="2" l="1"/>
</calcChain>
</file>

<file path=xl/sharedStrings.xml><?xml version="1.0" encoding="utf-8"?>
<sst xmlns="http://schemas.openxmlformats.org/spreadsheetml/2006/main" count="126" uniqueCount="71">
  <si>
    <t>Budgetpost</t>
  </si>
  <si>
    <t>Intäker</t>
  </si>
  <si>
    <t>Budget 2023</t>
  </si>
  <si>
    <t>Utfall 2022</t>
  </si>
  <si>
    <t>Sponsorer</t>
  </si>
  <si>
    <t>Träningsläger</t>
  </si>
  <si>
    <t>Cuper</t>
  </si>
  <si>
    <t>Arbetsinsatser</t>
  </si>
  <si>
    <t>Restaurangchansen</t>
  </si>
  <si>
    <t>Bingolotto</t>
  </si>
  <si>
    <t>Kostnader</t>
  </si>
  <si>
    <t>Resor (serie, läger cup)</t>
  </si>
  <si>
    <t>Domare</t>
  </si>
  <si>
    <t>Inköp varor för försäljning</t>
  </si>
  <si>
    <t>Övriga kostnader</t>
  </si>
  <si>
    <t>Ospec insättningar</t>
  </si>
  <si>
    <t>SUMMA</t>
  </si>
  <si>
    <t>RESULTAT</t>
  </si>
  <si>
    <t>Islingby Invitational i Borlänge</t>
  </si>
  <si>
    <t>Datum</t>
  </si>
  <si>
    <t>17-19/3</t>
  </si>
  <si>
    <t>Anmälningsavgift</t>
  </si>
  <si>
    <t>Kostnad</t>
  </si>
  <si>
    <t>Paketavgift 800kr/pers, 20 st</t>
  </si>
  <si>
    <t>Resor 4 bilar, 2x16 mil</t>
  </si>
  <si>
    <t>Totalt</t>
  </si>
  <si>
    <t>GIFF cupen i Tidaholm</t>
  </si>
  <si>
    <t>15-16/4</t>
  </si>
  <si>
    <t>Paketavgift 750kr/pers, 20 st</t>
  </si>
  <si>
    <t>Kommentarer</t>
  </si>
  <si>
    <t>Bilersättning behöver bidgeteras.</t>
  </si>
  <si>
    <t xml:space="preserve">Kan bytas mot buss. </t>
  </si>
  <si>
    <t>Beräknad förbrukning 0,6L/mil</t>
  </si>
  <si>
    <t>Dieselkostnad 24kr</t>
  </si>
  <si>
    <t>Resor 4 bilar, 2x17 mil</t>
  </si>
  <si>
    <t>Mat på hemresa</t>
  </si>
  <si>
    <t>Norrköpings fotbollsfest</t>
  </si>
  <si>
    <t>3-6/8</t>
  </si>
  <si>
    <t>Paketavgift 1450kr/pers, 20 st</t>
  </si>
  <si>
    <t>Resor 4 bilar 2x12 mil</t>
  </si>
  <si>
    <t>Lokal cup A - Anmälningsavgift</t>
  </si>
  <si>
    <t>Lokal cup B - Anmälningsavgift</t>
  </si>
  <si>
    <t>Lokal Cup C - Anmälningsavgift</t>
  </si>
  <si>
    <t>Örebro cupen</t>
  </si>
  <si>
    <t>16-18/6</t>
  </si>
  <si>
    <t>Gratis</t>
  </si>
  <si>
    <t>Select cup</t>
  </si>
  <si>
    <t>2-3/10</t>
  </si>
  <si>
    <t>Örebro futsal cup</t>
  </si>
  <si>
    <t>28-29/12</t>
  </si>
  <si>
    <t>Cuper-spelaravgifter</t>
  </si>
  <si>
    <t>Övrrig försäljning (Fika mm)</t>
  </si>
  <si>
    <t>Övernattning</t>
  </si>
  <si>
    <t>Cup och träningsläger</t>
  </si>
  <si>
    <t>Planavgift</t>
  </si>
  <si>
    <t>Övrigt</t>
  </si>
  <si>
    <t>Återbetalning cupavgift</t>
  </si>
  <si>
    <t>Kläder och meterial</t>
  </si>
  <si>
    <t>Restaurangchansen-vinst</t>
  </si>
  <si>
    <t>Bingolotto-vinst</t>
  </si>
  <si>
    <t>Fikaförsäljning</t>
  </si>
  <si>
    <t>Paketavgift 800kr/pers, 16+4 st</t>
  </si>
  <si>
    <t>Paketavgift 750kr/pers, 16+4 st</t>
  </si>
  <si>
    <t>Paketavgift 1450kr/pers, 16+4 st</t>
  </si>
  <si>
    <t>Planavgift är ÖSKs avgift för träning</t>
  </si>
  <si>
    <t>2ggr/v=2000kr; 3gg/v=3000kr</t>
  </si>
  <si>
    <t>Doftprinsen/Annat-vinst</t>
  </si>
  <si>
    <t>RC kommer inte erbjudas att sälja av ÖSK</t>
  </si>
  <si>
    <t>men vi har kvar "ett gäng".</t>
  </si>
  <si>
    <t>KASSA efter årets slut</t>
  </si>
  <si>
    <t>Pizza, sociala aktivteter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</si>
</sst>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E134-E692-47E0-A73E-20D42357E017}">
  <dimension ref="A1:J27"/>
  <sheetViews>
    <sheetView topLeftCell="A8" workbookViewId="0">
      <selection activeCell="B22" sqref="B22"/>
    </sheetView>
  </sheetViews>
  <sheetFormatPr defaultRowHeight="14.5" x14ac:dyDescent="0.35"/>
  <cols>
    <col min="1" max="1" width="12.1796875" customWidth="1"/>
    <col min="2" max="2" width="24.26953125" customWidth="1"/>
    <col min="3" max="3" width="12.81640625" customWidth="1"/>
    <col min="6" max="6" width="30.54296875" customWidth="1"/>
    <col min="7" max="7" width="10.08984375" bestFit="1" customWidth="1"/>
    <col min="8" max="8" width="9.26953125" customWidth="1"/>
    <col min="10" max="10" width="29.1796875" customWidth="1"/>
  </cols>
  <sheetData>
    <row r="1" spans="1:10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F1" s="1" t="s">
        <v>6</v>
      </c>
      <c r="G1" s="1" t="s">
        <v>19</v>
      </c>
      <c r="H1" s="1" t="s">
        <v>22</v>
      </c>
      <c r="J1" s="1" t="s">
        <v>29</v>
      </c>
    </row>
    <row r="2" spans="1:10" x14ac:dyDescent="0.35">
      <c r="B2" t="s">
        <v>4</v>
      </c>
      <c r="D2">
        <v>0</v>
      </c>
      <c r="F2" t="s">
        <v>18</v>
      </c>
      <c r="G2" t="s">
        <v>20</v>
      </c>
      <c r="J2" t="s">
        <v>30</v>
      </c>
    </row>
    <row r="3" spans="1:10" x14ac:dyDescent="0.35">
      <c r="B3" t="s">
        <v>5</v>
      </c>
      <c r="D3">
        <v>0</v>
      </c>
      <c r="F3" t="s">
        <v>21</v>
      </c>
      <c r="H3">
        <v>3000</v>
      </c>
      <c r="J3" t="s">
        <v>31</v>
      </c>
    </row>
    <row r="4" spans="1:10" x14ac:dyDescent="0.35">
      <c r="B4" t="s">
        <v>50</v>
      </c>
      <c r="D4">
        <v>15.1</v>
      </c>
      <c r="F4" t="s">
        <v>23</v>
      </c>
      <c r="H4">
        <v>16000</v>
      </c>
      <c r="J4" t="s">
        <v>32</v>
      </c>
    </row>
    <row r="5" spans="1:10" x14ac:dyDescent="0.35">
      <c r="B5" t="s">
        <v>15</v>
      </c>
      <c r="D5">
        <v>1.6</v>
      </c>
      <c r="F5" t="s">
        <v>24</v>
      </c>
      <c r="H5">
        <v>2000</v>
      </c>
      <c r="J5" t="s">
        <v>33</v>
      </c>
    </row>
    <row r="6" spans="1:10" x14ac:dyDescent="0.35">
      <c r="B6" t="s">
        <v>7</v>
      </c>
      <c r="D6">
        <v>1</v>
      </c>
      <c r="F6" s="1" t="s">
        <v>25</v>
      </c>
      <c r="G6" s="1"/>
      <c r="H6" s="1">
        <v>21000</v>
      </c>
    </row>
    <row r="7" spans="1:10" x14ac:dyDescent="0.35">
      <c r="B7" t="s">
        <v>8</v>
      </c>
      <c r="D7">
        <v>8.6</v>
      </c>
    </row>
    <row r="8" spans="1:10" x14ac:dyDescent="0.35">
      <c r="B8" t="s">
        <v>9</v>
      </c>
      <c r="D8">
        <v>10.199999999999999</v>
      </c>
      <c r="F8" t="s">
        <v>26</v>
      </c>
      <c r="G8" t="s">
        <v>27</v>
      </c>
    </row>
    <row r="9" spans="1:10" x14ac:dyDescent="0.35">
      <c r="B9" t="s">
        <v>51</v>
      </c>
      <c r="D9">
        <v>26.4</v>
      </c>
      <c r="F9" t="s">
        <v>21</v>
      </c>
      <c r="H9">
        <v>2500</v>
      </c>
    </row>
    <row r="10" spans="1:10" s="1" customFormat="1" x14ac:dyDescent="0.35">
      <c r="B10" s="1" t="s">
        <v>16</v>
      </c>
      <c r="D10" s="1">
        <f>SUM(D2:D9)</f>
        <v>62.9</v>
      </c>
      <c r="F10" t="s">
        <v>28</v>
      </c>
      <c r="H10">
        <v>15000</v>
      </c>
    </row>
    <row r="11" spans="1:10" x14ac:dyDescent="0.35">
      <c r="F11" t="s">
        <v>34</v>
      </c>
      <c r="H11">
        <v>2000</v>
      </c>
    </row>
    <row r="12" spans="1:10" x14ac:dyDescent="0.35">
      <c r="B12" s="1" t="s">
        <v>10</v>
      </c>
      <c r="F12" t="s">
        <v>35</v>
      </c>
      <c r="H12">
        <v>500</v>
      </c>
    </row>
    <row r="13" spans="1:10" x14ac:dyDescent="0.35">
      <c r="B13" t="s">
        <v>11</v>
      </c>
      <c r="D13">
        <v>2</v>
      </c>
      <c r="F13" s="1" t="s">
        <v>25</v>
      </c>
      <c r="G13" s="1"/>
      <c r="H13" s="1">
        <v>20000</v>
      </c>
    </row>
    <row r="14" spans="1:10" x14ac:dyDescent="0.35">
      <c r="B14" t="s">
        <v>12</v>
      </c>
      <c r="D14">
        <v>2.4</v>
      </c>
    </row>
    <row r="15" spans="1:10" x14ac:dyDescent="0.35">
      <c r="B15" t="s">
        <v>57</v>
      </c>
      <c r="D15">
        <v>0</v>
      </c>
      <c r="F15" t="s">
        <v>36</v>
      </c>
      <c r="G15" s="2" t="s">
        <v>37</v>
      </c>
    </row>
    <row r="16" spans="1:10" x14ac:dyDescent="0.35">
      <c r="B16" t="s">
        <v>13</v>
      </c>
      <c r="D16">
        <v>21.5</v>
      </c>
      <c r="F16" t="s">
        <v>21</v>
      </c>
      <c r="H16">
        <v>1500</v>
      </c>
    </row>
    <row r="17" spans="2:8" x14ac:dyDescent="0.35">
      <c r="B17" t="s">
        <v>53</v>
      </c>
      <c r="D17">
        <v>27</v>
      </c>
      <c r="F17" t="s">
        <v>38</v>
      </c>
      <c r="H17">
        <v>29000</v>
      </c>
    </row>
    <row r="18" spans="2:8" x14ac:dyDescent="0.35">
      <c r="B18" t="s">
        <v>14</v>
      </c>
      <c r="D18">
        <v>10.9</v>
      </c>
      <c r="F18" t="s">
        <v>39</v>
      </c>
      <c r="H18">
        <v>1500</v>
      </c>
    </row>
    <row r="19" spans="2:8" s="1" customFormat="1" x14ac:dyDescent="0.35">
      <c r="B19" s="1" t="s">
        <v>16</v>
      </c>
      <c r="D19" s="1">
        <f>SUM(D13:D18)</f>
        <v>63.8</v>
      </c>
      <c r="F19" s="1" t="s">
        <v>25</v>
      </c>
      <c r="H19" s="1">
        <v>32000</v>
      </c>
    </row>
    <row r="21" spans="2:8" s="1" customFormat="1" x14ac:dyDescent="0.35">
      <c r="B21" s="1" t="s">
        <v>17</v>
      </c>
      <c r="D21" s="1">
        <f>D10-D19</f>
        <v>-0.89999999999999858</v>
      </c>
      <c r="F21" t="s">
        <v>40</v>
      </c>
      <c r="H21">
        <v>1500</v>
      </c>
    </row>
    <row r="22" spans="2:8" x14ac:dyDescent="0.35">
      <c r="F22" t="s">
        <v>41</v>
      </c>
      <c r="H22">
        <v>1500</v>
      </c>
    </row>
    <row r="23" spans="2:8" x14ac:dyDescent="0.35">
      <c r="F23" t="s">
        <v>42</v>
      </c>
      <c r="H23">
        <v>1500</v>
      </c>
    </row>
    <row r="25" spans="2:8" x14ac:dyDescent="0.35">
      <c r="F25" t="s">
        <v>43</v>
      </c>
      <c r="G25" t="s">
        <v>44</v>
      </c>
      <c r="H25" s="3" t="s">
        <v>45</v>
      </c>
    </row>
    <row r="26" spans="2:8" x14ac:dyDescent="0.35">
      <c r="F26" t="s">
        <v>46</v>
      </c>
      <c r="G26" s="2" t="s">
        <v>47</v>
      </c>
      <c r="H26" s="3" t="s">
        <v>45</v>
      </c>
    </row>
    <row r="27" spans="2:8" x14ac:dyDescent="0.35">
      <c r="F27" t="s">
        <v>48</v>
      </c>
      <c r="G27" t="s">
        <v>49</v>
      </c>
      <c r="H27" s="3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AD72-10CE-4E79-9D95-E1F9DD5D57AE}">
  <dimension ref="A1:J27"/>
  <sheetViews>
    <sheetView tabSelected="1" topLeftCell="A6" workbookViewId="0">
      <selection activeCell="C18" sqref="C18"/>
    </sheetView>
  </sheetViews>
  <sheetFormatPr defaultRowHeight="14.5" x14ac:dyDescent="0.35"/>
  <cols>
    <col min="1" max="1" width="12.1796875" customWidth="1"/>
    <col min="2" max="2" width="24.26953125" customWidth="1"/>
    <col min="3" max="3" width="12.81640625" style="5" customWidth="1"/>
    <col min="6" max="6" width="30.54296875" customWidth="1"/>
    <col min="7" max="7" width="10.08984375" bestFit="1" customWidth="1"/>
    <col min="8" max="8" width="9.26953125" customWidth="1"/>
    <col min="10" max="10" width="29.1796875" customWidth="1"/>
  </cols>
  <sheetData>
    <row r="1" spans="1:10" s="1" customFormat="1" x14ac:dyDescent="0.35">
      <c r="A1" s="1" t="s">
        <v>0</v>
      </c>
      <c r="B1" s="1" t="s">
        <v>1</v>
      </c>
      <c r="C1" s="4" t="s">
        <v>2</v>
      </c>
      <c r="D1" s="1" t="s">
        <v>3</v>
      </c>
      <c r="F1" s="1" t="s">
        <v>6</v>
      </c>
      <c r="G1" s="1" t="s">
        <v>19</v>
      </c>
      <c r="H1" s="1" t="s">
        <v>22</v>
      </c>
      <c r="J1" s="1" t="s">
        <v>29</v>
      </c>
    </row>
    <row r="2" spans="1:10" x14ac:dyDescent="0.35">
      <c r="B2" t="s">
        <v>4</v>
      </c>
      <c r="C2" s="5">
        <v>0</v>
      </c>
      <c r="D2">
        <v>0</v>
      </c>
      <c r="F2" t="s">
        <v>18</v>
      </c>
      <c r="G2" t="s">
        <v>20</v>
      </c>
      <c r="J2" t="s">
        <v>30</v>
      </c>
    </row>
    <row r="3" spans="1:10" x14ac:dyDescent="0.35">
      <c r="B3" t="s">
        <v>52</v>
      </c>
      <c r="C3" s="5">
        <v>1.6</v>
      </c>
      <c r="D3">
        <v>1.6</v>
      </c>
      <c r="F3" t="s">
        <v>21</v>
      </c>
      <c r="H3">
        <v>3000</v>
      </c>
      <c r="J3" t="s">
        <v>31</v>
      </c>
    </row>
    <row r="4" spans="1:10" x14ac:dyDescent="0.35">
      <c r="B4" t="s">
        <v>50</v>
      </c>
      <c r="C4" s="6">
        <v>55</v>
      </c>
      <c r="D4">
        <v>15.3</v>
      </c>
      <c r="F4" t="s">
        <v>61</v>
      </c>
      <c r="H4">
        <v>16000</v>
      </c>
      <c r="J4" t="s">
        <v>32</v>
      </c>
    </row>
    <row r="5" spans="1:10" x14ac:dyDescent="0.35">
      <c r="B5" t="s">
        <v>56</v>
      </c>
      <c r="C5" s="5">
        <v>0</v>
      </c>
      <c r="D5">
        <v>1.5</v>
      </c>
      <c r="F5" t="s">
        <v>24</v>
      </c>
      <c r="H5">
        <v>2000</v>
      </c>
      <c r="J5" t="s">
        <v>33</v>
      </c>
    </row>
    <row r="6" spans="1:10" x14ac:dyDescent="0.35">
      <c r="B6" t="s">
        <v>66</v>
      </c>
      <c r="C6" s="6">
        <v>10</v>
      </c>
      <c r="D6">
        <v>5.7</v>
      </c>
      <c r="F6" s="1" t="s">
        <v>25</v>
      </c>
      <c r="G6" s="1"/>
      <c r="H6" s="1">
        <v>21000</v>
      </c>
    </row>
    <row r="7" spans="1:10" x14ac:dyDescent="0.35">
      <c r="B7" t="s">
        <v>58</v>
      </c>
      <c r="C7" s="5">
        <v>3</v>
      </c>
      <c r="D7">
        <v>7.8</v>
      </c>
      <c r="J7" t="s">
        <v>64</v>
      </c>
    </row>
    <row r="8" spans="1:10" x14ac:dyDescent="0.35">
      <c r="B8" t="s">
        <v>59</v>
      </c>
      <c r="C8" s="6">
        <v>10</v>
      </c>
      <c r="D8">
        <v>10.199999999999999</v>
      </c>
      <c r="F8" t="s">
        <v>26</v>
      </c>
      <c r="G8" t="s">
        <v>27</v>
      </c>
      <c r="J8" t="s">
        <v>65</v>
      </c>
    </row>
    <row r="9" spans="1:10" x14ac:dyDescent="0.35">
      <c r="B9" t="s">
        <v>60</v>
      </c>
      <c r="C9" s="6">
        <v>2</v>
      </c>
      <c r="D9">
        <v>0.4</v>
      </c>
      <c r="F9" t="s">
        <v>21</v>
      </c>
      <c r="H9">
        <v>2500</v>
      </c>
    </row>
    <row r="10" spans="1:10" s="1" customFormat="1" x14ac:dyDescent="0.35">
      <c r="B10" s="1" t="s">
        <v>16</v>
      </c>
      <c r="C10" s="4">
        <f>SUM(C2:C9)</f>
        <v>81.599999999999994</v>
      </c>
      <c r="D10" s="1">
        <f>SUM(D2:D9)</f>
        <v>42.5</v>
      </c>
      <c r="F10" t="s">
        <v>62</v>
      </c>
      <c r="H10">
        <v>15000</v>
      </c>
      <c r="J10" t="s">
        <v>67</v>
      </c>
    </row>
    <row r="11" spans="1:10" x14ac:dyDescent="0.35">
      <c r="F11" t="s">
        <v>34</v>
      </c>
      <c r="H11">
        <v>2000</v>
      </c>
      <c r="J11" t="s">
        <v>68</v>
      </c>
    </row>
    <row r="12" spans="1:10" x14ac:dyDescent="0.35">
      <c r="B12" s="1" t="s">
        <v>10</v>
      </c>
      <c r="F12" t="s">
        <v>35</v>
      </c>
      <c r="H12">
        <v>500</v>
      </c>
    </row>
    <row r="13" spans="1:10" x14ac:dyDescent="0.35">
      <c r="B13" t="s">
        <v>6</v>
      </c>
      <c r="C13" s="7">
        <v>77.5</v>
      </c>
      <c r="D13">
        <v>31.2</v>
      </c>
      <c r="F13" s="1" t="s">
        <v>25</v>
      </c>
      <c r="G13" s="1"/>
      <c r="H13" s="1">
        <v>20000</v>
      </c>
    </row>
    <row r="14" spans="1:10" x14ac:dyDescent="0.35">
      <c r="B14" t="s">
        <v>12</v>
      </c>
      <c r="C14" s="5">
        <v>3.5</v>
      </c>
      <c r="D14">
        <v>2.4</v>
      </c>
    </row>
    <row r="15" spans="1:10" x14ac:dyDescent="0.35">
      <c r="B15" t="s">
        <v>54</v>
      </c>
      <c r="C15" s="5">
        <v>6</v>
      </c>
      <c r="D15">
        <v>5</v>
      </c>
      <c r="F15" t="s">
        <v>36</v>
      </c>
      <c r="G15" s="2" t="s">
        <v>37</v>
      </c>
    </row>
    <row r="16" spans="1:10" x14ac:dyDescent="0.35">
      <c r="B16" t="s">
        <v>70</v>
      </c>
      <c r="C16" s="5">
        <v>4</v>
      </c>
      <c r="D16">
        <v>2.2999999999999998</v>
      </c>
      <c r="F16" t="s">
        <v>21</v>
      </c>
      <c r="H16">
        <v>1500</v>
      </c>
    </row>
    <row r="17" spans="2:8" x14ac:dyDescent="0.35">
      <c r="B17" t="s">
        <v>55</v>
      </c>
      <c r="C17" s="5">
        <v>0.5</v>
      </c>
      <c r="D17">
        <v>0.6</v>
      </c>
      <c r="F17" t="s">
        <v>63</v>
      </c>
      <c r="H17">
        <v>29000</v>
      </c>
    </row>
    <row r="18" spans="2:8" x14ac:dyDescent="0.35">
      <c r="F18" t="s">
        <v>39</v>
      </c>
      <c r="H18">
        <v>1500</v>
      </c>
    </row>
    <row r="19" spans="2:8" s="1" customFormat="1" x14ac:dyDescent="0.35">
      <c r="B19" s="1" t="s">
        <v>16</v>
      </c>
      <c r="C19" s="4">
        <f>SUM(C13:C17)</f>
        <v>91.5</v>
      </c>
      <c r="D19" s="1">
        <f>SUM(D13:D17)</f>
        <v>41.5</v>
      </c>
      <c r="F19" s="1" t="s">
        <v>25</v>
      </c>
      <c r="H19" s="1">
        <v>32000</v>
      </c>
    </row>
    <row r="21" spans="2:8" s="1" customFormat="1" x14ac:dyDescent="0.35">
      <c r="B21" s="1" t="s">
        <v>17</v>
      </c>
      <c r="C21" s="4">
        <f>C10-C19</f>
        <v>-9.9000000000000057</v>
      </c>
      <c r="D21" s="1">
        <f>D10-D19</f>
        <v>1</v>
      </c>
      <c r="F21" t="s">
        <v>40</v>
      </c>
      <c r="H21" s="1">
        <v>1500</v>
      </c>
    </row>
    <row r="22" spans="2:8" x14ac:dyDescent="0.35">
      <c r="F22" t="s">
        <v>41</v>
      </c>
      <c r="H22" s="1">
        <v>1500</v>
      </c>
    </row>
    <row r="23" spans="2:8" x14ac:dyDescent="0.35">
      <c r="B23" t="s">
        <v>69</v>
      </c>
      <c r="C23" s="5">
        <f>D23+C21</f>
        <v>8.899999999999995</v>
      </c>
      <c r="D23">
        <v>18.8</v>
      </c>
      <c r="F23" t="s">
        <v>42</v>
      </c>
      <c r="H23" s="1">
        <v>1500</v>
      </c>
    </row>
    <row r="25" spans="2:8" x14ac:dyDescent="0.35">
      <c r="F25" t="s">
        <v>43</v>
      </c>
      <c r="G25" t="s">
        <v>44</v>
      </c>
      <c r="H25" s="3" t="s">
        <v>45</v>
      </c>
    </row>
    <row r="26" spans="2:8" x14ac:dyDescent="0.35">
      <c r="F26" t="s">
        <v>46</v>
      </c>
      <c r="G26" s="2" t="s">
        <v>47</v>
      </c>
      <c r="H26" s="3" t="s">
        <v>45</v>
      </c>
    </row>
    <row r="27" spans="2:8" x14ac:dyDescent="0.35">
      <c r="F27" t="s">
        <v>48</v>
      </c>
      <c r="G27" t="s">
        <v>49</v>
      </c>
      <c r="H27" s="3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 ÖSK mall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Athlin</dc:creator>
  <cp:lastModifiedBy>Simon Athlin</cp:lastModifiedBy>
  <dcterms:created xsi:type="dcterms:W3CDTF">2023-02-03T18:28:48Z</dcterms:created>
  <dcterms:modified xsi:type="dcterms:W3CDTF">2023-02-03T20:25:52Z</dcterms:modified>
</cp:coreProperties>
</file>