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\Desktop\NIBK\Årsmöte 2023\"/>
    </mc:Choice>
  </mc:AlternateContent>
  <xr:revisionPtr revIDLastSave="0" documentId="8_{CFAB4D72-24C9-4145-B810-5A3D214B6335}" xr6:coauthVersionLast="47" xr6:coauthVersionMax="47" xr10:uidLastSave="{00000000-0000-0000-0000-000000000000}"/>
  <bookViews>
    <workbookView xWindow="-108" yWindow="-108" windowWidth="23256" windowHeight="12456" xr2:uid="{D25A84A3-D6C2-493B-9DAE-E960BA3F2C5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J19" i="1"/>
  <c r="J37" i="1"/>
  <c r="F19" i="1"/>
  <c r="J39" i="1" l="1"/>
</calcChain>
</file>

<file path=xl/sharedStrings.xml><?xml version="1.0" encoding="utf-8"?>
<sst xmlns="http://schemas.openxmlformats.org/spreadsheetml/2006/main" count="161" uniqueCount="120">
  <si>
    <t>NIBK Budgetförslag säsong 2023-2024</t>
  </si>
  <si>
    <t>UTFALL</t>
  </si>
  <si>
    <t>Budget 20_21</t>
  </si>
  <si>
    <t>Budget 21_22</t>
  </si>
  <si>
    <t>Budget 22_23</t>
  </si>
  <si>
    <t>Budget 23_24</t>
  </si>
  <si>
    <t>Kommentarer årets budget</t>
  </si>
  <si>
    <t>Utfall 21_22</t>
  </si>
  <si>
    <t>Utfall 22_23</t>
  </si>
  <si>
    <t>200701-210621</t>
  </si>
  <si>
    <t>210701-220630</t>
  </si>
  <si>
    <t>220701-230630</t>
  </si>
  <si>
    <t>230701-240630</t>
  </si>
  <si>
    <t>Intäkter</t>
  </si>
  <si>
    <t>Medlemsavgifter</t>
  </si>
  <si>
    <t>47 000 kr</t>
  </si>
  <si>
    <t>43 000 kr</t>
  </si>
  <si>
    <t>32 000 kr</t>
  </si>
  <si>
    <t>20 000 kr</t>
  </si>
  <si>
    <t>37 300 kr</t>
  </si>
  <si>
    <t>Träningsavgifter</t>
  </si>
  <si>
    <t>65 000 kr</t>
  </si>
  <si>
    <t>54 000 kr</t>
  </si>
  <si>
    <t>39 000 kr</t>
  </si>
  <si>
    <t>Färre spelare men vi hoppas på damlag</t>
  </si>
  <si>
    <t>61 397 kr</t>
  </si>
  <si>
    <t>121 000 kr</t>
  </si>
  <si>
    <t>95 000 kr</t>
  </si>
  <si>
    <t>70 000 kr</t>
  </si>
  <si>
    <t>60 000 kr</t>
  </si>
  <si>
    <t>Kommer gå ner i år mindre anmälda lag</t>
  </si>
  <si>
    <t>72 273 kr</t>
  </si>
  <si>
    <t>Sponsring</t>
  </si>
  <si>
    <t>64 000 kr</t>
  </si>
  <si>
    <t>Samma som förra året</t>
  </si>
  <si>
    <t>54 500 kr</t>
  </si>
  <si>
    <t>Nora Marken</t>
  </si>
  <si>
    <t>25 000 kr</t>
  </si>
  <si>
    <t>Ska genomföras</t>
  </si>
  <si>
    <t>- kr</t>
  </si>
  <si>
    <t>Matcharrangemang</t>
  </si>
  <si>
    <t>55 000 kr</t>
  </si>
  <si>
    <t>85 000 kr</t>
  </si>
  <si>
    <t>40 000 kr</t>
  </si>
  <si>
    <t>30 000 kr</t>
  </si>
  <si>
    <t>Färre matcher därav lägre budgeterat</t>
  </si>
  <si>
    <t>59 426 kr</t>
  </si>
  <si>
    <t>Turneringar/Cuper</t>
  </si>
  <si>
    <t>18 530 kr</t>
  </si>
  <si>
    <t>Övrigt</t>
  </si>
  <si>
    <t>5 000 kr</t>
  </si>
  <si>
    <t>7 500 kr</t>
  </si>
  <si>
    <t>Folkspel, Sponsporshuset, klubbor, glasögon, bytardagsgruppen</t>
  </si>
  <si>
    <t>4 834 kr</t>
  </si>
  <si>
    <t>Coronabidrag</t>
  </si>
  <si>
    <t>12 800 kr</t>
  </si>
  <si>
    <t>Summa Intäkter</t>
  </si>
  <si>
    <t>427 000 kr</t>
  </si>
  <si>
    <t>399 500 kr</t>
  </si>
  <si>
    <t>296 000 kr</t>
  </si>
  <si>
    <t>321 060 kr</t>
  </si>
  <si>
    <t>Kostnader</t>
  </si>
  <si>
    <t>Avgifter</t>
  </si>
  <si>
    <t>53 000 kr</t>
  </si>
  <si>
    <t>Serieavgifter, övergångsavgift, årsavgift, kansliavgift, licenser</t>
  </si>
  <si>
    <t>96 668 kr</t>
  </si>
  <si>
    <t>Domare</t>
  </si>
  <si>
    <t>Färre matcher</t>
  </si>
  <si>
    <t>48 065 kr</t>
  </si>
  <si>
    <t>Ersättningar</t>
  </si>
  <si>
    <t>15 000 kr</t>
  </si>
  <si>
    <t>16 000 kr</t>
  </si>
  <si>
    <t>Endast reseersättningar. Ej ledararvoden.</t>
  </si>
  <si>
    <t>18 124 kr</t>
  </si>
  <si>
    <t>7 000 kr</t>
  </si>
  <si>
    <t>Hoppas att det det kommer att bli fler cuper</t>
  </si>
  <si>
    <t>25 400 kr</t>
  </si>
  <si>
    <t>33 000 kr</t>
  </si>
  <si>
    <t>Inköp kiosk, Klasskampen, DM mm</t>
  </si>
  <si>
    <t>22 940 kr</t>
  </si>
  <si>
    <t>Material</t>
  </si>
  <si>
    <t>155 000 kr</t>
  </si>
  <si>
    <t>80 000 kr</t>
  </si>
  <si>
    <t>52 000 kr</t>
  </si>
  <si>
    <t>Material till klubben + materialdagserbjudande/sponsring</t>
  </si>
  <si>
    <t>85 046 kr</t>
  </si>
  <si>
    <t>Matchställ</t>
  </si>
  <si>
    <t>Bortamatchsställ senior</t>
  </si>
  <si>
    <t>33 594 kr</t>
  </si>
  <si>
    <t>Hyra o möten</t>
  </si>
  <si>
    <t>28 000 kr</t>
  </si>
  <si>
    <t>23 000 kr</t>
  </si>
  <si>
    <t>Lokalkostnader för möten och avslutningar</t>
  </si>
  <si>
    <t>18 251 kr</t>
  </si>
  <si>
    <t>Utbildning</t>
  </si>
  <si>
    <t>Domarutbildningar och ledarutbildningar</t>
  </si>
  <si>
    <t>23 929 kr</t>
  </si>
  <si>
    <t>Administration</t>
  </si>
  <si>
    <t>35 000 kr</t>
  </si>
  <si>
    <t>18 651 kr</t>
  </si>
  <si>
    <t>Gåva ledare</t>
  </si>
  <si>
    <t>Julklapp</t>
  </si>
  <si>
    <t>3 800 kr</t>
  </si>
  <si>
    <t>Summa Kostnader</t>
  </si>
  <si>
    <t>520 000 kr</t>
  </si>
  <si>
    <t>426 000 kr</t>
  </si>
  <si>
    <t>288 000 kr</t>
  </si>
  <si>
    <t>278 000 kr</t>
  </si>
  <si>
    <t>394 468 kr</t>
  </si>
  <si>
    <t>Beräknat Resultat</t>
  </si>
  <si>
    <t>- 93 000 kr</t>
  </si>
  <si>
    <t>- 26 500 kr</t>
  </si>
  <si>
    <t>8 000 kr</t>
  </si>
  <si>
    <t>- 73 408 kr</t>
  </si>
  <si>
    <t>Aktivitetsstöd (LOK, statligt och övriga bidrag)</t>
  </si>
  <si>
    <t>BUDGET</t>
  </si>
  <si>
    <t>Kostnad för redovisningstjänster, material</t>
  </si>
  <si>
    <t>övriga kostnader</t>
  </si>
  <si>
    <t xml:space="preserve">banktjänster, </t>
  </si>
  <si>
    <t>Finansiella 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</si>
</sst>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8"/>
      <color rgb="FFFF0000"/>
      <name val="Verdana"/>
      <family val="2"/>
    </font>
    <font>
      <b/>
      <sz val="9"/>
      <color theme="1"/>
      <name val="Verdana"/>
      <family val="2"/>
    </font>
    <font>
      <b/>
      <sz val="9"/>
      <color rgb="FF00B050"/>
      <name val="Verdana"/>
      <family val="2"/>
    </font>
    <font>
      <b/>
      <sz val="9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1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3" borderId="0" xfId="0" applyFont="1" applyFill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0" xfId="0" applyFont="1" applyFill="1"/>
    <xf numFmtId="164" fontId="1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164" fontId="6" fillId="4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6" borderId="0" xfId="0" applyFont="1" applyFill="1"/>
    <xf numFmtId="164" fontId="1" fillId="4" borderId="1" xfId="0" applyNumberFormat="1" applyFont="1" applyFill="1" applyBorder="1" applyAlignment="1">
      <alignment horizontal="right" wrapText="1"/>
    </xf>
    <xf numFmtId="164" fontId="2" fillId="4" borderId="0" xfId="0" applyNumberFormat="1" applyFont="1" applyFill="1"/>
    <xf numFmtId="164" fontId="7" fillId="4" borderId="1" xfId="0" applyNumberFormat="1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FB3F-F768-4A66-B561-151E9BDC4F76}">
  <sheetPr>
    <pageSetUpPr fitToPage="1"/>
  </sheetPr>
  <dimension ref="A1:K40"/>
  <sheetViews>
    <sheetView tabSelected="1" workbookViewId="0">
      <selection activeCell="N6" sqref="N6"/>
    </sheetView>
  </sheetViews>
  <sheetFormatPr defaultRowHeight="11.4" x14ac:dyDescent="0.2"/>
  <cols>
    <col min="1" max="1" width="32.6640625" style="4" bestFit="1" customWidth="1"/>
    <col min="2" max="3" width="8.88671875" style="3"/>
    <col min="4" max="4" width="8.88671875" style="15"/>
    <col min="5" max="5" width="2.6640625" style="3" customWidth="1"/>
    <col min="6" max="6" width="15.21875" style="12" customWidth="1"/>
    <col min="7" max="7" width="48.21875" style="3" customWidth="1"/>
    <col min="8" max="8" width="2.21875" style="24" customWidth="1"/>
    <col min="9" max="9" width="8.88671875" style="3"/>
    <col min="10" max="10" width="11.33203125" style="26" bestFit="1" customWidth="1"/>
    <col min="11" max="16384" width="8.88671875" style="3"/>
  </cols>
  <sheetData>
    <row r="1" spans="1:11" ht="12" thickBot="1" x14ac:dyDescent="0.25">
      <c r="A1" s="8" t="s">
        <v>0</v>
      </c>
      <c r="B1" s="1"/>
      <c r="C1" s="1"/>
      <c r="D1" s="13"/>
      <c r="E1" s="1"/>
      <c r="F1" s="9"/>
      <c r="G1" s="1"/>
      <c r="H1" s="22"/>
      <c r="I1" s="1"/>
      <c r="J1" s="20"/>
      <c r="K1" s="1"/>
    </row>
    <row r="2" spans="1:11" ht="15" customHeight="1" thickBot="1" x14ac:dyDescent="0.25">
      <c r="A2" s="2"/>
      <c r="B2" s="31" t="s">
        <v>115</v>
      </c>
      <c r="C2" s="32"/>
      <c r="D2" s="32"/>
      <c r="E2" s="32"/>
      <c r="F2" s="33"/>
      <c r="G2" s="1"/>
      <c r="H2" s="23"/>
      <c r="I2" s="29" t="s">
        <v>1</v>
      </c>
      <c r="J2" s="30"/>
      <c r="K2" s="1"/>
    </row>
    <row r="3" spans="1:11" ht="12" thickBot="1" x14ac:dyDescent="0.25">
      <c r="A3" s="2"/>
      <c r="B3" s="1"/>
      <c r="C3" s="1"/>
      <c r="D3" s="13"/>
      <c r="E3" s="1"/>
      <c r="F3" s="9"/>
      <c r="G3" s="2"/>
      <c r="H3" s="22"/>
      <c r="I3" s="1"/>
      <c r="J3" s="20"/>
      <c r="K3" s="1"/>
    </row>
    <row r="4" spans="1:11" ht="21" thickBot="1" x14ac:dyDescent="0.25">
      <c r="A4" s="2"/>
      <c r="B4" s="1" t="s">
        <v>2</v>
      </c>
      <c r="C4" s="1" t="s">
        <v>3</v>
      </c>
      <c r="D4" s="13" t="s">
        <v>4</v>
      </c>
      <c r="E4" s="1"/>
      <c r="F4" s="10" t="s">
        <v>5</v>
      </c>
      <c r="G4" s="1" t="s">
        <v>6</v>
      </c>
      <c r="H4" s="22"/>
      <c r="I4" s="1" t="s">
        <v>7</v>
      </c>
      <c r="J4" s="25" t="s">
        <v>8</v>
      </c>
      <c r="K4" s="1"/>
    </row>
    <row r="5" spans="1:11" ht="21" thickBot="1" x14ac:dyDescent="0.25">
      <c r="A5" s="2"/>
      <c r="B5" s="1" t="s">
        <v>9</v>
      </c>
      <c r="C5" s="1" t="s">
        <v>10</v>
      </c>
      <c r="D5" s="13" t="s">
        <v>11</v>
      </c>
      <c r="E5" s="1"/>
      <c r="F5" s="11" t="s">
        <v>12</v>
      </c>
      <c r="G5" s="1"/>
      <c r="H5" s="22"/>
      <c r="I5" s="1"/>
      <c r="J5" s="20"/>
      <c r="K5" s="1"/>
    </row>
    <row r="6" spans="1:11" ht="12" thickBot="1" x14ac:dyDescent="0.25">
      <c r="A6" s="2" t="s">
        <v>13</v>
      </c>
      <c r="B6" s="1"/>
      <c r="C6" s="1"/>
      <c r="D6" s="13"/>
      <c r="E6" s="1"/>
      <c r="F6" s="9"/>
      <c r="G6" s="1"/>
      <c r="H6" s="22"/>
      <c r="I6" s="1"/>
      <c r="J6" s="20"/>
      <c r="K6" s="1"/>
    </row>
    <row r="7" spans="1:11" ht="12" thickBot="1" x14ac:dyDescent="0.25">
      <c r="A7" s="2"/>
      <c r="B7" s="1"/>
      <c r="C7" s="1"/>
      <c r="D7" s="13"/>
      <c r="E7" s="1"/>
      <c r="F7" s="9"/>
      <c r="G7" s="1"/>
      <c r="H7" s="22"/>
      <c r="I7" s="1"/>
      <c r="J7" s="20"/>
      <c r="K7" s="1"/>
    </row>
    <row r="8" spans="1:11" ht="12" thickBot="1" x14ac:dyDescent="0.25">
      <c r="A8" s="2" t="s">
        <v>14</v>
      </c>
      <c r="B8" s="5" t="s">
        <v>15</v>
      </c>
      <c r="C8" s="5" t="s">
        <v>16</v>
      </c>
      <c r="D8" s="14" t="s">
        <v>17</v>
      </c>
      <c r="E8" s="5"/>
      <c r="F8" s="16">
        <v>20000</v>
      </c>
      <c r="G8" s="1"/>
      <c r="H8" s="22"/>
      <c r="I8" s="5" t="s">
        <v>19</v>
      </c>
      <c r="J8" s="19">
        <v>26300</v>
      </c>
      <c r="K8" s="1"/>
    </row>
    <row r="9" spans="1:11" ht="12" thickBot="1" x14ac:dyDescent="0.25">
      <c r="A9" s="2" t="s">
        <v>20</v>
      </c>
      <c r="B9" s="5" t="s">
        <v>21</v>
      </c>
      <c r="C9" s="5" t="s">
        <v>22</v>
      </c>
      <c r="D9" s="14" t="s">
        <v>23</v>
      </c>
      <c r="E9" s="5"/>
      <c r="F9" s="16">
        <v>32000</v>
      </c>
      <c r="G9" s="1" t="s">
        <v>24</v>
      </c>
      <c r="H9" s="22"/>
      <c r="I9" s="5" t="s">
        <v>25</v>
      </c>
      <c r="J9" s="19">
        <v>45881.25</v>
      </c>
      <c r="K9" s="1"/>
    </row>
    <row r="10" spans="1:11" ht="23.4" thickBot="1" x14ac:dyDescent="0.25">
      <c r="A10" s="2" t="s">
        <v>114</v>
      </c>
      <c r="B10" s="5" t="s">
        <v>26</v>
      </c>
      <c r="C10" s="5" t="s">
        <v>27</v>
      </c>
      <c r="D10" s="14" t="s">
        <v>28</v>
      </c>
      <c r="E10" s="5"/>
      <c r="F10" s="16">
        <v>60000</v>
      </c>
      <c r="G10" s="1" t="s">
        <v>30</v>
      </c>
      <c r="H10" s="22"/>
      <c r="I10" s="5" t="s">
        <v>31</v>
      </c>
      <c r="J10" s="20">
        <v>81625.45</v>
      </c>
      <c r="K10" s="1"/>
    </row>
    <row r="11" spans="1:11" ht="12" thickBot="1" x14ac:dyDescent="0.25">
      <c r="A11" s="2" t="s">
        <v>32</v>
      </c>
      <c r="B11" s="5" t="s">
        <v>33</v>
      </c>
      <c r="C11" s="5" t="s">
        <v>21</v>
      </c>
      <c r="D11" s="14" t="s">
        <v>21</v>
      </c>
      <c r="E11" s="5"/>
      <c r="F11" s="16">
        <v>50000</v>
      </c>
      <c r="G11" s="1" t="s">
        <v>34</v>
      </c>
      <c r="H11" s="22"/>
      <c r="I11" s="5" t="s">
        <v>35</v>
      </c>
      <c r="J11" s="19">
        <v>53500</v>
      </c>
      <c r="K11" s="1"/>
    </row>
    <row r="12" spans="1:11" ht="12" thickBot="1" x14ac:dyDescent="0.25">
      <c r="A12" s="2" t="s">
        <v>36</v>
      </c>
      <c r="B12" s="5" t="s">
        <v>37</v>
      </c>
      <c r="C12" s="5" t="s">
        <v>37</v>
      </c>
      <c r="D12" s="14" t="s">
        <v>37</v>
      </c>
      <c r="E12" s="5"/>
      <c r="F12" s="16">
        <v>25000</v>
      </c>
      <c r="G12" s="1" t="s">
        <v>38</v>
      </c>
      <c r="H12" s="22"/>
      <c r="I12" s="5" t="s">
        <v>39</v>
      </c>
      <c r="J12" s="19">
        <v>25851</v>
      </c>
      <c r="K12" s="1"/>
    </row>
    <row r="13" spans="1:11" ht="12" thickBot="1" x14ac:dyDescent="0.25">
      <c r="A13" s="2" t="s">
        <v>40</v>
      </c>
      <c r="B13" s="5" t="s">
        <v>42</v>
      </c>
      <c r="C13" s="5" t="s">
        <v>21</v>
      </c>
      <c r="D13" s="14" t="s">
        <v>43</v>
      </c>
      <c r="E13" s="5"/>
      <c r="F13" s="16">
        <v>30000</v>
      </c>
      <c r="G13" s="1" t="s">
        <v>45</v>
      </c>
      <c r="H13" s="22"/>
      <c r="I13" s="5" t="s">
        <v>46</v>
      </c>
      <c r="J13" s="19">
        <v>38786</v>
      </c>
      <c r="K13" s="1"/>
    </row>
    <row r="14" spans="1:11" ht="12" thickBot="1" x14ac:dyDescent="0.25">
      <c r="A14" s="2" t="s">
        <v>47</v>
      </c>
      <c r="B14" s="5"/>
      <c r="C14" s="5" t="s">
        <v>18</v>
      </c>
      <c r="D14" s="14" t="s">
        <v>18</v>
      </c>
      <c r="E14" s="5"/>
      <c r="F14" s="16">
        <v>0</v>
      </c>
      <c r="G14" s="1" t="s">
        <v>38</v>
      </c>
      <c r="H14" s="22"/>
      <c r="I14" s="5" t="s">
        <v>48</v>
      </c>
      <c r="J14" s="19">
        <v>0</v>
      </c>
      <c r="K14" s="1"/>
    </row>
    <row r="15" spans="1:11" ht="21" thickBot="1" x14ac:dyDescent="0.25">
      <c r="A15" s="2" t="s">
        <v>49</v>
      </c>
      <c r="B15" s="5" t="s">
        <v>18</v>
      </c>
      <c r="C15" s="5" t="s">
        <v>51</v>
      </c>
      <c r="D15" s="14" t="s">
        <v>50</v>
      </c>
      <c r="E15" s="5"/>
      <c r="F15" s="16">
        <v>5000</v>
      </c>
      <c r="G15" s="1" t="s">
        <v>52</v>
      </c>
      <c r="H15" s="22"/>
      <c r="I15" s="5" t="s">
        <v>53</v>
      </c>
      <c r="J15" s="19">
        <v>9810</v>
      </c>
      <c r="K15" s="1"/>
    </row>
    <row r="16" spans="1:11" ht="12" thickBot="1" x14ac:dyDescent="0.25">
      <c r="A16" s="2" t="s">
        <v>54</v>
      </c>
      <c r="B16" s="5"/>
      <c r="C16" s="5" t="s">
        <v>37</v>
      </c>
      <c r="D16" s="14" t="s">
        <v>39</v>
      </c>
      <c r="E16" s="5"/>
      <c r="F16" s="16">
        <v>0</v>
      </c>
      <c r="G16" s="1"/>
      <c r="H16" s="22"/>
      <c r="I16" s="5" t="s">
        <v>55</v>
      </c>
      <c r="J16" s="19">
        <v>0</v>
      </c>
      <c r="K16" s="1"/>
    </row>
    <row r="17" spans="1:11" ht="12" thickBot="1" x14ac:dyDescent="0.25">
      <c r="A17" s="2" t="s">
        <v>119</v>
      </c>
      <c r="B17" s="5"/>
      <c r="C17" s="5"/>
      <c r="D17" s="14"/>
      <c r="E17" s="5"/>
      <c r="F17" s="16"/>
      <c r="G17" s="1"/>
      <c r="H17" s="22"/>
      <c r="I17" s="5"/>
      <c r="J17" s="19">
        <v>168.28</v>
      </c>
      <c r="K17" s="1"/>
    </row>
    <row r="18" spans="1:11" ht="12" thickBot="1" x14ac:dyDescent="0.25">
      <c r="A18" s="2"/>
      <c r="B18" s="1"/>
      <c r="C18" s="1"/>
      <c r="D18" s="13"/>
      <c r="E18" s="1"/>
      <c r="F18" s="17"/>
      <c r="G18" s="1"/>
      <c r="H18" s="22"/>
      <c r="I18" s="1"/>
      <c r="J18" s="20"/>
      <c r="K18" s="1"/>
    </row>
    <row r="19" spans="1:11" ht="12" thickBot="1" x14ac:dyDescent="0.25">
      <c r="A19" s="2" t="s">
        <v>56</v>
      </c>
      <c r="B19" s="5" t="s">
        <v>57</v>
      </c>
      <c r="C19" s="5" t="s">
        <v>58</v>
      </c>
      <c r="D19" s="14" t="s">
        <v>59</v>
      </c>
      <c r="E19" s="5"/>
      <c r="F19" s="18">
        <f>SUM(F8:F16)</f>
        <v>222000</v>
      </c>
      <c r="G19" s="1"/>
      <c r="H19" s="22"/>
      <c r="I19" s="5" t="s">
        <v>60</v>
      </c>
      <c r="J19" s="21">
        <f>SUM(J8:J17)</f>
        <v>281921.98000000004</v>
      </c>
      <c r="K19" s="1"/>
    </row>
    <row r="20" spans="1:11" ht="12" thickBot="1" x14ac:dyDescent="0.25">
      <c r="A20" s="2"/>
      <c r="B20" s="1"/>
      <c r="C20" s="1"/>
      <c r="D20" s="13"/>
      <c r="E20" s="1"/>
      <c r="F20" s="9"/>
      <c r="G20" s="1"/>
      <c r="H20" s="22"/>
      <c r="I20" s="1"/>
      <c r="J20" s="20"/>
      <c r="K20" s="1"/>
    </row>
    <row r="21" spans="1:11" ht="12" thickBot="1" x14ac:dyDescent="0.25">
      <c r="A21" s="2"/>
      <c r="B21" s="1"/>
      <c r="C21" s="1"/>
      <c r="D21" s="13"/>
      <c r="E21" s="1"/>
      <c r="F21" s="9"/>
      <c r="G21" s="1"/>
      <c r="H21" s="22"/>
      <c r="I21" s="1"/>
      <c r="J21" s="20"/>
      <c r="K21" s="1"/>
    </row>
    <row r="22" spans="1:11" ht="12" thickBot="1" x14ac:dyDescent="0.25">
      <c r="A22" s="2" t="s">
        <v>61</v>
      </c>
      <c r="B22" s="1"/>
      <c r="C22" s="1"/>
      <c r="D22" s="13"/>
      <c r="E22" s="1"/>
      <c r="F22" s="9"/>
      <c r="G22" s="1"/>
      <c r="H22" s="22"/>
      <c r="I22" s="1"/>
      <c r="J22" s="20"/>
      <c r="K22" s="1"/>
    </row>
    <row r="23" spans="1:11" ht="12" thickBot="1" x14ac:dyDescent="0.25">
      <c r="A23" s="2"/>
      <c r="B23" s="1"/>
      <c r="C23" s="1"/>
      <c r="D23" s="13"/>
      <c r="E23" s="1"/>
      <c r="F23" s="9"/>
      <c r="G23" s="1"/>
      <c r="H23" s="22"/>
      <c r="I23" s="1"/>
      <c r="J23" s="20"/>
      <c r="K23" s="1"/>
    </row>
    <row r="24" spans="1:11" ht="12" thickBot="1" x14ac:dyDescent="0.25">
      <c r="A24" s="2" t="s">
        <v>62</v>
      </c>
      <c r="B24" s="5" t="s">
        <v>63</v>
      </c>
      <c r="C24" s="5" t="s">
        <v>29</v>
      </c>
      <c r="D24" s="14" t="s">
        <v>29</v>
      </c>
      <c r="E24" s="5"/>
      <c r="F24" s="11" t="s">
        <v>29</v>
      </c>
      <c r="G24" s="1" t="s">
        <v>64</v>
      </c>
      <c r="H24" s="22"/>
      <c r="I24" s="5" t="s">
        <v>65</v>
      </c>
      <c r="J24" s="19">
        <v>78700</v>
      </c>
      <c r="K24" s="1"/>
    </row>
    <row r="25" spans="1:11" ht="12" thickBot="1" x14ac:dyDescent="0.25">
      <c r="A25" s="2" t="s">
        <v>66</v>
      </c>
      <c r="B25" s="5" t="s">
        <v>29</v>
      </c>
      <c r="C25" s="5" t="s">
        <v>41</v>
      </c>
      <c r="D25" s="14" t="s">
        <v>43</v>
      </c>
      <c r="E25" s="5"/>
      <c r="F25" s="11" t="s">
        <v>43</v>
      </c>
      <c r="G25" s="1" t="s">
        <v>67</v>
      </c>
      <c r="H25" s="22"/>
      <c r="I25" s="5" t="s">
        <v>68</v>
      </c>
      <c r="J25" s="20">
        <v>39276.5</v>
      </c>
      <c r="K25" s="1"/>
    </row>
    <row r="26" spans="1:11" ht="12" thickBot="1" x14ac:dyDescent="0.25">
      <c r="A26" s="2" t="s">
        <v>69</v>
      </c>
      <c r="B26" s="5" t="s">
        <v>17</v>
      </c>
      <c r="C26" s="5" t="s">
        <v>17</v>
      </c>
      <c r="D26" s="14" t="s">
        <v>71</v>
      </c>
      <c r="E26" s="5"/>
      <c r="F26" s="11" t="s">
        <v>50</v>
      </c>
      <c r="G26" s="1" t="s">
        <v>72</v>
      </c>
      <c r="H26" s="22"/>
      <c r="I26" s="5" t="s">
        <v>73</v>
      </c>
      <c r="J26" s="20">
        <v>1272</v>
      </c>
      <c r="K26" s="1"/>
    </row>
    <row r="27" spans="1:11" ht="12" thickBot="1" x14ac:dyDescent="0.25">
      <c r="A27" s="2" t="s">
        <v>47</v>
      </c>
      <c r="B27" s="5" t="s">
        <v>37</v>
      </c>
      <c r="C27" s="5" t="s">
        <v>37</v>
      </c>
      <c r="D27" s="14" t="s">
        <v>74</v>
      </c>
      <c r="E27" s="5"/>
      <c r="F27" s="11" t="s">
        <v>50</v>
      </c>
      <c r="G27" s="1" t="s">
        <v>75</v>
      </c>
      <c r="H27" s="22"/>
      <c r="I27" s="5" t="s">
        <v>76</v>
      </c>
      <c r="J27" s="19">
        <v>2900</v>
      </c>
      <c r="K27" s="1"/>
    </row>
    <row r="28" spans="1:11" ht="12" thickBot="1" x14ac:dyDescent="0.25">
      <c r="A28" s="2" t="s">
        <v>40</v>
      </c>
      <c r="B28" s="5" t="s">
        <v>77</v>
      </c>
      <c r="C28" s="5" t="s">
        <v>70</v>
      </c>
      <c r="D28" s="14" t="s">
        <v>37</v>
      </c>
      <c r="E28" s="5"/>
      <c r="F28" s="11" t="s">
        <v>37</v>
      </c>
      <c r="G28" s="1" t="s">
        <v>78</v>
      </c>
      <c r="H28" s="22"/>
      <c r="I28" s="5" t="s">
        <v>79</v>
      </c>
      <c r="J28" s="19">
        <v>27901</v>
      </c>
      <c r="K28" s="1"/>
    </row>
    <row r="29" spans="1:11" ht="12" thickBot="1" x14ac:dyDescent="0.25">
      <c r="A29" s="2" t="s">
        <v>80</v>
      </c>
      <c r="B29" s="5" t="s">
        <v>81</v>
      </c>
      <c r="C29" s="5" t="s">
        <v>82</v>
      </c>
      <c r="D29" s="14" t="s">
        <v>83</v>
      </c>
      <c r="E29" s="5"/>
      <c r="F29" s="11" t="s">
        <v>63</v>
      </c>
      <c r="G29" s="1" t="s">
        <v>84</v>
      </c>
      <c r="H29" s="22"/>
      <c r="I29" s="5" t="s">
        <v>85</v>
      </c>
      <c r="J29" s="20">
        <v>17958</v>
      </c>
      <c r="K29" s="1"/>
    </row>
    <row r="30" spans="1:11" ht="12" thickBot="1" x14ac:dyDescent="0.25">
      <c r="A30" s="2" t="s">
        <v>86</v>
      </c>
      <c r="B30" s="5" t="s">
        <v>33</v>
      </c>
      <c r="C30" s="5" t="s">
        <v>33</v>
      </c>
      <c r="D30" s="14"/>
      <c r="E30" s="5"/>
      <c r="F30" s="11" t="s">
        <v>74</v>
      </c>
      <c r="G30" s="1" t="s">
        <v>87</v>
      </c>
      <c r="H30" s="22"/>
      <c r="I30" s="5" t="s">
        <v>88</v>
      </c>
      <c r="J30" s="20">
        <v>0</v>
      </c>
      <c r="K30" s="1"/>
    </row>
    <row r="31" spans="1:11" ht="12" thickBot="1" x14ac:dyDescent="0.25">
      <c r="A31" s="2" t="s">
        <v>89</v>
      </c>
      <c r="B31" s="5" t="s">
        <v>90</v>
      </c>
      <c r="C31" s="5" t="s">
        <v>37</v>
      </c>
      <c r="D31" s="14" t="s">
        <v>91</v>
      </c>
      <c r="E31" s="5"/>
      <c r="F31" s="11" t="s">
        <v>18</v>
      </c>
      <c r="G31" s="1" t="s">
        <v>92</v>
      </c>
      <c r="H31" s="22"/>
      <c r="I31" s="5" t="s">
        <v>93</v>
      </c>
      <c r="J31" s="20">
        <v>26910</v>
      </c>
      <c r="K31" s="1"/>
    </row>
    <row r="32" spans="1:11" ht="12" thickBot="1" x14ac:dyDescent="0.25">
      <c r="A32" s="2" t="s">
        <v>94</v>
      </c>
      <c r="B32" s="5" t="s">
        <v>44</v>
      </c>
      <c r="C32" s="5" t="s">
        <v>44</v>
      </c>
      <c r="D32" s="14" t="s">
        <v>37</v>
      </c>
      <c r="E32" s="5"/>
      <c r="F32" s="11" t="s">
        <v>91</v>
      </c>
      <c r="G32" s="1" t="s">
        <v>95</v>
      </c>
      <c r="H32" s="22"/>
      <c r="I32" s="5" t="s">
        <v>96</v>
      </c>
      <c r="J32" s="20">
        <v>20975</v>
      </c>
      <c r="K32" s="1"/>
    </row>
    <row r="33" spans="1:11" ht="12" thickBot="1" x14ac:dyDescent="0.25">
      <c r="A33" s="2" t="s">
        <v>97</v>
      </c>
      <c r="B33" s="5" t="s">
        <v>98</v>
      </c>
      <c r="C33" s="5" t="s">
        <v>98</v>
      </c>
      <c r="D33" s="14" t="s">
        <v>98</v>
      </c>
      <c r="E33" s="5"/>
      <c r="F33" s="11" t="s">
        <v>98</v>
      </c>
      <c r="G33" s="1" t="s">
        <v>116</v>
      </c>
      <c r="H33" s="22"/>
      <c r="I33" s="5" t="s">
        <v>99</v>
      </c>
      <c r="J33" s="20">
        <v>32665.599999999999</v>
      </c>
      <c r="K33" s="1"/>
    </row>
    <row r="34" spans="1:11" ht="12" thickBot="1" x14ac:dyDescent="0.25">
      <c r="A34" s="2" t="s">
        <v>100</v>
      </c>
      <c r="B34" s="5" t="s">
        <v>50</v>
      </c>
      <c r="C34" s="5" t="s">
        <v>50</v>
      </c>
      <c r="D34" s="14" t="s">
        <v>50</v>
      </c>
      <c r="E34" s="5"/>
      <c r="F34" s="11" t="s">
        <v>50</v>
      </c>
      <c r="G34" s="1" t="s">
        <v>101</v>
      </c>
      <c r="H34" s="22"/>
      <c r="I34" s="5" t="s">
        <v>102</v>
      </c>
      <c r="J34" s="20">
        <v>5735</v>
      </c>
      <c r="K34" s="1"/>
    </row>
    <row r="35" spans="1:11" ht="12" thickBot="1" x14ac:dyDescent="0.25">
      <c r="A35" s="2" t="s">
        <v>117</v>
      </c>
      <c r="B35" s="5"/>
      <c r="C35" s="5"/>
      <c r="D35" s="14"/>
      <c r="E35" s="5"/>
      <c r="F35" s="11"/>
      <c r="G35" s="1" t="s">
        <v>118</v>
      </c>
      <c r="H35" s="22"/>
      <c r="I35" s="5"/>
      <c r="J35" s="20">
        <v>2472</v>
      </c>
      <c r="K35" s="1"/>
    </row>
    <row r="36" spans="1:11" ht="12" thickBot="1" x14ac:dyDescent="0.25">
      <c r="A36" s="2"/>
      <c r="B36" s="1"/>
      <c r="C36" s="1"/>
      <c r="D36" s="13"/>
      <c r="E36" s="1"/>
      <c r="F36" s="9"/>
      <c r="G36" s="1"/>
      <c r="H36" s="22"/>
      <c r="I36" s="1"/>
      <c r="J36" s="20"/>
      <c r="K36" s="1"/>
    </row>
    <row r="37" spans="1:11" ht="12" thickBot="1" x14ac:dyDescent="0.25">
      <c r="A37" s="2" t="s">
        <v>103</v>
      </c>
      <c r="B37" s="5" t="s">
        <v>104</v>
      </c>
      <c r="C37" s="5" t="s">
        <v>105</v>
      </c>
      <c r="D37" s="14" t="s">
        <v>106</v>
      </c>
      <c r="E37" s="5"/>
      <c r="F37" s="10" t="s">
        <v>107</v>
      </c>
      <c r="G37" s="1"/>
      <c r="H37" s="22"/>
      <c r="I37" s="5" t="s">
        <v>108</v>
      </c>
      <c r="J37" s="21">
        <f>SUM(J24:J35)</f>
        <v>256765.1</v>
      </c>
      <c r="K37" s="1"/>
    </row>
    <row r="38" spans="1:11" ht="12" thickBot="1" x14ac:dyDescent="0.25">
      <c r="A38" s="2"/>
      <c r="B38" s="5"/>
      <c r="C38" s="5"/>
      <c r="D38" s="14"/>
      <c r="E38" s="5"/>
      <c r="F38" s="11"/>
      <c r="G38" s="1"/>
      <c r="H38" s="22"/>
      <c r="I38" s="5"/>
      <c r="J38" s="20"/>
      <c r="K38" s="1"/>
    </row>
    <row r="39" spans="1:11" ht="21" thickBot="1" x14ac:dyDescent="0.25">
      <c r="A39" s="2" t="s">
        <v>109</v>
      </c>
      <c r="B39" s="6" t="s">
        <v>110</v>
      </c>
      <c r="C39" s="6" t="s">
        <v>111</v>
      </c>
      <c r="D39" s="14" t="s">
        <v>112</v>
      </c>
      <c r="E39" s="5"/>
      <c r="F39" s="28">
        <f>222000-278000</f>
        <v>-56000</v>
      </c>
      <c r="G39" s="1"/>
      <c r="H39" s="22"/>
      <c r="I39" s="7" t="s">
        <v>113</v>
      </c>
      <c r="J39" s="27">
        <f>SUM(J19-J37)</f>
        <v>25156.880000000034</v>
      </c>
      <c r="K39" s="1"/>
    </row>
    <row r="40" spans="1:11" ht="12" thickBot="1" x14ac:dyDescent="0.25">
      <c r="A40" s="2"/>
      <c r="B40" s="1"/>
      <c r="C40" s="1"/>
      <c r="D40" s="13"/>
      <c r="E40" s="1"/>
      <c r="F40" s="9"/>
      <c r="G40" s="1"/>
      <c r="H40" s="22"/>
      <c r="I40" s="1"/>
      <c r="J40" s="20"/>
      <c r="K40" s="1"/>
    </row>
  </sheetData>
  <mergeCells count="2">
    <mergeCell ref="I2:J2"/>
    <mergeCell ref="B2:F2"/>
  </mergeCells>
  <pageMargins left="0.7" right="0.7" top="0.75" bottom="0.75" header="0.3" footer="0.3"/>
  <pageSetup paperSize="9" scale="8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Åsling</dc:creator>
  <cp:lastModifiedBy>Maja</cp:lastModifiedBy>
  <cp:lastPrinted>2023-07-31T13:23:39Z</cp:lastPrinted>
  <dcterms:created xsi:type="dcterms:W3CDTF">2023-07-31T11:48:56Z</dcterms:created>
  <dcterms:modified xsi:type="dcterms:W3CDTF">2023-08-04T16:38:34Z</dcterms:modified>
</cp:coreProperties>
</file>