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kramforskommun-my.sharepoint.com/personal/erik_wiklund_kramfors_se/Documents/"/>
    </mc:Choice>
  </mc:AlternateContent>
  <xr:revisionPtr revIDLastSave="0" documentId="8_{7D4358C5-4D77-4E4E-9940-8ADFE4093896}" xr6:coauthVersionLast="47" xr6:coauthVersionMax="47" xr10:uidLastSave="{00000000-0000-0000-0000-000000000000}"/>
  <bookViews>
    <workbookView xWindow="3705" yWindow="4080" windowWidth="18855" windowHeight="11655" xr2:uid="{00000000-000D-0000-FFFF-FFFF00000000}"/>
  </bookViews>
  <sheets>
    <sheet name="Schema" sheetId="1" r:id="rId1"/>
    <sheet name="Indelnin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2" l="1"/>
  <c r="F70" i="2"/>
  <c r="E70" i="2"/>
  <c r="D70" i="2"/>
  <c r="G69" i="2"/>
  <c r="F69" i="2"/>
  <c r="E69" i="2"/>
  <c r="D69" i="2"/>
  <c r="N65" i="2"/>
  <c r="M64" i="2"/>
  <c r="L63" i="2"/>
  <c r="K62" i="2"/>
  <c r="J61" i="2"/>
  <c r="I60" i="2"/>
  <c r="N52" i="2"/>
  <c r="M51" i="2"/>
  <c r="L50" i="2"/>
  <c r="K49" i="2"/>
  <c r="J48" i="2"/>
  <c r="I47" i="2"/>
  <c r="G44" i="2"/>
  <c r="F44" i="2"/>
  <c r="E44" i="2"/>
  <c r="D44" i="2"/>
  <c r="G43" i="2"/>
  <c r="F43" i="2"/>
  <c r="E43" i="2"/>
  <c r="D43" i="2"/>
  <c r="H42" i="2"/>
  <c r="G42" i="2"/>
  <c r="F42" i="2"/>
  <c r="E42" i="2"/>
  <c r="D42" i="2"/>
  <c r="H41" i="2"/>
  <c r="G41" i="2"/>
  <c r="F41" i="2"/>
  <c r="E41" i="2"/>
  <c r="D41" i="2"/>
  <c r="N40" i="2"/>
  <c r="M40" i="2"/>
  <c r="L40" i="2"/>
  <c r="K40" i="2"/>
  <c r="J40" i="2"/>
  <c r="I40" i="2"/>
  <c r="N39" i="2"/>
  <c r="M39" i="2"/>
  <c r="L39" i="2"/>
  <c r="K39" i="2"/>
  <c r="J39" i="2"/>
  <c r="I39" i="2"/>
  <c r="N38" i="2"/>
  <c r="M38" i="2"/>
  <c r="L38" i="2"/>
  <c r="K38" i="2"/>
  <c r="J38" i="2"/>
  <c r="I38" i="2"/>
  <c r="N37" i="2"/>
  <c r="M37" i="2"/>
  <c r="L37" i="2"/>
  <c r="K37" i="2"/>
  <c r="J37" i="2"/>
  <c r="I37" i="2"/>
  <c r="N36" i="2"/>
  <c r="M36" i="2"/>
  <c r="L36" i="2"/>
  <c r="K36" i="2"/>
  <c r="J36" i="2"/>
  <c r="I36" i="2"/>
  <c r="N35" i="2"/>
  <c r="M35" i="2"/>
  <c r="L35" i="2"/>
  <c r="K35" i="2"/>
  <c r="J35" i="2"/>
  <c r="I35" i="2"/>
  <c r="N34" i="2"/>
  <c r="M34" i="2"/>
  <c r="L34" i="2"/>
  <c r="K34" i="2"/>
  <c r="J34" i="2"/>
  <c r="I34" i="2"/>
  <c r="N33" i="2"/>
  <c r="M33" i="2"/>
  <c r="L33" i="2"/>
  <c r="K33" i="2"/>
  <c r="J33" i="2"/>
  <c r="I33" i="2"/>
  <c r="N32" i="2"/>
  <c r="M32" i="2"/>
  <c r="L32" i="2"/>
  <c r="K32" i="2"/>
  <c r="J32" i="2"/>
  <c r="I32" i="2"/>
  <c r="N26" i="2"/>
  <c r="M25" i="2"/>
  <c r="L24" i="2"/>
  <c r="K23" i="2"/>
  <c r="J22" i="2"/>
  <c r="I21" i="2"/>
  <c r="G18" i="2"/>
  <c r="F18" i="2"/>
  <c r="E18" i="2"/>
  <c r="D18" i="2"/>
  <c r="G17" i="2"/>
  <c r="F17" i="2"/>
  <c r="E17" i="2"/>
  <c r="D17" i="2"/>
  <c r="H16" i="2"/>
  <c r="G16" i="2"/>
  <c r="F16" i="2"/>
  <c r="E16" i="2"/>
  <c r="D16" i="2"/>
  <c r="H15" i="2"/>
  <c r="G15" i="2"/>
  <c r="F15" i="2"/>
  <c r="E15" i="2"/>
  <c r="D15" i="2"/>
  <c r="N14" i="2"/>
  <c r="M14" i="2"/>
  <c r="L14" i="2"/>
  <c r="K14" i="2"/>
  <c r="J14" i="2"/>
  <c r="I14" i="2"/>
  <c r="N13" i="2"/>
  <c r="M13" i="2"/>
  <c r="L13" i="2"/>
  <c r="K13" i="2"/>
  <c r="J13" i="2"/>
  <c r="I13" i="2"/>
  <c r="N12" i="2"/>
  <c r="M12" i="2"/>
  <c r="L12" i="2"/>
  <c r="K12" i="2"/>
  <c r="J12" i="2"/>
  <c r="I12" i="2"/>
  <c r="N11" i="2"/>
  <c r="M11" i="2"/>
  <c r="L11" i="2"/>
  <c r="K11" i="2"/>
  <c r="J11" i="2"/>
  <c r="I11" i="2"/>
  <c r="N10" i="2"/>
  <c r="M10" i="2"/>
  <c r="L10" i="2"/>
  <c r="K10" i="2"/>
  <c r="J10" i="2"/>
  <c r="I10" i="2"/>
  <c r="N9" i="2"/>
  <c r="M9" i="2"/>
  <c r="L9" i="2"/>
  <c r="K9" i="2"/>
  <c r="J9" i="2"/>
  <c r="I9" i="2"/>
  <c r="N8" i="2"/>
  <c r="M8" i="2"/>
  <c r="L8" i="2"/>
  <c r="K8" i="2"/>
  <c r="J8" i="2"/>
  <c r="I8" i="2"/>
  <c r="N7" i="2"/>
  <c r="M7" i="2"/>
  <c r="L7" i="2"/>
  <c r="K7" i="2"/>
  <c r="J7" i="2"/>
  <c r="I7" i="2"/>
  <c r="N6" i="2"/>
  <c r="M6" i="2"/>
  <c r="L6" i="2"/>
  <c r="K6" i="2"/>
  <c r="J6" i="2"/>
  <c r="I6" i="2"/>
  <c r="E75" i="2" l="1"/>
  <c r="G75" i="2"/>
  <c r="D75" i="2"/>
  <c r="E76" i="2"/>
  <c r="F75" i="2"/>
  <c r="F76" i="2"/>
  <c r="G76" i="2"/>
  <c r="D76" i="2"/>
  <c r="E78" i="2" l="1"/>
  <c r="G78" i="2"/>
  <c r="H75" i="2"/>
  <c r="D78" i="2"/>
  <c r="F78" i="2"/>
  <c r="H76" i="2"/>
</calcChain>
</file>

<file path=xl/sharedStrings.xml><?xml version="1.0" encoding="utf-8"?>
<sst xmlns="http://schemas.openxmlformats.org/spreadsheetml/2006/main" count="180" uniqueCount="94">
  <si>
    <t>Omg</t>
  </si>
  <si>
    <t>Matchnr</t>
  </si>
  <si>
    <t>Tid</t>
  </si>
  <si>
    <t>Sista speldag</t>
  </si>
  <si>
    <t>Hemmalag</t>
  </si>
  <si>
    <t>Bortalag</t>
  </si>
  <si>
    <t>Grupper</t>
  </si>
  <si>
    <t>Matchvärd</t>
  </si>
  <si>
    <t>Flagga 1</t>
  </si>
  <si>
    <t>Flagga 2</t>
  </si>
  <si>
    <t>Kiosk</t>
  </si>
  <si>
    <t>Älandsbro AIK</t>
  </si>
  <si>
    <t>Kramfors Alliansen blå</t>
  </si>
  <si>
    <t>1+2</t>
  </si>
  <si>
    <t>Moffe BK P13 Vit</t>
  </si>
  <si>
    <t>2+3</t>
  </si>
  <si>
    <t>ARVID</t>
  </si>
  <si>
    <t>NYAMSUREN</t>
  </si>
  <si>
    <t>MUSSIE</t>
  </si>
  <si>
    <t>MELVIN.E</t>
  </si>
  <si>
    <t>VIGGO</t>
  </si>
  <si>
    <t>SUHEYB</t>
  </si>
  <si>
    <t>Moffe BK P13 Blå</t>
  </si>
  <si>
    <t>1+3</t>
  </si>
  <si>
    <t>Sollefteå GIF FF vit</t>
  </si>
  <si>
    <t>HANAD</t>
  </si>
  <si>
    <t>SAMI</t>
  </si>
  <si>
    <t>EMIL</t>
  </si>
  <si>
    <t>DAVID.S</t>
  </si>
  <si>
    <t>ARTEM</t>
  </si>
  <si>
    <t>MATHEO</t>
  </si>
  <si>
    <t>Sollefteå GIF FF blå</t>
  </si>
  <si>
    <t>BIK Fotboll Vit</t>
  </si>
  <si>
    <t>ADAM</t>
  </si>
  <si>
    <t>SROD</t>
  </si>
  <si>
    <t>ILIAS</t>
  </si>
  <si>
    <t>SEBBE</t>
  </si>
  <si>
    <t>Bollsta IK P13/14</t>
  </si>
  <si>
    <t>Höga Kusten</t>
  </si>
  <si>
    <t>OTTO</t>
  </si>
  <si>
    <t>BIK Fotboll röd</t>
  </si>
  <si>
    <t>NOEL</t>
  </si>
  <si>
    <t>Grupp 1</t>
  </si>
  <si>
    <t>Grupp 2</t>
  </si>
  <si>
    <t>Grupp 3</t>
  </si>
  <si>
    <t xml:space="preserve">Noel </t>
  </si>
  <si>
    <t xml:space="preserve">Otto </t>
  </si>
  <si>
    <t>Nyamsuren</t>
  </si>
  <si>
    <t>David S</t>
  </si>
  <si>
    <t xml:space="preserve">Emil </t>
  </si>
  <si>
    <t>Suheyb</t>
  </si>
  <si>
    <t>Artem</t>
  </si>
  <si>
    <t xml:space="preserve">Matheo </t>
  </si>
  <si>
    <t>Sebastian</t>
  </si>
  <si>
    <t xml:space="preserve">Mussie </t>
  </si>
  <si>
    <t xml:space="preserve">Ilias </t>
  </si>
  <si>
    <t>Hanad</t>
  </si>
  <si>
    <t>Viggo</t>
  </si>
  <si>
    <t>Adam</t>
  </si>
  <si>
    <t>Srod</t>
  </si>
  <si>
    <t>Arvid</t>
  </si>
  <si>
    <t>Sami</t>
  </si>
  <si>
    <t>Melvin E</t>
  </si>
  <si>
    <t>2+4</t>
  </si>
  <si>
    <t>1+4</t>
  </si>
  <si>
    <t>3+4</t>
  </si>
  <si>
    <t>Försommar 2019</t>
  </si>
  <si>
    <t>OBS - Grå markerade celler eller teckenfärger innehåller formler - ändra inte</t>
  </si>
  <si>
    <t>Grupp</t>
  </si>
  <si>
    <t>Indelning grupper</t>
  </si>
  <si>
    <t>Match</t>
  </si>
  <si>
    <t>KA vit</t>
  </si>
  <si>
    <t>KA blå</t>
  </si>
  <si>
    <t>Uppdatera :</t>
  </si>
  <si>
    <t>Hemma</t>
  </si>
  <si>
    <t>Borta</t>
  </si>
  <si>
    <t>Max antal kombinationer</t>
  </si>
  <si>
    <t>Antal matcher tillsammans/grupp</t>
  </si>
  <si>
    <t>Sensommar 2019</t>
  </si>
  <si>
    <t>Totalt per säsong 2019 - P07</t>
  </si>
  <si>
    <t>Match för</t>
  </si>
  <si>
    <t>KA 1</t>
  </si>
  <si>
    <t>KA 2</t>
  </si>
  <si>
    <t>Tot</t>
  </si>
  <si>
    <t>Antal matcher</t>
  </si>
  <si>
    <t>13.45</t>
  </si>
  <si>
    <t>15.00</t>
  </si>
  <si>
    <t>12.20</t>
  </si>
  <si>
    <t>10.00</t>
  </si>
  <si>
    <t>10.15</t>
  </si>
  <si>
    <t xml:space="preserve">Liam </t>
  </si>
  <si>
    <t>Ibrahim</t>
  </si>
  <si>
    <t>11.00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</si>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</sst>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</font>
    <font>
      <b/>
      <sz val="10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9"/>
      <color theme="1"/>
      <name val="Calibri"/>
    </font>
    <font>
      <sz val="9"/>
      <color theme="1"/>
      <name val="Calibri"/>
    </font>
    <font>
      <b/>
      <sz val="9"/>
      <color rgb="FFFF0000"/>
      <name val="Calibri"/>
    </font>
    <font>
      <sz val="9"/>
      <color rgb="FF000000"/>
      <name val="Calibri"/>
    </font>
    <font>
      <sz val="11"/>
      <name val="Calibri"/>
    </font>
    <font>
      <sz val="8"/>
      <color theme="1"/>
      <name val="Calibri"/>
    </font>
    <font>
      <b/>
      <i/>
      <sz val="11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7F7F7F"/>
      <name val="Calibri"/>
    </font>
    <font>
      <sz val="11"/>
      <color rgb="FFFF0000"/>
      <name val="Calibri"/>
    </font>
    <font>
      <sz val="10"/>
      <color theme="1"/>
      <name val="Calibri"/>
    </font>
    <font>
      <b/>
      <u/>
      <sz val="12"/>
      <color theme="1"/>
      <name val="Calibri"/>
    </font>
    <font>
      <i/>
      <sz val="10"/>
      <color rgb="FF7F7F7F"/>
      <name val="Calibri"/>
    </font>
    <font>
      <sz val="11"/>
      <color rgb="FF7F7F7F"/>
      <name val="Calibri"/>
    </font>
    <font>
      <sz val="10"/>
      <color rgb="FF000000"/>
      <name val="Calibri"/>
    </font>
    <font>
      <sz val="10"/>
      <color rgb="FF7F7F7F"/>
      <name val="Calibri"/>
    </font>
    <font>
      <b/>
      <sz val="10"/>
      <color rgb="FF7F7F7F"/>
      <name val="Calibri"/>
    </font>
    <font>
      <i/>
      <sz val="11"/>
      <color theme="1"/>
      <name val="Calibri"/>
    </font>
    <font>
      <b/>
      <i/>
      <sz val="10"/>
      <color theme="1"/>
      <name val="Calibri"/>
    </font>
    <font>
      <sz val="11"/>
      <color theme="1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9"/>
      <color rgb="FF3D3D3D"/>
      <name val="Calibri"/>
      <family val="2"/>
      <scheme val="minor"/>
    </font>
    <font>
      <sz val="9"/>
      <color rgb="FF3D3D3D"/>
      <name val="Calibri"/>
      <family val="2"/>
      <scheme val="major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F7CAAC"/>
        <bgColor rgb="FFF7CAA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9" tint="0.59999389629810485"/>
        <bgColor rgb="FFC5E0B3"/>
      </patternFill>
    </fill>
  </fills>
  <borders count="5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2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3" fillId="2" borderId="2" xfId="0" applyNumberFormat="1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1" xfId="0" applyFont="1" applyFill="1" applyBorder="1"/>
    <xf numFmtId="0" fontId="4" fillId="0" borderId="0" xfId="0" applyFont="1"/>
    <xf numFmtId="0" fontId="5" fillId="0" borderId="5" xfId="0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8" xfId="0" applyFont="1" applyBorder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14" fontId="6" fillId="3" borderId="10" xfId="0" applyNumberFormat="1" applyFont="1" applyFill="1" applyBorder="1" applyAlignment="1">
      <alignment horizontal="center"/>
    </xf>
    <xf numFmtId="0" fontId="8" fillId="3" borderId="10" xfId="0" applyFont="1" applyFill="1" applyBorder="1"/>
    <xf numFmtId="0" fontId="7" fillId="3" borderId="10" xfId="0" applyFont="1" applyFill="1" applyBorder="1"/>
    <xf numFmtId="0" fontId="7" fillId="3" borderId="11" xfId="0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9" xfId="0" applyFont="1" applyFill="1" applyBorder="1"/>
    <xf numFmtId="0" fontId="9" fillId="3" borderId="10" xfId="0" applyFont="1" applyFill="1" applyBorder="1"/>
    <xf numFmtId="0" fontId="9" fillId="3" borderId="11" xfId="0" applyFont="1" applyFill="1" applyBorder="1"/>
    <xf numFmtId="0" fontId="9" fillId="3" borderId="16" xfId="0" applyFont="1" applyFill="1" applyBorder="1"/>
    <xf numFmtId="0" fontId="9" fillId="3" borderId="13" xfId="0" applyFont="1" applyFill="1" applyBorder="1"/>
    <xf numFmtId="0" fontId="9" fillId="3" borderId="14" xfId="0" applyFont="1" applyFill="1" applyBorder="1"/>
    <xf numFmtId="0" fontId="9" fillId="3" borderId="15" xfId="0" applyFont="1" applyFill="1" applyBorder="1"/>
    <xf numFmtId="14" fontId="6" fillId="0" borderId="18" xfId="0" applyNumberFormat="1" applyFont="1" applyBorder="1" applyAlignment="1">
      <alignment horizontal="center"/>
    </xf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5" fillId="3" borderId="24" xfId="0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14" fontId="6" fillId="3" borderId="25" xfId="0" applyNumberFormat="1" applyFont="1" applyFill="1" applyBorder="1" applyAlignment="1">
      <alignment horizontal="center"/>
    </xf>
    <xf numFmtId="0" fontId="7" fillId="3" borderId="25" xfId="0" applyFont="1" applyFill="1" applyBorder="1"/>
    <xf numFmtId="0" fontId="8" fillId="3" borderId="25" xfId="0" applyFont="1" applyFill="1" applyBorder="1"/>
    <xf numFmtId="0" fontId="7" fillId="3" borderId="26" xfId="0" applyFont="1" applyFill="1" applyBorder="1" applyAlignment="1">
      <alignment horizontal="center"/>
    </xf>
    <xf numFmtId="0" fontId="9" fillId="3" borderId="24" xfId="0" applyFont="1" applyFill="1" applyBorder="1"/>
    <xf numFmtId="0" fontId="9" fillId="3" borderId="25" xfId="0" applyFont="1" applyFill="1" applyBorder="1"/>
    <xf numFmtId="0" fontId="9" fillId="3" borderId="26" xfId="0" applyFont="1" applyFill="1" applyBorder="1"/>
    <xf numFmtId="0" fontId="5" fillId="0" borderId="24" xfId="0" applyFont="1" applyBorder="1" applyAlignment="1">
      <alignment horizontal="center"/>
    </xf>
    <xf numFmtId="14" fontId="6" fillId="0" borderId="25" xfId="0" applyNumberFormat="1" applyFont="1" applyBorder="1" applyAlignment="1">
      <alignment horizontal="center"/>
    </xf>
    <xf numFmtId="0" fontId="7" fillId="0" borderId="25" xfId="0" applyFont="1" applyBorder="1"/>
    <xf numFmtId="0" fontId="8" fillId="0" borderId="25" xfId="0" applyFont="1" applyBorder="1"/>
    <xf numFmtId="0" fontId="7" fillId="0" borderId="26" xfId="0" applyFont="1" applyBorder="1" applyAlignment="1">
      <alignment horizontal="center"/>
    </xf>
    <xf numFmtId="0" fontId="9" fillId="0" borderId="27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4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3" borderId="28" xfId="0" applyFont="1" applyFill="1" applyBorder="1"/>
    <xf numFmtId="0" fontId="9" fillId="3" borderId="29" xfId="0" applyFont="1" applyFill="1" applyBorder="1"/>
    <xf numFmtId="0" fontId="9" fillId="0" borderId="28" xfId="0" applyFont="1" applyBorder="1"/>
    <xf numFmtId="0" fontId="7" fillId="0" borderId="30" xfId="0" applyFont="1" applyBorder="1"/>
    <xf numFmtId="0" fontId="5" fillId="0" borderId="0" xfId="0" applyFont="1" applyAlignment="1">
      <alignment horizontal="center"/>
    </xf>
    <xf numFmtId="0" fontId="11" fillId="0" borderId="0" xfId="0" applyFont="1"/>
    <xf numFmtId="0" fontId="11" fillId="5" borderId="0" xfId="0" applyFont="1" applyFill="1"/>
    <xf numFmtId="0" fontId="12" fillId="5" borderId="0" xfId="0" applyFont="1" applyFill="1"/>
    <xf numFmtId="0" fontId="13" fillId="5" borderId="0" xfId="0" applyFont="1" applyFill="1"/>
    <xf numFmtId="0" fontId="4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 wrapText="1"/>
    </xf>
    <xf numFmtId="0" fontId="4" fillId="5" borderId="0" xfId="0" applyFont="1" applyFill="1"/>
    <xf numFmtId="0" fontId="4" fillId="5" borderId="0" xfId="0" applyFont="1" applyFill="1" applyAlignment="1">
      <alignment horizontal="center" wrapText="1"/>
    </xf>
    <xf numFmtId="0" fontId="15" fillId="5" borderId="0" xfId="0" applyFont="1" applyFill="1" applyAlignment="1">
      <alignment horizontal="center" wrapText="1"/>
    </xf>
    <xf numFmtId="0" fontId="15" fillId="5" borderId="0" xfId="0" applyFont="1" applyFill="1" applyAlignment="1">
      <alignment horizontal="center"/>
    </xf>
    <xf numFmtId="0" fontId="15" fillId="5" borderId="0" xfId="0" applyFont="1" applyFill="1"/>
    <xf numFmtId="0" fontId="16" fillId="0" borderId="0" xfId="0" applyFont="1"/>
    <xf numFmtId="0" fontId="18" fillId="0" borderId="0" xfId="0" applyFont="1"/>
    <xf numFmtId="0" fontId="19" fillId="6" borderId="36" xfId="0" applyFont="1" applyFill="1" applyBorder="1"/>
    <xf numFmtId="0" fontId="20" fillId="6" borderId="36" xfId="0" applyFont="1" applyFill="1" applyBorder="1"/>
    <xf numFmtId="0" fontId="12" fillId="0" borderId="0" xfId="0" applyFont="1"/>
    <xf numFmtId="0" fontId="4" fillId="3" borderId="37" xfId="0" applyFont="1" applyFill="1" applyBorder="1" applyAlignment="1">
      <alignment horizontal="center"/>
    </xf>
    <xf numFmtId="0" fontId="14" fillId="3" borderId="37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22" fillId="6" borderId="39" xfId="0" applyFont="1" applyFill="1" applyBorder="1" applyAlignment="1">
      <alignment horizontal="center"/>
    </xf>
    <xf numFmtId="0" fontId="23" fillId="6" borderId="40" xfId="0" applyFont="1" applyFill="1" applyBorder="1" applyAlignment="1">
      <alignment horizontal="center"/>
    </xf>
    <xf numFmtId="0" fontId="4" fillId="3" borderId="41" xfId="0" applyFont="1" applyFill="1" applyBorder="1" applyAlignment="1">
      <alignment horizontal="center"/>
    </xf>
    <xf numFmtId="0" fontId="22" fillId="6" borderId="41" xfId="0" applyFont="1" applyFill="1" applyBorder="1" applyAlignment="1">
      <alignment horizontal="center"/>
    </xf>
    <xf numFmtId="0" fontId="24" fillId="0" borderId="0" xfId="0" applyFont="1"/>
    <xf numFmtId="0" fontId="4" fillId="3" borderId="42" xfId="0" applyFont="1" applyFill="1" applyBorder="1" applyAlignment="1">
      <alignment horizontal="center"/>
    </xf>
    <xf numFmtId="0" fontId="21" fillId="4" borderId="42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7" borderId="42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4" fillId="3" borderId="43" xfId="0" applyFont="1" applyFill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4" fillId="3" borderId="46" xfId="0" applyFont="1" applyFill="1" applyBorder="1" applyAlignment="1">
      <alignment horizontal="center"/>
    </xf>
    <xf numFmtId="0" fontId="4" fillId="8" borderId="37" xfId="0" applyFont="1" applyFill="1" applyBorder="1" applyAlignment="1">
      <alignment horizontal="center"/>
    </xf>
    <xf numFmtId="0" fontId="14" fillId="8" borderId="37" xfId="0" applyFont="1" applyFill="1" applyBorder="1" applyAlignment="1">
      <alignment horizontal="center"/>
    </xf>
    <xf numFmtId="0" fontId="4" fillId="8" borderId="38" xfId="0" applyFont="1" applyFill="1" applyBorder="1" applyAlignment="1">
      <alignment horizontal="center"/>
    </xf>
    <xf numFmtId="0" fontId="17" fillId="5" borderId="47" xfId="0" applyFont="1" applyFill="1" applyBorder="1" applyAlignment="1">
      <alignment horizontal="center"/>
    </xf>
    <xf numFmtId="0" fontId="21" fillId="5" borderId="47" xfId="0" applyFont="1" applyFill="1" applyBorder="1" applyAlignment="1">
      <alignment horizontal="center"/>
    </xf>
    <xf numFmtId="0" fontId="4" fillId="8" borderId="39" xfId="0" applyFont="1" applyFill="1" applyBorder="1" applyAlignment="1">
      <alignment horizontal="center"/>
    </xf>
    <xf numFmtId="0" fontId="4" fillId="8" borderId="48" xfId="0" applyFont="1" applyFill="1" applyBorder="1" applyAlignment="1">
      <alignment horizontal="center"/>
    </xf>
    <xf numFmtId="0" fontId="4" fillId="8" borderId="42" xfId="0" applyFont="1" applyFill="1" applyBorder="1" applyAlignment="1">
      <alignment horizontal="center"/>
    </xf>
    <xf numFmtId="0" fontId="4" fillId="8" borderId="43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14" fillId="2" borderId="37" xfId="0" applyFont="1" applyFill="1" applyBorder="1" applyAlignment="1">
      <alignment horizontal="center"/>
    </xf>
    <xf numFmtId="0" fontId="20" fillId="6" borderId="42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0" fontId="20" fillId="6" borderId="40" xfId="0" applyFont="1" applyFill="1" applyBorder="1" applyAlignment="1">
      <alignment horizontal="center"/>
    </xf>
    <xf numFmtId="0" fontId="14" fillId="2" borderId="49" xfId="0" applyFont="1" applyFill="1" applyBorder="1" applyAlignment="1">
      <alignment horizontal="center"/>
    </xf>
    <xf numFmtId="0" fontId="4" fillId="2" borderId="50" xfId="0" applyFont="1" applyFill="1" applyBorder="1"/>
    <xf numFmtId="0" fontId="4" fillId="4" borderId="43" xfId="0" applyFont="1" applyFill="1" applyBorder="1" applyAlignment="1">
      <alignment horizontal="center"/>
    </xf>
    <xf numFmtId="0" fontId="20" fillId="6" borderId="51" xfId="0" applyFont="1" applyFill="1" applyBorder="1" applyAlignment="1">
      <alignment horizontal="center"/>
    </xf>
    <xf numFmtId="0" fontId="15" fillId="6" borderId="42" xfId="0" applyFont="1" applyFill="1" applyBorder="1" applyAlignment="1">
      <alignment horizontal="center"/>
    </xf>
    <xf numFmtId="0" fontId="4" fillId="9" borderId="46" xfId="0" applyFont="1" applyFill="1" applyBorder="1" applyAlignment="1">
      <alignment horizontal="center"/>
    </xf>
    <xf numFmtId="0" fontId="20" fillId="6" borderId="52" xfId="0" applyFont="1" applyFill="1" applyBorder="1" applyAlignment="1">
      <alignment horizontal="center"/>
    </xf>
    <xf numFmtId="0" fontId="15" fillId="6" borderId="40" xfId="0" applyFont="1" applyFill="1" applyBorder="1" applyAlignment="1">
      <alignment horizontal="center"/>
    </xf>
    <xf numFmtId="0" fontId="5" fillId="0" borderId="0" xfId="0" applyFont="1"/>
    <xf numFmtId="0" fontId="15" fillId="6" borderId="36" xfId="0" applyFont="1" applyFill="1" applyBorder="1"/>
    <xf numFmtId="0" fontId="10" fillId="0" borderId="31" xfId="0" applyFont="1" applyBorder="1"/>
    <xf numFmtId="0" fontId="27" fillId="0" borderId="34" xfId="0" applyFont="1" applyBorder="1"/>
    <xf numFmtId="0" fontId="27" fillId="0" borderId="30" xfId="0" applyFont="1" applyBorder="1"/>
    <xf numFmtId="0" fontId="6" fillId="0" borderId="10" xfId="0" applyFont="1" applyBorder="1" applyAlignment="1">
      <alignment horizontal="center"/>
    </xf>
    <xf numFmtId="0" fontId="27" fillId="0" borderId="12" xfId="0" applyFont="1" applyBorder="1"/>
    <xf numFmtId="0" fontId="27" fillId="0" borderId="27" xfId="0" applyFont="1" applyBorder="1"/>
    <xf numFmtId="0" fontId="27" fillId="0" borderId="36" xfId="0" applyFont="1" applyBorder="1"/>
    <xf numFmtId="0" fontId="27" fillId="0" borderId="16" xfId="0" applyFont="1" applyBorder="1"/>
    <xf numFmtId="0" fontId="31" fillId="2" borderId="2" xfId="0" applyFont="1" applyFill="1" applyBorder="1" applyAlignment="1">
      <alignment horizontal="center"/>
    </xf>
    <xf numFmtId="20" fontId="0" fillId="0" borderId="36" xfId="0" applyNumberFormat="1" applyBorder="1" applyAlignment="1">
      <alignment horizontal="center"/>
    </xf>
    <xf numFmtId="0" fontId="32" fillId="2" borderId="32" xfId="0" applyFont="1" applyFill="1" applyBorder="1"/>
    <xf numFmtId="0" fontId="32" fillId="2" borderId="55" xfId="0" applyFont="1" applyFill="1" applyBorder="1"/>
    <xf numFmtId="0" fontId="32" fillId="2" borderId="33" xfId="0" applyFont="1" applyFill="1" applyBorder="1"/>
    <xf numFmtId="0" fontId="27" fillId="0" borderId="6" xfId="0" applyFont="1" applyBorder="1"/>
    <xf numFmtId="0" fontId="27" fillId="0" borderId="50" xfId="0" applyFont="1" applyBorder="1"/>
    <xf numFmtId="0" fontId="1" fillId="0" borderId="53" xfId="0" applyFont="1" applyBorder="1"/>
    <xf numFmtId="0" fontId="27" fillId="0" borderId="53" xfId="0" applyFont="1" applyBorder="1"/>
    <xf numFmtId="0" fontId="27" fillId="0" borderId="25" xfId="0" applyFont="1" applyBorder="1"/>
    <xf numFmtId="0" fontId="27" fillId="0" borderId="35" xfId="0" applyFont="1" applyBorder="1"/>
    <xf numFmtId="0" fontId="27" fillId="0" borderId="14" xfId="0" applyFont="1" applyBorder="1"/>
    <xf numFmtId="0" fontId="27" fillId="0" borderId="54" xfId="0" applyFont="1" applyBorder="1"/>
    <xf numFmtId="0" fontId="33" fillId="0" borderId="0" xfId="1"/>
    <xf numFmtId="0" fontId="33" fillId="11" borderId="0" xfId="1" applyFill="1" applyAlignment="1">
      <alignment vertical="top" wrapText="1"/>
    </xf>
    <xf numFmtId="0" fontId="30" fillId="0" borderId="6" xfId="0" applyFont="1" applyBorder="1"/>
    <xf numFmtId="0" fontId="28" fillId="0" borderId="6" xfId="0" applyFont="1" applyBorder="1"/>
    <xf numFmtId="0" fontId="34" fillId="0" borderId="0" xfId="0" applyFont="1"/>
    <xf numFmtId="0" fontId="28" fillId="0" borderId="18" xfId="0" applyFont="1" applyBorder="1"/>
    <xf numFmtId="0" fontId="30" fillId="3" borderId="15" xfId="0" applyFont="1" applyFill="1" applyBorder="1" applyAlignment="1">
      <alignment horizontal="center"/>
    </xf>
    <xf numFmtId="0" fontId="30" fillId="0" borderId="19" xfId="0" applyFont="1" applyBorder="1" applyAlignment="1">
      <alignment horizontal="center"/>
    </xf>
    <xf numFmtId="20" fontId="26" fillId="12" borderId="21" xfId="0" applyNumberFormat="1" applyFont="1" applyFill="1" applyBorder="1" applyAlignment="1">
      <alignment horizontal="center"/>
    </xf>
    <xf numFmtId="14" fontId="6" fillId="13" borderId="10" xfId="0" applyNumberFormat="1" applyFont="1" applyFill="1" applyBorder="1" applyAlignment="1">
      <alignment horizontal="center"/>
    </xf>
    <xf numFmtId="0" fontId="34" fillId="10" borderId="0" xfId="0" applyFont="1" applyFill="1"/>
    <xf numFmtId="14" fontId="6" fillId="14" borderId="14" xfId="0" applyNumberFormat="1" applyFont="1" applyFill="1" applyBorder="1" applyAlignment="1">
      <alignment horizontal="center"/>
    </xf>
    <xf numFmtId="0" fontId="29" fillId="14" borderId="14" xfId="0" applyFont="1" applyFill="1" applyBorder="1"/>
    <xf numFmtId="14" fontId="6" fillId="10" borderId="18" xfId="0" applyNumberFormat="1" applyFont="1" applyFill="1" applyBorder="1" applyAlignment="1">
      <alignment horizontal="center"/>
    </xf>
    <xf numFmtId="0" fontId="29" fillId="10" borderId="21" xfId="0" applyFont="1" applyFill="1" applyBorder="1"/>
    <xf numFmtId="0" fontId="30" fillId="10" borderId="22" xfId="0" applyFont="1" applyFill="1" applyBorder="1" applyAlignment="1">
      <alignment horizontal="center"/>
    </xf>
    <xf numFmtId="14" fontId="6" fillId="14" borderId="10" xfId="0" applyNumberFormat="1" applyFont="1" applyFill="1" applyBorder="1" applyAlignment="1">
      <alignment horizontal="center"/>
    </xf>
    <xf numFmtId="0" fontId="29" fillId="14" borderId="25" xfId="0" applyFont="1" applyFill="1" applyBorder="1"/>
    <xf numFmtId="0" fontId="30" fillId="14" borderId="26" xfId="0" applyFont="1" applyFill="1" applyBorder="1" applyAlignment="1">
      <alignment horizontal="center"/>
    </xf>
    <xf numFmtId="14" fontId="6" fillId="10" borderId="25" xfId="0" applyNumberFormat="1" applyFont="1" applyFill="1" applyBorder="1" applyAlignment="1">
      <alignment horizontal="center"/>
    </xf>
    <xf numFmtId="0" fontId="29" fillId="10" borderId="25" xfId="0" applyFont="1" applyFill="1" applyBorder="1"/>
    <xf numFmtId="0" fontId="30" fillId="10" borderId="26" xfId="0" applyFont="1" applyFill="1" applyBorder="1" applyAlignment="1">
      <alignment horizontal="center"/>
    </xf>
    <xf numFmtId="0" fontId="35" fillId="12" borderId="0" xfId="0" applyFont="1" applyFill="1"/>
    <xf numFmtId="0" fontId="29" fillId="13" borderId="10" xfId="0" applyFont="1" applyFill="1" applyBorder="1"/>
    <xf numFmtId="0" fontId="30" fillId="13" borderId="11" xfId="0" applyFont="1" applyFill="1" applyBorder="1" applyAlignment="1">
      <alignment horizontal="center"/>
    </xf>
    <xf numFmtId="0" fontId="34" fillId="12" borderId="0" xfId="0" applyFont="1" applyFill="1"/>
    <xf numFmtId="0" fontId="7" fillId="13" borderId="11" xfId="0" applyFont="1" applyFill="1" applyBorder="1" applyAlignment="1">
      <alignment horizontal="center"/>
    </xf>
    <xf numFmtId="0" fontId="9" fillId="13" borderId="12" xfId="0" applyFont="1" applyFill="1" applyBorder="1"/>
    <xf numFmtId="0" fontId="9" fillId="13" borderId="9" xfId="0" applyFont="1" applyFill="1" applyBorder="1"/>
    <xf numFmtId="0" fontId="9" fillId="13" borderId="10" xfId="0" applyFont="1" applyFill="1" applyBorder="1"/>
    <xf numFmtId="0" fontId="9" fillId="13" borderId="11" xfId="0" applyFont="1" applyFill="1" applyBorder="1"/>
    <xf numFmtId="0" fontId="9" fillId="10" borderId="27" xfId="0" applyFont="1" applyFill="1" applyBorder="1"/>
    <xf numFmtId="0" fontId="9" fillId="10" borderId="24" xfId="0" applyFont="1" applyFill="1" applyBorder="1"/>
    <xf numFmtId="0" fontId="9" fillId="10" borderId="25" xfId="0" applyFont="1" applyFill="1" applyBorder="1"/>
    <xf numFmtId="0" fontId="9" fillId="10" borderId="26" xfId="0" applyFont="1" applyFill="1" applyBorder="1"/>
    <xf numFmtId="0" fontId="9" fillId="10" borderId="23" xfId="0" applyFont="1" applyFill="1" applyBorder="1"/>
    <xf numFmtId="0" fontId="9" fillId="10" borderId="20" xfId="0" applyFont="1" applyFill="1" applyBorder="1"/>
    <xf numFmtId="0" fontId="9" fillId="10" borderId="21" xfId="0" applyFont="1" applyFill="1" applyBorder="1"/>
    <xf numFmtId="0" fontId="9" fillId="10" borderId="22" xfId="0" applyFont="1" applyFill="1" applyBorder="1"/>
    <xf numFmtId="14" fontId="29" fillId="10" borderId="10" xfId="0" applyNumberFormat="1" applyFont="1" applyFill="1" applyBorder="1" applyAlignment="1">
      <alignment horizontal="center"/>
    </xf>
    <xf numFmtId="0" fontId="28" fillId="10" borderId="10" xfId="0" applyFont="1" applyFill="1" applyBorder="1"/>
    <xf numFmtId="0" fontId="7" fillId="10" borderId="11" xfId="0" applyFont="1" applyFill="1" applyBorder="1" applyAlignment="1">
      <alignment horizontal="center"/>
    </xf>
    <xf numFmtId="0" fontId="9" fillId="10" borderId="12" xfId="0" applyFont="1" applyFill="1" applyBorder="1"/>
    <xf numFmtId="0" fontId="9" fillId="10" borderId="9" xfId="0" applyFont="1" applyFill="1" applyBorder="1" applyAlignment="1">
      <alignment horizontal="left"/>
    </xf>
    <xf numFmtId="0" fontId="9" fillId="10" borderId="10" xfId="0" applyFont="1" applyFill="1" applyBorder="1" applyAlignment="1">
      <alignment horizontal="left"/>
    </xf>
    <xf numFmtId="0" fontId="9" fillId="10" borderId="11" xfId="0" applyFont="1" applyFill="1" applyBorder="1" applyAlignment="1">
      <alignment horizontal="left"/>
    </xf>
    <xf numFmtId="0" fontId="9" fillId="10" borderId="12" xfId="0" applyFont="1" applyFill="1" applyBorder="1" applyAlignment="1">
      <alignment horizontal="center"/>
    </xf>
    <xf numFmtId="0" fontId="9" fillId="3" borderId="27" xfId="0" applyFont="1" applyFill="1" applyBorder="1"/>
    <xf numFmtId="0" fontId="5" fillId="0" borderId="9" xfId="0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7" fillId="0" borderId="10" xfId="0" applyFont="1" applyBorder="1"/>
    <xf numFmtId="0" fontId="8" fillId="0" borderId="10" xfId="0" applyFont="1" applyBorder="1"/>
    <xf numFmtId="0" fontId="7" fillId="0" borderId="1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3" borderId="30" xfId="0" applyFont="1" applyFill="1" applyBorder="1"/>
    <xf numFmtId="0" fontId="12" fillId="0" borderId="12" xfId="0" applyFont="1" applyBorder="1"/>
    <xf numFmtId="0" fontId="4" fillId="3" borderId="44" xfId="0" applyFont="1" applyFill="1" applyBorder="1" applyAlignment="1">
      <alignment horizontal="center"/>
    </xf>
    <xf numFmtId="0" fontId="17" fillId="4" borderId="45" xfId="0" applyFont="1" applyFill="1" applyBorder="1" applyAlignment="1">
      <alignment horizontal="center"/>
    </xf>
    <xf numFmtId="0" fontId="17" fillId="7" borderId="45" xfId="0" applyFont="1" applyFill="1" applyBorder="1" applyAlignment="1">
      <alignment horizontal="center"/>
    </xf>
    <xf numFmtId="0" fontId="22" fillId="6" borderId="45" xfId="0" applyFont="1" applyFill="1" applyBorder="1" applyAlignment="1">
      <alignment horizontal="center"/>
    </xf>
    <xf numFmtId="0" fontId="17" fillId="5" borderId="45" xfId="0" applyFont="1" applyFill="1" applyBorder="1" applyAlignment="1">
      <alignment horizontal="center"/>
    </xf>
    <xf numFmtId="0" fontId="21" fillId="5" borderId="45" xfId="0" applyFont="1" applyFill="1" applyBorder="1" applyAlignment="1">
      <alignment horizontal="center"/>
    </xf>
    <xf numFmtId="0" fontId="4" fillId="8" borderId="44" xfId="0" applyFont="1" applyFill="1" applyBorder="1" applyAlignment="1">
      <alignment horizontal="center"/>
    </xf>
    <xf numFmtId="20" fontId="36" fillId="0" borderId="36" xfId="0" applyNumberFormat="1" applyFont="1" applyBorder="1" applyAlignment="1">
      <alignment horizontal="center"/>
    </xf>
    <xf numFmtId="20" fontId="36" fillId="12" borderId="36" xfId="0" applyNumberFormat="1" applyFont="1" applyFill="1" applyBorder="1" applyAlignment="1">
      <alignment horizontal="center"/>
    </xf>
    <xf numFmtId="14" fontId="30" fillId="13" borderId="10" xfId="0" applyNumberFormat="1" applyFont="1" applyFill="1" applyBorder="1" applyAlignment="1">
      <alignment horizontal="center"/>
    </xf>
    <xf numFmtId="0" fontId="30" fillId="12" borderId="18" xfId="0" applyFont="1" applyFill="1" applyBorder="1" applyAlignment="1">
      <alignment horizontal="center"/>
    </xf>
    <xf numFmtId="0" fontId="5" fillId="5" borderId="0" xfId="0" applyFont="1" applyFill="1"/>
    <xf numFmtId="0" fontId="0" fillId="0" borderId="0" xfId="0"/>
    <xf numFmtId="0" fontId="12" fillId="5" borderId="0" xfId="0" applyFont="1" applyFill="1" applyAlignment="1">
      <alignment horizontal="left" vertical="top" wrapText="1"/>
    </xf>
    <xf numFmtId="0" fontId="14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/>
    </xf>
    <xf numFmtId="0" fontId="12" fillId="0" borderId="0" xfId="0" applyFont="1" applyAlignment="1">
      <alignment horizontal="left" vertical="top" wrapText="1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ogis.svenskfotboll.se/Fogisforeningklient/Match/MatchUppgifter.aspx?matchId=5995987&amp;tavlingskategoriId=4944" TargetMode="External"/><Relationship Id="rId3" Type="http://schemas.openxmlformats.org/officeDocument/2006/relationships/hyperlink" Target="https://fogis.svenskfotboll.se/Fogisforeningklient/Match/MatchUppgifter.aspx?matchId=5995961&amp;tavlingskategoriId=4944" TargetMode="External"/><Relationship Id="rId7" Type="http://schemas.openxmlformats.org/officeDocument/2006/relationships/hyperlink" Target="https://fogis.svenskfotboll.se/Fogisforeningklient/Match/MatchUppgifter.aspx?matchId=5995983&amp;tavlingskategoriId=4944" TargetMode="External"/><Relationship Id="rId2" Type="http://schemas.openxmlformats.org/officeDocument/2006/relationships/hyperlink" Target="https://fogis.svenskfotboll.se/Fogisforeningklient/Match/MatchUppgifter.aspx?matchId=5995958&amp;tavlingskategoriId=4944" TargetMode="External"/><Relationship Id="rId1" Type="http://schemas.openxmlformats.org/officeDocument/2006/relationships/hyperlink" Target="https://fogis.svenskfotboll.se/Fogisforeningklient/Match/MatchUppgifter.aspx?matchId=5995950&amp;tavlingskategoriId=4944" TargetMode="External"/><Relationship Id="rId6" Type="http://schemas.openxmlformats.org/officeDocument/2006/relationships/hyperlink" Target="https://fogis.svenskfotboll.se/Fogisforeningklient/Match/MatchUppgifter.aspx?matchId=5995979&amp;tavlingskategoriId=4944" TargetMode="External"/><Relationship Id="rId5" Type="http://schemas.openxmlformats.org/officeDocument/2006/relationships/hyperlink" Target="https://fogis.svenskfotboll.se/Fogisforeningklient/Match/MatchUppgifter.aspx?matchId=5995972&amp;tavlingskategoriId=494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fogis.svenskfotboll.se/Fogisforeningklient/Match/MatchUppgifter.aspx?matchId=5995966&amp;tavlingskategoriId=4944" TargetMode="External"/><Relationship Id="rId9" Type="http://schemas.openxmlformats.org/officeDocument/2006/relationships/hyperlink" Target="https://fogis.svenskfotboll.se/Fogisforeningklient/Match/MatchUppgifter.aspx?matchId=5995994&amp;tavlingskategoriId=49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97"/>
  <sheetViews>
    <sheetView tabSelected="1" topLeftCell="B1" zoomScale="105" zoomScaleNormal="100" workbookViewId="0">
      <selection activeCell="C10" sqref="C10"/>
    </sheetView>
  </sheetViews>
  <sheetFormatPr defaultColWidth="14.42578125" defaultRowHeight="15" customHeight="1" x14ac:dyDescent="0.25"/>
  <cols>
    <col min="1" max="1" width="11.42578125" customWidth="1"/>
    <col min="2" max="3" width="11" customWidth="1"/>
    <col min="4" max="4" width="16.7109375" customWidth="1"/>
    <col min="5" max="5" width="24.140625" customWidth="1"/>
    <col min="6" max="6" width="24.42578125" customWidth="1"/>
    <col min="7" max="7" width="8.42578125" customWidth="1"/>
    <col min="8" max="8" width="1.7109375" customWidth="1"/>
    <col min="9" max="9" width="10.5703125" customWidth="1"/>
    <col min="10" max="10" width="11.28515625" customWidth="1"/>
    <col min="11" max="11" width="9.7109375" customWidth="1"/>
    <col min="12" max="12" width="0.42578125" customWidth="1"/>
    <col min="13" max="13" width="11.7109375" customWidth="1"/>
    <col min="14" max="14" width="11.42578125" customWidth="1"/>
    <col min="15" max="15" width="11.7109375" customWidth="1"/>
    <col min="16" max="16" width="8.7109375" customWidth="1"/>
    <col min="17" max="20" width="3.7109375" customWidth="1"/>
    <col min="21" max="21" width="8.7109375" customWidth="1"/>
    <col min="22" max="22" width="4.28515625" customWidth="1"/>
    <col min="23" max="27" width="8.7109375" customWidth="1"/>
  </cols>
  <sheetData>
    <row r="1" spans="1:21" ht="14.25" customHeight="1" thickBot="1" x14ac:dyDescent="0.3">
      <c r="A1" s="1" t="s">
        <v>0</v>
      </c>
      <c r="B1" s="2" t="s">
        <v>1</v>
      </c>
      <c r="C1" s="136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/>
      <c r="I1" s="8" t="s">
        <v>7</v>
      </c>
      <c r="J1" s="4" t="s">
        <v>8</v>
      </c>
      <c r="K1" s="6" t="s">
        <v>9</v>
      </c>
      <c r="L1" s="7"/>
      <c r="M1" s="8" t="s">
        <v>10</v>
      </c>
      <c r="N1" s="6" t="s">
        <v>10</v>
      </c>
      <c r="O1" s="6" t="s">
        <v>10</v>
      </c>
      <c r="R1" s="9"/>
      <c r="S1" s="9"/>
      <c r="T1" s="9"/>
      <c r="U1" s="9"/>
    </row>
    <row r="2" spans="1:21" ht="14.25" customHeight="1" thickBot="1" x14ac:dyDescent="0.3">
      <c r="A2" s="10">
        <v>1</v>
      </c>
      <c r="B2" s="149">
        <v>220361001</v>
      </c>
      <c r="C2" s="137" t="s">
        <v>89</v>
      </c>
      <c r="D2" s="11">
        <v>45417</v>
      </c>
      <c r="E2" s="151" t="s">
        <v>11</v>
      </c>
      <c r="F2" s="152" t="s">
        <v>12</v>
      </c>
      <c r="G2" s="12" t="s">
        <v>13</v>
      </c>
      <c r="H2" s="13"/>
      <c r="I2" s="14"/>
      <c r="J2" s="15"/>
      <c r="K2" s="16"/>
      <c r="L2" s="17"/>
      <c r="M2" s="14"/>
      <c r="N2" s="16"/>
      <c r="O2" s="16"/>
      <c r="R2" s="9"/>
      <c r="S2" s="9"/>
      <c r="T2" s="9"/>
      <c r="U2" s="9"/>
    </row>
    <row r="3" spans="1:21" ht="14.25" customHeight="1" thickBot="1" x14ac:dyDescent="0.3">
      <c r="A3" s="10">
        <v>2</v>
      </c>
      <c r="B3" s="150">
        <v>220361009</v>
      </c>
      <c r="C3" s="216" t="s">
        <v>85</v>
      </c>
      <c r="D3" s="188">
        <v>45424</v>
      </c>
      <c r="E3" s="189" t="s">
        <v>12</v>
      </c>
      <c r="F3" s="159" t="s">
        <v>14</v>
      </c>
      <c r="G3" s="190" t="s">
        <v>15</v>
      </c>
      <c r="H3" s="191"/>
      <c r="I3" s="192" t="s">
        <v>16</v>
      </c>
      <c r="J3" s="193" t="s">
        <v>17</v>
      </c>
      <c r="K3" s="194" t="s">
        <v>18</v>
      </c>
      <c r="L3" s="195"/>
      <c r="M3" s="192" t="s">
        <v>19</v>
      </c>
      <c r="N3" s="194" t="s">
        <v>20</v>
      </c>
      <c r="O3" s="194" t="s">
        <v>21</v>
      </c>
      <c r="R3" s="9"/>
      <c r="S3" s="9"/>
      <c r="T3" s="9"/>
      <c r="U3" s="9"/>
    </row>
    <row r="4" spans="1:21" ht="14.25" customHeight="1" thickBot="1" x14ac:dyDescent="0.3">
      <c r="A4" s="10">
        <v>3</v>
      </c>
      <c r="B4" s="149">
        <v>220361012</v>
      </c>
      <c r="C4" s="217" t="s">
        <v>87</v>
      </c>
      <c r="D4" s="158">
        <v>45430</v>
      </c>
      <c r="E4" s="174" t="s">
        <v>22</v>
      </c>
      <c r="F4" s="172" t="s">
        <v>12</v>
      </c>
      <c r="G4" s="175" t="s">
        <v>23</v>
      </c>
      <c r="H4" s="176"/>
      <c r="I4" s="177"/>
      <c r="J4" s="178"/>
      <c r="K4" s="179"/>
      <c r="L4" s="176"/>
      <c r="M4" s="177"/>
      <c r="N4" s="179"/>
      <c r="O4" s="179"/>
      <c r="R4" s="9"/>
      <c r="S4" s="9"/>
      <c r="T4" s="9"/>
      <c r="U4" s="9"/>
    </row>
    <row r="5" spans="1:21" ht="14.25" customHeight="1" thickBot="1" x14ac:dyDescent="0.3">
      <c r="A5" s="10">
        <v>4</v>
      </c>
      <c r="B5" s="149">
        <v>220361017</v>
      </c>
      <c r="C5" s="217" t="s">
        <v>86</v>
      </c>
      <c r="D5" s="160">
        <v>45438</v>
      </c>
      <c r="E5" s="161" t="s">
        <v>12</v>
      </c>
      <c r="F5" s="159" t="s">
        <v>24</v>
      </c>
      <c r="G5" s="155" t="s">
        <v>13</v>
      </c>
      <c r="H5" s="27"/>
      <c r="I5" s="28" t="s">
        <v>25</v>
      </c>
      <c r="J5" s="29" t="s">
        <v>26</v>
      </c>
      <c r="K5" s="30" t="s">
        <v>27</v>
      </c>
      <c r="L5" s="27"/>
      <c r="M5" s="28" t="s">
        <v>28</v>
      </c>
      <c r="N5" s="30" t="s">
        <v>29</v>
      </c>
      <c r="O5" s="30" t="s">
        <v>30</v>
      </c>
      <c r="R5" s="9"/>
      <c r="S5" s="9"/>
      <c r="T5" s="9"/>
      <c r="U5" s="9"/>
    </row>
    <row r="6" spans="1:21" ht="14.25" customHeight="1" thickBot="1" x14ac:dyDescent="0.3">
      <c r="A6" s="10">
        <v>5</v>
      </c>
      <c r="B6" s="149">
        <v>220361023</v>
      </c>
      <c r="C6" s="219" t="s">
        <v>88</v>
      </c>
      <c r="D6" s="31">
        <v>45444</v>
      </c>
      <c r="E6" s="153" t="s">
        <v>31</v>
      </c>
      <c r="F6" s="154" t="s">
        <v>12</v>
      </c>
      <c r="G6" s="156" t="s">
        <v>15</v>
      </c>
      <c r="H6" s="32"/>
      <c r="I6" s="33"/>
      <c r="J6" s="34"/>
      <c r="K6" s="35"/>
      <c r="L6" s="32"/>
      <c r="M6" s="33"/>
      <c r="N6" s="35"/>
      <c r="O6" s="35"/>
      <c r="R6" s="9"/>
      <c r="S6" s="9"/>
      <c r="T6" s="9"/>
      <c r="U6" s="9"/>
    </row>
    <row r="7" spans="1:21" ht="14.25" customHeight="1" thickBot="1" x14ac:dyDescent="0.3">
      <c r="A7" s="10">
        <v>6</v>
      </c>
      <c r="B7" s="149">
        <v>220361030</v>
      </c>
      <c r="C7" s="157" t="s">
        <v>92</v>
      </c>
      <c r="D7" s="162">
        <v>45452</v>
      </c>
      <c r="E7" s="163" t="s">
        <v>12</v>
      </c>
      <c r="F7" s="159" t="s">
        <v>32</v>
      </c>
      <c r="G7" s="164" t="s">
        <v>23</v>
      </c>
      <c r="H7" s="184"/>
      <c r="I7" s="185" t="s">
        <v>33</v>
      </c>
      <c r="J7" s="186" t="s">
        <v>34</v>
      </c>
      <c r="K7" s="187" t="s">
        <v>16</v>
      </c>
      <c r="L7" s="184"/>
      <c r="M7" s="185" t="s">
        <v>35</v>
      </c>
      <c r="N7" s="187" t="s">
        <v>36</v>
      </c>
      <c r="O7" s="187" t="s">
        <v>26</v>
      </c>
      <c r="R7" s="9"/>
      <c r="S7" s="9"/>
      <c r="T7" s="9"/>
      <c r="U7" s="9"/>
    </row>
    <row r="8" spans="1:21" ht="14.25" customHeight="1" thickBot="1" x14ac:dyDescent="0.3">
      <c r="A8" s="10">
        <v>7</v>
      </c>
      <c r="B8" s="149">
        <v>220361034</v>
      </c>
      <c r="C8" s="218" t="s">
        <v>86</v>
      </c>
      <c r="D8" s="158">
        <v>45459</v>
      </c>
      <c r="E8" s="171" t="s">
        <v>37</v>
      </c>
      <c r="F8" s="172" t="s">
        <v>12</v>
      </c>
      <c r="G8" s="173" t="s">
        <v>13</v>
      </c>
      <c r="H8" s="176"/>
      <c r="I8" s="177"/>
      <c r="J8" s="178"/>
      <c r="K8" s="179"/>
      <c r="L8" s="176"/>
      <c r="M8" s="177"/>
      <c r="N8" s="179"/>
      <c r="O8" s="179"/>
      <c r="R8" s="9"/>
      <c r="S8" s="9"/>
      <c r="T8" s="9"/>
      <c r="U8" s="9"/>
    </row>
    <row r="9" spans="1:21" ht="14.25" customHeight="1" thickBot="1" x14ac:dyDescent="0.3">
      <c r="A9" s="10">
        <v>8</v>
      </c>
      <c r="B9" s="149">
        <v>220361038</v>
      </c>
      <c r="C9" s="158" t="s">
        <v>86</v>
      </c>
      <c r="D9" s="165">
        <v>45466</v>
      </c>
      <c r="E9" s="166" t="s">
        <v>12</v>
      </c>
      <c r="F9" s="159" t="s">
        <v>38</v>
      </c>
      <c r="G9" s="167" t="s">
        <v>15</v>
      </c>
      <c r="H9" s="196"/>
      <c r="I9" s="42" t="s">
        <v>19</v>
      </c>
      <c r="J9" s="43" t="s">
        <v>18</v>
      </c>
      <c r="K9" s="44" t="s">
        <v>21</v>
      </c>
      <c r="L9" s="196"/>
      <c r="M9" s="42" t="s">
        <v>39</v>
      </c>
      <c r="N9" s="44" t="s">
        <v>17</v>
      </c>
      <c r="O9" s="44" t="s">
        <v>33</v>
      </c>
      <c r="R9" s="9"/>
      <c r="S9" s="9"/>
      <c r="T9" s="9"/>
      <c r="U9" s="9"/>
    </row>
    <row r="10" spans="1:21" ht="14.25" customHeight="1" x14ac:dyDescent="0.25">
      <c r="A10" s="10">
        <v>9</v>
      </c>
      <c r="B10" s="149">
        <v>220361045</v>
      </c>
      <c r="C10" s="37" t="s">
        <v>93</v>
      </c>
      <c r="D10" s="168">
        <v>45472</v>
      </c>
      <c r="E10" s="169" t="s">
        <v>12</v>
      </c>
      <c r="F10" s="159" t="s">
        <v>40</v>
      </c>
      <c r="G10" s="170" t="s">
        <v>23</v>
      </c>
      <c r="H10" s="180"/>
      <c r="I10" s="181" t="s">
        <v>29</v>
      </c>
      <c r="J10" s="182" t="s">
        <v>28</v>
      </c>
      <c r="K10" s="183" t="s">
        <v>26</v>
      </c>
      <c r="L10" s="180"/>
      <c r="M10" s="181" t="s">
        <v>41</v>
      </c>
      <c r="N10" s="183" t="s">
        <v>34</v>
      </c>
      <c r="O10" s="183" t="s">
        <v>25</v>
      </c>
      <c r="R10" s="9"/>
      <c r="S10" s="9"/>
      <c r="T10" s="9"/>
      <c r="U10" s="9"/>
    </row>
    <row r="11" spans="1:21" ht="14.25" customHeight="1" x14ac:dyDescent="0.25">
      <c r="C11" s="9"/>
      <c r="D11" s="9"/>
      <c r="E11" s="9"/>
      <c r="F11" s="9"/>
    </row>
    <row r="12" spans="1:21" ht="14.25" customHeight="1" x14ac:dyDescent="0.25">
      <c r="C12" s="9"/>
      <c r="D12" s="9"/>
      <c r="E12" s="9"/>
      <c r="F12" s="9"/>
    </row>
    <row r="13" spans="1:21" ht="14.25" customHeight="1" x14ac:dyDescent="0.25">
      <c r="C13" s="9"/>
      <c r="D13" s="9"/>
      <c r="E13" s="9"/>
      <c r="F13" s="9"/>
    </row>
    <row r="14" spans="1:21" ht="14.25" customHeight="1" x14ac:dyDescent="0.25">
      <c r="C14" s="9"/>
      <c r="D14" s="9"/>
      <c r="E14" s="9"/>
      <c r="F14" s="9"/>
    </row>
    <row r="15" spans="1:21" ht="14.25" customHeight="1" x14ac:dyDescent="0.25">
      <c r="C15" s="9"/>
      <c r="D15" s="9"/>
      <c r="E15" s="9"/>
      <c r="F15" s="9"/>
    </row>
    <row r="16" spans="1:21" ht="14.25" customHeight="1" x14ac:dyDescent="0.25">
      <c r="C16" s="9"/>
      <c r="D16" s="9"/>
      <c r="E16" s="9"/>
      <c r="F16" s="9"/>
    </row>
    <row r="17" spans="1:21" ht="14.25" customHeight="1" thickBot="1" x14ac:dyDescent="0.3">
      <c r="C17" s="9"/>
      <c r="D17" s="9"/>
      <c r="E17" s="9"/>
      <c r="F17" s="9"/>
    </row>
    <row r="18" spans="1:21" ht="14.25" customHeight="1" thickBot="1" x14ac:dyDescent="0.3">
      <c r="C18" s="138" t="s">
        <v>42</v>
      </c>
      <c r="D18" s="139" t="s">
        <v>43</v>
      </c>
      <c r="E18" s="140" t="s">
        <v>44</v>
      </c>
      <c r="R18" s="9"/>
      <c r="S18" s="9"/>
      <c r="T18" s="9"/>
      <c r="U18" s="9"/>
    </row>
    <row r="19" spans="1:21" ht="14.25" customHeight="1" x14ac:dyDescent="0.25">
      <c r="P19" s="9"/>
      <c r="Q19" s="9"/>
      <c r="R19" s="9"/>
      <c r="S19" s="9"/>
    </row>
    <row r="20" spans="1:21" ht="14.25" customHeight="1" x14ac:dyDescent="0.25">
      <c r="C20" s="142" t="s">
        <v>45</v>
      </c>
      <c r="D20" s="143" t="s">
        <v>46</v>
      </c>
      <c r="E20" s="144" t="s">
        <v>47</v>
      </c>
      <c r="R20" s="9"/>
      <c r="S20" s="9"/>
      <c r="T20" s="9"/>
      <c r="U20" s="9"/>
    </row>
    <row r="21" spans="1:21" ht="14.25" customHeight="1" x14ac:dyDescent="0.25">
      <c r="C21" s="146" t="s">
        <v>48</v>
      </c>
      <c r="D21" s="143" t="s">
        <v>49</v>
      </c>
      <c r="E21" s="144" t="s">
        <v>50</v>
      </c>
      <c r="R21" s="9"/>
      <c r="S21" s="9"/>
      <c r="T21" s="9"/>
      <c r="U21" s="9"/>
    </row>
    <row r="22" spans="1:21" ht="14.25" customHeight="1" thickBot="1" x14ac:dyDescent="0.3">
      <c r="C22" s="146" t="s">
        <v>51</v>
      </c>
      <c r="D22" s="143" t="s">
        <v>52</v>
      </c>
      <c r="E22" s="144" t="s">
        <v>53</v>
      </c>
      <c r="R22" s="9"/>
      <c r="S22" s="9"/>
      <c r="T22" s="9"/>
      <c r="U22" s="9"/>
    </row>
    <row r="23" spans="1:21" ht="14.25" customHeight="1" x14ac:dyDescent="0.25">
      <c r="C23" s="134" t="s">
        <v>56</v>
      </c>
      <c r="D23" s="143" t="s">
        <v>54</v>
      </c>
      <c r="E23" s="141" t="s">
        <v>55</v>
      </c>
      <c r="R23" s="9"/>
      <c r="S23" s="9"/>
      <c r="T23" s="9"/>
      <c r="U23" s="9"/>
    </row>
    <row r="24" spans="1:21" ht="14.25" customHeight="1" thickBot="1" x14ac:dyDescent="0.3">
      <c r="C24" s="148" t="s">
        <v>59</v>
      </c>
      <c r="D24" s="145" t="s">
        <v>57</v>
      </c>
      <c r="E24" s="144" t="s">
        <v>58</v>
      </c>
      <c r="R24" s="9"/>
      <c r="S24" s="9"/>
      <c r="T24" s="9"/>
      <c r="U24" s="9"/>
    </row>
    <row r="25" spans="1:21" ht="14.25" customHeight="1" thickBot="1" x14ac:dyDescent="0.3">
      <c r="C25" s="145" t="s">
        <v>61</v>
      </c>
      <c r="D25" s="145" t="s">
        <v>62</v>
      </c>
      <c r="E25" s="147" t="s">
        <v>60</v>
      </c>
      <c r="R25" s="9"/>
      <c r="S25" s="9"/>
      <c r="T25" s="9"/>
      <c r="U25" s="9"/>
    </row>
    <row r="26" spans="1:21" ht="14.25" customHeight="1" x14ac:dyDescent="0.25">
      <c r="C26" s="134" t="s">
        <v>91</v>
      </c>
      <c r="E26" s="145" t="s">
        <v>90</v>
      </c>
      <c r="R26" s="9"/>
      <c r="S26" s="9"/>
      <c r="T26" s="9"/>
      <c r="U26" s="9"/>
    </row>
    <row r="27" spans="1:21" ht="14.25" customHeight="1" x14ac:dyDescent="0.25">
      <c r="R27" s="9"/>
      <c r="S27" s="9"/>
      <c r="T27" s="9"/>
      <c r="U27" s="9"/>
    </row>
    <row r="28" spans="1:21" ht="14.25" customHeight="1" thickBot="1" x14ac:dyDescent="0.3">
      <c r="A28" s="63"/>
      <c r="B28" s="63"/>
      <c r="C28" s="63"/>
      <c r="D28" s="9"/>
      <c r="E28" s="9"/>
      <c r="F28" s="64"/>
      <c r="G28" s="64"/>
      <c r="J28" s="9"/>
      <c r="K28" s="9"/>
      <c r="L28" s="9"/>
      <c r="M28" s="9"/>
    </row>
    <row r="29" spans="1:21" ht="14.25" customHeight="1" thickBot="1" x14ac:dyDescent="0.3">
      <c r="C29" s="128"/>
      <c r="G29" s="64"/>
      <c r="H29" s="65"/>
      <c r="I29" s="222"/>
      <c r="J29" s="66"/>
      <c r="K29" s="67"/>
      <c r="L29" s="67"/>
      <c r="M29" s="67"/>
      <c r="N29" s="67"/>
      <c r="O29" s="65"/>
      <c r="P29" s="67"/>
      <c r="R29" s="9"/>
      <c r="S29" s="9"/>
      <c r="T29" s="9"/>
      <c r="U29" s="9"/>
    </row>
    <row r="30" spans="1:21" x14ac:dyDescent="0.25">
      <c r="C30" s="132"/>
      <c r="G30" s="9"/>
      <c r="H30" s="65"/>
      <c r="I30" s="221"/>
      <c r="J30" s="68"/>
      <c r="K30" s="223"/>
      <c r="L30" s="221"/>
      <c r="M30" s="70"/>
      <c r="N30" s="69"/>
      <c r="O30" s="71"/>
      <c r="P30" s="67"/>
      <c r="R30" s="9"/>
      <c r="S30" s="9"/>
      <c r="T30" s="9"/>
      <c r="U30" s="9"/>
    </row>
    <row r="31" spans="1:21" ht="14.25" customHeight="1" x14ac:dyDescent="0.25">
      <c r="C31" s="133"/>
      <c r="G31" s="9"/>
      <c r="H31" s="67"/>
      <c r="I31" s="68"/>
      <c r="J31" s="72"/>
      <c r="K31" s="224"/>
      <c r="L31" s="221"/>
      <c r="M31" s="72"/>
      <c r="N31" s="72"/>
      <c r="O31" s="73"/>
      <c r="P31" s="67"/>
      <c r="R31" s="9"/>
      <c r="S31" s="9"/>
      <c r="T31" s="9"/>
      <c r="U31" s="9"/>
    </row>
    <row r="32" spans="1:21" ht="14.25" customHeight="1" x14ac:dyDescent="0.25">
      <c r="C32" s="133"/>
      <c r="G32" s="9"/>
      <c r="H32" s="67"/>
      <c r="I32" s="68"/>
      <c r="J32" s="68"/>
      <c r="K32" s="225"/>
      <c r="L32" s="221"/>
      <c r="M32" s="68"/>
      <c r="N32" s="68"/>
      <c r="O32" s="74"/>
      <c r="P32" s="68"/>
      <c r="R32" s="9"/>
      <c r="S32" s="9"/>
      <c r="T32" s="9"/>
      <c r="U32" s="9"/>
    </row>
    <row r="33" spans="1:27" ht="14.25" customHeight="1" x14ac:dyDescent="0.25">
      <c r="C33" s="133"/>
      <c r="G33" s="9"/>
      <c r="H33" s="67"/>
      <c r="I33" s="67"/>
      <c r="J33" s="67"/>
      <c r="K33" s="67"/>
      <c r="L33" s="67"/>
      <c r="M33" s="67"/>
      <c r="N33" s="67"/>
      <c r="O33" s="67"/>
      <c r="P33" s="68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</row>
    <row r="34" spans="1:27" ht="14.25" customHeight="1" x14ac:dyDescent="0.25">
      <c r="C34" s="134"/>
      <c r="G34" s="9"/>
      <c r="H34" s="220"/>
      <c r="I34" s="221"/>
      <c r="J34" s="75"/>
      <c r="K34" s="75"/>
      <c r="L34" s="67"/>
      <c r="M34" s="75"/>
      <c r="N34" s="75"/>
      <c r="O34" s="67"/>
      <c r="P34" s="67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</row>
    <row r="35" spans="1:27" ht="14.25" customHeight="1" thickBot="1" x14ac:dyDescent="0.3">
      <c r="C35" s="135"/>
      <c r="H35" s="67"/>
      <c r="I35" s="67"/>
      <c r="J35" s="67"/>
      <c r="K35" s="67"/>
      <c r="L35" s="67"/>
      <c r="M35" s="67"/>
      <c r="N35" s="67"/>
      <c r="O35" s="67"/>
      <c r="P35" s="67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</row>
    <row r="36" spans="1:27" ht="14.25" customHeight="1" thickBot="1" x14ac:dyDescent="0.3">
      <c r="A36" s="64"/>
      <c r="D36" s="64"/>
      <c r="H36" s="67"/>
      <c r="I36" s="67"/>
      <c r="J36" s="67"/>
      <c r="K36" s="67"/>
      <c r="L36" s="67"/>
      <c r="M36" s="67"/>
      <c r="N36" s="67"/>
      <c r="O36" s="67"/>
      <c r="P36" s="67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</row>
    <row r="37" spans="1:27" ht="14.25" customHeight="1" x14ac:dyDescent="0.25">
      <c r="F37" s="129"/>
      <c r="I37" s="76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</row>
    <row r="38" spans="1:27" ht="14.25" customHeight="1" x14ac:dyDescent="0.25">
      <c r="F38" s="130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</row>
    <row r="39" spans="1:27" ht="14.25" customHeight="1" x14ac:dyDescent="0.25">
      <c r="A39" s="45">
        <v>10</v>
      </c>
      <c r="B39" s="37"/>
      <c r="C39" s="37"/>
      <c r="D39" s="46"/>
      <c r="E39" s="48"/>
      <c r="F39" s="47"/>
      <c r="G39" s="49" t="s">
        <v>63</v>
      </c>
      <c r="H39" s="50"/>
      <c r="I39" s="54"/>
      <c r="J39" s="55"/>
      <c r="K39" s="56"/>
      <c r="L39" s="57"/>
      <c r="M39" s="58"/>
      <c r="N39" s="56"/>
      <c r="O39" s="56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</row>
    <row r="40" spans="1:27" ht="14.25" customHeight="1" x14ac:dyDescent="0.25">
      <c r="A40" s="197">
        <v>10</v>
      </c>
      <c r="B40" s="37"/>
      <c r="C40" s="131"/>
      <c r="D40" s="198"/>
      <c r="E40" s="199"/>
      <c r="F40" s="200"/>
      <c r="G40" s="201" t="s">
        <v>23</v>
      </c>
      <c r="H40" s="50"/>
      <c r="I40" s="202"/>
      <c r="J40" s="203"/>
      <c r="K40" s="204"/>
      <c r="L40" s="205"/>
      <c r="M40" s="206"/>
      <c r="N40" s="204"/>
      <c r="O40" s="204"/>
      <c r="P40" s="64"/>
      <c r="S40" s="9"/>
      <c r="T40" s="9"/>
      <c r="U40" s="9"/>
      <c r="V40" s="9"/>
    </row>
    <row r="41" spans="1:27" ht="14.25" customHeight="1" x14ac:dyDescent="0.25">
      <c r="A41" s="18">
        <v>11</v>
      </c>
      <c r="B41" s="37"/>
      <c r="C41" s="131"/>
      <c r="D41" s="19"/>
      <c r="E41" s="21"/>
      <c r="F41" s="20"/>
      <c r="G41" s="22" t="s">
        <v>15</v>
      </c>
      <c r="H41" s="59"/>
      <c r="I41" s="60"/>
      <c r="J41" s="25"/>
      <c r="K41" s="26"/>
      <c r="L41" s="23"/>
      <c r="M41" s="24"/>
      <c r="N41" s="26"/>
      <c r="O41" s="26"/>
      <c r="P41" s="64"/>
      <c r="S41" s="9"/>
      <c r="T41" s="9"/>
      <c r="U41" s="9"/>
      <c r="V41" s="9"/>
    </row>
    <row r="42" spans="1:27" ht="14.25" customHeight="1" x14ac:dyDescent="0.25">
      <c r="A42" s="36">
        <v>11</v>
      </c>
      <c r="B42" s="37"/>
      <c r="C42" s="131"/>
      <c r="D42" s="19"/>
      <c r="E42" s="40"/>
      <c r="F42" s="39"/>
      <c r="G42" s="41" t="s">
        <v>64</v>
      </c>
      <c r="H42" s="59"/>
      <c r="I42" s="207"/>
      <c r="J42" s="43"/>
      <c r="K42" s="44"/>
      <c r="L42" s="196"/>
      <c r="M42" s="42"/>
      <c r="N42" s="44"/>
      <c r="O42" s="44"/>
      <c r="S42" s="9"/>
      <c r="T42" s="9"/>
      <c r="U42" s="9"/>
      <c r="V42" s="9"/>
    </row>
    <row r="43" spans="1:27" ht="14.25" customHeight="1" x14ac:dyDescent="0.25">
      <c r="A43" s="45">
        <v>12</v>
      </c>
      <c r="B43" s="37"/>
      <c r="C43" s="131"/>
      <c r="D43" s="198"/>
      <c r="E43" s="48"/>
      <c r="F43" s="47"/>
      <c r="G43" s="49" t="s">
        <v>23</v>
      </c>
      <c r="H43" s="61"/>
      <c r="I43" s="62"/>
      <c r="J43" s="52"/>
      <c r="K43" s="53"/>
      <c r="L43" s="50"/>
      <c r="M43" s="51"/>
      <c r="N43" s="53"/>
      <c r="O43" s="53"/>
      <c r="S43" s="9"/>
      <c r="T43" s="9"/>
      <c r="U43" s="9"/>
      <c r="V43" s="9"/>
    </row>
    <row r="44" spans="1:27" ht="14.25" customHeight="1" x14ac:dyDescent="0.25">
      <c r="A44" s="45">
        <v>12</v>
      </c>
      <c r="B44" s="37"/>
      <c r="C44" s="131"/>
      <c r="D44" s="198"/>
      <c r="E44" s="47"/>
      <c r="F44" s="48"/>
      <c r="G44" s="49" t="s">
        <v>63</v>
      </c>
      <c r="H44" s="61"/>
      <c r="I44" s="62"/>
      <c r="J44" s="52"/>
      <c r="K44" s="53"/>
      <c r="L44" s="50"/>
      <c r="M44" s="51"/>
      <c r="N44" s="53"/>
      <c r="O44" s="53"/>
      <c r="R44" s="9"/>
      <c r="S44" s="9"/>
      <c r="T44" s="9"/>
      <c r="U44" s="9"/>
    </row>
    <row r="45" spans="1:27" ht="14.25" customHeight="1" x14ac:dyDescent="0.25">
      <c r="A45" s="36">
        <v>13</v>
      </c>
      <c r="B45" s="37"/>
      <c r="C45" s="37"/>
      <c r="D45" s="38"/>
      <c r="E45" s="39"/>
      <c r="F45" s="40"/>
      <c r="G45" s="41" t="s">
        <v>64</v>
      </c>
      <c r="H45" s="59"/>
      <c r="I45" s="207"/>
      <c r="J45" s="43"/>
      <c r="K45" s="44"/>
      <c r="L45" s="196"/>
      <c r="M45" s="42"/>
      <c r="N45" s="44"/>
      <c r="O45" s="44"/>
      <c r="S45" s="9"/>
      <c r="T45" s="9"/>
      <c r="U45" s="9"/>
      <c r="V45" s="9"/>
    </row>
    <row r="46" spans="1:27" ht="14.25" customHeight="1" x14ac:dyDescent="0.25">
      <c r="A46" s="45">
        <v>14</v>
      </c>
      <c r="B46" s="37"/>
      <c r="C46" s="37"/>
      <c r="D46" s="46"/>
      <c r="E46" s="48"/>
      <c r="F46" s="47"/>
      <c r="G46" s="49" t="s">
        <v>15</v>
      </c>
      <c r="H46" s="59"/>
      <c r="I46" s="207"/>
      <c r="J46" s="43"/>
      <c r="K46" s="44"/>
      <c r="L46" s="196"/>
      <c r="M46" s="42"/>
      <c r="N46" s="44"/>
      <c r="O46" s="44"/>
      <c r="S46" s="9"/>
      <c r="T46" s="9"/>
      <c r="U46" s="9"/>
      <c r="V46" s="9"/>
    </row>
    <row r="47" spans="1:27" ht="14.25" customHeight="1" x14ac:dyDescent="0.25">
      <c r="A47" s="36">
        <v>15</v>
      </c>
      <c r="B47" s="37"/>
      <c r="C47" s="37"/>
      <c r="D47" s="38"/>
      <c r="E47" s="40"/>
      <c r="F47" s="39"/>
      <c r="G47" s="41" t="s">
        <v>65</v>
      </c>
      <c r="H47" s="61"/>
      <c r="I47" s="62"/>
      <c r="J47" s="52"/>
      <c r="K47" s="53"/>
      <c r="L47" s="50"/>
      <c r="M47" s="51"/>
      <c r="N47" s="53"/>
      <c r="O47" s="53"/>
      <c r="R47" s="9"/>
      <c r="S47" s="9"/>
      <c r="T47" s="9"/>
      <c r="U47" s="9"/>
    </row>
    <row r="48" spans="1:27" ht="14.25" customHeight="1" x14ac:dyDescent="0.25">
      <c r="A48" s="36">
        <v>15</v>
      </c>
      <c r="B48" s="37"/>
      <c r="C48" s="37"/>
      <c r="D48" s="38"/>
      <c r="E48" s="39"/>
      <c r="F48" s="40"/>
      <c r="G48" s="41" t="s">
        <v>13</v>
      </c>
      <c r="H48" s="61"/>
      <c r="I48" s="62"/>
      <c r="J48" s="52"/>
      <c r="K48" s="53"/>
      <c r="L48" s="50"/>
      <c r="M48" s="51"/>
      <c r="N48" s="53"/>
      <c r="O48" s="53"/>
      <c r="R48" s="9"/>
      <c r="S48" s="9"/>
      <c r="T48" s="9"/>
      <c r="U48" s="9"/>
    </row>
    <row r="49" spans="1:21" ht="14.25" customHeight="1" x14ac:dyDescent="0.25">
      <c r="A49" s="9"/>
      <c r="B49" s="9"/>
      <c r="C49" s="9"/>
      <c r="D49" s="9"/>
      <c r="E49" s="9"/>
      <c r="F49" s="9"/>
      <c r="R49" s="9"/>
      <c r="S49" s="9"/>
      <c r="T49" s="9"/>
      <c r="U49" s="9"/>
    </row>
    <row r="50" spans="1:21" ht="14.25" customHeight="1" x14ac:dyDescent="0.25">
      <c r="F50" s="9"/>
      <c r="R50" s="9"/>
      <c r="S50" s="9"/>
      <c r="T50" s="9"/>
      <c r="U50" s="9"/>
    </row>
    <row r="51" spans="1:21" ht="14.25" customHeight="1" x14ac:dyDescent="0.25">
      <c r="F51" s="9"/>
      <c r="R51" s="9"/>
      <c r="S51" s="9"/>
      <c r="T51" s="9"/>
      <c r="U51" s="9"/>
    </row>
    <row r="52" spans="1:21" ht="14.25" customHeight="1" x14ac:dyDescent="0.25">
      <c r="F52" s="9"/>
      <c r="R52" s="9"/>
      <c r="S52" s="9"/>
      <c r="T52" s="9"/>
      <c r="U52" s="9"/>
    </row>
    <row r="53" spans="1:21" ht="14.25" customHeight="1" x14ac:dyDescent="0.25">
      <c r="F53" s="9"/>
      <c r="R53" s="9"/>
      <c r="S53" s="9"/>
      <c r="T53" s="9"/>
      <c r="U53" s="9"/>
    </row>
    <row r="54" spans="1:21" ht="14.25" customHeight="1" x14ac:dyDescent="0.25">
      <c r="F54" s="9"/>
      <c r="R54" s="9"/>
      <c r="S54" s="9"/>
      <c r="T54" s="9"/>
      <c r="U54" s="9"/>
    </row>
    <row r="55" spans="1:21" ht="14.25" customHeight="1" x14ac:dyDescent="0.25">
      <c r="F55" s="9"/>
      <c r="R55" s="9"/>
      <c r="S55" s="9"/>
      <c r="T55" s="9"/>
      <c r="U55" s="9"/>
    </row>
    <row r="56" spans="1:21" ht="14.25" customHeight="1" x14ac:dyDescent="0.25">
      <c r="F56" s="9"/>
      <c r="R56" s="9"/>
      <c r="S56" s="9"/>
      <c r="T56" s="9"/>
      <c r="U56" s="9"/>
    </row>
    <row r="57" spans="1:21" ht="14.25" customHeight="1" x14ac:dyDescent="0.25">
      <c r="F57" s="9"/>
      <c r="R57" s="9"/>
      <c r="S57" s="9"/>
      <c r="T57" s="9"/>
      <c r="U57" s="9"/>
    </row>
    <row r="58" spans="1:21" ht="14.25" customHeight="1" x14ac:dyDescent="0.25">
      <c r="F58" s="9"/>
      <c r="R58" s="9"/>
      <c r="S58" s="9"/>
      <c r="T58" s="9"/>
      <c r="U58" s="9"/>
    </row>
    <row r="59" spans="1:21" ht="14.25" customHeight="1" x14ac:dyDescent="0.25">
      <c r="F59" s="9"/>
      <c r="R59" s="9"/>
      <c r="S59" s="9"/>
      <c r="T59" s="9"/>
      <c r="U59" s="9"/>
    </row>
    <row r="60" spans="1:21" ht="14.25" customHeight="1" x14ac:dyDescent="0.25">
      <c r="F60" s="9"/>
      <c r="R60" s="9"/>
      <c r="S60" s="9"/>
      <c r="T60" s="9"/>
      <c r="U60" s="9"/>
    </row>
    <row r="61" spans="1:21" ht="14.25" customHeight="1" x14ac:dyDescent="0.25">
      <c r="F61" s="9"/>
      <c r="R61" s="9"/>
      <c r="S61" s="9"/>
      <c r="T61" s="9"/>
      <c r="U61" s="9"/>
    </row>
    <row r="62" spans="1:21" ht="14.25" customHeight="1" x14ac:dyDescent="0.25">
      <c r="F62" s="9"/>
      <c r="R62" s="9"/>
      <c r="S62" s="9"/>
      <c r="T62" s="9"/>
      <c r="U62" s="9"/>
    </row>
    <row r="63" spans="1:21" ht="14.25" customHeight="1" x14ac:dyDescent="0.25">
      <c r="F63" s="9"/>
      <c r="R63" s="9"/>
      <c r="S63" s="9"/>
      <c r="T63" s="9"/>
      <c r="U63" s="9"/>
    </row>
    <row r="64" spans="1:21" ht="14.25" customHeight="1" x14ac:dyDescent="0.25">
      <c r="F64" s="9"/>
      <c r="R64" s="9"/>
      <c r="S64" s="9"/>
      <c r="T64" s="9"/>
      <c r="U64" s="9"/>
    </row>
    <row r="65" spans="6:21" ht="14.25" customHeight="1" x14ac:dyDescent="0.25">
      <c r="F65" s="9"/>
      <c r="R65" s="9"/>
      <c r="S65" s="9"/>
      <c r="T65" s="9"/>
      <c r="U65" s="9"/>
    </row>
    <row r="66" spans="6:21" ht="14.25" customHeight="1" x14ac:dyDescent="0.25">
      <c r="F66" s="9"/>
      <c r="R66" s="9"/>
      <c r="S66" s="9"/>
      <c r="T66" s="9"/>
      <c r="U66" s="9"/>
    </row>
    <row r="67" spans="6:21" ht="14.25" customHeight="1" x14ac:dyDescent="0.25">
      <c r="F67" s="9"/>
      <c r="R67" s="9"/>
      <c r="S67" s="9"/>
      <c r="T67" s="9"/>
      <c r="U67" s="9"/>
    </row>
    <row r="68" spans="6:21" ht="14.25" customHeight="1" x14ac:dyDescent="0.25">
      <c r="F68" s="9"/>
      <c r="R68" s="9"/>
      <c r="S68" s="9"/>
      <c r="T68" s="9"/>
      <c r="U68" s="9"/>
    </row>
    <row r="69" spans="6:21" ht="14.25" customHeight="1" x14ac:dyDescent="0.25">
      <c r="F69" s="9"/>
      <c r="R69" s="9"/>
      <c r="S69" s="9"/>
      <c r="T69" s="9"/>
      <c r="U69" s="9"/>
    </row>
    <row r="70" spans="6:21" ht="14.25" customHeight="1" x14ac:dyDescent="0.25">
      <c r="F70" s="9"/>
      <c r="R70" s="9"/>
      <c r="S70" s="9"/>
      <c r="T70" s="9"/>
      <c r="U70" s="9"/>
    </row>
    <row r="71" spans="6:21" ht="14.25" customHeight="1" x14ac:dyDescent="0.25">
      <c r="F71" s="9"/>
      <c r="R71" s="9"/>
      <c r="S71" s="9"/>
      <c r="T71" s="9"/>
      <c r="U71" s="9"/>
    </row>
    <row r="72" spans="6:21" ht="14.25" customHeight="1" x14ac:dyDescent="0.25">
      <c r="F72" s="9"/>
      <c r="R72" s="9"/>
      <c r="S72" s="9"/>
      <c r="T72" s="9"/>
      <c r="U72" s="9"/>
    </row>
    <row r="73" spans="6:21" ht="14.25" customHeight="1" x14ac:dyDescent="0.25">
      <c r="F73" s="9"/>
      <c r="R73" s="9"/>
      <c r="S73" s="9"/>
      <c r="T73" s="9"/>
      <c r="U73" s="9"/>
    </row>
    <row r="74" spans="6:21" ht="14.25" customHeight="1" x14ac:dyDescent="0.25">
      <c r="F74" s="9"/>
      <c r="R74" s="9"/>
      <c r="S74" s="9"/>
      <c r="T74" s="9"/>
      <c r="U74" s="9"/>
    </row>
    <row r="75" spans="6:21" ht="14.25" customHeight="1" x14ac:dyDescent="0.25">
      <c r="F75" s="9"/>
      <c r="R75" s="9"/>
      <c r="S75" s="9"/>
      <c r="T75" s="9"/>
      <c r="U75" s="9"/>
    </row>
    <row r="76" spans="6:21" ht="14.25" customHeight="1" x14ac:dyDescent="0.25">
      <c r="F76" s="9"/>
      <c r="R76" s="9"/>
      <c r="S76" s="9"/>
      <c r="T76" s="9"/>
      <c r="U76" s="9"/>
    </row>
    <row r="77" spans="6:21" ht="14.25" customHeight="1" x14ac:dyDescent="0.25">
      <c r="F77" s="9"/>
      <c r="R77" s="9"/>
      <c r="S77" s="9"/>
      <c r="T77" s="9"/>
      <c r="U77" s="9"/>
    </row>
    <row r="78" spans="6:21" ht="14.25" customHeight="1" x14ac:dyDescent="0.25">
      <c r="F78" s="9"/>
      <c r="R78" s="9"/>
      <c r="S78" s="9"/>
      <c r="T78" s="9"/>
      <c r="U78" s="9"/>
    </row>
    <row r="79" spans="6:21" ht="14.25" customHeight="1" x14ac:dyDescent="0.25">
      <c r="F79" s="9"/>
      <c r="R79" s="9"/>
      <c r="S79" s="9"/>
      <c r="T79" s="9"/>
      <c r="U79" s="9"/>
    </row>
    <row r="80" spans="6:21" ht="14.25" customHeight="1" x14ac:dyDescent="0.25">
      <c r="F80" s="9"/>
      <c r="R80" s="9"/>
      <c r="S80" s="9"/>
      <c r="T80" s="9"/>
      <c r="U80" s="9"/>
    </row>
    <row r="81" spans="6:21" ht="14.25" customHeight="1" x14ac:dyDescent="0.25">
      <c r="F81" s="9"/>
      <c r="R81" s="9"/>
      <c r="S81" s="9"/>
      <c r="T81" s="9"/>
      <c r="U81" s="9"/>
    </row>
    <row r="82" spans="6:21" ht="14.25" customHeight="1" x14ac:dyDescent="0.25">
      <c r="F82" s="9"/>
      <c r="R82" s="9"/>
      <c r="S82" s="9"/>
      <c r="T82" s="9"/>
      <c r="U82" s="9"/>
    </row>
    <row r="83" spans="6:21" ht="14.25" customHeight="1" x14ac:dyDescent="0.25">
      <c r="F83" s="9"/>
      <c r="R83" s="9"/>
      <c r="S83" s="9"/>
      <c r="T83" s="9"/>
      <c r="U83" s="9"/>
    </row>
    <row r="84" spans="6:21" ht="14.25" customHeight="1" x14ac:dyDescent="0.25">
      <c r="F84" s="9"/>
      <c r="R84" s="9"/>
      <c r="S84" s="9"/>
      <c r="T84" s="9"/>
      <c r="U84" s="9"/>
    </row>
    <row r="85" spans="6:21" ht="14.25" customHeight="1" x14ac:dyDescent="0.25">
      <c r="F85" s="9"/>
      <c r="R85" s="9"/>
      <c r="S85" s="9"/>
      <c r="T85" s="9"/>
      <c r="U85" s="9"/>
    </row>
    <row r="86" spans="6:21" ht="14.25" customHeight="1" x14ac:dyDescent="0.25">
      <c r="F86" s="9"/>
      <c r="R86" s="9"/>
      <c r="S86" s="9"/>
      <c r="T86" s="9"/>
      <c r="U86" s="9"/>
    </row>
    <row r="87" spans="6:21" ht="14.25" customHeight="1" x14ac:dyDescent="0.25">
      <c r="F87" s="9"/>
      <c r="R87" s="9"/>
      <c r="S87" s="9"/>
      <c r="T87" s="9"/>
      <c r="U87" s="9"/>
    </row>
    <row r="88" spans="6:21" ht="14.25" customHeight="1" x14ac:dyDescent="0.25">
      <c r="F88" s="9"/>
      <c r="R88" s="9"/>
      <c r="S88" s="9"/>
      <c r="T88" s="9"/>
      <c r="U88" s="9"/>
    </row>
    <row r="89" spans="6:21" ht="14.25" customHeight="1" x14ac:dyDescent="0.25">
      <c r="F89" s="9"/>
      <c r="R89" s="9"/>
      <c r="S89" s="9"/>
      <c r="T89" s="9"/>
      <c r="U89" s="9"/>
    </row>
    <row r="90" spans="6:21" ht="14.25" customHeight="1" x14ac:dyDescent="0.25">
      <c r="F90" s="9"/>
      <c r="R90" s="9"/>
      <c r="S90" s="9"/>
      <c r="T90" s="9"/>
      <c r="U90" s="9"/>
    </row>
    <row r="91" spans="6:21" ht="14.25" customHeight="1" x14ac:dyDescent="0.25">
      <c r="F91" s="9"/>
      <c r="R91" s="9"/>
      <c r="S91" s="9"/>
      <c r="T91" s="9"/>
      <c r="U91" s="9"/>
    </row>
    <row r="92" spans="6:21" ht="14.25" customHeight="1" x14ac:dyDescent="0.25">
      <c r="F92" s="9"/>
      <c r="R92" s="9"/>
      <c r="S92" s="9"/>
      <c r="T92" s="9"/>
      <c r="U92" s="9"/>
    </row>
    <row r="93" spans="6:21" ht="14.25" customHeight="1" x14ac:dyDescent="0.25">
      <c r="F93" s="9"/>
      <c r="R93" s="9"/>
      <c r="S93" s="9"/>
      <c r="T93" s="9"/>
      <c r="U93" s="9"/>
    </row>
    <row r="94" spans="6:21" ht="14.25" customHeight="1" x14ac:dyDescent="0.25">
      <c r="F94" s="9"/>
      <c r="R94" s="9"/>
      <c r="S94" s="9"/>
      <c r="T94" s="9"/>
      <c r="U94" s="9"/>
    </row>
    <row r="95" spans="6:21" ht="14.25" customHeight="1" x14ac:dyDescent="0.25">
      <c r="F95" s="9"/>
      <c r="R95" s="9"/>
      <c r="S95" s="9"/>
      <c r="T95" s="9"/>
      <c r="U95" s="9"/>
    </row>
    <row r="96" spans="6:21" ht="14.25" customHeight="1" x14ac:dyDescent="0.25">
      <c r="F96" s="9"/>
      <c r="R96" s="9"/>
      <c r="S96" s="9"/>
      <c r="T96" s="9"/>
      <c r="U96" s="9"/>
    </row>
    <row r="97" spans="6:21" ht="14.25" customHeight="1" x14ac:dyDescent="0.25">
      <c r="F97" s="9"/>
      <c r="R97" s="9"/>
      <c r="S97" s="9"/>
      <c r="T97" s="9"/>
      <c r="U97" s="9"/>
    </row>
    <row r="98" spans="6:21" ht="14.25" customHeight="1" x14ac:dyDescent="0.25">
      <c r="F98" s="9"/>
      <c r="R98" s="9"/>
      <c r="S98" s="9"/>
      <c r="T98" s="9"/>
      <c r="U98" s="9"/>
    </row>
    <row r="99" spans="6:21" ht="14.25" customHeight="1" x14ac:dyDescent="0.25">
      <c r="F99" s="9"/>
      <c r="R99" s="9"/>
      <c r="S99" s="9"/>
      <c r="T99" s="9"/>
      <c r="U99" s="9"/>
    </row>
    <row r="100" spans="6:21" ht="14.25" customHeight="1" x14ac:dyDescent="0.25">
      <c r="F100" s="9"/>
      <c r="R100" s="9"/>
      <c r="S100" s="9"/>
      <c r="T100" s="9"/>
      <c r="U100" s="9"/>
    </row>
    <row r="101" spans="6:21" ht="14.25" customHeight="1" x14ac:dyDescent="0.25">
      <c r="F101" s="9"/>
      <c r="R101" s="9"/>
      <c r="S101" s="9"/>
      <c r="T101" s="9"/>
      <c r="U101" s="9"/>
    </row>
    <row r="102" spans="6:21" ht="14.25" customHeight="1" x14ac:dyDescent="0.25">
      <c r="F102" s="9"/>
      <c r="R102" s="9"/>
      <c r="S102" s="9"/>
      <c r="T102" s="9"/>
      <c r="U102" s="9"/>
    </row>
    <row r="103" spans="6:21" ht="14.25" customHeight="1" x14ac:dyDescent="0.25">
      <c r="F103" s="9"/>
      <c r="R103" s="9"/>
      <c r="S103" s="9"/>
      <c r="T103" s="9"/>
      <c r="U103" s="9"/>
    </row>
    <row r="104" spans="6:21" ht="14.25" customHeight="1" x14ac:dyDescent="0.25">
      <c r="F104" s="9"/>
      <c r="R104" s="9"/>
      <c r="S104" s="9"/>
      <c r="T104" s="9"/>
      <c r="U104" s="9"/>
    </row>
    <row r="105" spans="6:21" ht="14.25" customHeight="1" x14ac:dyDescent="0.25">
      <c r="F105" s="9"/>
      <c r="R105" s="9"/>
      <c r="S105" s="9"/>
      <c r="T105" s="9"/>
      <c r="U105" s="9"/>
    </row>
    <row r="106" spans="6:21" ht="14.25" customHeight="1" x14ac:dyDescent="0.25">
      <c r="F106" s="9"/>
      <c r="R106" s="9"/>
      <c r="S106" s="9"/>
      <c r="T106" s="9"/>
      <c r="U106" s="9"/>
    </row>
    <row r="107" spans="6:21" ht="14.25" customHeight="1" x14ac:dyDescent="0.25">
      <c r="F107" s="9"/>
      <c r="R107" s="9"/>
      <c r="S107" s="9"/>
      <c r="T107" s="9"/>
      <c r="U107" s="9"/>
    </row>
    <row r="108" spans="6:21" ht="14.25" customHeight="1" x14ac:dyDescent="0.25">
      <c r="F108" s="9"/>
      <c r="R108" s="9"/>
      <c r="S108" s="9"/>
      <c r="T108" s="9"/>
      <c r="U108" s="9"/>
    </row>
    <row r="109" spans="6:21" ht="14.25" customHeight="1" x14ac:dyDescent="0.25">
      <c r="F109" s="9"/>
      <c r="R109" s="9"/>
      <c r="S109" s="9"/>
      <c r="T109" s="9"/>
      <c r="U109" s="9"/>
    </row>
    <row r="110" spans="6:21" ht="14.25" customHeight="1" x14ac:dyDescent="0.25">
      <c r="F110" s="9"/>
      <c r="R110" s="9"/>
      <c r="S110" s="9"/>
      <c r="T110" s="9"/>
      <c r="U110" s="9"/>
    </row>
    <row r="111" spans="6:21" ht="14.25" customHeight="1" x14ac:dyDescent="0.25">
      <c r="F111" s="9"/>
      <c r="R111" s="9"/>
      <c r="S111" s="9"/>
      <c r="T111" s="9"/>
      <c r="U111" s="9"/>
    </row>
    <row r="112" spans="6:21" ht="14.25" customHeight="1" x14ac:dyDescent="0.25">
      <c r="F112" s="9"/>
      <c r="R112" s="9"/>
      <c r="S112" s="9"/>
      <c r="T112" s="9"/>
      <c r="U112" s="9"/>
    </row>
    <row r="113" spans="6:21" ht="14.25" customHeight="1" x14ac:dyDescent="0.25">
      <c r="F113" s="9"/>
      <c r="R113" s="9"/>
      <c r="S113" s="9"/>
      <c r="T113" s="9"/>
      <c r="U113" s="9"/>
    </row>
    <row r="114" spans="6:21" ht="14.25" customHeight="1" x14ac:dyDescent="0.25">
      <c r="F114" s="9"/>
      <c r="R114" s="9"/>
      <c r="S114" s="9"/>
      <c r="T114" s="9"/>
      <c r="U114" s="9"/>
    </row>
    <row r="115" spans="6:21" ht="14.25" customHeight="1" x14ac:dyDescent="0.25">
      <c r="F115" s="9"/>
      <c r="R115" s="9"/>
      <c r="S115" s="9"/>
      <c r="T115" s="9"/>
      <c r="U115" s="9"/>
    </row>
    <row r="116" spans="6:21" ht="14.25" customHeight="1" x14ac:dyDescent="0.25">
      <c r="F116" s="9"/>
      <c r="R116" s="9"/>
      <c r="S116" s="9"/>
      <c r="T116" s="9"/>
      <c r="U116" s="9"/>
    </row>
    <row r="117" spans="6:21" ht="14.25" customHeight="1" x14ac:dyDescent="0.25">
      <c r="F117" s="9"/>
      <c r="R117" s="9"/>
      <c r="S117" s="9"/>
      <c r="T117" s="9"/>
      <c r="U117" s="9"/>
    </row>
    <row r="118" spans="6:21" ht="14.25" customHeight="1" x14ac:dyDescent="0.25">
      <c r="F118" s="9"/>
      <c r="R118" s="9"/>
      <c r="S118" s="9"/>
      <c r="T118" s="9"/>
      <c r="U118" s="9"/>
    </row>
    <row r="119" spans="6:21" ht="14.25" customHeight="1" x14ac:dyDescent="0.25">
      <c r="F119" s="9"/>
      <c r="R119" s="9"/>
      <c r="S119" s="9"/>
      <c r="T119" s="9"/>
      <c r="U119" s="9"/>
    </row>
    <row r="120" spans="6:21" ht="14.25" customHeight="1" x14ac:dyDescent="0.25">
      <c r="F120" s="9"/>
      <c r="R120" s="9"/>
      <c r="S120" s="9"/>
      <c r="T120" s="9"/>
      <c r="U120" s="9"/>
    </row>
    <row r="121" spans="6:21" ht="14.25" customHeight="1" x14ac:dyDescent="0.25">
      <c r="F121" s="9"/>
      <c r="R121" s="9"/>
      <c r="S121" s="9"/>
      <c r="T121" s="9"/>
      <c r="U121" s="9"/>
    </row>
    <row r="122" spans="6:21" ht="14.25" customHeight="1" x14ac:dyDescent="0.25">
      <c r="F122" s="9"/>
      <c r="R122" s="9"/>
      <c r="S122" s="9"/>
      <c r="T122" s="9"/>
      <c r="U122" s="9"/>
    </row>
    <row r="123" spans="6:21" ht="14.25" customHeight="1" x14ac:dyDescent="0.25">
      <c r="F123" s="9"/>
      <c r="R123" s="9"/>
      <c r="S123" s="9"/>
      <c r="T123" s="9"/>
      <c r="U123" s="9"/>
    </row>
    <row r="124" spans="6:21" ht="14.25" customHeight="1" x14ac:dyDescent="0.25">
      <c r="F124" s="9"/>
      <c r="R124" s="9"/>
      <c r="S124" s="9"/>
      <c r="T124" s="9"/>
      <c r="U124" s="9"/>
    </row>
    <row r="125" spans="6:21" ht="14.25" customHeight="1" x14ac:dyDescent="0.25">
      <c r="F125" s="9"/>
      <c r="R125" s="9"/>
      <c r="S125" s="9"/>
      <c r="T125" s="9"/>
      <c r="U125" s="9"/>
    </row>
    <row r="126" spans="6:21" ht="14.25" customHeight="1" x14ac:dyDescent="0.25">
      <c r="F126" s="9"/>
      <c r="R126" s="9"/>
      <c r="S126" s="9"/>
      <c r="T126" s="9"/>
      <c r="U126" s="9"/>
    </row>
    <row r="127" spans="6:21" ht="14.25" customHeight="1" x14ac:dyDescent="0.25">
      <c r="F127" s="9"/>
      <c r="R127" s="9"/>
      <c r="S127" s="9"/>
      <c r="T127" s="9"/>
      <c r="U127" s="9"/>
    </row>
    <row r="128" spans="6:21" ht="14.25" customHeight="1" x14ac:dyDescent="0.25">
      <c r="F128" s="9"/>
      <c r="R128" s="9"/>
      <c r="S128" s="9"/>
      <c r="T128" s="9"/>
      <c r="U128" s="9"/>
    </row>
    <row r="129" spans="6:21" ht="14.25" customHeight="1" x14ac:dyDescent="0.25">
      <c r="F129" s="9"/>
      <c r="R129" s="9"/>
      <c r="S129" s="9"/>
      <c r="T129" s="9"/>
      <c r="U129" s="9"/>
    </row>
    <row r="130" spans="6:21" ht="14.25" customHeight="1" x14ac:dyDescent="0.25">
      <c r="F130" s="9"/>
      <c r="R130" s="9"/>
      <c r="S130" s="9"/>
      <c r="T130" s="9"/>
      <c r="U130" s="9"/>
    </row>
    <row r="131" spans="6:21" ht="14.25" customHeight="1" x14ac:dyDescent="0.25">
      <c r="F131" s="9"/>
      <c r="R131" s="9"/>
      <c r="S131" s="9"/>
      <c r="T131" s="9"/>
      <c r="U131" s="9"/>
    </row>
    <row r="132" spans="6:21" ht="14.25" customHeight="1" x14ac:dyDescent="0.25">
      <c r="F132" s="9"/>
      <c r="R132" s="9"/>
      <c r="S132" s="9"/>
      <c r="T132" s="9"/>
      <c r="U132" s="9"/>
    </row>
    <row r="133" spans="6:21" ht="14.25" customHeight="1" x14ac:dyDescent="0.25">
      <c r="F133" s="9"/>
      <c r="R133" s="9"/>
      <c r="S133" s="9"/>
      <c r="T133" s="9"/>
      <c r="U133" s="9"/>
    </row>
    <row r="134" spans="6:21" ht="14.25" customHeight="1" x14ac:dyDescent="0.25">
      <c r="F134" s="9"/>
      <c r="R134" s="9"/>
      <c r="S134" s="9"/>
      <c r="T134" s="9"/>
      <c r="U134" s="9"/>
    </row>
    <row r="135" spans="6:21" ht="14.25" customHeight="1" x14ac:dyDescent="0.25">
      <c r="F135" s="9"/>
      <c r="R135" s="9"/>
      <c r="S135" s="9"/>
      <c r="T135" s="9"/>
      <c r="U135" s="9"/>
    </row>
    <row r="136" spans="6:21" ht="14.25" customHeight="1" x14ac:dyDescent="0.25">
      <c r="F136" s="9"/>
      <c r="R136" s="9"/>
      <c r="S136" s="9"/>
      <c r="T136" s="9"/>
      <c r="U136" s="9"/>
    </row>
    <row r="137" spans="6:21" ht="14.25" customHeight="1" x14ac:dyDescent="0.25">
      <c r="F137" s="9"/>
      <c r="R137" s="9"/>
      <c r="S137" s="9"/>
      <c r="T137" s="9"/>
      <c r="U137" s="9"/>
    </row>
    <row r="138" spans="6:21" ht="14.25" customHeight="1" x14ac:dyDescent="0.25">
      <c r="F138" s="9"/>
      <c r="R138" s="9"/>
      <c r="S138" s="9"/>
      <c r="T138" s="9"/>
      <c r="U138" s="9"/>
    </row>
    <row r="139" spans="6:21" ht="14.25" customHeight="1" x14ac:dyDescent="0.25">
      <c r="F139" s="9"/>
      <c r="R139" s="9"/>
      <c r="S139" s="9"/>
      <c r="T139" s="9"/>
      <c r="U139" s="9"/>
    </row>
    <row r="140" spans="6:21" ht="14.25" customHeight="1" x14ac:dyDescent="0.25">
      <c r="F140" s="9"/>
      <c r="R140" s="9"/>
      <c r="S140" s="9"/>
      <c r="T140" s="9"/>
      <c r="U140" s="9"/>
    </row>
    <row r="141" spans="6:21" ht="14.25" customHeight="1" x14ac:dyDescent="0.25">
      <c r="F141" s="9"/>
      <c r="R141" s="9"/>
      <c r="S141" s="9"/>
      <c r="T141" s="9"/>
      <c r="U141" s="9"/>
    </row>
    <row r="142" spans="6:21" ht="14.25" customHeight="1" x14ac:dyDescent="0.25">
      <c r="F142" s="9"/>
      <c r="R142" s="9"/>
      <c r="S142" s="9"/>
      <c r="T142" s="9"/>
      <c r="U142" s="9"/>
    </row>
    <row r="143" spans="6:21" ht="14.25" customHeight="1" x14ac:dyDescent="0.25">
      <c r="F143" s="9"/>
      <c r="R143" s="9"/>
      <c r="S143" s="9"/>
      <c r="T143" s="9"/>
      <c r="U143" s="9"/>
    </row>
    <row r="144" spans="6:21" ht="14.25" customHeight="1" x14ac:dyDescent="0.25">
      <c r="F144" s="9"/>
      <c r="R144" s="9"/>
      <c r="S144" s="9"/>
      <c r="T144" s="9"/>
      <c r="U144" s="9"/>
    </row>
    <row r="145" spans="6:21" ht="14.25" customHeight="1" x14ac:dyDescent="0.25">
      <c r="F145" s="9"/>
      <c r="R145" s="9"/>
      <c r="S145" s="9"/>
      <c r="T145" s="9"/>
      <c r="U145" s="9"/>
    </row>
    <row r="146" spans="6:21" ht="14.25" customHeight="1" x14ac:dyDescent="0.25">
      <c r="F146" s="9"/>
      <c r="R146" s="9"/>
      <c r="S146" s="9"/>
      <c r="T146" s="9"/>
      <c r="U146" s="9"/>
    </row>
    <row r="147" spans="6:21" ht="14.25" customHeight="1" x14ac:dyDescent="0.25">
      <c r="F147" s="9"/>
      <c r="R147" s="9"/>
      <c r="S147" s="9"/>
      <c r="T147" s="9"/>
      <c r="U147" s="9"/>
    </row>
    <row r="148" spans="6:21" ht="14.25" customHeight="1" x14ac:dyDescent="0.25">
      <c r="F148" s="9"/>
      <c r="R148" s="9"/>
      <c r="S148" s="9"/>
      <c r="T148" s="9"/>
      <c r="U148" s="9"/>
    </row>
    <row r="149" spans="6:21" ht="14.25" customHeight="1" x14ac:dyDescent="0.25">
      <c r="F149" s="9"/>
      <c r="R149" s="9"/>
      <c r="S149" s="9"/>
      <c r="T149" s="9"/>
      <c r="U149" s="9"/>
    </row>
    <row r="150" spans="6:21" ht="14.25" customHeight="1" x14ac:dyDescent="0.25">
      <c r="F150" s="9"/>
      <c r="R150" s="9"/>
      <c r="S150" s="9"/>
      <c r="T150" s="9"/>
      <c r="U150" s="9"/>
    </row>
    <row r="151" spans="6:21" ht="14.25" customHeight="1" x14ac:dyDescent="0.25">
      <c r="F151" s="9"/>
      <c r="R151" s="9"/>
      <c r="S151" s="9"/>
      <c r="T151" s="9"/>
      <c r="U151" s="9"/>
    </row>
    <row r="152" spans="6:21" ht="14.25" customHeight="1" x14ac:dyDescent="0.25">
      <c r="F152" s="9"/>
      <c r="R152" s="9"/>
      <c r="S152" s="9"/>
      <c r="T152" s="9"/>
      <c r="U152" s="9"/>
    </row>
    <row r="153" spans="6:21" ht="14.25" customHeight="1" x14ac:dyDescent="0.25">
      <c r="F153" s="9"/>
      <c r="R153" s="9"/>
      <c r="S153" s="9"/>
      <c r="T153" s="9"/>
      <c r="U153" s="9"/>
    </row>
    <row r="154" spans="6:21" ht="14.25" customHeight="1" x14ac:dyDescent="0.25">
      <c r="F154" s="9"/>
      <c r="R154" s="9"/>
      <c r="S154" s="9"/>
      <c r="T154" s="9"/>
      <c r="U154" s="9"/>
    </row>
    <row r="155" spans="6:21" ht="14.25" customHeight="1" x14ac:dyDescent="0.25">
      <c r="F155" s="9"/>
      <c r="R155" s="9"/>
      <c r="S155" s="9"/>
      <c r="T155" s="9"/>
      <c r="U155" s="9"/>
    </row>
    <row r="156" spans="6:21" ht="14.25" customHeight="1" x14ac:dyDescent="0.25">
      <c r="F156" s="9"/>
      <c r="R156" s="9"/>
      <c r="S156" s="9"/>
      <c r="T156" s="9"/>
      <c r="U156" s="9"/>
    </row>
    <row r="157" spans="6:21" ht="14.25" customHeight="1" x14ac:dyDescent="0.25">
      <c r="F157" s="9"/>
      <c r="R157" s="9"/>
      <c r="S157" s="9"/>
      <c r="T157" s="9"/>
      <c r="U157" s="9"/>
    </row>
    <row r="158" spans="6:21" ht="14.25" customHeight="1" x14ac:dyDescent="0.25">
      <c r="F158" s="9"/>
      <c r="R158" s="9"/>
      <c r="S158" s="9"/>
      <c r="T158" s="9"/>
      <c r="U158" s="9"/>
    </row>
    <row r="159" spans="6:21" ht="14.25" customHeight="1" x14ac:dyDescent="0.25">
      <c r="F159" s="9"/>
      <c r="R159" s="9"/>
      <c r="S159" s="9"/>
      <c r="T159" s="9"/>
      <c r="U159" s="9"/>
    </row>
    <row r="160" spans="6:21" ht="14.25" customHeight="1" x14ac:dyDescent="0.25">
      <c r="F160" s="9"/>
      <c r="R160" s="9"/>
      <c r="S160" s="9"/>
      <c r="T160" s="9"/>
      <c r="U160" s="9"/>
    </row>
    <row r="161" spans="6:21" ht="14.25" customHeight="1" x14ac:dyDescent="0.25">
      <c r="F161" s="9"/>
      <c r="R161" s="9"/>
      <c r="S161" s="9"/>
      <c r="T161" s="9"/>
      <c r="U161" s="9"/>
    </row>
    <row r="162" spans="6:21" ht="14.25" customHeight="1" x14ac:dyDescent="0.25">
      <c r="F162" s="9"/>
      <c r="R162" s="9"/>
      <c r="S162" s="9"/>
      <c r="T162" s="9"/>
      <c r="U162" s="9"/>
    </row>
    <row r="163" spans="6:21" ht="14.25" customHeight="1" x14ac:dyDescent="0.25">
      <c r="F163" s="9"/>
      <c r="R163" s="9"/>
      <c r="S163" s="9"/>
      <c r="T163" s="9"/>
      <c r="U163" s="9"/>
    </row>
    <row r="164" spans="6:21" ht="14.25" customHeight="1" x14ac:dyDescent="0.25">
      <c r="F164" s="9"/>
      <c r="R164" s="9"/>
      <c r="S164" s="9"/>
      <c r="T164" s="9"/>
      <c r="U164" s="9"/>
    </row>
    <row r="165" spans="6:21" ht="14.25" customHeight="1" x14ac:dyDescent="0.25">
      <c r="F165" s="9"/>
      <c r="R165" s="9"/>
      <c r="S165" s="9"/>
      <c r="T165" s="9"/>
      <c r="U165" s="9"/>
    </row>
    <row r="166" spans="6:21" ht="14.25" customHeight="1" x14ac:dyDescent="0.25">
      <c r="F166" s="9"/>
      <c r="R166" s="9"/>
      <c r="S166" s="9"/>
      <c r="T166" s="9"/>
      <c r="U166" s="9"/>
    </row>
    <row r="167" spans="6:21" ht="14.25" customHeight="1" x14ac:dyDescent="0.25">
      <c r="F167" s="9"/>
      <c r="R167" s="9"/>
      <c r="S167" s="9"/>
      <c r="T167" s="9"/>
      <c r="U167" s="9"/>
    </row>
    <row r="168" spans="6:21" ht="14.25" customHeight="1" x14ac:dyDescent="0.25">
      <c r="F168" s="9"/>
      <c r="R168" s="9"/>
      <c r="S168" s="9"/>
      <c r="T168" s="9"/>
      <c r="U168" s="9"/>
    </row>
    <row r="169" spans="6:21" ht="14.25" customHeight="1" x14ac:dyDescent="0.25">
      <c r="F169" s="9"/>
      <c r="R169" s="9"/>
      <c r="S169" s="9"/>
      <c r="T169" s="9"/>
      <c r="U169" s="9"/>
    </row>
    <row r="170" spans="6:21" ht="14.25" customHeight="1" x14ac:dyDescent="0.25">
      <c r="F170" s="9"/>
      <c r="R170" s="9"/>
      <c r="S170" s="9"/>
      <c r="T170" s="9"/>
      <c r="U170" s="9"/>
    </row>
    <row r="171" spans="6:21" ht="14.25" customHeight="1" x14ac:dyDescent="0.25">
      <c r="F171" s="9"/>
      <c r="R171" s="9"/>
      <c r="S171" s="9"/>
      <c r="T171" s="9"/>
      <c r="U171" s="9"/>
    </row>
    <row r="172" spans="6:21" ht="14.25" customHeight="1" x14ac:dyDescent="0.25">
      <c r="F172" s="9"/>
      <c r="R172" s="9"/>
      <c r="S172" s="9"/>
      <c r="T172" s="9"/>
      <c r="U172" s="9"/>
    </row>
    <row r="173" spans="6:21" ht="14.25" customHeight="1" x14ac:dyDescent="0.25">
      <c r="F173" s="9"/>
      <c r="R173" s="9"/>
      <c r="S173" s="9"/>
      <c r="T173" s="9"/>
      <c r="U173" s="9"/>
    </row>
    <row r="174" spans="6:21" ht="14.25" customHeight="1" x14ac:dyDescent="0.25">
      <c r="F174" s="9"/>
      <c r="R174" s="9"/>
      <c r="S174" s="9"/>
      <c r="T174" s="9"/>
      <c r="U174" s="9"/>
    </row>
    <row r="175" spans="6:21" ht="14.25" customHeight="1" x14ac:dyDescent="0.25">
      <c r="F175" s="9"/>
      <c r="R175" s="9"/>
      <c r="S175" s="9"/>
      <c r="T175" s="9"/>
      <c r="U175" s="9"/>
    </row>
    <row r="176" spans="6:21" ht="14.25" customHeight="1" x14ac:dyDescent="0.25">
      <c r="F176" s="9"/>
      <c r="R176" s="9"/>
      <c r="S176" s="9"/>
      <c r="T176" s="9"/>
      <c r="U176" s="9"/>
    </row>
    <row r="177" spans="6:21" ht="14.25" customHeight="1" x14ac:dyDescent="0.25">
      <c r="F177" s="9"/>
      <c r="R177" s="9"/>
      <c r="S177" s="9"/>
      <c r="T177" s="9"/>
      <c r="U177" s="9"/>
    </row>
    <row r="178" spans="6:21" ht="14.25" customHeight="1" x14ac:dyDescent="0.25">
      <c r="F178" s="9"/>
      <c r="R178" s="9"/>
      <c r="S178" s="9"/>
      <c r="T178" s="9"/>
      <c r="U178" s="9"/>
    </row>
    <row r="179" spans="6:21" ht="14.25" customHeight="1" x14ac:dyDescent="0.25">
      <c r="F179" s="9"/>
      <c r="R179" s="9"/>
      <c r="S179" s="9"/>
      <c r="T179" s="9"/>
      <c r="U179" s="9"/>
    </row>
    <row r="180" spans="6:21" ht="14.25" customHeight="1" x14ac:dyDescent="0.25">
      <c r="F180" s="9"/>
      <c r="R180" s="9"/>
      <c r="S180" s="9"/>
      <c r="T180" s="9"/>
      <c r="U180" s="9"/>
    </row>
    <row r="181" spans="6:21" ht="14.25" customHeight="1" x14ac:dyDescent="0.25">
      <c r="F181" s="9"/>
      <c r="R181" s="9"/>
      <c r="S181" s="9"/>
      <c r="T181" s="9"/>
      <c r="U181" s="9"/>
    </row>
    <row r="182" spans="6:21" ht="14.25" customHeight="1" x14ac:dyDescent="0.25">
      <c r="F182" s="9"/>
      <c r="R182" s="9"/>
      <c r="S182" s="9"/>
      <c r="T182" s="9"/>
      <c r="U182" s="9"/>
    </row>
    <row r="183" spans="6:21" ht="14.25" customHeight="1" x14ac:dyDescent="0.25">
      <c r="F183" s="9"/>
      <c r="R183" s="9"/>
      <c r="S183" s="9"/>
      <c r="T183" s="9"/>
      <c r="U183" s="9"/>
    </row>
    <row r="184" spans="6:21" ht="14.25" customHeight="1" x14ac:dyDescent="0.25">
      <c r="F184" s="9"/>
      <c r="R184" s="9"/>
      <c r="S184" s="9"/>
      <c r="T184" s="9"/>
      <c r="U184" s="9"/>
    </row>
    <row r="185" spans="6:21" ht="14.25" customHeight="1" x14ac:dyDescent="0.25">
      <c r="F185" s="9"/>
      <c r="R185" s="9"/>
      <c r="S185" s="9"/>
      <c r="T185" s="9"/>
      <c r="U185" s="9"/>
    </row>
    <row r="186" spans="6:21" ht="14.25" customHeight="1" x14ac:dyDescent="0.25">
      <c r="F186" s="9"/>
      <c r="R186" s="9"/>
      <c r="S186" s="9"/>
      <c r="T186" s="9"/>
      <c r="U186" s="9"/>
    </row>
    <row r="187" spans="6:21" ht="14.25" customHeight="1" x14ac:dyDescent="0.25">
      <c r="F187" s="9"/>
      <c r="R187" s="9"/>
      <c r="S187" s="9"/>
      <c r="T187" s="9"/>
      <c r="U187" s="9"/>
    </row>
    <row r="188" spans="6:21" ht="14.25" customHeight="1" x14ac:dyDescent="0.25">
      <c r="F188" s="9"/>
      <c r="R188" s="9"/>
      <c r="S188" s="9"/>
      <c r="T188" s="9"/>
      <c r="U188" s="9"/>
    </row>
    <row r="189" spans="6:21" ht="14.25" customHeight="1" x14ac:dyDescent="0.25">
      <c r="F189" s="9"/>
      <c r="R189" s="9"/>
      <c r="S189" s="9"/>
      <c r="T189" s="9"/>
      <c r="U189" s="9"/>
    </row>
    <row r="190" spans="6:21" ht="14.25" customHeight="1" x14ac:dyDescent="0.25">
      <c r="F190" s="9"/>
      <c r="R190" s="9"/>
      <c r="S190" s="9"/>
      <c r="T190" s="9"/>
      <c r="U190" s="9"/>
    </row>
    <row r="191" spans="6:21" ht="14.25" customHeight="1" x14ac:dyDescent="0.25">
      <c r="F191" s="9"/>
      <c r="R191" s="9"/>
      <c r="S191" s="9"/>
      <c r="T191" s="9"/>
      <c r="U191" s="9"/>
    </row>
    <row r="192" spans="6:21" ht="14.25" customHeight="1" x14ac:dyDescent="0.25">
      <c r="F192" s="9"/>
      <c r="R192" s="9"/>
      <c r="S192" s="9"/>
      <c r="T192" s="9"/>
      <c r="U192" s="9"/>
    </row>
    <row r="193" spans="6:21" ht="14.25" customHeight="1" x14ac:dyDescent="0.25">
      <c r="F193" s="9"/>
      <c r="R193" s="9"/>
      <c r="S193" s="9"/>
      <c r="T193" s="9"/>
      <c r="U193" s="9"/>
    </row>
    <row r="194" spans="6:21" ht="14.25" customHeight="1" x14ac:dyDescent="0.25">
      <c r="F194" s="9"/>
      <c r="R194" s="9"/>
      <c r="S194" s="9"/>
      <c r="T194" s="9"/>
      <c r="U194" s="9"/>
    </row>
    <row r="195" spans="6:21" ht="14.25" customHeight="1" x14ac:dyDescent="0.25">
      <c r="F195" s="9"/>
      <c r="R195" s="9"/>
      <c r="S195" s="9"/>
      <c r="T195" s="9"/>
      <c r="U195" s="9"/>
    </row>
    <row r="196" spans="6:21" ht="14.25" customHeight="1" x14ac:dyDescent="0.25">
      <c r="F196" s="9"/>
      <c r="R196" s="9"/>
      <c r="S196" s="9"/>
      <c r="T196" s="9"/>
      <c r="U196" s="9"/>
    </row>
    <row r="197" spans="6:21" ht="14.25" customHeight="1" x14ac:dyDescent="0.25">
      <c r="F197" s="9"/>
      <c r="R197" s="9"/>
      <c r="S197" s="9"/>
      <c r="T197" s="9"/>
      <c r="U197" s="9"/>
    </row>
    <row r="198" spans="6:21" ht="14.25" customHeight="1" x14ac:dyDescent="0.25">
      <c r="F198" s="9"/>
      <c r="R198" s="9"/>
      <c r="S198" s="9"/>
      <c r="T198" s="9"/>
      <c r="U198" s="9"/>
    </row>
    <row r="199" spans="6:21" ht="14.25" customHeight="1" x14ac:dyDescent="0.25">
      <c r="F199" s="9"/>
      <c r="R199" s="9"/>
      <c r="S199" s="9"/>
      <c r="T199" s="9"/>
      <c r="U199" s="9"/>
    </row>
    <row r="200" spans="6:21" ht="14.25" customHeight="1" x14ac:dyDescent="0.25">
      <c r="F200" s="9"/>
      <c r="R200" s="9"/>
      <c r="S200" s="9"/>
      <c r="T200" s="9"/>
      <c r="U200" s="9"/>
    </row>
    <row r="201" spans="6:21" ht="14.25" customHeight="1" x14ac:dyDescent="0.25">
      <c r="F201" s="9"/>
      <c r="R201" s="9"/>
      <c r="S201" s="9"/>
      <c r="T201" s="9"/>
      <c r="U201" s="9"/>
    </row>
    <row r="202" spans="6:21" ht="14.25" customHeight="1" x14ac:dyDescent="0.25">
      <c r="F202" s="9"/>
      <c r="R202" s="9"/>
      <c r="S202" s="9"/>
      <c r="T202" s="9"/>
      <c r="U202" s="9"/>
    </row>
    <row r="203" spans="6:21" ht="14.25" customHeight="1" x14ac:dyDescent="0.25">
      <c r="F203" s="9"/>
      <c r="R203" s="9"/>
      <c r="S203" s="9"/>
      <c r="T203" s="9"/>
      <c r="U203" s="9"/>
    </row>
    <row r="204" spans="6:21" ht="14.25" customHeight="1" x14ac:dyDescent="0.25">
      <c r="F204" s="9"/>
      <c r="R204" s="9"/>
      <c r="S204" s="9"/>
      <c r="T204" s="9"/>
      <c r="U204" s="9"/>
    </row>
    <row r="205" spans="6:21" ht="14.25" customHeight="1" x14ac:dyDescent="0.25">
      <c r="F205" s="9"/>
      <c r="R205" s="9"/>
      <c r="S205" s="9"/>
      <c r="T205" s="9"/>
      <c r="U205" s="9"/>
    </row>
    <row r="206" spans="6:21" ht="14.25" customHeight="1" x14ac:dyDescent="0.25">
      <c r="F206" s="9"/>
      <c r="R206" s="9"/>
      <c r="S206" s="9"/>
      <c r="T206" s="9"/>
      <c r="U206" s="9"/>
    </row>
    <row r="207" spans="6:21" ht="14.25" customHeight="1" x14ac:dyDescent="0.25">
      <c r="F207" s="9"/>
      <c r="R207" s="9"/>
      <c r="S207" s="9"/>
      <c r="T207" s="9"/>
      <c r="U207" s="9"/>
    </row>
    <row r="208" spans="6:21" ht="14.25" customHeight="1" x14ac:dyDescent="0.25">
      <c r="F208" s="9"/>
      <c r="R208" s="9"/>
      <c r="S208" s="9"/>
      <c r="T208" s="9"/>
      <c r="U208" s="9"/>
    </row>
    <row r="209" spans="6:21" ht="14.25" customHeight="1" x14ac:dyDescent="0.25">
      <c r="F209" s="9"/>
      <c r="R209" s="9"/>
      <c r="S209" s="9"/>
      <c r="T209" s="9"/>
      <c r="U209" s="9"/>
    </row>
    <row r="210" spans="6:21" ht="14.25" customHeight="1" x14ac:dyDescent="0.25">
      <c r="F210" s="9"/>
      <c r="R210" s="9"/>
      <c r="S210" s="9"/>
      <c r="T210" s="9"/>
      <c r="U210" s="9"/>
    </row>
    <row r="211" spans="6:21" ht="14.25" customHeight="1" x14ac:dyDescent="0.25">
      <c r="F211" s="9"/>
      <c r="R211" s="9"/>
      <c r="S211" s="9"/>
      <c r="T211" s="9"/>
      <c r="U211" s="9"/>
    </row>
    <row r="212" spans="6:21" ht="14.25" customHeight="1" x14ac:dyDescent="0.25">
      <c r="F212" s="9"/>
      <c r="R212" s="9"/>
      <c r="S212" s="9"/>
      <c r="T212" s="9"/>
      <c r="U212" s="9"/>
    </row>
    <row r="213" spans="6:21" ht="14.25" customHeight="1" x14ac:dyDescent="0.25">
      <c r="F213" s="9"/>
      <c r="R213" s="9"/>
      <c r="S213" s="9"/>
      <c r="T213" s="9"/>
      <c r="U213" s="9"/>
    </row>
    <row r="214" spans="6:21" ht="14.25" customHeight="1" x14ac:dyDescent="0.25">
      <c r="F214" s="9"/>
      <c r="R214" s="9"/>
      <c r="S214" s="9"/>
      <c r="T214" s="9"/>
      <c r="U214" s="9"/>
    </row>
    <row r="215" spans="6:21" ht="14.25" customHeight="1" x14ac:dyDescent="0.25">
      <c r="F215" s="9"/>
      <c r="R215" s="9"/>
      <c r="S215" s="9"/>
      <c r="T215" s="9"/>
      <c r="U215" s="9"/>
    </row>
    <row r="216" spans="6:21" ht="14.25" customHeight="1" x14ac:dyDescent="0.25">
      <c r="F216" s="9"/>
      <c r="R216" s="9"/>
      <c r="S216" s="9"/>
      <c r="T216" s="9"/>
      <c r="U216" s="9"/>
    </row>
    <row r="217" spans="6:21" ht="14.25" customHeight="1" x14ac:dyDescent="0.25">
      <c r="F217" s="9"/>
      <c r="R217" s="9"/>
      <c r="S217" s="9"/>
      <c r="T217" s="9"/>
      <c r="U217" s="9"/>
    </row>
    <row r="218" spans="6:21" ht="14.25" customHeight="1" x14ac:dyDescent="0.25">
      <c r="F218" s="9"/>
      <c r="R218" s="9"/>
      <c r="S218" s="9"/>
      <c r="T218" s="9"/>
      <c r="U218" s="9"/>
    </row>
    <row r="219" spans="6:21" ht="14.25" customHeight="1" x14ac:dyDescent="0.25">
      <c r="F219" s="9"/>
      <c r="R219" s="9"/>
      <c r="S219" s="9"/>
      <c r="T219" s="9"/>
      <c r="U219" s="9"/>
    </row>
    <row r="220" spans="6:21" ht="14.25" customHeight="1" x14ac:dyDescent="0.25">
      <c r="F220" s="9"/>
      <c r="R220" s="9"/>
      <c r="S220" s="9"/>
      <c r="T220" s="9"/>
      <c r="U220" s="9"/>
    </row>
    <row r="221" spans="6:21" ht="14.25" customHeight="1" x14ac:dyDescent="0.25">
      <c r="F221" s="9"/>
      <c r="R221" s="9"/>
      <c r="S221" s="9"/>
      <c r="T221" s="9"/>
      <c r="U221" s="9"/>
    </row>
    <row r="222" spans="6:21" ht="14.25" customHeight="1" x14ac:dyDescent="0.25">
      <c r="F222" s="9"/>
      <c r="R222" s="9"/>
      <c r="S222" s="9"/>
      <c r="T222" s="9"/>
      <c r="U222" s="9"/>
    </row>
    <row r="223" spans="6:21" ht="14.25" customHeight="1" x14ac:dyDescent="0.25">
      <c r="F223" s="9"/>
      <c r="R223" s="9"/>
      <c r="S223" s="9"/>
      <c r="T223" s="9"/>
      <c r="U223" s="9"/>
    </row>
    <row r="224" spans="6:21" ht="14.25" customHeight="1" x14ac:dyDescent="0.25">
      <c r="F224" s="9"/>
      <c r="R224" s="9"/>
      <c r="S224" s="9"/>
      <c r="T224" s="9"/>
      <c r="U224" s="9"/>
    </row>
    <row r="225" spans="6:21" ht="14.25" customHeight="1" x14ac:dyDescent="0.25">
      <c r="F225" s="9"/>
      <c r="R225" s="9"/>
      <c r="S225" s="9"/>
      <c r="T225" s="9"/>
      <c r="U225" s="9"/>
    </row>
    <row r="226" spans="6:21" ht="14.25" customHeight="1" x14ac:dyDescent="0.25">
      <c r="F226" s="9"/>
      <c r="R226" s="9"/>
      <c r="S226" s="9"/>
      <c r="T226" s="9"/>
      <c r="U226" s="9"/>
    </row>
    <row r="227" spans="6:21" ht="14.25" customHeight="1" x14ac:dyDescent="0.25">
      <c r="F227" s="9"/>
      <c r="R227" s="9"/>
      <c r="S227" s="9"/>
      <c r="T227" s="9"/>
      <c r="U227" s="9"/>
    </row>
    <row r="228" spans="6:21" ht="14.25" customHeight="1" x14ac:dyDescent="0.25">
      <c r="F228" s="9"/>
      <c r="R228" s="9"/>
      <c r="S228" s="9"/>
      <c r="T228" s="9"/>
      <c r="U228" s="9"/>
    </row>
    <row r="229" spans="6:21" ht="14.25" customHeight="1" x14ac:dyDescent="0.25">
      <c r="F229" s="9"/>
      <c r="R229" s="9"/>
      <c r="S229" s="9"/>
      <c r="T229" s="9"/>
      <c r="U229" s="9"/>
    </row>
    <row r="230" spans="6:21" ht="14.25" customHeight="1" x14ac:dyDescent="0.25">
      <c r="F230" s="9"/>
      <c r="R230" s="9"/>
      <c r="S230" s="9"/>
      <c r="T230" s="9"/>
      <c r="U230" s="9"/>
    </row>
    <row r="231" spans="6:21" ht="14.25" customHeight="1" x14ac:dyDescent="0.25">
      <c r="F231" s="9"/>
      <c r="R231" s="9"/>
      <c r="S231" s="9"/>
      <c r="T231" s="9"/>
      <c r="U231" s="9"/>
    </row>
    <row r="232" spans="6:21" ht="14.25" customHeight="1" x14ac:dyDescent="0.25">
      <c r="F232" s="9"/>
      <c r="R232" s="9"/>
      <c r="S232" s="9"/>
      <c r="T232" s="9"/>
      <c r="U232" s="9"/>
    </row>
    <row r="233" spans="6:21" ht="14.25" customHeight="1" x14ac:dyDescent="0.25">
      <c r="F233" s="9"/>
      <c r="R233" s="9"/>
      <c r="S233" s="9"/>
      <c r="T233" s="9"/>
      <c r="U233" s="9"/>
    </row>
    <row r="234" spans="6:21" ht="14.25" customHeight="1" x14ac:dyDescent="0.25">
      <c r="F234" s="9"/>
      <c r="R234" s="9"/>
      <c r="S234" s="9"/>
      <c r="T234" s="9"/>
      <c r="U234" s="9"/>
    </row>
    <row r="235" spans="6:21" ht="14.25" customHeight="1" x14ac:dyDescent="0.25">
      <c r="F235" s="9"/>
      <c r="R235" s="9"/>
      <c r="S235" s="9"/>
      <c r="T235" s="9"/>
      <c r="U235" s="9"/>
    </row>
    <row r="236" spans="6:21" ht="14.25" customHeight="1" x14ac:dyDescent="0.25">
      <c r="F236" s="9"/>
      <c r="R236" s="9"/>
      <c r="S236" s="9"/>
      <c r="T236" s="9"/>
      <c r="U236" s="9"/>
    </row>
    <row r="237" spans="6:21" ht="14.25" customHeight="1" x14ac:dyDescent="0.25">
      <c r="F237" s="9"/>
      <c r="R237" s="9"/>
      <c r="S237" s="9"/>
      <c r="T237" s="9"/>
      <c r="U237" s="9"/>
    </row>
    <row r="238" spans="6:21" ht="14.25" customHeight="1" x14ac:dyDescent="0.25">
      <c r="F238" s="9"/>
      <c r="R238" s="9"/>
      <c r="S238" s="9"/>
      <c r="T238" s="9"/>
      <c r="U238" s="9"/>
    </row>
    <row r="239" spans="6:21" ht="14.25" customHeight="1" x14ac:dyDescent="0.25">
      <c r="F239" s="9"/>
      <c r="R239" s="9"/>
      <c r="S239" s="9"/>
      <c r="T239" s="9"/>
      <c r="U239" s="9"/>
    </row>
    <row r="240" spans="6:21" ht="14.25" customHeight="1" x14ac:dyDescent="0.25">
      <c r="F240" s="9"/>
      <c r="R240" s="9"/>
      <c r="S240" s="9"/>
      <c r="T240" s="9"/>
      <c r="U240" s="9"/>
    </row>
    <row r="241" spans="6:21" ht="14.25" customHeight="1" x14ac:dyDescent="0.25">
      <c r="F241" s="9"/>
      <c r="R241" s="9"/>
      <c r="S241" s="9"/>
      <c r="T241" s="9"/>
      <c r="U241" s="9"/>
    </row>
    <row r="242" spans="6:21" ht="14.25" customHeight="1" x14ac:dyDescent="0.25">
      <c r="F242" s="9"/>
      <c r="R242" s="9"/>
      <c r="S242" s="9"/>
      <c r="T242" s="9"/>
      <c r="U242" s="9"/>
    </row>
    <row r="243" spans="6:21" ht="14.25" customHeight="1" x14ac:dyDescent="0.25">
      <c r="F243" s="9"/>
      <c r="R243" s="9"/>
      <c r="S243" s="9"/>
      <c r="T243" s="9"/>
      <c r="U243" s="9"/>
    </row>
    <row r="244" spans="6:21" ht="15.75" customHeight="1" x14ac:dyDescent="0.25"/>
    <row r="245" spans="6:21" ht="15.75" customHeight="1" x14ac:dyDescent="0.25"/>
    <row r="246" spans="6:21" ht="15.75" customHeight="1" x14ac:dyDescent="0.25"/>
    <row r="247" spans="6:21" ht="15.75" customHeight="1" x14ac:dyDescent="0.25"/>
    <row r="248" spans="6:21" ht="15.75" customHeight="1" x14ac:dyDescent="0.25"/>
    <row r="249" spans="6:21" ht="15.75" customHeight="1" x14ac:dyDescent="0.25"/>
    <row r="250" spans="6:21" ht="15.75" customHeight="1" x14ac:dyDescent="0.25"/>
    <row r="251" spans="6:21" ht="15.75" customHeight="1" x14ac:dyDescent="0.25"/>
    <row r="252" spans="6:21" ht="15.75" customHeight="1" x14ac:dyDescent="0.25"/>
    <row r="253" spans="6:21" ht="15.75" customHeight="1" x14ac:dyDescent="0.25"/>
    <row r="254" spans="6:21" ht="15.75" customHeight="1" x14ac:dyDescent="0.25"/>
    <row r="255" spans="6:21" ht="15.75" customHeight="1" x14ac:dyDescent="0.25"/>
    <row r="256" spans="6:21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5">
    <mergeCell ref="H34:I34"/>
    <mergeCell ref="I29:I30"/>
    <mergeCell ref="K30:L30"/>
    <mergeCell ref="K31:L31"/>
    <mergeCell ref="K32:L32"/>
  </mergeCells>
  <hyperlinks>
    <hyperlink ref="B2" r:id="rId1" display="https://fogis.svenskfotboll.se/Fogisforeningklient/Match/MatchUppgifter.aspx?matchId=5995950&amp;tavlingskategoriId=4944" xr:uid="{11D94F20-BF8B-40C5-823C-5B517AF594C2}"/>
    <hyperlink ref="B3" r:id="rId2" display="https://fogis.svenskfotboll.se/Fogisforeningklient/Match/MatchUppgifter.aspx?matchId=5995958&amp;tavlingskategoriId=4944" xr:uid="{D384EA87-9CB6-4C97-AE8E-256D47651E6A}"/>
    <hyperlink ref="B4" r:id="rId3" display="https://fogis.svenskfotboll.se/Fogisforeningklient/Match/MatchUppgifter.aspx?matchId=5995961&amp;tavlingskategoriId=4944" xr:uid="{B8852C41-8C8F-4838-8715-722189103596}"/>
    <hyperlink ref="B5" r:id="rId4" display="https://fogis.svenskfotboll.se/Fogisforeningklient/Match/MatchUppgifter.aspx?matchId=5995966&amp;tavlingskategoriId=4944" xr:uid="{347B399C-C60D-4D7D-86C7-BFA1A04E25BD}"/>
    <hyperlink ref="B6" r:id="rId5" display="https://fogis.svenskfotboll.se/Fogisforeningklient/Match/MatchUppgifter.aspx?matchId=5995972&amp;tavlingskategoriId=4944" xr:uid="{0FEB37CA-C35D-4031-9368-814344516423}"/>
    <hyperlink ref="B7" r:id="rId6" display="https://fogis.svenskfotboll.se/Fogisforeningklient/Match/MatchUppgifter.aspx?matchId=5995979&amp;tavlingskategoriId=4944" xr:uid="{F7D168EC-F139-4BB8-9030-E9A14BB61306}"/>
    <hyperlink ref="B8" r:id="rId7" display="https://fogis.svenskfotboll.se/Fogisforeningklient/Match/MatchUppgifter.aspx?matchId=5995983&amp;tavlingskategoriId=4944" xr:uid="{E09FD1F7-4F2D-40BD-A327-3820F1D84F78}"/>
    <hyperlink ref="B9" r:id="rId8" display="https://fogis.svenskfotboll.se/Fogisforeningklient/Match/MatchUppgifter.aspx?matchId=5995987&amp;tavlingskategoriId=4944" xr:uid="{5407142D-6C6C-4739-881A-878F34AEBAA2}"/>
    <hyperlink ref="B10" r:id="rId9" display="https://fogis.svenskfotboll.se/Fogisforeningklient/Match/MatchUppgifter.aspx?matchId=5995994&amp;tavlingskategoriId=4944" xr:uid="{B861C271-CA24-4869-A4C2-923EBDC402C6}"/>
  </hyperlinks>
  <printOptions horizontalCentered="1" verticalCentered="1"/>
  <pageMargins left="0" right="0" top="0" bottom="0" header="0" footer="0"/>
  <pageSetup paperSize="9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00"/>
  <sheetViews>
    <sheetView workbookViewId="0">
      <selection activeCell="C42" sqref="C42"/>
    </sheetView>
  </sheetViews>
  <sheetFormatPr defaultColWidth="14.42578125" defaultRowHeight="15" customHeight="1" x14ac:dyDescent="0.25"/>
  <cols>
    <col min="1" max="1" width="8.7109375" customWidth="1"/>
    <col min="2" max="2" width="5.28515625" customWidth="1"/>
    <col min="3" max="3" width="6.5703125" customWidth="1"/>
    <col min="4" max="14" width="4.28515625" customWidth="1"/>
    <col min="15" max="15" width="5.28515625" customWidth="1"/>
    <col min="16" max="16" width="8.7109375" customWidth="1"/>
    <col min="17" max="17" width="10.28515625" customWidth="1"/>
    <col min="18" max="19" width="8.7109375" customWidth="1"/>
  </cols>
  <sheetData>
    <row r="1" spans="1:19" ht="14.25" customHeight="1" x14ac:dyDescent="0.25">
      <c r="B1" s="77" t="s">
        <v>66</v>
      </c>
    </row>
    <row r="2" spans="1:19" ht="14.25" customHeight="1" x14ac:dyDescent="0.25">
      <c r="B2" s="78" t="s">
        <v>67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9" ht="14.25" customHeight="1" x14ac:dyDescent="0.25"/>
    <row r="4" spans="1:19" ht="14.25" customHeight="1" x14ac:dyDescent="0.25">
      <c r="A4" s="9"/>
      <c r="D4" s="80" t="s">
        <v>68</v>
      </c>
      <c r="I4" s="80" t="s">
        <v>69</v>
      </c>
    </row>
    <row r="5" spans="1:19" ht="14.25" customHeight="1" x14ac:dyDescent="0.25">
      <c r="A5" s="9"/>
      <c r="C5" s="208" t="s">
        <v>70</v>
      </c>
      <c r="D5" s="81">
        <v>1</v>
      </c>
      <c r="E5" s="82">
        <v>2</v>
      </c>
      <c r="F5" s="82">
        <v>3</v>
      </c>
      <c r="G5" s="82">
        <v>4</v>
      </c>
      <c r="H5" s="83"/>
      <c r="I5" s="81" t="s">
        <v>13</v>
      </c>
      <c r="J5" s="81" t="s">
        <v>23</v>
      </c>
      <c r="K5" s="81" t="s">
        <v>64</v>
      </c>
      <c r="L5" s="81" t="s">
        <v>15</v>
      </c>
      <c r="M5" s="81" t="s">
        <v>63</v>
      </c>
      <c r="N5" s="81" t="s">
        <v>65</v>
      </c>
    </row>
    <row r="6" spans="1:19" ht="14.25" customHeight="1" x14ac:dyDescent="0.25">
      <c r="C6" s="209">
        <v>1</v>
      </c>
      <c r="D6" s="210">
        <v>1</v>
      </c>
      <c r="E6" s="210">
        <v>1</v>
      </c>
      <c r="F6" s="211">
        <v>2</v>
      </c>
      <c r="G6" s="211">
        <v>2</v>
      </c>
      <c r="H6" s="84"/>
      <c r="I6" s="212">
        <f t="shared" ref="I6:I14" si="0">IF((D6+E6=2),1,IF((D6+E6=4),2,""))</f>
        <v>1</v>
      </c>
      <c r="J6" s="212" t="str">
        <f t="shared" ref="J6:J14" si="1">IF((D6+F6=2),1,IF((D6+F6=4),2,""))</f>
        <v/>
      </c>
      <c r="K6" s="212" t="str">
        <f t="shared" ref="K6:K14" si="2">IF((D6+G6=2),1,IF((D6+G6=4),2,""))</f>
        <v/>
      </c>
      <c r="L6" s="212" t="str">
        <f t="shared" ref="L6:L14" si="3">IF((E6+F6=2),1,IF((E6+F6=4),2,""))</f>
        <v/>
      </c>
      <c r="M6" s="212" t="str">
        <f t="shared" ref="M6:M14" si="4">IF((E6+G6=2),1,IF((E6+G6=4),2,""))</f>
        <v/>
      </c>
      <c r="N6" s="212">
        <f t="shared" ref="N6:N14" si="5">IF((F6+G6=2),1,IF((F6+G6=4),2,""))</f>
        <v>2</v>
      </c>
    </row>
    <row r="7" spans="1:19" ht="14.25" customHeight="1" x14ac:dyDescent="0.25">
      <c r="C7" s="209">
        <v>2</v>
      </c>
      <c r="D7" s="210">
        <v>2</v>
      </c>
      <c r="E7" s="211">
        <v>1</v>
      </c>
      <c r="F7" s="210">
        <v>2</v>
      </c>
      <c r="G7" s="211">
        <v>1</v>
      </c>
      <c r="H7" s="84"/>
      <c r="I7" s="212" t="str">
        <f t="shared" si="0"/>
        <v/>
      </c>
      <c r="J7" s="212">
        <f t="shared" si="1"/>
        <v>2</v>
      </c>
      <c r="K7" s="212" t="str">
        <f t="shared" si="2"/>
        <v/>
      </c>
      <c r="L7" s="212" t="str">
        <f t="shared" si="3"/>
        <v/>
      </c>
      <c r="M7" s="212">
        <f t="shared" si="4"/>
        <v>1</v>
      </c>
      <c r="N7" s="212" t="str">
        <f t="shared" si="5"/>
        <v/>
      </c>
      <c r="P7" s="213"/>
      <c r="Q7" s="213"/>
      <c r="R7" s="213"/>
      <c r="S7" s="213"/>
    </row>
    <row r="8" spans="1:19" ht="14.25" customHeight="1" x14ac:dyDescent="0.25">
      <c r="C8" s="209">
        <v>3</v>
      </c>
      <c r="D8" s="211">
        <v>2</v>
      </c>
      <c r="E8" s="210">
        <v>1</v>
      </c>
      <c r="F8" s="210">
        <v>1</v>
      </c>
      <c r="G8" s="211">
        <v>2</v>
      </c>
      <c r="H8" s="84"/>
      <c r="I8" s="212" t="str">
        <f t="shared" si="0"/>
        <v/>
      </c>
      <c r="J8" s="212" t="str">
        <f t="shared" si="1"/>
        <v/>
      </c>
      <c r="K8" s="212">
        <f t="shared" si="2"/>
        <v>2</v>
      </c>
      <c r="L8" s="212">
        <f t="shared" si="3"/>
        <v>1</v>
      </c>
      <c r="M8" s="212" t="str">
        <f t="shared" si="4"/>
        <v/>
      </c>
      <c r="N8" s="212" t="str">
        <f t="shared" si="5"/>
        <v/>
      </c>
    </row>
    <row r="9" spans="1:19" ht="14.25" customHeight="1" x14ac:dyDescent="0.25">
      <c r="C9" s="209">
        <v>4</v>
      </c>
      <c r="D9" s="211">
        <v>1</v>
      </c>
      <c r="E9" s="211">
        <v>1</v>
      </c>
      <c r="F9" s="210">
        <v>2</v>
      </c>
      <c r="G9" s="210">
        <v>2</v>
      </c>
      <c r="H9" s="84"/>
      <c r="I9" s="212">
        <f t="shared" si="0"/>
        <v>1</v>
      </c>
      <c r="J9" s="212" t="str">
        <f t="shared" si="1"/>
        <v/>
      </c>
      <c r="K9" s="212" t="str">
        <f t="shared" si="2"/>
        <v/>
      </c>
      <c r="L9" s="212" t="str">
        <f t="shared" si="3"/>
        <v/>
      </c>
      <c r="M9" s="212" t="str">
        <f t="shared" si="4"/>
        <v/>
      </c>
      <c r="N9" s="212">
        <f t="shared" si="5"/>
        <v>2</v>
      </c>
    </row>
    <row r="10" spans="1:19" ht="14.25" customHeight="1" x14ac:dyDescent="0.25">
      <c r="C10" s="209">
        <v>5</v>
      </c>
      <c r="D10" s="210">
        <v>1</v>
      </c>
      <c r="E10" s="211">
        <v>2</v>
      </c>
      <c r="F10" s="210">
        <v>1</v>
      </c>
      <c r="G10" s="211">
        <v>2</v>
      </c>
      <c r="H10" s="85"/>
      <c r="I10" s="212" t="str">
        <f t="shared" si="0"/>
        <v/>
      </c>
      <c r="J10" s="212">
        <f t="shared" si="1"/>
        <v>1</v>
      </c>
      <c r="K10" s="212" t="str">
        <f t="shared" si="2"/>
        <v/>
      </c>
      <c r="L10" s="212" t="str">
        <f t="shared" si="3"/>
        <v/>
      </c>
      <c r="M10" s="212">
        <f t="shared" si="4"/>
        <v>2</v>
      </c>
      <c r="N10" s="212" t="str">
        <f t="shared" si="5"/>
        <v/>
      </c>
    </row>
    <row r="11" spans="1:19" ht="14.25" customHeight="1" x14ac:dyDescent="0.25">
      <c r="C11" s="209">
        <v>6</v>
      </c>
      <c r="D11" s="210">
        <v>2</v>
      </c>
      <c r="E11" s="211">
        <v>1</v>
      </c>
      <c r="F11" s="211">
        <v>1</v>
      </c>
      <c r="G11" s="210">
        <v>2</v>
      </c>
      <c r="H11" s="85"/>
      <c r="I11" s="212" t="str">
        <f t="shared" si="0"/>
        <v/>
      </c>
      <c r="J11" s="212" t="str">
        <f t="shared" si="1"/>
        <v/>
      </c>
      <c r="K11" s="212">
        <f t="shared" si="2"/>
        <v>2</v>
      </c>
      <c r="L11" s="212">
        <f t="shared" si="3"/>
        <v>1</v>
      </c>
      <c r="M11" s="212" t="str">
        <f t="shared" si="4"/>
        <v/>
      </c>
      <c r="N11" s="212" t="str">
        <f t="shared" si="5"/>
        <v/>
      </c>
    </row>
    <row r="12" spans="1:19" ht="14.25" customHeight="1" x14ac:dyDescent="0.25">
      <c r="C12" s="209">
        <v>7</v>
      </c>
      <c r="D12" s="211">
        <v>1</v>
      </c>
      <c r="E12" s="210">
        <v>2</v>
      </c>
      <c r="F12" s="211">
        <v>1</v>
      </c>
      <c r="G12" s="210">
        <v>2</v>
      </c>
      <c r="H12" s="85"/>
      <c r="I12" s="212" t="str">
        <f t="shared" si="0"/>
        <v/>
      </c>
      <c r="J12" s="212">
        <f t="shared" si="1"/>
        <v>1</v>
      </c>
      <c r="K12" s="212" t="str">
        <f t="shared" si="2"/>
        <v/>
      </c>
      <c r="L12" s="212" t="str">
        <f t="shared" si="3"/>
        <v/>
      </c>
      <c r="M12" s="212">
        <f t="shared" si="4"/>
        <v>2</v>
      </c>
      <c r="N12" s="212" t="str">
        <f t="shared" si="5"/>
        <v/>
      </c>
    </row>
    <row r="13" spans="1:19" ht="14.25" customHeight="1" x14ac:dyDescent="0.25">
      <c r="B13" s="9"/>
      <c r="C13" s="86"/>
      <c r="D13" s="213"/>
      <c r="E13" s="214"/>
      <c r="F13" s="214"/>
      <c r="G13" s="214"/>
      <c r="H13" s="85"/>
      <c r="I13" s="212" t="str">
        <f t="shared" si="0"/>
        <v/>
      </c>
      <c r="J13" s="212" t="str">
        <f t="shared" si="1"/>
        <v/>
      </c>
      <c r="K13" s="212" t="str">
        <f t="shared" si="2"/>
        <v/>
      </c>
      <c r="L13" s="212" t="str">
        <f t="shared" si="3"/>
        <v/>
      </c>
      <c r="M13" s="212" t="str">
        <f t="shared" si="4"/>
        <v/>
      </c>
      <c r="N13" s="212" t="str">
        <f t="shared" si="5"/>
        <v/>
      </c>
    </row>
    <row r="14" spans="1:19" ht="14.25" customHeight="1" x14ac:dyDescent="0.25">
      <c r="C14" s="209"/>
      <c r="D14" s="213"/>
      <c r="E14" s="214"/>
      <c r="F14" s="214"/>
      <c r="G14" s="214"/>
      <c r="H14" s="85"/>
      <c r="I14" s="212" t="str">
        <f t="shared" si="0"/>
        <v/>
      </c>
      <c r="J14" s="212" t="str">
        <f t="shared" si="1"/>
        <v/>
      </c>
      <c r="K14" s="212" t="str">
        <f t="shared" si="2"/>
        <v/>
      </c>
      <c r="L14" s="212" t="str">
        <f t="shared" si="3"/>
        <v/>
      </c>
      <c r="M14" s="212" t="str">
        <f t="shared" si="4"/>
        <v/>
      </c>
      <c r="N14" s="212" t="str">
        <f t="shared" si="5"/>
        <v/>
      </c>
    </row>
    <row r="15" spans="1:19" ht="14.25" customHeight="1" x14ac:dyDescent="0.25">
      <c r="C15" s="87" t="s">
        <v>71</v>
      </c>
      <c r="D15" s="88">
        <f>COUNTIF(D6:D13,1)</f>
        <v>4</v>
      </c>
      <c r="E15" s="88">
        <f>COUNTIF(E6:E13,1)</f>
        <v>5</v>
      </c>
      <c r="F15" s="88">
        <f>COUNTIF(F6:F13,1)</f>
        <v>4</v>
      </c>
      <c r="G15" s="88">
        <f>COUNTIF(G6:G13,1)</f>
        <v>1</v>
      </c>
      <c r="H15" s="89">
        <f>SUM(D15:G15)</f>
        <v>14</v>
      </c>
      <c r="I15" s="85"/>
      <c r="J15" s="84"/>
      <c r="K15" s="85"/>
      <c r="L15" s="85"/>
      <c r="M15" s="85"/>
      <c r="N15" s="85"/>
    </row>
    <row r="16" spans="1:19" ht="14.25" customHeight="1" x14ac:dyDescent="0.25">
      <c r="C16" s="90" t="s">
        <v>72</v>
      </c>
      <c r="D16" s="91">
        <f>COUNTIF(D6:D13,2)</f>
        <v>3</v>
      </c>
      <c r="E16" s="91">
        <f>COUNTIF(E6:E13,2)</f>
        <v>2</v>
      </c>
      <c r="F16" s="91">
        <f>COUNTIF(F6:F13,2)</f>
        <v>3</v>
      </c>
      <c r="G16" s="91">
        <f>COUNTIF(G6:G13,2)</f>
        <v>6</v>
      </c>
      <c r="H16" s="89">
        <f>SUM(D16:G16)</f>
        <v>14</v>
      </c>
      <c r="I16" s="85"/>
      <c r="J16" s="84"/>
      <c r="K16" s="85"/>
      <c r="L16" s="85"/>
      <c r="M16" s="85"/>
      <c r="N16" s="85"/>
    </row>
    <row r="17" spans="1:17" ht="14.25" customHeight="1" x14ac:dyDescent="0.25">
      <c r="A17" s="92" t="s">
        <v>73</v>
      </c>
      <c r="C17" s="93" t="s">
        <v>74</v>
      </c>
      <c r="D17" s="94">
        <f ca="1">COUNT(valuesByColor("#deeaf6", "", D6:D12))</f>
        <v>0</v>
      </c>
      <c r="E17" s="94">
        <f ca="1">COUNT(valuesByColor("#deeaf6", "", E6:E12))</f>
        <v>0</v>
      </c>
      <c r="F17" s="94">
        <f ca="1">COUNT(valuesByColor("#deeaf6", "", F6:F12))</f>
        <v>0</v>
      </c>
      <c r="G17" s="94">
        <f ca="1">COUNT(valuesByColor("#deeaf6", "", G6:G12))</f>
        <v>0</v>
      </c>
      <c r="H17" s="95"/>
      <c r="I17" s="85"/>
      <c r="J17" s="84"/>
      <c r="K17" s="85"/>
      <c r="L17" s="85"/>
      <c r="M17" s="85"/>
      <c r="N17" s="85"/>
    </row>
    <row r="18" spans="1:17" ht="14.25" customHeight="1" x14ac:dyDescent="0.25">
      <c r="A18" s="92" t="s">
        <v>73</v>
      </c>
      <c r="C18" s="93" t="s">
        <v>75</v>
      </c>
      <c r="D18" s="96">
        <f ca="1">COUNT(valuesByColor("#fbe4d5", "", D6:D12))</f>
        <v>0</v>
      </c>
      <c r="E18" s="96">
        <f ca="1">COUNT(valuesByColor("#fbe4d5", "", E6:E12))</f>
        <v>0</v>
      </c>
      <c r="F18" s="96">
        <f ca="1">COUNT(valuesByColor("#fbe4d5", "", F6:F12))</f>
        <v>0</v>
      </c>
      <c r="G18" s="96">
        <f ca="1">COUNT(valuesByColor("#fbe4d5", "", G6:G12))</f>
        <v>0</v>
      </c>
      <c r="H18" s="95"/>
      <c r="I18" s="85"/>
      <c r="J18" s="84"/>
      <c r="K18" s="85"/>
      <c r="L18" s="85"/>
      <c r="M18" s="85"/>
      <c r="N18" s="85"/>
    </row>
    <row r="19" spans="1:17" ht="14.25" customHeight="1" x14ac:dyDescent="0.25">
      <c r="C19" s="9"/>
      <c r="D19" s="85"/>
      <c r="E19" s="84"/>
      <c r="F19" s="84"/>
      <c r="G19" s="84"/>
      <c r="H19" s="85"/>
      <c r="I19" s="85"/>
      <c r="J19" s="84"/>
      <c r="K19" s="85"/>
      <c r="L19" s="85"/>
      <c r="M19" s="85"/>
      <c r="N19" s="85"/>
    </row>
    <row r="20" spans="1:17" ht="14.25" customHeight="1" x14ac:dyDescent="0.25">
      <c r="C20" s="80" t="s">
        <v>76</v>
      </c>
      <c r="D20" s="85"/>
      <c r="E20" s="85"/>
      <c r="F20" s="85"/>
      <c r="G20" s="85"/>
      <c r="H20" s="85"/>
      <c r="I20" s="97" t="s">
        <v>77</v>
      </c>
      <c r="J20" s="85"/>
      <c r="K20" s="85"/>
      <c r="L20" s="85"/>
      <c r="M20" s="85"/>
      <c r="N20" s="85"/>
    </row>
    <row r="21" spans="1:17" ht="14.25" customHeight="1" x14ac:dyDescent="0.25">
      <c r="C21" s="98" t="s">
        <v>13</v>
      </c>
      <c r="D21" s="99"/>
      <c r="E21" s="99"/>
      <c r="F21" s="99"/>
      <c r="G21" s="99"/>
      <c r="H21" s="99"/>
      <c r="I21" s="212">
        <f>COUNTIF(I6:I14,1)+COUNTIF(I6:I14,2)</f>
        <v>2</v>
      </c>
      <c r="J21" s="212"/>
      <c r="K21" s="212"/>
      <c r="L21" s="212"/>
      <c r="M21" s="212"/>
      <c r="N21" s="212"/>
      <c r="Q21" s="100"/>
    </row>
    <row r="22" spans="1:17" ht="14.25" customHeight="1" x14ac:dyDescent="0.25">
      <c r="C22" s="98" t="s">
        <v>23</v>
      </c>
      <c r="D22" s="99"/>
      <c r="E22" s="99"/>
      <c r="F22" s="99"/>
      <c r="G22" s="99"/>
      <c r="H22" s="99"/>
      <c r="I22" s="212"/>
      <c r="J22" s="212">
        <f>COUNTIF(J6:J14,1)+COUNTIF(J6:J14,2)</f>
        <v>3</v>
      </c>
      <c r="K22" s="212"/>
      <c r="L22" s="212"/>
      <c r="M22" s="212"/>
      <c r="N22" s="212"/>
    </row>
    <row r="23" spans="1:17" ht="14.25" customHeight="1" x14ac:dyDescent="0.25">
      <c r="C23" s="98" t="s">
        <v>64</v>
      </c>
      <c r="D23" s="99"/>
      <c r="E23" s="99"/>
      <c r="F23" s="99"/>
      <c r="G23" s="99"/>
      <c r="H23" s="99"/>
      <c r="I23" s="212"/>
      <c r="J23" s="212"/>
      <c r="K23" s="212">
        <f>COUNTIF(K6:K14,1)+COUNTIF(K6:K14,2)</f>
        <v>2</v>
      </c>
      <c r="L23" s="212"/>
      <c r="M23" s="212"/>
      <c r="N23" s="212"/>
    </row>
    <row r="24" spans="1:17" ht="14.25" customHeight="1" x14ac:dyDescent="0.25">
      <c r="C24" s="98" t="s">
        <v>15</v>
      </c>
      <c r="D24" s="99"/>
      <c r="E24" s="99"/>
      <c r="F24" s="99"/>
      <c r="G24" s="99"/>
      <c r="H24" s="99"/>
      <c r="I24" s="212"/>
      <c r="J24" s="212"/>
      <c r="K24" s="212"/>
      <c r="L24" s="212">
        <f>COUNTIF(L6:L14,1)+COUNTIF(L6:L14,2)</f>
        <v>2</v>
      </c>
      <c r="M24" s="212"/>
      <c r="N24" s="212"/>
    </row>
    <row r="25" spans="1:17" ht="14.25" customHeight="1" x14ac:dyDescent="0.25">
      <c r="C25" s="98" t="s">
        <v>63</v>
      </c>
      <c r="D25" s="99"/>
      <c r="E25" s="99"/>
      <c r="F25" s="99"/>
      <c r="G25" s="99"/>
      <c r="H25" s="99"/>
      <c r="I25" s="212"/>
      <c r="J25" s="212"/>
      <c r="K25" s="212"/>
      <c r="L25" s="212"/>
      <c r="M25" s="212">
        <f>COUNTIF(M6:M14,1)+COUNTIF(M6:M14,2)</f>
        <v>3</v>
      </c>
      <c r="N25" s="212"/>
    </row>
    <row r="26" spans="1:17" ht="14.25" customHeight="1" x14ac:dyDescent="0.25">
      <c r="C26" s="101" t="s">
        <v>65</v>
      </c>
      <c r="D26" s="99"/>
      <c r="E26" s="99"/>
      <c r="F26" s="99"/>
      <c r="G26" s="99"/>
      <c r="H26" s="99"/>
      <c r="I26" s="212"/>
      <c r="J26" s="212"/>
      <c r="K26" s="212"/>
      <c r="L26" s="212"/>
      <c r="M26" s="212"/>
      <c r="N26" s="212">
        <f>COUNTIF(N6:N14,1)+COUNTIF(N6:N14,2)</f>
        <v>2</v>
      </c>
    </row>
    <row r="27" spans="1:17" ht="14.25" customHeight="1" x14ac:dyDescent="0.25"/>
    <row r="28" spans="1:17" ht="14.25" customHeight="1" x14ac:dyDescent="0.25">
      <c r="B28" s="77" t="s">
        <v>78</v>
      </c>
    </row>
    <row r="29" spans="1:17" ht="14.25" customHeight="1" x14ac:dyDescent="0.25"/>
    <row r="30" spans="1:17" ht="14.25" customHeight="1" x14ac:dyDescent="0.25">
      <c r="D30" s="80" t="s">
        <v>68</v>
      </c>
      <c r="I30" s="80" t="s">
        <v>69</v>
      </c>
      <c r="P30" s="80"/>
    </row>
    <row r="31" spans="1:17" ht="14.25" customHeight="1" x14ac:dyDescent="0.25">
      <c r="C31" s="208" t="s">
        <v>70</v>
      </c>
      <c r="D31" s="102">
        <v>1</v>
      </c>
      <c r="E31" s="103">
        <v>2</v>
      </c>
      <c r="F31" s="103">
        <v>3</v>
      </c>
      <c r="G31" s="103">
        <v>4</v>
      </c>
      <c r="H31" s="83"/>
      <c r="I31" s="102" t="s">
        <v>13</v>
      </c>
      <c r="J31" s="102" t="s">
        <v>23</v>
      </c>
      <c r="K31" s="102" t="s">
        <v>64</v>
      </c>
      <c r="L31" s="102" t="s">
        <v>15</v>
      </c>
      <c r="M31" s="102" t="s">
        <v>63</v>
      </c>
      <c r="N31" s="102" t="s">
        <v>65</v>
      </c>
    </row>
    <row r="32" spans="1:17" ht="14.25" customHeight="1" x14ac:dyDescent="0.25">
      <c r="C32" s="215">
        <v>9</v>
      </c>
      <c r="D32" s="210">
        <v>1</v>
      </c>
      <c r="E32" s="210">
        <v>1</v>
      </c>
      <c r="F32" s="211">
        <v>2</v>
      </c>
      <c r="G32" s="211">
        <v>2</v>
      </c>
      <c r="H32" s="84"/>
      <c r="I32" s="212">
        <f>IF((D32+E32=2),1,IF((D32+E32=4),2,""))</f>
        <v>1</v>
      </c>
      <c r="J32" s="212" t="str">
        <f>IF((D32+F32=2),1,IF((D32+F32=4),2,""))</f>
        <v/>
      </c>
      <c r="K32" s="212" t="str">
        <f>IF((D32+G32=2),1,IF((D32+G32=4),2,""))</f>
        <v/>
      </c>
      <c r="L32" s="212" t="str">
        <f>IF((E32+F32=2),1,IF((E32+F32=4),2,""))</f>
        <v/>
      </c>
      <c r="M32" s="212" t="str">
        <f>IF((E32+G32=2),1,IF((E32+G32=4),2,""))</f>
        <v/>
      </c>
      <c r="N32" s="212">
        <f>IF((F32+G32=2),1,IF((F32+G32=4),2,""))</f>
        <v>2</v>
      </c>
    </row>
    <row r="33" spans="1:14" ht="14.25" customHeight="1" x14ac:dyDescent="0.25">
      <c r="C33" s="215">
        <v>10</v>
      </c>
      <c r="D33" s="211">
        <v>1</v>
      </c>
      <c r="E33" s="210">
        <v>2</v>
      </c>
      <c r="F33" s="211">
        <v>1</v>
      </c>
      <c r="G33" s="210">
        <v>2</v>
      </c>
      <c r="H33" s="84"/>
      <c r="I33" s="212" t="str">
        <f>IF((D36+E36=2),1,IF((D36+E36=4),2,""))</f>
        <v/>
      </c>
      <c r="J33" s="212" t="str">
        <f>IF((D36+F36=2),1,IF((D36+F36=4),2,""))</f>
        <v/>
      </c>
      <c r="K33" s="212">
        <f>IF((D36+G36=2),1,IF((D36+G36=4),2,""))</f>
        <v>2</v>
      </c>
      <c r="L33" s="212">
        <f>IF((E36+F36=2),1,IF((E36+F36=4),2,""))</f>
        <v>1</v>
      </c>
      <c r="M33" s="212" t="str">
        <f>IF((E36+G36=2),1,IF((E36+G36=4),2,""))</f>
        <v/>
      </c>
      <c r="N33" s="212" t="str">
        <f>IF((F36+G36=2),1,IF((F36+G36=4),2,""))</f>
        <v/>
      </c>
    </row>
    <row r="34" spans="1:14" ht="14.25" customHeight="1" x14ac:dyDescent="0.25">
      <c r="C34" s="215">
        <v>11</v>
      </c>
      <c r="D34" s="210">
        <v>2</v>
      </c>
      <c r="E34" s="211">
        <v>1</v>
      </c>
      <c r="F34" s="211">
        <v>1</v>
      </c>
      <c r="G34" s="210">
        <v>2</v>
      </c>
      <c r="H34" s="84"/>
      <c r="I34" s="212" t="str">
        <f>IF((D33+E33=2),1,IF((D33+E33=4),2,""))</f>
        <v/>
      </c>
      <c r="J34" s="212">
        <f>IF((D33+F33=2),1,IF((D33+F33=4),2,""))</f>
        <v>1</v>
      </c>
      <c r="K34" s="212" t="str">
        <f>IF((D33+G33=2),1,IF((D33+G33=4),2,""))</f>
        <v/>
      </c>
      <c r="L34" s="212" t="str">
        <f>IF((E33+F33=2),1,IF((E33+F33=4),2,""))</f>
        <v/>
      </c>
      <c r="M34" s="212">
        <f>IF((E33+G33=2),1,IF((E33+G33=4),2,""))</f>
        <v>2</v>
      </c>
      <c r="N34" s="212" t="str">
        <f>IF((F33+G33=2),1,IF((F33+G33=4),2,""))</f>
        <v/>
      </c>
    </row>
    <row r="35" spans="1:14" ht="14.25" customHeight="1" x14ac:dyDescent="0.25">
      <c r="C35" s="215">
        <v>12</v>
      </c>
      <c r="D35" s="210">
        <v>1</v>
      </c>
      <c r="E35" s="211">
        <v>2</v>
      </c>
      <c r="F35" s="210">
        <v>1</v>
      </c>
      <c r="G35" s="211">
        <v>2</v>
      </c>
      <c r="H35" s="84"/>
      <c r="I35" s="212" t="str">
        <f>IF((D34+E34=2),1,IF((D34+E34=4),2,""))</f>
        <v/>
      </c>
      <c r="J35" s="212" t="str">
        <f>IF((D34+F34=2),1,IF((D34+F34=4),2,""))</f>
        <v/>
      </c>
      <c r="K35" s="212">
        <f>IF((D34+G34=2),1,IF((D34+G34=4),2,""))</f>
        <v>2</v>
      </c>
      <c r="L35" s="212">
        <f>IF((E34+F34=2),1,IF((E34+F34=4),2,""))</f>
        <v>1</v>
      </c>
      <c r="M35" s="212" t="str">
        <f>IF((E34+G34=2),1,IF((E34+G34=4),2,""))</f>
        <v/>
      </c>
      <c r="N35" s="212" t="str">
        <f>IF((F34+G34=2),1,IF((F34+G34=4),2,""))</f>
        <v/>
      </c>
    </row>
    <row r="36" spans="1:14" ht="14.25" customHeight="1" x14ac:dyDescent="0.25">
      <c r="C36" s="215">
        <v>13</v>
      </c>
      <c r="D36" s="211">
        <v>2</v>
      </c>
      <c r="E36" s="210">
        <v>1</v>
      </c>
      <c r="F36" s="210">
        <v>1</v>
      </c>
      <c r="G36" s="211">
        <v>2</v>
      </c>
      <c r="H36" s="85"/>
      <c r="I36" s="212" t="str">
        <f>IF((D35+E35=2),1,IF((D35+E35=4),2,""))</f>
        <v/>
      </c>
      <c r="J36" s="212">
        <f>IF((D35+F35=2),1,IF((D35+F35=4),2,""))</f>
        <v>1</v>
      </c>
      <c r="K36" s="212" t="str">
        <f>IF((D35+G35=2),1,IF((D35+G35=4),2,""))</f>
        <v/>
      </c>
      <c r="L36" s="212" t="str">
        <f>IF((E35+F35=2),1,IF((E35+F35=4),2,""))</f>
        <v/>
      </c>
      <c r="M36" s="212">
        <f>IF((E35+G35=2),1,IF((E35+G35=4),2,""))</f>
        <v>2</v>
      </c>
      <c r="N36" s="212" t="str">
        <f>IF((F35+G35=2),1,IF((F35+G35=4),2,""))</f>
        <v/>
      </c>
    </row>
    <row r="37" spans="1:14" ht="14.25" customHeight="1" x14ac:dyDescent="0.25">
      <c r="C37" s="215">
        <v>14</v>
      </c>
      <c r="D37" s="211">
        <v>1</v>
      </c>
      <c r="E37" s="211">
        <v>1</v>
      </c>
      <c r="F37" s="210">
        <v>2</v>
      </c>
      <c r="G37" s="210">
        <v>2</v>
      </c>
      <c r="H37" s="85"/>
      <c r="I37" s="212">
        <f>IF((D37+E37=2),1,IF((D37+E37=4),2,""))</f>
        <v>1</v>
      </c>
      <c r="J37" s="212" t="str">
        <f>IF((D37+F37=2),1,IF((D37+F37=4),2,""))</f>
        <v/>
      </c>
      <c r="K37" s="212" t="str">
        <f>IF((D37+G37=2),1,IF((D37+G37=4),2,""))</f>
        <v/>
      </c>
      <c r="L37" s="212" t="str">
        <f>IF((E37+F37=2),1,IF((E37+F37=4),2,""))</f>
        <v/>
      </c>
      <c r="M37" s="212" t="str">
        <f>IF((E37+G37=2),1,IF((E37+G37=4),2,""))</f>
        <v/>
      </c>
      <c r="N37" s="212">
        <f>IF((F37+G37=2),1,IF((F37+G37=4),2,""))</f>
        <v>2</v>
      </c>
    </row>
    <row r="38" spans="1:14" ht="14.25" customHeight="1" x14ac:dyDescent="0.25">
      <c r="C38" s="215"/>
      <c r="D38" s="213"/>
      <c r="E38" s="214"/>
      <c r="F38" s="214"/>
      <c r="G38" s="214"/>
      <c r="H38" s="85"/>
      <c r="I38" s="212" t="str">
        <f>IF((D38+E38=2),1,IF((D38+E38=4),2,""))</f>
        <v/>
      </c>
      <c r="J38" s="212" t="str">
        <f>IF((D38+F38=2),1,IF((D38+F38=4),2,""))</f>
        <v/>
      </c>
      <c r="K38" s="212" t="str">
        <f>IF((D38+G38=2),1,IF((D38+G38=4),2,""))</f>
        <v/>
      </c>
      <c r="L38" s="212" t="str">
        <f>IF((E38+F38=2),1,IF((E38+F38=4),2,""))</f>
        <v/>
      </c>
      <c r="M38" s="212" t="str">
        <f>IF((E38+G38=2),1,IF((E38+G38=4),2,""))</f>
        <v/>
      </c>
      <c r="N38" s="212" t="str">
        <f>IF((F38+G38=2),1,IF((F38+G38=4),2,""))</f>
        <v/>
      </c>
    </row>
    <row r="39" spans="1:14" ht="14.25" customHeight="1" x14ac:dyDescent="0.25">
      <c r="C39" s="104"/>
      <c r="D39" s="105"/>
      <c r="E39" s="106"/>
      <c r="F39" s="106"/>
      <c r="G39" s="106"/>
      <c r="H39" s="85"/>
      <c r="I39" s="212" t="str">
        <f>IF((D39+E39=2),1,IF((D39+E39=4),2,""))</f>
        <v/>
      </c>
      <c r="J39" s="212" t="str">
        <f>IF((D39+F39=2),1,IF((D39+F39=4),2,""))</f>
        <v/>
      </c>
      <c r="K39" s="212" t="str">
        <f>IF((D39+G39=2),1,IF((D39+G39=4),2,""))</f>
        <v/>
      </c>
      <c r="L39" s="212" t="str">
        <f>IF((E39+F39=2),1,IF((E39+F39=4),2,""))</f>
        <v/>
      </c>
      <c r="M39" s="212" t="str">
        <f>IF((E39+G39=2),1,IF((E39+G39=4),2,""))</f>
        <v/>
      </c>
      <c r="N39" s="212" t="str">
        <f>IF((F39+G39=2),1,IF((F39+G39=4),2,""))</f>
        <v/>
      </c>
    </row>
    <row r="40" spans="1:14" ht="14.25" customHeight="1" x14ac:dyDescent="0.25">
      <c r="C40" s="104"/>
      <c r="D40" s="213"/>
      <c r="E40" s="214"/>
      <c r="F40" s="214"/>
      <c r="G40" s="214"/>
      <c r="H40" s="85"/>
      <c r="I40" s="212" t="str">
        <f>IF((D40+E40=2),1,IF((D40+E40=4),2,""))</f>
        <v/>
      </c>
      <c r="J40" s="212" t="str">
        <f>IF((D40+F40=2),1,IF((D40+F40=4),2,""))</f>
        <v/>
      </c>
      <c r="K40" s="212" t="str">
        <f>IF((D40+G40=2),1,IF((D40+G40=4),2,""))</f>
        <v/>
      </c>
      <c r="L40" s="212" t="str">
        <f>IF((E40+F40=2),1,IF((E40+F40=4),2,""))</f>
        <v/>
      </c>
      <c r="M40" s="212" t="str">
        <f>IF((E40+G40=2),1,IF((E40+G40=4),2,""))</f>
        <v/>
      </c>
      <c r="N40" s="212" t="str">
        <f>IF((F40+G40=2),1,IF((F40+G40=4),2,""))</f>
        <v/>
      </c>
    </row>
    <row r="41" spans="1:14" ht="14.25" customHeight="1" x14ac:dyDescent="0.25">
      <c r="C41" s="107" t="s">
        <v>71</v>
      </c>
      <c r="D41" s="88">
        <f>COUNTIF(D32:D36,1)</f>
        <v>3</v>
      </c>
      <c r="E41" s="88">
        <f>COUNTIF(E32:E36,1)</f>
        <v>3</v>
      </c>
      <c r="F41" s="88">
        <f>COUNTIF(F32:F36,1)</f>
        <v>4</v>
      </c>
      <c r="G41" s="88">
        <f>COUNTIF(G32:G36,1)</f>
        <v>0</v>
      </c>
      <c r="H41" s="89">
        <f>SUM(D41:G41)</f>
        <v>10</v>
      </c>
      <c r="I41" s="85"/>
      <c r="J41" s="84"/>
      <c r="K41" s="85"/>
      <c r="L41" s="85"/>
      <c r="M41" s="85"/>
      <c r="N41" s="85"/>
    </row>
    <row r="42" spans="1:14" ht="14.25" customHeight="1" x14ac:dyDescent="0.25">
      <c r="C42" s="108" t="s">
        <v>72</v>
      </c>
      <c r="D42" s="91">
        <f>COUNTIF(D32:D36,2)</f>
        <v>2</v>
      </c>
      <c r="E42" s="91">
        <f>COUNTIF(E32:E36,2)</f>
        <v>2</v>
      </c>
      <c r="F42" s="91">
        <f>COUNTIF(F32:F36,2)</f>
        <v>1</v>
      </c>
      <c r="G42" s="91">
        <f>COUNTIF(G32:G36,2)</f>
        <v>5</v>
      </c>
      <c r="H42" s="89">
        <f>SUM(D42:G42)</f>
        <v>10</v>
      </c>
      <c r="I42" s="85"/>
      <c r="J42" s="84"/>
      <c r="K42" s="85"/>
      <c r="L42" s="85"/>
      <c r="M42" s="85"/>
      <c r="N42" s="85"/>
    </row>
    <row r="43" spans="1:14" ht="14.25" customHeight="1" x14ac:dyDescent="0.25">
      <c r="A43" s="92" t="s">
        <v>73</v>
      </c>
      <c r="B43" s="9"/>
      <c r="C43" s="109" t="s">
        <v>74</v>
      </c>
      <c r="D43" s="94">
        <f ca="1">COUNT(valuesByColor("#deeaf6", "", D32:D38))</f>
        <v>0</v>
      </c>
      <c r="E43" s="94">
        <f ca="1">COUNT(valuesByColor("#deeaf6", "", E32:E38))</f>
        <v>0</v>
      </c>
      <c r="F43" s="94">
        <f ca="1">COUNT(valuesByColor("#deeaf6", "", F32:F38))</f>
        <v>0</v>
      </c>
      <c r="G43" s="94">
        <f ca="1">COUNT(valuesByColor("#deeaf6", "", G32:G38))</f>
        <v>0</v>
      </c>
      <c r="H43" s="95"/>
      <c r="I43" s="85"/>
      <c r="J43" s="84"/>
      <c r="K43" s="85"/>
      <c r="L43" s="85"/>
      <c r="M43" s="85"/>
      <c r="N43" s="85"/>
    </row>
    <row r="44" spans="1:14" ht="14.25" customHeight="1" x14ac:dyDescent="0.25">
      <c r="A44" s="92" t="s">
        <v>73</v>
      </c>
      <c r="B44" s="9"/>
      <c r="C44" s="109" t="s">
        <v>75</v>
      </c>
      <c r="D44" s="96">
        <f ca="1">COUNT(valuesByColor("#fbe4d5", "", D32:D38))</f>
        <v>0</v>
      </c>
      <c r="E44" s="96">
        <f ca="1">COUNT(valuesByColor("#fbe4d5", "", E32:E38))</f>
        <v>0</v>
      </c>
      <c r="F44" s="96">
        <f ca="1">COUNT(valuesByColor("#fbe4d5", "", F32:F38))</f>
        <v>0</v>
      </c>
      <c r="G44" s="96">
        <f ca="1">COUNT(valuesByColor("#fbe4d5", "", G32:G38))</f>
        <v>0</v>
      </c>
      <c r="H44" s="95"/>
      <c r="I44" s="85"/>
      <c r="J44" s="84"/>
      <c r="K44" s="85"/>
      <c r="L44" s="85"/>
      <c r="M44" s="85"/>
      <c r="N44" s="85"/>
    </row>
    <row r="45" spans="1:14" ht="14.25" customHeight="1" x14ac:dyDescent="0.25">
      <c r="C45" s="9"/>
      <c r="D45" s="85"/>
      <c r="E45" s="84"/>
      <c r="F45" s="84"/>
      <c r="G45" s="84"/>
      <c r="H45" s="85"/>
      <c r="I45" s="85"/>
      <c r="J45" s="84"/>
      <c r="K45" s="85"/>
      <c r="L45" s="85"/>
      <c r="M45" s="85"/>
      <c r="N45" s="85"/>
    </row>
    <row r="46" spans="1:14" ht="14.25" customHeight="1" x14ac:dyDescent="0.25">
      <c r="C46" s="80" t="s">
        <v>76</v>
      </c>
      <c r="D46" s="85"/>
      <c r="E46" s="85"/>
      <c r="F46" s="85"/>
      <c r="G46" s="85"/>
      <c r="H46" s="85"/>
      <c r="I46" s="97" t="s">
        <v>77</v>
      </c>
      <c r="J46" s="85"/>
      <c r="K46" s="85"/>
      <c r="L46" s="85"/>
      <c r="M46" s="85"/>
      <c r="N46" s="85"/>
    </row>
    <row r="47" spans="1:14" ht="14.25" customHeight="1" x14ac:dyDescent="0.25">
      <c r="C47" s="110" t="s">
        <v>13</v>
      </c>
      <c r="D47" s="99"/>
      <c r="E47" s="99"/>
      <c r="F47" s="99"/>
      <c r="G47" s="99"/>
      <c r="H47" s="99"/>
      <c r="I47" s="212">
        <f>COUNTIF(I32:I40,1)+COUNTIF(I32:I40,2)</f>
        <v>2</v>
      </c>
      <c r="J47" s="212"/>
      <c r="K47" s="212"/>
      <c r="L47" s="212"/>
      <c r="M47" s="212"/>
      <c r="N47" s="212"/>
    </row>
    <row r="48" spans="1:14" ht="14.25" customHeight="1" x14ac:dyDescent="0.25">
      <c r="C48" s="110" t="s">
        <v>23</v>
      </c>
      <c r="D48" s="99"/>
      <c r="E48" s="99"/>
      <c r="F48" s="99"/>
      <c r="G48" s="99"/>
      <c r="H48" s="99"/>
      <c r="I48" s="212"/>
      <c r="J48" s="212">
        <f>COUNTIF(J32:J40,1)+COUNTIF(J32:J40,2)</f>
        <v>2</v>
      </c>
      <c r="K48" s="212"/>
      <c r="L48" s="212"/>
      <c r="M48" s="212"/>
      <c r="N48" s="212"/>
    </row>
    <row r="49" spans="1:14" ht="14.25" customHeight="1" x14ac:dyDescent="0.25">
      <c r="C49" s="110" t="s">
        <v>64</v>
      </c>
      <c r="D49" s="99"/>
      <c r="E49" s="99"/>
      <c r="F49" s="99"/>
      <c r="G49" s="99"/>
      <c r="H49" s="99"/>
      <c r="I49" s="212"/>
      <c r="J49" s="212"/>
      <c r="K49" s="212">
        <f>COUNTIF(K32:K40,1)+COUNTIF(K32:K40,2)</f>
        <v>2</v>
      </c>
      <c r="L49" s="212"/>
      <c r="M49" s="212"/>
      <c r="N49" s="212"/>
    </row>
    <row r="50" spans="1:14" ht="14.25" customHeight="1" x14ac:dyDescent="0.25">
      <c r="C50" s="110" t="s">
        <v>15</v>
      </c>
      <c r="D50" s="99"/>
      <c r="E50" s="99"/>
      <c r="F50" s="99"/>
      <c r="G50" s="99"/>
      <c r="H50" s="99"/>
      <c r="I50" s="212"/>
      <c r="J50" s="212"/>
      <c r="K50" s="212"/>
      <c r="L50" s="212">
        <f>COUNTIF(L32:L40,1)+COUNTIF(L32:L40,2)</f>
        <v>2</v>
      </c>
      <c r="M50" s="212"/>
      <c r="N50" s="212"/>
    </row>
    <row r="51" spans="1:14" ht="14.25" customHeight="1" x14ac:dyDescent="0.25">
      <c r="C51" s="110" t="s">
        <v>63</v>
      </c>
      <c r="D51" s="99"/>
      <c r="E51" s="99"/>
      <c r="F51" s="99"/>
      <c r="G51" s="99"/>
      <c r="H51" s="99"/>
      <c r="I51" s="212"/>
      <c r="J51" s="212"/>
      <c r="K51" s="212"/>
      <c r="L51" s="212"/>
      <c r="M51" s="212">
        <f>COUNTIF(M32:M40,1)+COUNTIF(M32:M40,2)</f>
        <v>2</v>
      </c>
      <c r="N51" s="212"/>
    </row>
    <row r="52" spans="1:14" ht="14.25" customHeight="1" x14ac:dyDescent="0.25">
      <c r="C52" s="110" t="s">
        <v>65</v>
      </c>
      <c r="D52" s="99"/>
      <c r="E52" s="99"/>
      <c r="F52" s="99"/>
      <c r="G52" s="99"/>
      <c r="H52" s="99"/>
      <c r="I52" s="212"/>
      <c r="J52" s="212"/>
      <c r="K52" s="212"/>
      <c r="L52" s="212"/>
      <c r="M52" s="212"/>
      <c r="N52" s="212">
        <f>COUNTIF(N32:N40,1)+COUNTIF(N32:N40,2)</f>
        <v>2</v>
      </c>
    </row>
    <row r="53" spans="1:14" ht="14.25" customHeight="1" x14ac:dyDescent="0.25"/>
    <row r="54" spans="1:14" ht="14.25" customHeight="1" x14ac:dyDescent="0.25"/>
    <row r="55" spans="1:14" ht="14.25" customHeight="1" x14ac:dyDescent="0.25">
      <c r="A55" s="77" t="s">
        <v>79</v>
      </c>
    </row>
    <row r="56" spans="1:14" ht="14.25" customHeight="1" x14ac:dyDescent="0.25"/>
    <row r="57" spans="1:14" ht="14.25" customHeight="1" x14ac:dyDescent="0.25"/>
    <row r="58" spans="1:14" ht="14.25" customHeight="1" x14ac:dyDescent="0.25"/>
    <row r="59" spans="1:14" ht="14.25" customHeight="1" x14ac:dyDescent="0.25">
      <c r="C59" s="80" t="s">
        <v>76</v>
      </c>
      <c r="D59" s="85"/>
      <c r="E59" s="85"/>
      <c r="F59" s="85"/>
      <c r="G59" s="85"/>
      <c r="H59" s="85"/>
      <c r="I59" s="97" t="s">
        <v>77</v>
      </c>
      <c r="J59" s="85"/>
      <c r="K59" s="85"/>
      <c r="L59" s="85"/>
      <c r="M59" s="85"/>
      <c r="N59" s="85"/>
    </row>
    <row r="60" spans="1:14" ht="14.25" customHeight="1" x14ac:dyDescent="0.25">
      <c r="C60" s="111" t="s">
        <v>13</v>
      </c>
      <c r="D60" s="99"/>
      <c r="E60" s="99"/>
      <c r="F60" s="99"/>
      <c r="G60" s="99"/>
      <c r="H60" s="99"/>
      <c r="I60" s="212">
        <f>I21+I47</f>
        <v>4</v>
      </c>
      <c r="J60" s="212"/>
      <c r="K60" s="212"/>
      <c r="L60" s="212"/>
      <c r="M60" s="212"/>
      <c r="N60" s="212"/>
    </row>
    <row r="61" spans="1:14" ht="14.25" customHeight="1" x14ac:dyDescent="0.25">
      <c r="C61" s="111" t="s">
        <v>23</v>
      </c>
      <c r="D61" s="99"/>
      <c r="E61" s="99"/>
      <c r="F61" s="99"/>
      <c r="G61" s="99"/>
      <c r="H61" s="99"/>
      <c r="I61" s="212"/>
      <c r="J61" s="212">
        <f>J22+J48</f>
        <v>5</v>
      </c>
      <c r="K61" s="212"/>
      <c r="L61" s="212"/>
      <c r="M61" s="212"/>
      <c r="N61" s="212"/>
    </row>
    <row r="62" spans="1:14" ht="14.25" customHeight="1" x14ac:dyDescent="0.25">
      <c r="C62" s="111" t="s">
        <v>64</v>
      </c>
      <c r="D62" s="99"/>
      <c r="E62" s="99"/>
      <c r="F62" s="99"/>
      <c r="G62" s="99"/>
      <c r="H62" s="99"/>
      <c r="I62" s="212"/>
      <c r="J62" s="212"/>
      <c r="K62" s="212">
        <f>K23+K49</f>
        <v>4</v>
      </c>
      <c r="L62" s="212"/>
      <c r="M62" s="212"/>
      <c r="N62" s="212"/>
    </row>
    <row r="63" spans="1:14" ht="14.25" customHeight="1" x14ac:dyDescent="0.25">
      <c r="C63" s="111" t="s">
        <v>15</v>
      </c>
      <c r="D63" s="99"/>
      <c r="E63" s="99"/>
      <c r="F63" s="99"/>
      <c r="G63" s="99"/>
      <c r="H63" s="99"/>
      <c r="I63" s="212"/>
      <c r="J63" s="212"/>
      <c r="K63" s="212"/>
      <c r="L63" s="212">
        <f>L24+L50</f>
        <v>4</v>
      </c>
      <c r="M63" s="212"/>
      <c r="N63" s="212"/>
    </row>
    <row r="64" spans="1:14" ht="14.25" customHeight="1" x14ac:dyDescent="0.25">
      <c r="C64" s="111" t="s">
        <v>63</v>
      </c>
      <c r="D64" s="99"/>
      <c r="E64" s="99"/>
      <c r="F64" s="99"/>
      <c r="G64" s="99"/>
      <c r="H64" s="99"/>
      <c r="I64" s="212"/>
      <c r="J64" s="212"/>
      <c r="K64" s="212"/>
      <c r="L64" s="212"/>
      <c r="M64" s="212">
        <f>M25+M51</f>
        <v>5</v>
      </c>
      <c r="N64" s="212"/>
    </row>
    <row r="65" spans="2:14" ht="14.25" customHeight="1" x14ac:dyDescent="0.25">
      <c r="C65" s="111" t="s">
        <v>65</v>
      </c>
      <c r="D65" s="99"/>
      <c r="E65" s="99"/>
      <c r="F65" s="99"/>
      <c r="G65" s="99"/>
      <c r="H65" s="99"/>
      <c r="I65" s="212"/>
      <c r="J65" s="212"/>
      <c r="K65" s="212"/>
      <c r="L65" s="212"/>
      <c r="M65" s="212"/>
      <c r="N65" s="212">
        <f>N26+N52</f>
        <v>4</v>
      </c>
    </row>
    <row r="66" spans="2:14" ht="14.25" customHeight="1" x14ac:dyDescent="0.25">
      <c r="C66" s="112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</row>
    <row r="67" spans="2:14" ht="14.25" customHeight="1" x14ac:dyDescent="0.25">
      <c r="C67" s="226" t="s">
        <v>80</v>
      </c>
      <c r="D67" s="80" t="s">
        <v>68</v>
      </c>
    </row>
    <row r="68" spans="2:14" ht="14.25" customHeight="1" x14ac:dyDescent="0.25">
      <c r="C68" s="221"/>
      <c r="D68" s="113">
        <v>1</v>
      </c>
      <c r="E68" s="114">
        <v>2</v>
      </c>
      <c r="F68" s="114">
        <v>3</v>
      </c>
      <c r="G68" s="114">
        <v>4</v>
      </c>
    </row>
    <row r="69" spans="2:14" ht="14.25" customHeight="1" x14ac:dyDescent="0.25">
      <c r="C69" s="111" t="s">
        <v>81</v>
      </c>
      <c r="D69" s="115">
        <f t="shared" ref="D69:G70" si="6">D15+D41</f>
        <v>7</v>
      </c>
      <c r="E69" s="115">
        <f t="shared" si="6"/>
        <v>8</v>
      </c>
      <c r="F69" s="115">
        <f t="shared" si="6"/>
        <v>8</v>
      </c>
      <c r="G69" s="115">
        <f t="shared" si="6"/>
        <v>1</v>
      </c>
    </row>
    <row r="70" spans="2:14" ht="14.25" customHeight="1" x14ac:dyDescent="0.25">
      <c r="C70" s="116" t="s">
        <v>82</v>
      </c>
      <c r="D70" s="117">
        <f t="shared" si="6"/>
        <v>5</v>
      </c>
      <c r="E70" s="117">
        <f t="shared" si="6"/>
        <v>4</v>
      </c>
      <c r="F70" s="117">
        <f t="shared" si="6"/>
        <v>4</v>
      </c>
      <c r="G70" s="117">
        <f t="shared" si="6"/>
        <v>11</v>
      </c>
    </row>
    <row r="71" spans="2:14" ht="14.25" customHeight="1" x14ac:dyDescent="0.25"/>
    <row r="72" spans="2:14" ht="14.25" customHeight="1" x14ac:dyDescent="0.25"/>
    <row r="73" spans="2:14" ht="14.25" customHeight="1" x14ac:dyDescent="0.25">
      <c r="C73" s="226" t="s">
        <v>70</v>
      </c>
      <c r="D73" s="80" t="s">
        <v>68</v>
      </c>
    </row>
    <row r="74" spans="2:14" ht="14.25" customHeight="1" x14ac:dyDescent="0.25">
      <c r="C74" s="221"/>
      <c r="D74" s="113">
        <v>1</v>
      </c>
      <c r="E74" s="114">
        <v>2</v>
      </c>
      <c r="F74" s="114">
        <v>3</v>
      </c>
      <c r="G74" s="118">
        <v>4</v>
      </c>
      <c r="H74" s="119" t="s">
        <v>83</v>
      </c>
    </row>
    <row r="75" spans="2:14" ht="14.25" customHeight="1" x14ac:dyDescent="0.25">
      <c r="C75" s="120" t="s">
        <v>74</v>
      </c>
      <c r="D75" s="115">
        <f t="shared" ref="D75:G76" ca="1" si="7">D17+D43</f>
        <v>0</v>
      </c>
      <c r="E75" s="115">
        <f t="shared" ca="1" si="7"/>
        <v>0</v>
      </c>
      <c r="F75" s="115">
        <f t="shared" ca="1" si="7"/>
        <v>0</v>
      </c>
      <c r="G75" s="121">
        <f t="shared" ca="1" si="7"/>
        <v>0</v>
      </c>
      <c r="H75" s="122">
        <f ca="1">SUM(D75:G75)</f>
        <v>0</v>
      </c>
      <c r="I75" s="112"/>
    </row>
    <row r="76" spans="2:14" ht="14.25" customHeight="1" x14ac:dyDescent="0.25">
      <c r="C76" s="123" t="s">
        <v>75</v>
      </c>
      <c r="D76" s="117">
        <f t="shared" ca="1" si="7"/>
        <v>0</v>
      </c>
      <c r="E76" s="117">
        <f t="shared" ca="1" si="7"/>
        <v>0</v>
      </c>
      <c r="F76" s="117">
        <f t="shared" ca="1" si="7"/>
        <v>0</v>
      </c>
      <c r="G76" s="124">
        <f t="shared" ca="1" si="7"/>
        <v>0</v>
      </c>
      <c r="H76" s="125">
        <f ca="1">SUM(D76:G76)</f>
        <v>0</v>
      </c>
      <c r="I76" s="112"/>
    </row>
    <row r="77" spans="2:14" ht="14.25" customHeight="1" x14ac:dyDescent="0.25"/>
    <row r="78" spans="2:14" ht="14.25" customHeight="1" x14ac:dyDescent="0.25">
      <c r="B78" s="126" t="s">
        <v>84</v>
      </c>
      <c r="C78" s="126"/>
      <c r="D78" s="127">
        <f ca="1">D75+D76</f>
        <v>0</v>
      </c>
      <c r="E78" s="127">
        <f ca="1">E75+E76</f>
        <v>0</v>
      </c>
      <c r="F78" s="127">
        <f ca="1">F75+F76</f>
        <v>0</v>
      </c>
      <c r="G78" s="127">
        <f ca="1">G75+G76</f>
        <v>0</v>
      </c>
    </row>
    <row r="79" spans="2:14" ht="14.25" customHeight="1" x14ac:dyDescent="0.25"/>
    <row r="80" spans="2:14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C67:C68"/>
    <mergeCell ref="C73:C74"/>
  </mergeCells>
  <pageMargins left="0.7" right="0.5" top="0.75" bottom="0.14166666666666666" header="0" footer="0"/>
  <pageSetup paperSize="9" orientation="portrait"/>
  <headerFooter>
    <oddHeader>&amp;CKramfors AlliansenP 07&amp;R20190421CH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453DB6C63AF342ABD8BB96E7F60BAD" ma:contentTypeVersion="17" ma:contentTypeDescription="Skapa ett nytt dokument." ma:contentTypeScope="" ma:versionID="5d4c501da86dc6a4bb4d257407a1fc7e">
  <xsd:schema xmlns:xsd="http://www.w3.org/2001/XMLSchema" xmlns:xs="http://www.w3.org/2001/XMLSchema" xmlns:p="http://schemas.microsoft.com/office/2006/metadata/properties" xmlns:ns3="a3ef1433-f39c-40cf-ab10-d7b8dc32d83d" xmlns:ns4="ec51fcbd-bfc9-494e-8fc8-6a3bb91cdfb0" targetNamespace="http://schemas.microsoft.com/office/2006/metadata/properties" ma:root="true" ma:fieldsID="3d43855a41e9b95fd7953088063a4d3a" ns3:_="" ns4:_="">
    <xsd:import namespace="a3ef1433-f39c-40cf-ab10-d7b8dc32d83d"/>
    <xsd:import namespace="ec51fcbd-bfc9-494e-8fc8-6a3bb91cdf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ef1433-f39c-40cf-ab10-d7b8dc32d8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1fcbd-bfc9-494e-8fc8-6a3bb91cdfb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3ef1433-f39c-40cf-ab10-d7b8dc32d83d" xsi:nil="true"/>
  </documentManagement>
</p:properties>
</file>

<file path=customXml/itemProps1.xml><?xml version="1.0" encoding="utf-8"?>
<ds:datastoreItem xmlns:ds="http://schemas.openxmlformats.org/officeDocument/2006/customXml" ds:itemID="{3FF4B04F-0794-4A9A-AFB6-7D45B1C614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ef1433-f39c-40cf-ab10-d7b8dc32d83d"/>
    <ds:schemaRef ds:uri="ec51fcbd-bfc9-494e-8fc8-6a3bb91cdf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32FD2E-15D8-41A5-B208-8A467F04D1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4BBEF8-2706-49FA-8A17-BA6B52746857}">
  <ds:schemaRefs>
    <ds:schemaRef ds:uri="http://schemas.microsoft.com/office/2006/documentManagement/types"/>
    <ds:schemaRef ds:uri="a3ef1433-f39c-40cf-ab10-d7b8dc32d83d"/>
    <ds:schemaRef ds:uri="http://purl.org/dc/dcmitype/"/>
    <ds:schemaRef ds:uri="http://schemas.openxmlformats.org/package/2006/metadata/core-properties"/>
    <ds:schemaRef ds:uri="http://purl.org/dc/terms/"/>
    <ds:schemaRef ds:uri="ec51fcbd-bfc9-494e-8fc8-6a3bb91cdfb0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Schema</vt:lpstr>
      <vt:lpstr>Indelning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Magnus Lundholm</dc:creator>
  <cp:keywords/>
  <dc:description/>
  <cp:lastModifiedBy>Erik Wiklund</cp:lastModifiedBy>
  <cp:revision/>
  <dcterms:created xsi:type="dcterms:W3CDTF">2024-04-20T06:21:13Z</dcterms:created>
  <dcterms:modified xsi:type="dcterms:W3CDTF">2024-05-20T06:12:33Z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0x010100AA453DB6C63AF342ABD8BB96E7F60BAD</vt:lpwstr>
  </property>
</Properties>
</file>