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elene\Gamla dokument\Gamla Dokument\Fagersanna IF\Klassfotboll\2024\"/>
    </mc:Choice>
  </mc:AlternateContent>
  <bookViews>
    <workbookView xWindow="0" yWindow="0" windowWidth="23970" windowHeight="1416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G48" i="1" l="1"/>
  <c r="F84" i="1"/>
  <c r="R84" i="1"/>
  <c r="Q84" i="1"/>
  <c r="P84" i="1"/>
  <c r="O84" i="1"/>
  <c r="N84" i="1"/>
  <c r="M84" i="1"/>
  <c r="R98" i="1"/>
  <c r="F98" i="1"/>
  <c r="N98" i="1"/>
  <c r="M98" i="1"/>
  <c r="P98" i="1"/>
  <c r="F30" i="1"/>
  <c r="Q30" i="1"/>
  <c r="P30" i="1"/>
  <c r="O30" i="1"/>
  <c r="M30" i="1"/>
  <c r="F48" i="1"/>
  <c r="P48" i="1"/>
  <c r="O48" i="1"/>
  <c r="N48" i="1"/>
  <c r="M48" i="1"/>
  <c r="F65" i="1"/>
  <c r="Q65" i="1"/>
  <c r="P65" i="1"/>
  <c r="O65" i="1"/>
  <c r="N65" i="1"/>
  <c r="H15" i="1"/>
  <c r="G15" i="1"/>
  <c r="L15" i="1"/>
  <c r="L30" i="1"/>
  <c r="K30" i="1"/>
  <c r="H30" i="1"/>
  <c r="G30" i="1"/>
  <c r="L48" i="1"/>
  <c r="L65" i="1"/>
  <c r="L84" i="1"/>
  <c r="K84" i="1"/>
  <c r="J84" i="1"/>
  <c r="I84" i="1"/>
  <c r="L98" i="1"/>
  <c r="K98" i="1"/>
  <c r="J98" i="1"/>
  <c r="I98" i="1"/>
  <c r="R105" i="1" l="1"/>
  <c r="L105" i="1"/>
  <c r="N30" i="1"/>
  <c r="Q98" i="1"/>
  <c r="S106" i="1" l="1"/>
  <c r="K15" i="1"/>
  <c r="J30" i="1" l="1"/>
  <c r="I30" i="1"/>
  <c r="B30" i="1"/>
  <c r="B15" i="1"/>
  <c r="B48" i="1"/>
  <c r="B98" i="1"/>
  <c r="B84" i="1"/>
  <c r="B65" i="1"/>
  <c r="J15" i="1"/>
  <c r="I15" i="1"/>
  <c r="O98" i="1"/>
  <c r="H98" i="1"/>
  <c r="G98" i="1"/>
  <c r="H84" i="1"/>
  <c r="G84" i="1"/>
  <c r="M65" i="1"/>
  <c r="K65" i="1"/>
  <c r="J65" i="1"/>
  <c r="I65" i="1"/>
  <c r="H65" i="1"/>
  <c r="G65" i="1"/>
  <c r="Q48" i="1"/>
  <c r="K48" i="1"/>
  <c r="J48" i="1"/>
  <c r="I48" i="1"/>
  <c r="H48" i="1"/>
  <c r="B100" i="1" l="1"/>
  <c r="P105" i="1" l="1"/>
  <c r="N105" i="1" l="1"/>
  <c r="M105" i="1"/>
  <c r="O105" i="1"/>
  <c r="Q105" i="1"/>
  <c r="G105" i="1" l="1"/>
  <c r="H105" i="1" l="1"/>
  <c r="K105" i="1"/>
  <c r="I105" i="1"/>
  <c r="J105" i="1"/>
  <c r="F105" i="1"/>
  <c r="B101" i="1"/>
  <c r="S105" i="1" l="1"/>
  <c r="B103" i="1"/>
</calcChain>
</file>

<file path=xl/sharedStrings.xml><?xml version="1.0" encoding="utf-8"?>
<sst xmlns="http://schemas.openxmlformats.org/spreadsheetml/2006/main" count="248" uniqueCount="107">
  <si>
    <t>Anmälda lag 7-manna</t>
  </si>
  <si>
    <t>Spec.</t>
  </si>
  <si>
    <t>Tröjor</t>
  </si>
  <si>
    <t>Klass</t>
  </si>
  <si>
    <t>Skola</t>
  </si>
  <si>
    <t>Ansvarig</t>
  </si>
  <si>
    <t>kost</t>
  </si>
  <si>
    <t>S</t>
  </si>
  <si>
    <t>M</t>
  </si>
  <si>
    <t>L</t>
  </si>
  <si>
    <t>specialkost</t>
  </si>
  <si>
    <t>Anmälda lag 5-manna</t>
  </si>
  <si>
    <t>Totalt 5-manna</t>
  </si>
  <si>
    <t>Totalt anmälda</t>
  </si>
  <si>
    <t>Totalt antal tröjor</t>
  </si>
  <si>
    <t>Beställda tröjor</t>
  </si>
  <si>
    <t>Barn</t>
  </si>
  <si>
    <t>Gluten</t>
  </si>
  <si>
    <t>Laktos</t>
  </si>
  <si>
    <t>Mjölk</t>
  </si>
  <si>
    <t xml:space="preserve">Typ av övrig </t>
  </si>
  <si>
    <t>Fläsk</t>
  </si>
  <si>
    <t>Veg.</t>
  </si>
  <si>
    <t>Totalt</t>
  </si>
  <si>
    <t>Totalt 7-manna</t>
  </si>
  <si>
    <t>KLASSFOTBOLLEN 2024</t>
  </si>
  <si>
    <t>Lag 12:or klass5</t>
  </si>
  <si>
    <t>Lag 13:or klass4</t>
  </si>
  <si>
    <t>Lag 14:or klass3</t>
  </si>
  <si>
    <t>Lag 15:or klass2</t>
  </si>
  <si>
    <t>Lag 16:or klass1</t>
  </si>
  <si>
    <t>Lag 17:or f-klass</t>
  </si>
  <si>
    <t>Katterna</t>
  </si>
  <si>
    <t>Hundarna</t>
  </si>
  <si>
    <t>nötter cashew/pistage</t>
  </si>
  <si>
    <t>Ransberg</t>
  </si>
  <si>
    <t>F-klass</t>
  </si>
  <si>
    <t>Strandskolan</t>
  </si>
  <si>
    <t>1A</t>
  </si>
  <si>
    <t xml:space="preserve">the kings </t>
  </si>
  <si>
    <t>Ransbergs Hjältar</t>
  </si>
  <si>
    <t>1</t>
  </si>
  <si>
    <t>Blåa gänget</t>
  </si>
  <si>
    <t>Baggebo</t>
  </si>
  <si>
    <t>3 Blå</t>
  </si>
  <si>
    <t>Ransberg FC</t>
  </si>
  <si>
    <t>5F</t>
  </si>
  <si>
    <t>3 Röd</t>
  </si>
  <si>
    <t>Röda farorna</t>
  </si>
  <si>
    <t>3B</t>
  </si>
  <si>
    <t>2B</t>
  </si>
  <si>
    <t>IFK Karlsborg</t>
  </si>
  <si>
    <t>Ranarna</t>
  </si>
  <si>
    <t>4</t>
  </si>
  <si>
    <t>Häggetorp</t>
  </si>
  <si>
    <t>Häggestars</t>
  </si>
  <si>
    <t>Häggen 17 grön</t>
  </si>
  <si>
    <t>Häggen 17 blå</t>
  </si>
  <si>
    <t>nötter, jordnötter</t>
  </si>
  <si>
    <t>Övrigt</t>
  </si>
  <si>
    <t xml:space="preserve">          Specialkost</t>
  </si>
  <si>
    <t>2A</t>
  </si>
  <si>
    <t>City 2 A</t>
  </si>
  <si>
    <t>City 2 B</t>
  </si>
  <si>
    <t>Fireballs</t>
  </si>
  <si>
    <t>The green stars</t>
  </si>
  <si>
    <t>3E</t>
  </si>
  <si>
    <t>3 Grön</t>
  </si>
  <si>
    <t>Baggebolirarna</t>
  </si>
  <si>
    <t>2 Röd</t>
  </si>
  <si>
    <t>Baggebos busar</t>
  </si>
  <si>
    <t>Baggebos vildar</t>
  </si>
  <si>
    <t>Mjölkprotein och soja</t>
  </si>
  <si>
    <t>Bollbusarna</t>
  </si>
  <si>
    <t>Knattekickarna</t>
  </si>
  <si>
    <t>FC Strandskolan</t>
  </si>
  <si>
    <t>3A</t>
  </si>
  <si>
    <t>Mölltorp</t>
  </si>
  <si>
    <t>Bästa fyran</t>
  </si>
  <si>
    <t>marie.eisersio@gmail.com;</t>
  </si>
  <si>
    <t>johanssonmagdalena@hotmail.com;</t>
  </si>
  <si>
    <t>dmm7806@outlook.com;</t>
  </si>
  <si>
    <t>sassa_600@hotmail.com;</t>
  </si>
  <si>
    <t>sofiaberling_3@hotmail.com;</t>
  </si>
  <si>
    <t>lisa.hallin@karlsborg.se;</t>
  </si>
  <si>
    <t>beckahanzen@hotmail.com;</t>
  </si>
  <si>
    <t>larsson-92@hotmail.com;</t>
  </si>
  <si>
    <t>danieleiengard@gmail.com;</t>
  </si>
  <si>
    <t>hovis79@hotmail.com;</t>
  </si>
  <si>
    <t>johannaccarlsson87@gmail.com;</t>
  </si>
  <si>
    <t>emmiiiis_91@hotmail.com;</t>
  </si>
  <si>
    <t>klindstrom@gategroup.com;</t>
  </si>
  <si>
    <t>cilla101@hotmail.com;</t>
  </si>
  <si>
    <t>heinemo@hotmail.com;</t>
  </si>
  <si>
    <t>petter.henrysson@tibro.se;</t>
  </si>
  <si>
    <t>viktoriahelgesson@gmail.com;</t>
  </si>
  <si>
    <t>Therese.Rehn@slu.se;</t>
  </si>
  <si>
    <t>FIF är bäst!</t>
  </si>
  <si>
    <t>perssonsebastian@hotmail.com;</t>
  </si>
  <si>
    <t>Baggeboproffsen</t>
  </si>
  <si>
    <t>Häggetorp PRO</t>
  </si>
  <si>
    <t>elinlugn89@gmail.com;</t>
  </si>
  <si>
    <t>Sara.lyck@tibro.se;</t>
  </si>
  <si>
    <t>Fel mejladress</t>
  </si>
  <si>
    <t>4A</t>
  </si>
  <si>
    <t>tirreandersson@gmail.com;</t>
  </si>
  <si>
    <t>FC Walla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</si>
</sst>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0"/>
      <name val="Garamond"/>
      <family val="1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name val="Garamond"/>
      <family val="1"/>
    </font>
    <font>
      <b/>
      <sz val="12"/>
      <name val="Garamond"/>
      <family val="1"/>
    </font>
    <font>
      <b/>
      <sz val="14"/>
      <name val="Garamond"/>
      <family val="1"/>
    </font>
    <font>
      <sz val="14"/>
      <name val="Garamond"/>
      <family val="1"/>
    </font>
    <font>
      <sz val="11"/>
      <name val="Garamond"/>
      <family val="1"/>
    </font>
    <font>
      <u/>
      <sz val="11"/>
      <color theme="10"/>
      <name val="Calibri"/>
      <family val="2"/>
      <scheme val="minor"/>
    </font>
    <font>
      <sz val="12"/>
      <name val="Garamond"/>
      <family val="1"/>
    </font>
    <font>
      <sz val="12"/>
      <color theme="1"/>
      <name val="Calibri"/>
      <family val="2"/>
      <scheme val="minor"/>
    </font>
    <font>
      <sz val="12"/>
      <color theme="1"/>
      <name val="Garamond"/>
      <family val="1"/>
    </font>
    <font>
      <sz val="12"/>
      <color indexed="10"/>
      <name val="Garamond"/>
      <family val="1"/>
    </font>
    <font>
      <b/>
      <sz val="12"/>
      <color indexed="10"/>
      <name val="Garamond"/>
      <family val="1"/>
    </font>
    <font>
      <b/>
      <sz val="20"/>
      <name val="Garamond"/>
      <family val="1"/>
    </font>
    <font>
      <b/>
      <sz val="8"/>
      <name val="Garamond"/>
      <family val="1"/>
    </font>
    <font>
      <sz val="12"/>
      <name val="Calibri"/>
      <family val="2"/>
      <scheme val="minor"/>
    </font>
    <font>
      <sz val="11"/>
      <color theme="1"/>
      <name val="Garamond"/>
      <family val="1"/>
    </font>
    <font>
      <sz val="14"/>
      <color theme="1"/>
      <name val="Garamond"/>
      <family val="1"/>
    </font>
    <font>
      <u/>
      <sz val="11"/>
      <color theme="10"/>
      <name val="Garamond"/>
      <family val="1"/>
    </font>
    <font>
      <sz val="8"/>
      <color rgb="FF000000"/>
      <name val="Garamond"/>
      <family val="1"/>
    </font>
    <font>
      <u/>
      <sz val="10"/>
      <color theme="10"/>
      <name val="Garamond"/>
      <family val="1"/>
    </font>
    <font>
      <sz val="12"/>
      <color rgb="FF000000"/>
      <name val="Garamond"/>
      <family val="1"/>
    </font>
    <font>
      <sz val="11"/>
      <color rgb="FF000000"/>
      <name val="Garamond"/>
      <family val="1"/>
    </font>
    <font>
      <sz val="12"/>
      <color rgb="FFFF0000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</fills>
  <borders count="4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20">
    <xf numFmtId="0" fontId="0" fillId="0" borderId="0"/>
    <xf numFmtId="0" fontId="1" fillId="0" borderId="0"/>
    <xf numFmtId="0" fontId="1" fillId="5" borderId="1" applyNumberFormat="0" applyAlignment="0" applyProtection="0"/>
    <xf numFmtId="0" fontId="2" fillId="6" borderId="2" applyNumberFormat="0" applyAlignment="0" applyProtection="0"/>
    <xf numFmtId="0" fontId="3" fillId="3" borderId="0" applyNumberFormat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4" borderId="2" applyNumberFormat="0" applyAlignment="0" applyProtection="0"/>
    <xf numFmtId="0" fontId="7" fillId="7" borderId="3" applyNumberFormat="0" applyAlignment="0" applyProtection="0"/>
    <xf numFmtId="0" fontId="8" fillId="0" borderId="4" applyNumberFormat="0" applyFill="0" applyAlignment="0" applyProtection="0"/>
    <xf numFmtId="0" fontId="9" fillId="8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6" borderId="9" applyNumberFormat="0" applyAlignment="0" applyProtection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38">
    <xf numFmtId="0" fontId="0" fillId="0" borderId="0" xfId="0"/>
    <xf numFmtId="0" fontId="1" fillId="0" borderId="0" xfId="1"/>
    <xf numFmtId="0" fontId="17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8" fillId="0" borderId="0" xfId="1" applyFont="1"/>
    <xf numFmtId="0" fontId="18" fillId="0" borderId="0" xfId="1" applyFont="1" applyAlignment="1">
      <alignment horizontal="center"/>
    </xf>
    <xf numFmtId="0" fontId="19" fillId="0" borderId="0" xfId="1" applyFont="1"/>
    <xf numFmtId="0" fontId="20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18" fillId="0" borderId="0" xfId="1" applyFont="1" applyBorder="1" applyAlignment="1">
      <alignment horizontal="center"/>
    </xf>
    <xf numFmtId="0" fontId="23" fillId="0" borderId="0" xfId="1" applyFont="1" applyBorder="1" applyAlignment="1">
      <alignment horizontal="center"/>
    </xf>
    <xf numFmtId="0" fontId="18" fillId="6" borderId="10" xfId="1" applyFont="1" applyFill="1" applyBorder="1"/>
    <xf numFmtId="0" fontId="23" fillId="6" borderId="11" xfId="1" applyFont="1" applyFill="1" applyBorder="1" applyAlignment="1">
      <alignment horizontal="center"/>
    </xf>
    <xf numFmtId="0" fontId="18" fillId="6" borderId="11" xfId="1" applyFont="1" applyFill="1" applyBorder="1"/>
    <xf numFmtId="0" fontId="23" fillId="6" borderId="11" xfId="1" applyFont="1" applyFill="1" applyBorder="1"/>
    <xf numFmtId="0" fontId="18" fillId="6" borderId="11" xfId="1" applyFont="1" applyFill="1" applyBorder="1" applyAlignment="1">
      <alignment horizontal="center"/>
    </xf>
    <xf numFmtId="0" fontId="25" fillId="0" borderId="15" xfId="1" applyFont="1" applyBorder="1" applyAlignment="1">
      <alignment horizontal="left"/>
    </xf>
    <xf numFmtId="0" fontId="25" fillId="0" borderId="15" xfId="1" applyFont="1" applyBorder="1" applyAlignment="1">
      <alignment horizontal="center"/>
    </xf>
    <xf numFmtId="49" fontId="25" fillId="0" borderId="15" xfId="1" applyNumberFormat="1" applyFont="1" applyBorder="1" applyAlignment="1">
      <alignment horizontal="center"/>
    </xf>
    <xf numFmtId="0" fontId="23" fillId="0" borderId="15" xfId="1" applyFont="1" applyBorder="1" applyAlignment="1">
      <alignment horizontal="center"/>
    </xf>
    <xf numFmtId="0" fontId="23" fillId="0" borderId="15" xfId="1" applyFont="1" applyBorder="1" applyAlignment="1">
      <alignment horizontal="left"/>
    </xf>
    <xf numFmtId="0" fontId="23" fillId="0" borderId="15" xfId="1" applyFont="1" applyBorder="1"/>
    <xf numFmtId="0" fontId="18" fillId="0" borderId="16" xfId="1" applyFont="1" applyBorder="1" applyAlignment="1">
      <alignment horizontal="left"/>
    </xf>
    <xf numFmtId="0" fontId="18" fillId="0" borderId="15" xfId="1" applyFont="1" applyBorder="1" applyAlignment="1">
      <alignment horizontal="center"/>
    </xf>
    <xf numFmtId="0" fontId="18" fillId="0" borderId="15" xfId="1" applyFont="1" applyFill="1" applyBorder="1" applyAlignment="1">
      <alignment horizontal="center"/>
    </xf>
    <xf numFmtId="0" fontId="18" fillId="0" borderId="0" xfId="1" applyFont="1" applyBorder="1" applyAlignment="1">
      <alignment horizontal="left"/>
    </xf>
    <xf numFmtId="0" fontId="18" fillId="0" borderId="0" xfId="1" applyFont="1" applyFill="1" applyBorder="1" applyAlignment="1">
      <alignment horizontal="center"/>
    </xf>
    <xf numFmtId="0" fontId="23" fillId="0" borderId="0" xfId="1" applyFont="1" applyBorder="1"/>
    <xf numFmtId="0" fontId="27" fillId="0" borderId="16" xfId="1" applyFont="1" applyFill="1" applyBorder="1" applyAlignment="1">
      <alignment horizontal="left"/>
    </xf>
    <xf numFmtId="0" fontId="18" fillId="0" borderId="15" xfId="1" applyFont="1" applyBorder="1" applyAlignment="1">
      <alignment horizontal="left"/>
    </xf>
    <xf numFmtId="0" fontId="27" fillId="0" borderId="0" xfId="1" applyFont="1" applyFill="1" applyBorder="1" applyAlignment="1">
      <alignment horizontal="left"/>
    </xf>
    <xf numFmtId="0" fontId="23" fillId="0" borderId="0" xfId="1" applyFont="1" applyAlignment="1">
      <alignment horizontal="center"/>
    </xf>
    <xf numFmtId="0" fontId="18" fillId="0" borderId="0" xfId="1" applyFont="1" applyAlignment="1">
      <alignment horizontal="left"/>
    </xf>
    <xf numFmtId="0" fontId="23" fillId="0" borderId="0" xfId="1" applyFont="1"/>
    <xf numFmtId="0" fontId="23" fillId="6" borderId="10" xfId="1" applyFont="1" applyFill="1" applyBorder="1" applyAlignment="1">
      <alignment horizontal="left"/>
    </xf>
    <xf numFmtId="0" fontId="18" fillId="6" borderId="13" xfId="1" applyFont="1" applyFill="1" applyBorder="1" applyAlignment="1">
      <alignment horizontal="center"/>
    </xf>
    <xf numFmtId="0" fontId="23" fillId="0" borderId="16" xfId="1" applyFont="1" applyBorder="1" applyAlignment="1">
      <alignment horizontal="left"/>
    </xf>
    <xf numFmtId="0" fontId="18" fillId="0" borderId="0" xfId="1" applyFont="1" applyBorder="1"/>
    <xf numFmtId="0" fontId="25" fillId="0" borderId="0" xfId="0" applyFont="1"/>
    <xf numFmtId="0" fontId="23" fillId="0" borderId="0" xfId="1" applyFont="1" applyAlignment="1">
      <alignment horizontal="left"/>
    </xf>
    <xf numFmtId="0" fontId="23" fillId="0" borderId="0" xfId="1" applyFont="1" applyFill="1" applyBorder="1" applyAlignment="1">
      <alignment horizontal="center"/>
    </xf>
    <xf numFmtId="0" fontId="26" fillId="0" borderId="0" xfId="1" applyFont="1" applyFill="1" applyBorder="1" applyAlignment="1">
      <alignment horizontal="center"/>
    </xf>
    <xf numFmtId="0" fontId="23" fillId="6" borderId="14" xfId="1" applyFont="1" applyFill="1" applyBorder="1"/>
    <xf numFmtId="0" fontId="23" fillId="0" borderId="12" xfId="1" applyFont="1" applyBorder="1" applyAlignment="1">
      <alignment horizontal="center"/>
    </xf>
    <xf numFmtId="0" fontId="18" fillId="0" borderId="0" xfId="1" applyFont="1" applyFill="1" applyBorder="1" applyAlignment="1">
      <alignment horizontal="left"/>
    </xf>
    <xf numFmtId="49" fontId="25" fillId="0" borderId="21" xfId="1" applyNumberFormat="1" applyFont="1" applyBorder="1" applyAlignment="1">
      <alignment horizontal="center"/>
    </xf>
    <xf numFmtId="0" fontId="25" fillId="0" borderId="21" xfId="1" applyFont="1" applyBorder="1" applyAlignment="1">
      <alignment horizontal="center"/>
    </xf>
    <xf numFmtId="0" fontId="23" fillId="0" borderId="21" xfId="1" applyFont="1" applyBorder="1" applyAlignment="1">
      <alignment horizontal="center"/>
    </xf>
    <xf numFmtId="0" fontId="23" fillId="0" borderId="21" xfId="1" applyFont="1" applyBorder="1" applyAlignment="1">
      <alignment horizontal="left"/>
    </xf>
    <xf numFmtId="0" fontId="18" fillId="6" borderId="22" xfId="1" applyFont="1" applyFill="1" applyBorder="1"/>
    <xf numFmtId="0" fontId="18" fillId="6" borderId="22" xfId="1" applyFont="1" applyFill="1" applyBorder="1" applyAlignment="1">
      <alignment horizontal="center"/>
    </xf>
    <xf numFmtId="0" fontId="18" fillId="6" borderId="23" xfId="1" applyFont="1" applyFill="1" applyBorder="1" applyAlignment="1">
      <alignment horizontal="center"/>
    </xf>
    <xf numFmtId="0" fontId="18" fillId="6" borderId="24" xfId="1" applyFont="1" applyFill="1" applyBorder="1" applyAlignment="1">
      <alignment horizontal="center"/>
    </xf>
    <xf numFmtId="0" fontId="18" fillId="6" borderId="25" xfId="1" applyFont="1" applyFill="1" applyBorder="1" applyAlignment="1">
      <alignment horizontal="center"/>
    </xf>
    <xf numFmtId="0" fontId="29" fillId="6" borderId="24" xfId="1" applyFont="1" applyFill="1" applyBorder="1" applyAlignment="1">
      <alignment horizontal="center"/>
    </xf>
    <xf numFmtId="0" fontId="22" fillId="0" borderId="15" xfId="19" applyBorder="1"/>
    <xf numFmtId="49" fontId="0" fillId="0" borderId="0" xfId="0" applyNumberFormat="1"/>
    <xf numFmtId="0" fontId="24" fillId="0" borderId="0" xfId="0" applyFont="1" applyFill="1"/>
    <xf numFmtId="0" fontId="18" fillId="0" borderId="26" xfId="1" applyFont="1" applyBorder="1" applyAlignment="1">
      <alignment horizontal="center"/>
    </xf>
    <xf numFmtId="0" fontId="23" fillId="0" borderId="27" xfId="1" applyFont="1" applyBorder="1" applyAlignment="1">
      <alignment horizontal="center"/>
    </xf>
    <xf numFmtId="0" fontId="18" fillId="6" borderId="28" xfId="1" applyFont="1" applyFill="1" applyBorder="1" applyAlignment="1">
      <alignment horizontal="center"/>
    </xf>
    <xf numFmtId="0" fontId="18" fillId="6" borderId="25" xfId="1" applyFont="1" applyFill="1" applyBorder="1"/>
    <xf numFmtId="0" fontId="18" fillId="6" borderId="25" xfId="1" applyFont="1" applyFill="1" applyBorder="1" applyAlignment="1">
      <alignment horizontal="left"/>
    </xf>
    <xf numFmtId="0" fontId="23" fillId="0" borderId="30" xfId="1" applyFont="1" applyBorder="1" applyAlignment="1">
      <alignment horizontal="center"/>
    </xf>
    <xf numFmtId="0" fontId="23" fillId="0" borderId="29" xfId="1" applyFont="1" applyBorder="1" applyAlignment="1">
      <alignment horizontal="center"/>
    </xf>
    <xf numFmtId="0" fontId="29" fillId="6" borderId="31" xfId="1" applyFont="1" applyFill="1" applyBorder="1" applyAlignment="1">
      <alignment horizontal="center"/>
    </xf>
    <xf numFmtId="0" fontId="18" fillId="6" borderId="32" xfId="1" applyFont="1" applyFill="1" applyBorder="1" applyAlignment="1">
      <alignment horizontal="center"/>
    </xf>
    <xf numFmtId="0" fontId="18" fillId="6" borderId="33" xfId="1" applyFont="1" applyFill="1" applyBorder="1" applyAlignment="1">
      <alignment horizontal="center"/>
    </xf>
    <xf numFmtId="0" fontId="23" fillId="0" borderId="34" xfId="1" applyFont="1" applyBorder="1" applyAlignment="1">
      <alignment horizontal="center"/>
    </xf>
    <xf numFmtId="0" fontId="0" fillId="0" borderId="0" xfId="0" applyFill="1"/>
    <xf numFmtId="0" fontId="30" fillId="0" borderId="0" xfId="0" applyFont="1" applyFill="1"/>
    <xf numFmtId="49" fontId="25" fillId="0" borderId="36" xfId="1" applyNumberFormat="1" applyFont="1" applyBorder="1" applyAlignment="1">
      <alignment horizontal="center"/>
    </xf>
    <xf numFmtId="0" fontId="25" fillId="0" borderId="36" xfId="1" applyFont="1" applyBorder="1" applyAlignment="1">
      <alignment horizontal="center"/>
    </xf>
    <xf numFmtId="0" fontId="18" fillId="6" borderId="10" xfId="1" applyFont="1" applyFill="1" applyBorder="1" applyAlignment="1">
      <alignment horizontal="center"/>
    </xf>
    <xf numFmtId="0" fontId="18" fillId="6" borderId="20" xfId="1" applyFont="1" applyFill="1" applyBorder="1" applyAlignment="1">
      <alignment horizontal="center"/>
    </xf>
    <xf numFmtId="9" fontId="25" fillId="0" borderId="37" xfId="1" applyNumberFormat="1" applyFont="1" applyBorder="1" applyAlignment="1">
      <alignment horizontal="left"/>
    </xf>
    <xf numFmtId="0" fontId="25" fillId="0" borderId="38" xfId="1" applyFont="1" applyBorder="1" applyAlignment="1">
      <alignment horizontal="left"/>
    </xf>
    <xf numFmtId="0" fontId="1" fillId="0" borderId="15" xfId="1" applyFont="1" applyBorder="1" applyAlignment="1">
      <alignment horizontal="left"/>
    </xf>
    <xf numFmtId="0" fontId="1" fillId="0" borderId="0" xfId="1" applyFont="1"/>
    <xf numFmtId="0" fontId="1" fillId="0" borderId="0" xfId="1" applyFont="1" applyAlignment="1">
      <alignment horizontal="center"/>
    </xf>
    <xf numFmtId="0" fontId="31" fillId="0" borderId="0" xfId="0" applyFont="1"/>
    <xf numFmtId="0" fontId="32" fillId="0" borderId="0" xfId="0" applyFont="1"/>
    <xf numFmtId="0" fontId="33" fillId="0" borderId="15" xfId="19" applyFont="1" applyBorder="1"/>
    <xf numFmtId="0" fontId="25" fillId="0" borderId="35" xfId="0" applyFont="1" applyBorder="1" applyAlignment="1">
      <alignment vertical="center" wrapText="1"/>
    </xf>
    <xf numFmtId="0" fontId="34" fillId="0" borderId="0" xfId="0" applyFont="1"/>
    <xf numFmtId="0" fontId="35" fillId="0" borderId="0" xfId="19" applyFont="1"/>
    <xf numFmtId="0" fontId="33" fillId="0" borderId="36" xfId="19" applyFont="1" applyBorder="1" applyAlignment="1">
      <alignment vertical="center"/>
    </xf>
    <xf numFmtId="0" fontId="33" fillId="0" borderId="15" xfId="19" applyFont="1" applyBorder="1" applyAlignment="1">
      <alignment horizontal="left"/>
    </xf>
    <xf numFmtId="0" fontId="33" fillId="0" borderId="0" xfId="19" applyFont="1" applyAlignment="1">
      <alignment horizontal="center"/>
    </xf>
    <xf numFmtId="0" fontId="25" fillId="0" borderId="15" xfId="0" applyFont="1" applyBorder="1"/>
    <xf numFmtId="0" fontId="25" fillId="0" borderId="0" xfId="0" applyFont="1" applyAlignment="1">
      <alignment horizontal="center"/>
    </xf>
    <xf numFmtId="0" fontId="22" fillId="0" borderId="0" xfId="19"/>
    <xf numFmtId="0" fontId="33" fillId="0" borderId="0" xfId="19" applyFont="1"/>
    <xf numFmtId="0" fontId="36" fillId="0" borderId="39" xfId="0" applyFont="1" applyBorder="1"/>
    <xf numFmtId="0" fontId="36" fillId="0" borderId="38" xfId="0" applyFont="1" applyBorder="1"/>
    <xf numFmtId="0" fontId="36" fillId="0" borderId="15" xfId="0" applyFont="1" applyBorder="1"/>
    <xf numFmtId="0" fontId="23" fillId="0" borderId="15" xfId="0" applyFont="1" applyBorder="1"/>
    <xf numFmtId="0" fontId="23" fillId="0" borderId="35" xfId="1" applyFont="1" applyBorder="1" applyAlignment="1">
      <alignment horizontal="left"/>
    </xf>
    <xf numFmtId="0" fontId="36" fillId="0" borderId="40" xfId="0" applyFont="1" applyBorder="1"/>
    <xf numFmtId="0" fontId="25" fillId="0" borderId="39" xfId="0" applyFont="1" applyBorder="1"/>
    <xf numFmtId="0" fontId="23" fillId="0" borderId="38" xfId="1" applyFont="1" applyBorder="1" applyAlignment="1">
      <alignment horizontal="left"/>
    </xf>
    <xf numFmtId="0" fontId="23" fillId="0" borderId="39" xfId="0" applyFont="1" applyBorder="1"/>
    <xf numFmtId="0" fontId="25" fillId="0" borderId="41" xfId="0" applyFont="1" applyBorder="1"/>
    <xf numFmtId="0" fontId="25" fillId="0" borderId="42" xfId="1" applyFont="1" applyBorder="1" applyAlignment="1">
      <alignment horizontal="left"/>
    </xf>
    <xf numFmtId="0" fontId="25" fillId="0" borderId="42" xfId="0" applyFont="1" applyBorder="1"/>
    <xf numFmtId="0" fontId="23" fillId="0" borderId="42" xfId="1" applyFont="1" applyBorder="1" applyAlignment="1">
      <alignment horizontal="left"/>
    </xf>
    <xf numFmtId="0" fontId="36" fillId="0" borderId="42" xfId="0" applyFont="1" applyBorder="1"/>
    <xf numFmtId="0" fontId="23" fillId="0" borderId="43" xfId="1" applyFont="1" applyBorder="1" applyAlignment="1">
      <alignment horizontal="left"/>
    </xf>
    <xf numFmtId="0" fontId="22" fillId="0" borderId="0" xfId="19" applyAlignment="1">
      <alignment vertical="center"/>
    </xf>
    <xf numFmtId="0" fontId="22" fillId="0" borderId="35" xfId="19" applyBorder="1"/>
    <xf numFmtId="0" fontId="23" fillId="0" borderId="37" xfId="1" applyFont="1" applyBorder="1" applyAlignment="1">
      <alignment horizontal="center"/>
    </xf>
    <xf numFmtId="0" fontId="23" fillId="0" borderId="38" xfId="1" applyFont="1" applyBorder="1" applyAlignment="1">
      <alignment horizontal="center"/>
    </xf>
    <xf numFmtId="0" fontId="37" fillId="0" borderId="15" xfId="0" applyFont="1" applyBorder="1"/>
    <xf numFmtId="0" fontId="22" fillId="0" borderId="15" xfId="19" applyBorder="1" applyAlignment="1">
      <alignment vertical="center"/>
    </xf>
    <xf numFmtId="0" fontId="38" fillId="0" borderId="21" xfId="1" applyFont="1" applyFill="1" applyBorder="1" applyAlignment="1">
      <alignment horizontal="center"/>
    </xf>
    <xf numFmtId="0" fontId="23" fillId="0" borderId="21" xfId="1" applyFont="1" applyFill="1" applyBorder="1" applyAlignment="1">
      <alignment horizontal="center"/>
    </xf>
    <xf numFmtId="0" fontId="23" fillId="0" borderId="15" xfId="1" applyFont="1" applyFill="1" applyBorder="1" applyAlignment="1">
      <alignment horizontal="center"/>
    </xf>
    <xf numFmtId="0" fontId="23" fillId="0" borderId="15" xfId="1" applyFont="1" applyFill="1" applyBorder="1" applyAlignment="1">
      <alignment horizontal="left"/>
    </xf>
    <xf numFmtId="0" fontId="25" fillId="0" borderId="15" xfId="1" applyFont="1" applyFill="1" applyBorder="1" applyAlignment="1">
      <alignment horizontal="left"/>
    </xf>
    <xf numFmtId="0" fontId="22" fillId="0" borderId="21" xfId="19" applyFont="1" applyBorder="1" applyAlignment="1">
      <alignment vertical="center"/>
    </xf>
    <xf numFmtId="0" fontId="18" fillId="6" borderId="20" xfId="1" applyFont="1" applyFill="1" applyBorder="1" applyAlignment="1">
      <alignment horizontal="center"/>
    </xf>
    <xf numFmtId="0" fontId="24" fillId="0" borderId="0" xfId="0" applyFont="1" applyFill="1" applyAlignment="1">
      <alignment horizontal="left"/>
    </xf>
    <xf numFmtId="0" fontId="24" fillId="0" borderId="0" xfId="0" applyFont="1" applyFill="1" applyAlignment="1">
      <alignment horizontal="right"/>
    </xf>
    <xf numFmtId="0" fontId="22" fillId="0" borderId="26" xfId="19" applyBorder="1" applyAlignment="1">
      <alignment vertical="center" wrapText="1"/>
    </xf>
    <xf numFmtId="0" fontId="29" fillId="6" borderId="23" xfId="1" applyFont="1" applyFill="1" applyBorder="1" applyAlignment="1">
      <alignment horizontal="center"/>
    </xf>
    <xf numFmtId="0" fontId="29" fillId="6" borderId="33" xfId="1" applyFont="1" applyFill="1" applyBorder="1" applyAlignment="1">
      <alignment horizontal="center"/>
    </xf>
    <xf numFmtId="0" fontId="22" fillId="0" borderId="15" xfId="19" applyBorder="1" applyAlignment="1">
      <alignment horizontal="left"/>
    </xf>
    <xf numFmtId="0" fontId="22" fillId="0" borderId="15" xfId="19" applyBorder="1" applyAlignment="1">
      <alignment vertical="center" wrapText="1"/>
    </xf>
    <xf numFmtId="0" fontId="18" fillId="6" borderId="44" xfId="1" applyFont="1" applyFill="1" applyBorder="1" applyAlignment="1">
      <alignment horizontal="center"/>
    </xf>
    <xf numFmtId="0" fontId="22" fillId="0" borderId="21" xfId="19" applyBorder="1"/>
    <xf numFmtId="0" fontId="18" fillId="6" borderId="18" xfId="1" applyFont="1" applyFill="1" applyBorder="1" applyAlignment="1">
      <alignment horizontal="center"/>
    </xf>
    <xf numFmtId="0" fontId="18" fillId="6" borderId="19" xfId="1" applyFont="1" applyFill="1" applyBorder="1" applyAlignment="1">
      <alignment horizontal="center"/>
    </xf>
    <xf numFmtId="0" fontId="18" fillId="6" borderId="10" xfId="1" applyFont="1" applyFill="1" applyBorder="1" applyAlignment="1">
      <alignment horizontal="center"/>
    </xf>
    <xf numFmtId="0" fontId="19" fillId="0" borderId="0" xfId="1" applyFont="1" applyBorder="1" applyAlignment="1">
      <alignment horizontal="center"/>
    </xf>
    <xf numFmtId="0" fontId="18" fillId="6" borderId="17" xfId="1" applyFont="1" applyFill="1" applyBorder="1" applyAlignment="1">
      <alignment horizontal="center"/>
    </xf>
    <xf numFmtId="0" fontId="18" fillId="6" borderId="20" xfId="1" applyFont="1" applyFill="1" applyBorder="1" applyAlignment="1">
      <alignment horizontal="center"/>
    </xf>
    <xf numFmtId="0" fontId="28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/>
    </xf>
  </cellXfs>
  <cellStyles count="20">
    <cellStyle name="Anteckning 2" xfId="2"/>
    <cellStyle name="Beräkning 2" xfId="3"/>
    <cellStyle name="Bra 2" xfId="4"/>
    <cellStyle name="Dålig 2" xfId="5"/>
    <cellStyle name="Förklarande text 2" xfId="6"/>
    <cellStyle name="Hyperlink" xfId="19" builtinId="8"/>
    <cellStyle name="Indata 2" xfId="7"/>
    <cellStyle name="Kontrollcell 2" xfId="8"/>
    <cellStyle name="Länkad cell 2" xfId="9"/>
    <cellStyle name="Neutral 2" xfId="10"/>
    <cellStyle name="Normal" xfId="0" builtinId="0"/>
    <cellStyle name="Normal 2" xfId="1"/>
    <cellStyle name="Rubrik 1 1" xfId="12"/>
    <cellStyle name="Rubrik 1 2" xfId="11"/>
    <cellStyle name="Rubrik 2 2" xfId="13"/>
    <cellStyle name="Rubrik 3 2" xfId="14"/>
    <cellStyle name="Rubrik 4 2" xfId="15"/>
    <cellStyle name="Summa 2" xfId="16"/>
    <cellStyle name="Utdata 2" xfId="17"/>
    <cellStyle name="Varningstext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eiengard@gmail.com;" TargetMode="External"/><Relationship Id="rId13" Type="http://schemas.openxmlformats.org/officeDocument/2006/relationships/hyperlink" Target="mailto:hovis79@hotmail.com;" TargetMode="External"/><Relationship Id="rId18" Type="http://schemas.openxmlformats.org/officeDocument/2006/relationships/hyperlink" Target="mailto:heinemo@hotmail.com;" TargetMode="External"/><Relationship Id="rId26" Type="http://schemas.openxmlformats.org/officeDocument/2006/relationships/hyperlink" Target="mailto:tirreandersson@gmail.com;" TargetMode="External"/><Relationship Id="rId3" Type="http://schemas.openxmlformats.org/officeDocument/2006/relationships/hyperlink" Target="mailto:klindstrom@gategroup.com;" TargetMode="External"/><Relationship Id="rId21" Type="http://schemas.openxmlformats.org/officeDocument/2006/relationships/hyperlink" Target="mailto:dmm7806@outlook.com;" TargetMode="External"/><Relationship Id="rId7" Type="http://schemas.openxmlformats.org/officeDocument/2006/relationships/hyperlink" Target="mailto:lisa.hallin@karlsborg.se;" TargetMode="External"/><Relationship Id="rId12" Type="http://schemas.openxmlformats.org/officeDocument/2006/relationships/hyperlink" Target="mailto:viktoriahelgesson@gmail.com;" TargetMode="External"/><Relationship Id="rId17" Type="http://schemas.openxmlformats.org/officeDocument/2006/relationships/hyperlink" Target="mailto:sofiaberling_3@hotmail.com;" TargetMode="External"/><Relationship Id="rId25" Type="http://schemas.openxmlformats.org/officeDocument/2006/relationships/hyperlink" Target="mailto:Sara.lyck@tibro.se;" TargetMode="External"/><Relationship Id="rId2" Type="http://schemas.openxmlformats.org/officeDocument/2006/relationships/hyperlink" Target="mailto:petter.henrysson@tibro.se;" TargetMode="External"/><Relationship Id="rId16" Type="http://schemas.openxmlformats.org/officeDocument/2006/relationships/hyperlink" Target="mailto:johannaccarlsson87@gmail.com;" TargetMode="External"/><Relationship Id="rId20" Type="http://schemas.openxmlformats.org/officeDocument/2006/relationships/hyperlink" Target="mailto:Therese.Rehn@slu.se;" TargetMode="External"/><Relationship Id="rId1" Type="http://schemas.openxmlformats.org/officeDocument/2006/relationships/hyperlink" Target="mailto:petter.henrysson@tibro.se;" TargetMode="External"/><Relationship Id="rId6" Type="http://schemas.openxmlformats.org/officeDocument/2006/relationships/hyperlink" Target="mailto:sofiaberling_3@hotmail.com;" TargetMode="External"/><Relationship Id="rId11" Type="http://schemas.openxmlformats.org/officeDocument/2006/relationships/hyperlink" Target="mailto:viktoriahelgesson@gmail.com;" TargetMode="External"/><Relationship Id="rId24" Type="http://schemas.openxmlformats.org/officeDocument/2006/relationships/hyperlink" Target="mailto:elinlugn89@gmail.com;" TargetMode="External"/><Relationship Id="rId5" Type="http://schemas.openxmlformats.org/officeDocument/2006/relationships/hyperlink" Target="mailto:marie.eisersio@gmail.com;" TargetMode="External"/><Relationship Id="rId15" Type="http://schemas.openxmlformats.org/officeDocument/2006/relationships/hyperlink" Target="mailto:larsson-92@hotmail.com;" TargetMode="External"/><Relationship Id="rId23" Type="http://schemas.openxmlformats.org/officeDocument/2006/relationships/hyperlink" Target="mailto:perssonsebastian@hotmail.com;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beckahanzen@hotmail.com;" TargetMode="External"/><Relationship Id="rId19" Type="http://schemas.openxmlformats.org/officeDocument/2006/relationships/hyperlink" Target="mailto:Therese.Rehn@slu.se;" TargetMode="External"/><Relationship Id="rId4" Type="http://schemas.openxmlformats.org/officeDocument/2006/relationships/hyperlink" Target="mailto:sassa_600@hotmail.com;" TargetMode="External"/><Relationship Id="rId9" Type="http://schemas.openxmlformats.org/officeDocument/2006/relationships/hyperlink" Target="mailto:johanssonmagdalena@hotmail.com;" TargetMode="External"/><Relationship Id="rId14" Type="http://schemas.openxmlformats.org/officeDocument/2006/relationships/hyperlink" Target="mailto:cilla101@hotmail.com;" TargetMode="External"/><Relationship Id="rId22" Type="http://schemas.openxmlformats.org/officeDocument/2006/relationships/hyperlink" Target="mailto:emmiiiis_91@hotmail.com;" TargetMode="External"/><Relationship Id="rId27" Type="http://schemas.openxmlformats.org/officeDocument/2006/relationships/hyperlink" Target="mailto:tirreandersson@gmail.com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5"/>
  <sheetViews>
    <sheetView tabSelected="1" zoomScaleNormal="100" workbookViewId="0">
      <selection activeCell="E89" sqref="E89"/>
    </sheetView>
  </sheetViews>
  <sheetFormatPr defaultRowHeight="15" x14ac:dyDescent="0.25"/>
  <cols>
    <col min="1" max="1" width="24.140625" bestFit="1" customWidth="1"/>
    <col min="2" max="2" width="5.85546875" bestFit="1" customWidth="1"/>
    <col min="3" max="3" width="9" bestFit="1" customWidth="1"/>
    <col min="4" max="4" width="12.28515625" customWidth="1"/>
    <col min="5" max="5" width="38.85546875" bestFit="1" customWidth="1"/>
    <col min="6" max="6" width="6.28515625" bestFit="1" customWidth="1"/>
    <col min="7" max="9" width="4.42578125" bestFit="1" customWidth="1"/>
    <col min="10" max="12" width="4.42578125" customWidth="1"/>
    <col min="13" max="13" width="5.42578125" bestFit="1" customWidth="1"/>
    <col min="14" max="14" width="5.5703125" bestFit="1" customWidth="1"/>
    <col min="15" max="18" width="5.7109375" customWidth="1"/>
    <col min="19" max="19" width="35.140625" bestFit="1" customWidth="1"/>
    <col min="20" max="20" width="19.5703125" bestFit="1" customWidth="1"/>
    <col min="21" max="21" width="4.85546875" customWidth="1"/>
    <col min="22" max="22" width="11.5703125" customWidth="1"/>
  </cols>
  <sheetData>
    <row r="1" spans="1:22" ht="26.25" x14ac:dyDescent="0.4">
      <c r="A1" s="136" t="s">
        <v>25</v>
      </c>
      <c r="B1" s="136"/>
      <c r="C1" s="136"/>
      <c r="D1" s="136"/>
      <c r="E1" s="136"/>
      <c r="F1" s="136"/>
      <c r="G1" s="136"/>
      <c r="H1" s="136"/>
      <c r="I1" s="2"/>
      <c r="J1" s="2"/>
      <c r="K1" s="2"/>
      <c r="L1" s="2"/>
      <c r="M1" s="2"/>
      <c r="N1" s="2"/>
      <c r="O1" s="2"/>
      <c r="P1" s="2"/>
      <c r="Q1" s="2"/>
      <c r="R1" s="2"/>
      <c r="S1" s="78"/>
    </row>
    <row r="2" spans="1:22" ht="18.75" customHeight="1" x14ac:dyDescent="0.3">
      <c r="A2" s="133" t="s">
        <v>0</v>
      </c>
      <c r="B2" s="137"/>
      <c r="C2" s="137"/>
      <c r="D2" s="137"/>
      <c r="E2" s="137"/>
      <c r="F2" s="137"/>
      <c r="G2" s="137"/>
      <c r="H2" s="137"/>
      <c r="I2" s="79"/>
      <c r="J2" s="79"/>
      <c r="K2" s="79"/>
      <c r="L2" s="79"/>
      <c r="M2" s="79"/>
      <c r="N2" s="79"/>
      <c r="O2" s="79"/>
      <c r="P2" s="79"/>
      <c r="Q2" s="79"/>
      <c r="R2" s="79"/>
      <c r="S2" s="78"/>
      <c r="T2" s="69"/>
    </row>
    <row r="3" spans="1:22" ht="18.75" customHeight="1" thickBot="1" x14ac:dyDescent="0.3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69"/>
    </row>
    <row r="4" spans="1:22" ht="18.75" customHeight="1" x14ac:dyDescent="0.25">
      <c r="A4" s="11"/>
      <c r="B4" s="12"/>
      <c r="C4" s="13"/>
      <c r="D4" s="14"/>
      <c r="E4" s="14"/>
      <c r="F4" s="35" t="s">
        <v>1</v>
      </c>
      <c r="G4" s="130" t="s">
        <v>2</v>
      </c>
      <c r="H4" s="131"/>
      <c r="I4" s="131"/>
      <c r="J4" s="131"/>
      <c r="K4" s="131"/>
      <c r="L4" s="74"/>
      <c r="M4" s="130" t="s">
        <v>60</v>
      </c>
      <c r="N4" s="131"/>
      <c r="O4" s="131"/>
      <c r="P4" s="131"/>
      <c r="Q4" s="131"/>
      <c r="R4" s="120"/>
      <c r="S4" s="73" t="s">
        <v>20</v>
      </c>
      <c r="T4" s="57"/>
    </row>
    <row r="5" spans="1:22" ht="18.75" customHeight="1" thickBot="1" x14ac:dyDescent="0.3">
      <c r="A5" s="61" t="s">
        <v>26</v>
      </c>
      <c r="B5" s="50" t="s">
        <v>16</v>
      </c>
      <c r="C5" s="49" t="s">
        <v>3</v>
      </c>
      <c r="D5" s="49" t="s">
        <v>4</v>
      </c>
      <c r="E5" s="49" t="s">
        <v>5</v>
      </c>
      <c r="F5" s="128" t="s">
        <v>6</v>
      </c>
      <c r="G5" s="66">
        <v>120</v>
      </c>
      <c r="H5" s="51">
        <v>140</v>
      </c>
      <c r="I5" s="51">
        <v>160</v>
      </c>
      <c r="J5" s="52" t="s">
        <v>7</v>
      </c>
      <c r="K5" s="52" t="s">
        <v>8</v>
      </c>
      <c r="L5" s="67" t="s">
        <v>9</v>
      </c>
      <c r="M5" s="65" t="s">
        <v>17</v>
      </c>
      <c r="N5" s="54" t="s">
        <v>18</v>
      </c>
      <c r="O5" s="54" t="s">
        <v>19</v>
      </c>
      <c r="P5" s="54" t="s">
        <v>22</v>
      </c>
      <c r="Q5" s="124" t="s">
        <v>21</v>
      </c>
      <c r="R5" s="125" t="s">
        <v>59</v>
      </c>
      <c r="S5" s="53" t="s">
        <v>10</v>
      </c>
      <c r="T5" s="57"/>
    </row>
    <row r="6" spans="1:22" ht="31.5" customHeight="1" x14ac:dyDescent="0.25">
      <c r="A6" s="102" t="s">
        <v>45</v>
      </c>
      <c r="B6" s="46">
        <v>8</v>
      </c>
      <c r="C6" s="18" t="s">
        <v>46</v>
      </c>
      <c r="D6" s="17" t="s">
        <v>35</v>
      </c>
      <c r="E6" s="109" t="s">
        <v>79</v>
      </c>
      <c r="F6" s="47">
        <v>0</v>
      </c>
      <c r="G6" s="47"/>
      <c r="H6" s="47"/>
      <c r="I6" s="47">
        <v>3</v>
      </c>
      <c r="J6" s="47">
        <v>4</v>
      </c>
      <c r="K6" s="47">
        <v>1</v>
      </c>
      <c r="L6" s="47"/>
      <c r="M6" s="47"/>
      <c r="N6" s="47"/>
      <c r="O6" s="47"/>
      <c r="P6" s="47"/>
      <c r="Q6" s="64"/>
      <c r="R6" s="64"/>
      <c r="S6" s="83"/>
      <c r="T6" s="57"/>
    </row>
    <row r="7" spans="1:22" ht="18.75" customHeight="1" x14ac:dyDescent="0.25">
      <c r="A7" s="103"/>
      <c r="B7" s="17"/>
      <c r="C7" s="45"/>
      <c r="D7" s="46"/>
      <c r="E7" s="1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47"/>
      <c r="S7" s="48"/>
      <c r="T7" s="57"/>
    </row>
    <row r="8" spans="1:22" ht="18.75" customHeight="1" x14ac:dyDescent="0.25">
      <c r="A8" s="103"/>
      <c r="B8" s="17"/>
      <c r="C8" s="19"/>
      <c r="D8" s="19"/>
      <c r="E8" s="84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  <c r="T8" s="57"/>
      <c r="V8" s="56"/>
    </row>
    <row r="9" spans="1:22" ht="18.75" customHeight="1" x14ac:dyDescent="0.25">
      <c r="A9" s="103"/>
      <c r="B9" s="17"/>
      <c r="C9" s="17"/>
      <c r="D9" s="17"/>
      <c r="E9" s="82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57"/>
      <c r="V9" s="56"/>
    </row>
    <row r="10" spans="1:22" ht="18.75" customHeight="1" x14ac:dyDescent="0.25">
      <c r="A10" s="104"/>
      <c r="B10" s="17"/>
      <c r="C10" s="19"/>
      <c r="D10" s="19"/>
      <c r="E10" s="82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0"/>
      <c r="T10" s="57"/>
      <c r="V10" s="56"/>
    </row>
    <row r="11" spans="1:22" ht="18.75" customHeight="1" x14ac:dyDescent="0.25">
      <c r="A11" s="105"/>
      <c r="B11" s="19"/>
      <c r="C11" s="17"/>
      <c r="D11" s="17"/>
      <c r="E11" s="84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20"/>
      <c r="T11" s="57"/>
      <c r="V11" s="56"/>
    </row>
    <row r="12" spans="1:22" ht="18.75" customHeight="1" x14ac:dyDescent="0.25">
      <c r="A12" s="106"/>
      <c r="B12" s="19"/>
      <c r="C12" s="17"/>
      <c r="D12" s="19"/>
      <c r="E12" s="82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20"/>
      <c r="T12" s="57"/>
    </row>
    <row r="13" spans="1:22" ht="18.75" customHeight="1" x14ac:dyDescent="0.25">
      <c r="A13" s="104"/>
      <c r="B13" s="19"/>
      <c r="C13" s="18"/>
      <c r="D13" s="17"/>
      <c r="E13" s="85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0"/>
      <c r="T13" s="57"/>
    </row>
    <row r="14" spans="1:22" ht="18.75" customHeight="1" x14ac:dyDescent="0.25">
      <c r="A14" s="107"/>
      <c r="B14" s="19"/>
      <c r="C14" s="18"/>
      <c r="D14" s="17"/>
      <c r="E14" s="82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20"/>
      <c r="T14" s="57"/>
    </row>
    <row r="15" spans="1:22" ht="18.75" customHeight="1" x14ac:dyDescent="0.25">
      <c r="A15" s="22"/>
      <c r="B15" s="23">
        <f>SUM(B6:B14)</f>
        <v>8</v>
      </c>
      <c r="C15" s="18"/>
      <c r="D15" s="17"/>
      <c r="E15" s="82"/>
      <c r="F15" s="23"/>
      <c r="G15" s="23">
        <f t="shared" ref="G15:H15" si="0">SUM(G6:G14)</f>
        <v>0</v>
      </c>
      <c r="H15" s="23">
        <f t="shared" si="0"/>
        <v>0</v>
      </c>
      <c r="I15" s="23">
        <f>SUM(I6:I14)</f>
        <v>3</v>
      </c>
      <c r="J15" s="23">
        <f>SUM(J6:J14)</f>
        <v>4</v>
      </c>
      <c r="K15" s="23">
        <f>SUM(K6:K14)</f>
        <v>1</v>
      </c>
      <c r="L15" s="23">
        <f>SUM(L6:L14)</f>
        <v>0</v>
      </c>
      <c r="M15" s="23"/>
      <c r="N15" s="23"/>
      <c r="O15" s="23"/>
      <c r="P15" s="23"/>
      <c r="Q15" s="23"/>
      <c r="R15" s="23"/>
      <c r="S15" s="24"/>
      <c r="T15" s="57"/>
    </row>
    <row r="16" spans="1:22" ht="18.75" customHeight="1" x14ac:dyDescent="0.25">
      <c r="A16" s="25"/>
      <c r="B16" s="9"/>
      <c r="C16" s="71"/>
      <c r="D16" s="72"/>
      <c r="E16" s="86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26"/>
      <c r="T16" s="57"/>
    </row>
    <row r="17" spans="1:22" ht="18.75" customHeight="1" thickBot="1" x14ac:dyDescent="0.3">
      <c r="A17" s="25"/>
      <c r="B17" s="9"/>
      <c r="C17" s="10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26"/>
      <c r="T17" s="57"/>
    </row>
    <row r="18" spans="1:22" ht="18.75" customHeight="1" x14ac:dyDescent="0.25">
      <c r="A18" s="34"/>
      <c r="B18" s="12"/>
      <c r="C18" s="15"/>
      <c r="D18" s="12"/>
      <c r="E18" s="14"/>
      <c r="F18" s="35" t="s">
        <v>1</v>
      </c>
      <c r="G18" s="130" t="s">
        <v>2</v>
      </c>
      <c r="H18" s="131"/>
      <c r="I18" s="131"/>
      <c r="J18" s="131"/>
      <c r="K18" s="131"/>
      <c r="L18" s="74"/>
      <c r="M18" s="130" t="s">
        <v>60</v>
      </c>
      <c r="N18" s="131"/>
      <c r="O18" s="131"/>
      <c r="P18" s="131"/>
      <c r="Q18" s="131"/>
      <c r="R18" s="120"/>
      <c r="S18" s="73" t="s">
        <v>20</v>
      </c>
      <c r="T18" s="57"/>
      <c r="U18" s="69"/>
      <c r="V18" s="69"/>
    </row>
    <row r="19" spans="1:22" ht="18.75" customHeight="1" thickBot="1" x14ac:dyDescent="0.3">
      <c r="A19" s="62" t="s">
        <v>27</v>
      </c>
      <c r="B19" s="50" t="s">
        <v>16</v>
      </c>
      <c r="C19" s="49" t="s">
        <v>3</v>
      </c>
      <c r="D19" s="49" t="s">
        <v>4</v>
      </c>
      <c r="E19" s="49" t="s">
        <v>5</v>
      </c>
      <c r="F19" s="128" t="s">
        <v>6</v>
      </c>
      <c r="G19" s="66">
        <v>120</v>
      </c>
      <c r="H19" s="51">
        <v>140</v>
      </c>
      <c r="I19" s="51">
        <v>160</v>
      </c>
      <c r="J19" s="52" t="s">
        <v>7</v>
      </c>
      <c r="K19" s="52" t="s">
        <v>8</v>
      </c>
      <c r="L19" s="67" t="s">
        <v>9</v>
      </c>
      <c r="M19" s="65" t="s">
        <v>17</v>
      </c>
      <c r="N19" s="54" t="s">
        <v>18</v>
      </c>
      <c r="O19" s="54" t="s">
        <v>19</v>
      </c>
      <c r="P19" s="54" t="s">
        <v>22</v>
      </c>
      <c r="Q19" s="124" t="s">
        <v>21</v>
      </c>
      <c r="R19" s="125" t="s">
        <v>59</v>
      </c>
      <c r="S19" s="53" t="s">
        <v>10</v>
      </c>
      <c r="T19" s="57"/>
      <c r="U19" s="69"/>
      <c r="V19" s="69"/>
    </row>
    <row r="20" spans="1:22" ht="18.75" customHeight="1" x14ac:dyDescent="0.25">
      <c r="A20" s="75" t="s">
        <v>52</v>
      </c>
      <c r="B20" s="46">
        <v>11</v>
      </c>
      <c r="C20" s="18" t="s">
        <v>53</v>
      </c>
      <c r="D20" s="17" t="s">
        <v>35</v>
      </c>
      <c r="E20" s="91" t="s">
        <v>80</v>
      </c>
      <c r="F20" s="47">
        <v>1</v>
      </c>
      <c r="G20" s="47"/>
      <c r="H20" s="47"/>
      <c r="I20" s="47">
        <v>4</v>
      </c>
      <c r="J20" s="47">
        <v>3</v>
      </c>
      <c r="K20" s="47">
        <v>4</v>
      </c>
      <c r="L20" s="47"/>
      <c r="M20" s="47">
        <v>1</v>
      </c>
      <c r="N20" s="47"/>
      <c r="O20" s="47"/>
      <c r="P20" s="47"/>
      <c r="Q20" s="47"/>
      <c r="R20" s="47"/>
      <c r="S20" s="48"/>
      <c r="T20" s="57"/>
      <c r="U20" s="69"/>
      <c r="V20" s="69"/>
    </row>
    <row r="21" spans="1:22" ht="18.75" customHeight="1" x14ac:dyDescent="0.25">
      <c r="A21" s="76" t="s">
        <v>78</v>
      </c>
      <c r="B21" s="17">
        <v>8</v>
      </c>
      <c r="C21" s="45" t="s">
        <v>53</v>
      </c>
      <c r="D21" s="46" t="s">
        <v>77</v>
      </c>
      <c r="E21" s="55" t="s">
        <v>81</v>
      </c>
      <c r="F21" s="19">
        <v>0</v>
      </c>
      <c r="G21" s="19"/>
      <c r="H21" s="19"/>
      <c r="I21" s="19">
        <v>1</v>
      </c>
      <c r="J21" s="19">
        <v>5</v>
      </c>
      <c r="K21" s="19">
        <v>2</v>
      </c>
      <c r="L21" s="19"/>
      <c r="M21" s="19"/>
      <c r="N21" s="19"/>
      <c r="O21" s="19"/>
      <c r="P21" s="19"/>
      <c r="Q21" s="19"/>
      <c r="R21" s="19"/>
      <c r="S21" s="20"/>
      <c r="T21" s="57"/>
      <c r="U21" s="69"/>
      <c r="V21" s="69"/>
    </row>
    <row r="22" spans="1:22" ht="18.75" customHeight="1" x14ac:dyDescent="0.25">
      <c r="A22" s="76" t="s">
        <v>106</v>
      </c>
      <c r="B22" s="17">
        <v>9</v>
      </c>
      <c r="C22" s="19" t="s">
        <v>104</v>
      </c>
      <c r="D22" s="19" t="s">
        <v>37</v>
      </c>
      <c r="E22" s="55" t="s">
        <v>105</v>
      </c>
      <c r="F22" s="19">
        <v>1</v>
      </c>
      <c r="G22" s="19"/>
      <c r="H22" s="19">
        <v>2</v>
      </c>
      <c r="I22" s="19">
        <v>7</v>
      </c>
      <c r="J22" s="19"/>
      <c r="K22" s="19"/>
      <c r="L22" s="19"/>
      <c r="M22" s="19"/>
      <c r="N22" s="19"/>
      <c r="O22" s="19"/>
      <c r="P22" s="19"/>
      <c r="Q22" s="19">
        <v>1</v>
      </c>
      <c r="R22" s="19"/>
      <c r="S22" s="20"/>
      <c r="T22" s="70"/>
      <c r="U22" s="69"/>
      <c r="V22" s="69"/>
    </row>
    <row r="23" spans="1:22" ht="18.75" customHeight="1" x14ac:dyDescent="0.25">
      <c r="A23" s="93"/>
      <c r="B23" s="17"/>
      <c r="C23" s="17"/>
      <c r="D23" s="17"/>
      <c r="E23" s="82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0"/>
      <c r="T23" s="57"/>
      <c r="U23" s="69"/>
      <c r="V23" s="69"/>
    </row>
    <row r="24" spans="1:22" ht="18.75" customHeight="1" x14ac:dyDescent="0.25">
      <c r="A24" s="94"/>
      <c r="B24" s="17"/>
      <c r="C24" s="17"/>
      <c r="D24" s="17"/>
      <c r="E24" s="82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20"/>
      <c r="T24" s="57"/>
      <c r="U24" s="69"/>
      <c r="V24" s="69"/>
    </row>
    <row r="25" spans="1:22" ht="18.75" customHeight="1" x14ac:dyDescent="0.25">
      <c r="A25" s="99"/>
      <c r="B25" s="17"/>
      <c r="C25" s="19"/>
      <c r="D25" s="19"/>
      <c r="E25" s="87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77"/>
      <c r="T25" s="57"/>
    </row>
    <row r="26" spans="1:22" ht="18.75" customHeight="1" x14ac:dyDescent="0.25">
      <c r="A26" s="76"/>
      <c r="B26" s="17"/>
      <c r="C26" s="17"/>
      <c r="D26" s="17"/>
      <c r="E26" s="82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  <c r="T26" s="57"/>
    </row>
    <row r="27" spans="1:22" ht="18.75" customHeight="1" x14ac:dyDescent="0.25">
      <c r="A27" s="101"/>
      <c r="B27" s="17"/>
      <c r="C27" s="17"/>
      <c r="D27" s="19"/>
      <c r="E27" s="82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0"/>
      <c r="T27" s="57"/>
    </row>
    <row r="28" spans="1:22" ht="18.75" customHeight="1" x14ac:dyDescent="0.25">
      <c r="A28" s="94"/>
      <c r="B28" s="17"/>
      <c r="C28" s="18"/>
      <c r="D28" s="17"/>
      <c r="E28" s="55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20"/>
      <c r="T28" s="57"/>
    </row>
    <row r="29" spans="1:22" ht="18.75" customHeight="1" x14ac:dyDescent="0.25">
      <c r="A29" s="76"/>
      <c r="B29" s="17"/>
      <c r="C29" s="18"/>
      <c r="D29" s="17"/>
      <c r="E29" s="92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20"/>
      <c r="T29" s="57"/>
    </row>
    <row r="30" spans="1:22" ht="18.75" customHeight="1" x14ac:dyDescent="0.25">
      <c r="A30" s="28"/>
      <c r="B30" s="23">
        <f>SUM(B20:B29)</f>
        <v>28</v>
      </c>
      <c r="C30" s="19"/>
      <c r="D30" s="23"/>
      <c r="E30" s="29"/>
      <c r="F30" s="23">
        <f>SUM(F20:F29)</f>
        <v>2</v>
      </c>
      <c r="G30" s="23">
        <f t="shared" ref="G30:H30" si="1">SUM(G20:G29)</f>
        <v>0</v>
      </c>
      <c r="H30" s="23">
        <f t="shared" si="1"/>
        <v>2</v>
      </c>
      <c r="I30" s="23">
        <f>SUM(I20:I29)</f>
        <v>12</v>
      </c>
      <c r="J30" s="23">
        <f>SUM(J20:J29)</f>
        <v>8</v>
      </c>
      <c r="K30" s="23">
        <f t="shared" ref="K30:L30" si="2">SUM(K20:K29)</f>
        <v>6</v>
      </c>
      <c r="L30" s="23">
        <f t="shared" si="2"/>
        <v>0</v>
      </c>
      <c r="M30" s="23">
        <f>SUM(M20:M29)</f>
        <v>1</v>
      </c>
      <c r="N30" s="23">
        <f>SUM(N20:N29)</f>
        <v>0</v>
      </c>
      <c r="O30" s="23">
        <f t="shared" ref="O30:Q30" si="3">SUM(O20:O29)</f>
        <v>0</v>
      </c>
      <c r="P30" s="23">
        <f t="shared" si="3"/>
        <v>0</v>
      </c>
      <c r="Q30" s="23">
        <f t="shared" si="3"/>
        <v>1</v>
      </c>
      <c r="R30" s="23"/>
      <c r="S30" s="24"/>
      <c r="T30" s="57"/>
    </row>
    <row r="31" spans="1:22" ht="18.75" customHeight="1" x14ac:dyDescent="0.3">
      <c r="A31" s="30"/>
      <c r="B31" s="5"/>
      <c r="C31" s="31"/>
      <c r="D31" s="5"/>
      <c r="E31" s="81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26"/>
      <c r="T31" s="57"/>
    </row>
    <row r="32" spans="1:22" ht="18.75" customHeight="1" x14ac:dyDescent="0.3">
      <c r="A32" s="30"/>
      <c r="B32" s="5"/>
      <c r="C32" s="31"/>
      <c r="D32" s="5"/>
      <c r="E32" s="81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26"/>
      <c r="T32" s="57"/>
    </row>
    <row r="33" spans="1:22" ht="18.75" customHeight="1" x14ac:dyDescent="0.3">
      <c r="A33" s="30"/>
      <c r="B33" s="5"/>
      <c r="C33" s="31"/>
      <c r="D33" s="5"/>
      <c r="E33" s="81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26"/>
      <c r="T33" s="57"/>
    </row>
    <row r="34" spans="1:22" ht="34.5" customHeight="1" x14ac:dyDescent="0.3">
      <c r="A34" s="30"/>
      <c r="B34" s="5"/>
      <c r="C34" s="31"/>
      <c r="D34" s="5"/>
      <c r="E34" s="81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26"/>
      <c r="T34" s="57"/>
    </row>
    <row r="35" spans="1:22" ht="48" customHeight="1" x14ac:dyDescent="0.3">
      <c r="A35" s="30"/>
      <c r="B35" s="5"/>
      <c r="C35" s="31"/>
      <c r="D35" s="5"/>
      <c r="E35" s="81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26"/>
      <c r="T35" s="57"/>
    </row>
    <row r="36" spans="1:22" ht="60.75" customHeight="1" thickBot="1" x14ac:dyDescent="0.35">
      <c r="A36" s="30"/>
      <c r="B36" s="5"/>
      <c r="C36" s="31"/>
      <c r="D36" s="5"/>
      <c r="E36" s="81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26"/>
      <c r="T36" s="57"/>
    </row>
    <row r="37" spans="1:22" ht="18.75" customHeight="1" x14ac:dyDescent="0.25">
      <c r="A37" s="34"/>
      <c r="B37" s="12"/>
      <c r="C37" s="15"/>
      <c r="D37" s="12"/>
      <c r="E37" s="14"/>
      <c r="F37" s="35" t="s">
        <v>1</v>
      </c>
      <c r="G37" s="130" t="s">
        <v>2</v>
      </c>
      <c r="H37" s="131"/>
      <c r="I37" s="131"/>
      <c r="J37" s="131"/>
      <c r="K37" s="131"/>
      <c r="L37" s="74"/>
      <c r="M37" s="130" t="s">
        <v>60</v>
      </c>
      <c r="N37" s="131"/>
      <c r="O37" s="131"/>
      <c r="P37" s="131"/>
      <c r="Q37" s="131"/>
      <c r="R37" s="120"/>
      <c r="S37" s="73" t="s">
        <v>20</v>
      </c>
      <c r="T37" s="57"/>
    </row>
    <row r="38" spans="1:22" ht="18.75" customHeight="1" thickBot="1" x14ac:dyDescent="0.3">
      <c r="A38" s="62" t="s">
        <v>28</v>
      </c>
      <c r="B38" s="50" t="s">
        <v>16</v>
      </c>
      <c r="C38" s="49" t="s">
        <v>3</v>
      </c>
      <c r="D38" s="49" t="s">
        <v>4</v>
      </c>
      <c r="E38" s="49" t="s">
        <v>5</v>
      </c>
      <c r="F38" s="128" t="s">
        <v>6</v>
      </c>
      <c r="G38" s="66">
        <v>120</v>
      </c>
      <c r="H38" s="51">
        <v>140</v>
      </c>
      <c r="I38" s="51">
        <v>160</v>
      </c>
      <c r="J38" s="52" t="s">
        <v>7</v>
      </c>
      <c r="K38" s="52" t="s">
        <v>8</v>
      </c>
      <c r="L38" s="67" t="s">
        <v>9</v>
      </c>
      <c r="M38" s="65" t="s">
        <v>17</v>
      </c>
      <c r="N38" s="54" t="s">
        <v>18</v>
      </c>
      <c r="O38" s="54" t="s">
        <v>19</v>
      </c>
      <c r="P38" s="54" t="s">
        <v>22</v>
      </c>
      <c r="Q38" s="124" t="s">
        <v>21</v>
      </c>
      <c r="R38" s="125" t="s">
        <v>59</v>
      </c>
      <c r="S38" s="53" t="s">
        <v>10</v>
      </c>
      <c r="T38" s="57"/>
    </row>
    <row r="39" spans="1:22" ht="18.75" customHeight="1" x14ac:dyDescent="0.25">
      <c r="A39" s="98" t="s">
        <v>42</v>
      </c>
      <c r="B39" s="46">
        <v>10</v>
      </c>
      <c r="C39" s="18" t="s">
        <v>44</v>
      </c>
      <c r="D39" s="17" t="s">
        <v>43</v>
      </c>
      <c r="E39" s="91" t="s">
        <v>82</v>
      </c>
      <c r="F39" s="110">
        <v>0</v>
      </c>
      <c r="G39" s="47"/>
      <c r="H39" s="47">
        <v>6</v>
      </c>
      <c r="I39" s="47">
        <v>4</v>
      </c>
      <c r="J39" s="47"/>
      <c r="K39" s="47"/>
      <c r="L39" s="47"/>
      <c r="M39" s="19"/>
      <c r="N39" s="19"/>
      <c r="O39" s="19"/>
      <c r="P39" s="19"/>
      <c r="Q39" s="19"/>
      <c r="R39" s="19"/>
      <c r="S39" s="20"/>
      <c r="T39" s="57"/>
      <c r="V39" s="56"/>
    </row>
    <row r="40" spans="1:22" ht="18.75" customHeight="1" x14ac:dyDescent="0.25">
      <c r="A40" s="76" t="s">
        <v>48</v>
      </c>
      <c r="B40" s="17">
        <v>7</v>
      </c>
      <c r="C40" s="45" t="s">
        <v>47</v>
      </c>
      <c r="D40" s="46" t="s">
        <v>43</v>
      </c>
      <c r="E40" s="123" t="s">
        <v>83</v>
      </c>
      <c r="F40" s="111">
        <v>1</v>
      </c>
      <c r="G40" s="19"/>
      <c r="H40" s="19"/>
      <c r="I40" s="19">
        <v>6</v>
      </c>
      <c r="J40" s="19">
        <v>1</v>
      </c>
      <c r="K40" s="19"/>
      <c r="L40" s="19"/>
      <c r="M40" s="19"/>
      <c r="N40" s="19">
        <v>1</v>
      </c>
      <c r="O40" s="19"/>
      <c r="P40" s="19"/>
      <c r="Q40" s="19"/>
      <c r="R40" s="19"/>
      <c r="S40" s="20"/>
      <c r="T40" s="57"/>
    </row>
    <row r="41" spans="1:22" ht="18.75" customHeight="1" x14ac:dyDescent="0.25">
      <c r="A41" s="76" t="s">
        <v>51</v>
      </c>
      <c r="B41" s="17">
        <v>11</v>
      </c>
      <c r="C41" s="19" t="s">
        <v>49</v>
      </c>
      <c r="D41" s="19" t="s">
        <v>37</v>
      </c>
      <c r="E41" s="108" t="s">
        <v>84</v>
      </c>
      <c r="F41" s="111">
        <v>2</v>
      </c>
      <c r="G41" s="19"/>
      <c r="H41" s="19">
        <v>4</v>
      </c>
      <c r="I41" s="19">
        <v>6</v>
      </c>
      <c r="J41" s="19">
        <v>1</v>
      </c>
      <c r="K41" s="19"/>
      <c r="L41" s="19"/>
      <c r="M41" s="19"/>
      <c r="N41" s="19"/>
      <c r="O41" s="19"/>
      <c r="P41" s="19">
        <v>1</v>
      </c>
      <c r="Q41" s="19">
        <v>1</v>
      </c>
      <c r="R41" s="19"/>
      <c r="S41" s="20"/>
      <c r="T41" s="57"/>
    </row>
    <row r="42" spans="1:22" ht="18.75" customHeight="1" x14ac:dyDescent="0.25">
      <c r="A42" s="76" t="s">
        <v>55</v>
      </c>
      <c r="B42" s="17">
        <v>10</v>
      </c>
      <c r="C42" s="17" t="s">
        <v>66</v>
      </c>
      <c r="D42" s="17" t="s">
        <v>54</v>
      </c>
      <c r="E42" s="55" t="s">
        <v>85</v>
      </c>
      <c r="F42" s="59">
        <v>3</v>
      </c>
      <c r="G42" s="19"/>
      <c r="H42" s="19">
        <v>5</v>
      </c>
      <c r="I42" s="19">
        <v>5</v>
      </c>
      <c r="J42" s="19"/>
      <c r="K42" s="19"/>
      <c r="L42" s="19"/>
      <c r="M42" s="19"/>
      <c r="N42" s="19"/>
      <c r="O42" s="19"/>
      <c r="P42" s="19">
        <v>1</v>
      </c>
      <c r="Q42" s="19">
        <v>2</v>
      </c>
      <c r="R42" s="19"/>
      <c r="S42" s="20"/>
      <c r="T42" s="57"/>
    </row>
    <row r="43" spans="1:22" ht="18.75" customHeight="1" x14ac:dyDescent="0.25">
      <c r="A43" s="76" t="s">
        <v>65</v>
      </c>
      <c r="B43" s="17">
        <v>14</v>
      </c>
      <c r="C43" s="19" t="s">
        <v>67</v>
      </c>
      <c r="D43" s="19" t="s">
        <v>43</v>
      </c>
      <c r="E43" s="126" t="s">
        <v>86</v>
      </c>
      <c r="F43" s="59">
        <v>1</v>
      </c>
      <c r="G43" s="19"/>
      <c r="H43" s="19">
        <v>6</v>
      </c>
      <c r="I43" s="19">
        <v>5</v>
      </c>
      <c r="J43" s="23">
        <v>2</v>
      </c>
      <c r="K43" s="19">
        <v>1</v>
      </c>
      <c r="L43" s="19"/>
      <c r="M43" s="19"/>
      <c r="N43" s="19">
        <v>1</v>
      </c>
      <c r="O43" s="19"/>
      <c r="P43" s="19"/>
      <c r="Q43" s="19"/>
      <c r="R43" s="19"/>
      <c r="S43" s="20"/>
      <c r="T43" s="57"/>
    </row>
    <row r="44" spans="1:22" ht="18.75" customHeight="1" x14ac:dyDescent="0.25">
      <c r="A44" s="99" t="s">
        <v>75</v>
      </c>
      <c r="B44" s="17">
        <v>10</v>
      </c>
      <c r="C44" s="17" t="s">
        <v>76</v>
      </c>
      <c r="D44" s="17" t="s">
        <v>37</v>
      </c>
      <c r="E44" s="126" t="s">
        <v>105</v>
      </c>
      <c r="F44" s="59">
        <v>0</v>
      </c>
      <c r="G44" s="19"/>
      <c r="H44" s="19">
        <v>5</v>
      </c>
      <c r="I44" s="19">
        <v>3</v>
      </c>
      <c r="J44" s="19"/>
      <c r="K44" s="19">
        <v>2</v>
      </c>
      <c r="L44" s="19"/>
      <c r="M44" s="19"/>
      <c r="N44" s="19"/>
      <c r="O44" s="19"/>
      <c r="P44" s="19"/>
      <c r="Q44" s="19"/>
      <c r="R44" s="19"/>
      <c r="S44" s="20"/>
      <c r="T44" s="57" t="s">
        <v>103</v>
      </c>
    </row>
    <row r="45" spans="1:22" ht="18.75" customHeight="1" x14ac:dyDescent="0.25">
      <c r="A45" s="76"/>
      <c r="B45" s="17"/>
      <c r="C45" s="17"/>
      <c r="D45" s="19"/>
      <c r="E45" s="55"/>
      <c r="F45" s="5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20"/>
      <c r="T45" s="57"/>
    </row>
    <row r="46" spans="1:22" ht="18.75" customHeight="1" x14ac:dyDescent="0.25">
      <c r="A46" s="100"/>
      <c r="B46" s="17"/>
      <c r="C46" s="18"/>
      <c r="D46" s="17"/>
      <c r="E46" s="55"/>
      <c r="F46" s="5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20"/>
      <c r="T46" s="57"/>
    </row>
    <row r="47" spans="1:22" ht="18.75" customHeight="1" x14ac:dyDescent="0.25">
      <c r="A47" s="100"/>
      <c r="B47" s="19"/>
      <c r="C47" s="18"/>
      <c r="D47" s="17"/>
      <c r="E47" s="82"/>
      <c r="F47" s="5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20"/>
      <c r="T47" s="57"/>
    </row>
    <row r="48" spans="1:22" ht="18.75" customHeight="1" x14ac:dyDescent="0.25">
      <c r="A48" s="28"/>
      <c r="B48" s="23">
        <f>SUM(B39:B47)</f>
        <v>62</v>
      </c>
      <c r="C48" s="23"/>
      <c r="D48" s="58"/>
      <c r="E48" s="23"/>
      <c r="F48" s="23">
        <f t="shared" ref="F48:L48" si="4">SUM(F39:F47)</f>
        <v>7</v>
      </c>
      <c r="G48" s="23">
        <f t="shared" si="4"/>
        <v>0</v>
      </c>
      <c r="H48" s="23">
        <f t="shared" si="4"/>
        <v>26</v>
      </c>
      <c r="I48" s="23">
        <f t="shared" si="4"/>
        <v>29</v>
      </c>
      <c r="J48" s="23">
        <f t="shared" si="4"/>
        <v>4</v>
      </c>
      <c r="K48" s="23">
        <f t="shared" si="4"/>
        <v>3</v>
      </c>
      <c r="L48" s="23">
        <f t="shared" si="4"/>
        <v>0</v>
      </c>
      <c r="M48" s="23">
        <f t="shared" ref="M48:P48" si="5">SUM(M39:M47)</f>
        <v>0</v>
      </c>
      <c r="N48" s="23">
        <f t="shared" si="5"/>
        <v>2</v>
      </c>
      <c r="O48" s="23">
        <f t="shared" si="5"/>
        <v>0</v>
      </c>
      <c r="P48" s="23">
        <f t="shared" si="5"/>
        <v>2</v>
      </c>
      <c r="Q48" s="23">
        <f>SUM(Q39:Q47)</f>
        <v>3</v>
      </c>
      <c r="R48" s="23"/>
      <c r="S48" s="24"/>
      <c r="T48" s="57"/>
    </row>
    <row r="49" spans="1:22" ht="18.75" customHeight="1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57"/>
    </row>
    <row r="50" spans="1:22" ht="18.75" customHeight="1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57"/>
    </row>
    <row r="51" spans="1:22" ht="18.75" customHeight="1" x14ac:dyDescent="0.3">
      <c r="A51" s="133" t="s">
        <v>11</v>
      </c>
      <c r="B51" s="133"/>
      <c r="C51" s="133"/>
      <c r="D51" s="133"/>
      <c r="E51" s="133"/>
      <c r="F51" s="133"/>
      <c r="G51" s="133"/>
      <c r="H51" s="133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3"/>
      <c r="T51" s="57"/>
    </row>
    <row r="52" spans="1:22" ht="18.75" customHeight="1" thickBot="1" x14ac:dyDescent="0.3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57"/>
    </row>
    <row r="53" spans="1:22" ht="18.75" customHeight="1" x14ac:dyDescent="0.25">
      <c r="A53" s="11"/>
      <c r="B53" s="12"/>
      <c r="C53" s="13"/>
      <c r="D53" s="14"/>
      <c r="E53" s="14"/>
      <c r="F53" s="35" t="s">
        <v>1</v>
      </c>
      <c r="G53" s="134" t="s">
        <v>2</v>
      </c>
      <c r="H53" s="135"/>
      <c r="I53" s="135"/>
      <c r="J53" s="135"/>
      <c r="K53" s="131"/>
      <c r="L53" s="74"/>
      <c r="M53" s="130" t="s">
        <v>60</v>
      </c>
      <c r="N53" s="131"/>
      <c r="O53" s="131"/>
      <c r="P53" s="131"/>
      <c r="Q53" s="131"/>
      <c r="R53" s="120"/>
      <c r="S53" s="73" t="s">
        <v>20</v>
      </c>
      <c r="T53" s="57"/>
    </row>
    <row r="54" spans="1:22" ht="18.75" customHeight="1" thickBot="1" x14ac:dyDescent="0.3">
      <c r="A54" s="61" t="s">
        <v>29</v>
      </c>
      <c r="B54" s="50" t="s">
        <v>16</v>
      </c>
      <c r="C54" s="49" t="s">
        <v>3</v>
      </c>
      <c r="D54" s="49" t="s">
        <v>4</v>
      </c>
      <c r="E54" s="49" t="s">
        <v>5</v>
      </c>
      <c r="F54" s="128" t="s">
        <v>6</v>
      </c>
      <c r="G54" s="66">
        <v>120</v>
      </c>
      <c r="H54" s="51">
        <v>140</v>
      </c>
      <c r="I54" s="51">
        <v>160</v>
      </c>
      <c r="J54" s="51" t="s">
        <v>7</v>
      </c>
      <c r="K54" s="51" t="s">
        <v>8</v>
      </c>
      <c r="L54" s="67" t="s">
        <v>9</v>
      </c>
      <c r="M54" s="65" t="s">
        <v>17</v>
      </c>
      <c r="N54" s="54" t="s">
        <v>18</v>
      </c>
      <c r="O54" s="54" t="s">
        <v>19</v>
      </c>
      <c r="P54" s="54" t="s">
        <v>22</v>
      </c>
      <c r="Q54" s="124" t="s">
        <v>21</v>
      </c>
      <c r="R54" s="125" t="s">
        <v>59</v>
      </c>
      <c r="S54" s="53" t="s">
        <v>10</v>
      </c>
      <c r="T54" s="57"/>
    </row>
    <row r="55" spans="1:22" ht="18.75" customHeight="1" x14ac:dyDescent="0.25">
      <c r="A55" s="48" t="s">
        <v>63</v>
      </c>
      <c r="B55" s="46">
        <v>10</v>
      </c>
      <c r="C55" s="18" t="s">
        <v>50</v>
      </c>
      <c r="D55" s="17" t="s">
        <v>37</v>
      </c>
      <c r="E55" s="91" t="s">
        <v>87</v>
      </c>
      <c r="F55" s="47">
        <v>2</v>
      </c>
      <c r="G55" s="47"/>
      <c r="H55" s="47">
        <v>4</v>
      </c>
      <c r="I55" s="47">
        <v>6</v>
      </c>
      <c r="J55" s="47"/>
      <c r="K55" s="47"/>
      <c r="L55" s="47"/>
      <c r="M55" s="19"/>
      <c r="N55" s="19">
        <v>1</v>
      </c>
      <c r="O55" s="19"/>
      <c r="P55" s="19"/>
      <c r="Q55" s="19">
        <v>1</v>
      </c>
      <c r="R55" s="19"/>
      <c r="S55" s="21"/>
      <c r="T55" s="57"/>
    </row>
    <row r="56" spans="1:22" ht="18.75" customHeight="1" x14ac:dyDescent="0.25">
      <c r="A56" s="95" t="s">
        <v>62</v>
      </c>
      <c r="B56" s="17">
        <v>6</v>
      </c>
      <c r="C56" s="45" t="s">
        <v>61</v>
      </c>
      <c r="D56" s="46" t="s">
        <v>37</v>
      </c>
      <c r="E56" s="113" t="s">
        <v>88</v>
      </c>
      <c r="F56" s="19">
        <v>1</v>
      </c>
      <c r="G56" s="19"/>
      <c r="H56" s="19">
        <v>4</v>
      </c>
      <c r="I56" s="19">
        <v>2</v>
      </c>
      <c r="J56" s="19"/>
      <c r="K56" s="19"/>
      <c r="L56" s="19"/>
      <c r="M56" s="19"/>
      <c r="N56" s="19"/>
      <c r="O56" s="19"/>
      <c r="P56" s="19"/>
      <c r="Q56" s="19">
        <v>1</v>
      </c>
      <c r="R56" s="19"/>
      <c r="S56" s="21"/>
      <c r="T56" s="121"/>
    </row>
    <row r="57" spans="1:22" ht="18.75" customHeight="1" x14ac:dyDescent="0.25">
      <c r="A57" s="96" t="s">
        <v>68</v>
      </c>
      <c r="B57" s="17">
        <v>9</v>
      </c>
      <c r="C57" s="19" t="s">
        <v>69</v>
      </c>
      <c r="D57" s="19" t="s">
        <v>43</v>
      </c>
      <c r="E57" s="91" t="s">
        <v>89</v>
      </c>
      <c r="F57" s="19">
        <v>0</v>
      </c>
      <c r="G57" s="19"/>
      <c r="H57" s="19">
        <v>6</v>
      </c>
      <c r="I57" s="19">
        <v>3</v>
      </c>
      <c r="J57" s="19"/>
      <c r="K57" s="19"/>
      <c r="L57" s="19"/>
      <c r="M57" s="19"/>
      <c r="N57" s="19"/>
      <c r="O57" s="19"/>
      <c r="P57" s="19"/>
      <c r="Q57" s="19"/>
      <c r="R57" s="19"/>
      <c r="S57" s="21"/>
      <c r="T57" s="57"/>
    </row>
    <row r="58" spans="1:22" ht="18.75" customHeight="1" x14ac:dyDescent="0.25">
      <c r="A58" s="89" t="s">
        <v>97</v>
      </c>
      <c r="B58" s="17">
        <v>12</v>
      </c>
      <c r="C58" s="17">
        <v>2</v>
      </c>
      <c r="D58" s="17" t="s">
        <v>35</v>
      </c>
      <c r="E58" s="55" t="s">
        <v>98</v>
      </c>
      <c r="F58" s="19">
        <v>1</v>
      </c>
      <c r="G58" s="19"/>
      <c r="H58" s="19">
        <v>9</v>
      </c>
      <c r="I58" s="19">
        <v>2</v>
      </c>
      <c r="J58" s="19">
        <v>1</v>
      </c>
      <c r="K58" s="19"/>
      <c r="L58" s="19"/>
      <c r="M58" s="19"/>
      <c r="N58" s="19"/>
      <c r="O58" s="19"/>
      <c r="P58" s="19">
        <v>1</v>
      </c>
      <c r="Q58" s="19"/>
      <c r="R58" s="19"/>
      <c r="S58" s="21"/>
      <c r="T58" s="57"/>
      <c r="V58" s="56"/>
    </row>
    <row r="59" spans="1:22" ht="18.75" customHeight="1" x14ac:dyDescent="0.25">
      <c r="A59" s="89" t="s">
        <v>99</v>
      </c>
      <c r="B59" s="17">
        <v>10</v>
      </c>
      <c r="C59" s="17">
        <v>2</v>
      </c>
      <c r="D59" s="17" t="s">
        <v>43</v>
      </c>
      <c r="E59" s="55" t="s">
        <v>101</v>
      </c>
      <c r="F59" s="19">
        <v>5</v>
      </c>
      <c r="G59" s="19"/>
      <c r="H59" s="19">
        <v>9</v>
      </c>
      <c r="I59" s="19">
        <v>1</v>
      </c>
      <c r="J59" s="19"/>
      <c r="K59" s="19"/>
      <c r="L59" s="19"/>
      <c r="M59" s="19"/>
      <c r="N59" s="19">
        <v>2</v>
      </c>
      <c r="O59" s="19"/>
      <c r="P59" s="19"/>
      <c r="Q59" s="19">
        <v>3</v>
      </c>
      <c r="R59" s="19"/>
      <c r="S59" s="21"/>
      <c r="T59" s="57"/>
      <c r="V59" s="56"/>
    </row>
    <row r="60" spans="1:22" ht="18.75" customHeight="1" x14ac:dyDescent="0.25">
      <c r="A60" s="20"/>
      <c r="B60" s="19"/>
      <c r="C60" s="19"/>
      <c r="D60" s="19"/>
      <c r="E60" s="82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21"/>
      <c r="T60" s="57"/>
    </row>
    <row r="61" spans="1:22" ht="18.75" customHeight="1" x14ac:dyDescent="0.25">
      <c r="A61" s="16"/>
      <c r="B61" s="17"/>
      <c r="C61" s="17"/>
      <c r="D61" s="17"/>
      <c r="E61" s="82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21"/>
      <c r="T61" s="57"/>
    </row>
    <row r="62" spans="1:22" ht="18.75" customHeight="1" x14ac:dyDescent="0.25">
      <c r="A62" s="118"/>
      <c r="B62" s="17"/>
      <c r="C62" s="17"/>
      <c r="D62" s="19"/>
      <c r="E62" s="55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21"/>
      <c r="T62" s="57"/>
    </row>
    <row r="63" spans="1:22" ht="18.75" customHeight="1" x14ac:dyDescent="0.25">
      <c r="A63" s="117"/>
      <c r="B63" s="19"/>
      <c r="C63" s="18"/>
      <c r="D63" s="17"/>
      <c r="E63" s="55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21"/>
      <c r="T63" s="57"/>
    </row>
    <row r="64" spans="1:22" ht="18.75" customHeight="1" x14ac:dyDescent="0.25">
      <c r="A64" s="112"/>
      <c r="B64" s="19"/>
      <c r="C64" s="18"/>
      <c r="D64" s="17"/>
      <c r="E64" s="113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21"/>
      <c r="T64" s="57"/>
    </row>
    <row r="65" spans="1:22" ht="18.75" customHeight="1" x14ac:dyDescent="0.25">
      <c r="A65" s="36"/>
      <c r="B65" s="23">
        <f>SUM(B55:B64)</f>
        <v>47</v>
      </c>
      <c r="C65" s="19"/>
      <c r="D65" s="19"/>
      <c r="E65" s="20"/>
      <c r="F65" s="23">
        <f t="shared" ref="F65:N65" si="6">SUM(F55:F64)</f>
        <v>9</v>
      </c>
      <c r="G65" s="23">
        <f t="shared" si="6"/>
        <v>0</v>
      </c>
      <c r="H65" s="23">
        <f t="shared" si="6"/>
        <v>32</v>
      </c>
      <c r="I65" s="23">
        <f t="shared" si="6"/>
        <v>14</v>
      </c>
      <c r="J65" s="23">
        <f t="shared" si="6"/>
        <v>1</v>
      </c>
      <c r="K65" s="23">
        <f t="shared" si="6"/>
        <v>0</v>
      </c>
      <c r="L65" s="23">
        <f t="shared" si="6"/>
        <v>0</v>
      </c>
      <c r="M65" s="23">
        <f t="shared" si="6"/>
        <v>0</v>
      </c>
      <c r="N65" s="23">
        <f t="shared" si="6"/>
        <v>3</v>
      </c>
      <c r="O65" s="23">
        <f t="shared" ref="O65:Q65" si="7">SUM(O55:O64)</f>
        <v>0</v>
      </c>
      <c r="P65" s="23">
        <f t="shared" si="7"/>
        <v>1</v>
      </c>
      <c r="Q65" s="23">
        <f t="shared" si="7"/>
        <v>5</v>
      </c>
      <c r="R65" s="23"/>
      <c r="S65" s="24"/>
      <c r="T65" s="57"/>
    </row>
    <row r="66" spans="1:22" ht="18.75" customHeight="1" x14ac:dyDescent="0.25">
      <c r="A66" s="32"/>
      <c r="B66" s="5"/>
      <c r="C66" s="5"/>
      <c r="D66" s="5"/>
      <c r="E66" s="88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26"/>
      <c r="T66" s="57"/>
    </row>
    <row r="67" spans="1:22" ht="18.75" customHeight="1" x14ac:dyDescent="0.25">
      <c r="A67" s="32"/>
      <c r="B67" s="5"/>
      <c r="C67" s="5"/>
      <c r="D67" s="5"/>
      <c r="E67" s="88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26"/>
      <c r="T67" s="57"/>
    </row>
    <row r="68" spans="1:22" ht="18.75" customHeight="1" x14ac:dyDescent="0.25">
      <c r="A68" s="32"/>
      <c r="B68" s="5"/>
      <c r="C68" s="5"/>
      <c r="D68" s="5"/>
      <c r="E68" s="88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26"/>
      <c r="T68" s="57"/>
    </row>
    <row r="69" spans="1:22" ht="18.75" customHeight="1" x14ac:dyDescent="0.25">
      <c r="A69" s="32"/>
      <c r="B69" s="5"/>
      <c r="C69" s="5"/>
      <c r="D69" s="5"/>
      <c r="E69" s="88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26"/>
      <c r="T69" s="57"/>
    </row>
    <row r="70" spans="1:22" ht="18.75" customHeight="1" x14ac:dyDescent="0.25">
      <c r="A70" s="32"/>
      <c r="B70" s="5"/>
      <c r="C70" s="5"/>
      <c r="D70" s="5"/>
      <c r="E70" s="88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26"/>
      <c r="T70" s="57"/>
    </row>
    <row r="71" spans="1:22" ht="60.75" customHeight="1" thickBot="1" x14ac:dyDescent="0.3">
      <c r="A71" s="32"/>
      <c r="B71" s="5"/>
      <c r="C71" s="5"/>
      <c r="D71" s="5"/>
      <c r="E71" s="88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26"/>
      <c r="T71" s="57"/>
    </row>
    <row r="72" spans="1:22" ht="18.75" customHeight="1" x14ac:dyDescent="0.25">
      <c r="A72" s="34"/>
      <c r="B72" s="12"/>
      <c r="C72" s="12"/>
      <c r="D72" s="12"/>
      <c r="E72" s="12"/>
      <c r="F72" s="35" t="s">
        <v>1</v>
      </c>
      <c r="G72" s="134" t="s">
        <v>2</v>
      </c>
      <c r="H72" s="135"/>
      <c r="I72" s="135"/>
      <c r="J72" s="135"/>
      <c r="K72" s="131"/>
      <c r="L72" s="74"/>
      <c r="M72" s="130" t="s">
        <v>60</v>
      </c>
      <c r="N72" s="131"/>
      <c r="O72" s="131"/>
      <c r="P72" s="131"/>
      <c r="Q72" s="131"/>
      <c r="R72" s="120"/>
      <c r="S72" s="73" t="s">
        <v>20</v>
      </c>
      <c r="T72" s="57"/>
    </row>
    <row r="73" spans="1:22" ht="18.75" customHeight="1" thickBot="1" x14ac:dyDescent="0.3">
      <c r="A73" s="62" t="s">
        <v>30</v>
      </c>
      <c r="B73" s="50" t="s">
        <v>16</v>
      </c>
      <c r="C73" s="49" t="s">
        <v>3</v>
      </c>
      <c r="D73" s="49" t="s">
        <v>4</v>
      </c>
      <c r="E73" s="49" t="s">
        <v>5</v>
      </c>
      <c r="F73" s="128" t="s">
        <v>6</v>
      </c>
      <c r="G73" s="66">
        <v>120</v>
      </c>
      <c r="H73" s="51">
        <v>140</v>
      </c>
      <c r="I73" s="51">
        <v>160</v>
      </c>
      <c r="J73" s="51" t="s">
        <v>7</v>
      </c>
      <c r="K73" s="51" t="s">
        <v>8</v>
      </c>
      <c r="L73" s="67" t="s">
        <v>9</v>
      </c>
      <c r="M73" s="65" t="s">
        <v>17</v>
      </c>
      <c r="N73" s="54" t="s">
        <v>18</v>
      </c>
      <c r="O73" s="54" t="s">
        <v>19</v>
      </c>
      <c r="P73" s="54" t="s">
        <v>22</v>
      </c>
      <c r="Q73" s="124" t="s">
        <v>21</v>
      </c>
      <c r="R73" s="125" t="s">
        <v>59</v>
      </c>
      <c r="S73" s="53" t="s">
        <v>10</v>
      </c>
      <c r="T73" s="57"/>
    </row>
    <row r="74" spans="1:22" ht="18.75" customHeight="1" x14ac:dyDescent="0.25">
      <c r="A74" s="48" t="s">
        <v>39</v>
      </c>
      <c r="B74" s="47">
        <v>8</v>
      </c>
      <c r="C74" s="18" t="s">
        <v>38</v>
      </c>
      <c r="D74" s="17" t="s">
        <v>37</v>
      </c>
      <c r="E74" s="129" t="s">
        <v>90</v>
      </c>
      <c r="F74" s="63">
        <v>0</v>
      </c>
      <c r="G74" s="114"/>
      <c r="H74" s="115">
        <v>8</v>
      </c>
      <c r="I74" s="114"/>
      <c r="J74" s="114"/>
      <c r="K74" s="114"/>
      <c r="L74" s="114"/>
      <c r="M74" s="19"/>
      <c r="N74" s="19"/>
      <c r="O74" s="19"/>
      <c r="P74" s="19"/>
      <c r="Q74" s="19"/>
      <c r="R74" s="19"/>
      <c r="S74" s="21"/>
      <c r="T74" s="57"/>
    </row>
    <row r="75" spans="1:22" ht="18.75" customHeight="1" x14ac:dyDescent="0.25">
      <c r="A75" s="20" t="s">
        <v>40</v>
      </c>
      <c r="B75" s="19">
        <v>9</v>
      </c>
      <c r="C75" s="45" t="s">
        <v>41</v>
      </c>
      <c r="D75" s="46" t="s">
        <v>35</v>
      </c>
      <c r="E75" s="91" t="s">
        <v>91</v>
      </c>
      <c r="F75" s="19">
        <v>0</v>
      </c>
      <c r="G75" s="19"/>
      <c r="H75" s="19">
        <v>7</v>
      </c>
      <c r="I75" s="19">
        <v>2</v>
      </c>
      <c r="J75" s="19"/>
      <c r="K75" s="19"/>
      <c r="L75" s="19"/>
      <c r="M75" s="19"/>
      <c r="N75" s="19"/>
      <c r="O75" s="19"/>
      <c r="P75" s="19"/>
      <c r="Q75" s="19"/>
      <c r="R75" s="19"/>
      <c r="S75" s="21"/>
      <c r="T75" s="57"/>
    </row>
    <row r="76" spans="1:22" ht="18.75" customHeight="1" x14ac:dyDescent="0.25">
      <c r="A76" s="20" t="s">
        <v>64</v>
      </c>
      <c r="B76" s="19">
        <v>11</v>
      </c>
      <c r="C76" s="19">
        <v>1</v>
      </c>
      <c r="D76" s="19" t="s">
        <v>54</v>
      </c>
      <c r="E76" s="55" t="s">
        <v>92</v>
      </c>
      <c r="F76" s="59">
        <v>0</v>
      </c>
      <c r="G76" s="19">
        <v>2</v>
      </c>
      <c r="H76" s="19">
        <v>6</v>
      </c>
      <c r="I76" s="19">
        <v>3</v>
      </c>
      <c r="J76" s="19"/>
      <c r="K76" s="19"/>
      <c r="L76" s="19"/>
      <c r="M76" s="19"/>
      <c r="N76" s="19"/>
      <c r="O76" s="19"/>
      <c r="P76" s="19"/>
      <c r="Q76" s="19"/>
      <c r="R76" s="19"/>
      <c r="S76" s="89"/>
      <c r="T76" s="57"/>
      <c r="V76" s="56"/>
    </row>
    <row r="77" spans="1:22" ht="18.75" customHeight="1" x14ac:dyDescent="0.25">
      <c r="A77" s="117" t="s">
        <v>70</v>
      </c>
      <c r="B77" s="116">
        <v>8</v>
      </c>
      <c r="C77" s="17">
        <v>1</v>
      </c>
      <c r="D77" s="17" t="s">
        <v>43</v>
      </c>
      <c r="E77" s="55" t="s">
        <v>83</v>
      </c>
      <c r="F77" s="59">
        <v>1</v>
      </c>
      <c r="G77" s="116">
        <v>1</v>
      </c>
      <c r="H77" s="116">
        <v>5</v>
      </c>
      <c r="I77" s="116">
        <v>2</v>
      </c>
      <c r="J77" s="116"/>
      <c r="K77" s="116"/>
      <c r="L77" s="116"/>
      <c r="M77" s="19"/>
      <c r="N77" s="19">
        <v>1</v>
      </c>
      <c r="O77" s="19"/>
      <c r="P77" s="19"/>
      <c r="Q77" s="19"/>
      <c r="R77" s="19"/>
      <c r="S77" s="21"/>
      <c r="T77" s="121"/>
    </row>
    <row r="78" spans="1:22" ht="18.75" customHeight="1" x14ac:dyDescent="0.25">
      <c r="A78" s="20" t="s">
        <v>71</v>
      </c>
      <c r="B78" s="19">
        <v>7</v>
      </c>
      <c r="C78" s="19">
        <v>1</v>
      </c>
      <c r="D78" s="19" t="s">
        <v>43</v>
      </c>
      <c r="E78" s="127" t="s">
        <v>93</v>
      </c>
      <c r="F78" s="59">
        <v>2</v>
      </c>
      <c r="G78" s="19"/>
      <c r="H78" s="19">
        <v>6</v>
      </c>
      <c r="I78" s="19">
        <v>1</v>
      </c>
      <c r="J78" s="19"/>
      <c r="K78" s="19"/>
      <c r="L78" s="19"/>
      <c r="M78" s="19"/>
      <c r="N78" s="19"/>
      <c r="O78" s="19"/>
      <c r="P78" s="19"/>
      <c r="Q78" s="19"/>
      <c r="R78" s="19">
        <v>2</v>
      </c>
      <c r="S78" s="21" t="s">
        <v>72</v>
      </c>
      <c r="T78" s="57"/>
    </row>
    <row r="79" spans="1:22" ht="18.75" customHeight="1" x14ac:dyDescent="0.25">
      <c r="A79" s="89" t="s">
        <v>100</v>
      </c>
      <c r="B79" s="19">
        <v>13</v>
      </c>
      <c r="C79" s="17">
        <v>1</v>
      </c>
      <c r="D79" s="17" t="s">
        <v>54</v>
      </c>
      <c r="E79" s="55" t="s">
        <v>102</v>
      </c>
      <c r="F79" s="59">
        <v>4</v>
      </c>
      <c r="G79" s="19">
        <v>2</v>
      </c>
      <c r="H79" s="19">
        <v>8</v>
      </c>
      <c r="I79" s="19">
        <v>3</v>
      </c>
      <c r="J79" s="19"/>
      <c r="K79" s="19"/>
      <c r="L79" s="19"/>
      <c r="M79" s="19"/>
      <c r="N79" s="19"/>
      <c r="O79" s="19"/>
      <c r="P79" s="19"/>
      <c r="Q79" s="19">
        <v>4</v>
      </c>
      <c r="R79" s="19"/>
      <c r="S79" s="21"/>
      <c r="T79" s="57"/>
    </row>
    <row r="80" spans="1:22" ht="18.75" customHeight="1" x14ac:dyDescent="0.25">
      <c r="A80" s="95"/>
      <c r="B80" s="19"/>
      <c r="C80" s="17"/>
      <c r="D80" s="19"/>
      <c r="E80" s="82"/>
      <c r="F80" s="5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21"/>
      <c r="T80" s="57"/>
    </row>
    <row r="81" spans="1:20" ht="18.75" customHeight="1" x14ac:dyDescent="0.25">
      <c r="A81" s="95"/>
      <c r="B81" s="19"/>
      <c r="C81" s="17"/>
      <c r="D81" s="19"/>
      <c r="E81" s="82"/>
      <c r="F81" s="5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21"/>
      <c r="T81" s="57"/>
    </row>
    <row r="82" spans="1:20" ht="18.75" customHeight="1" x14ac:dyDescent="0.25">
      <c r="A82" s="20"/>
      <c r="B82" s="19"/>
      <c r="C82" s="18"/>
      <c r="D82" s="17"/>
      <c r="E82" s="82"/>
      <c r="F82" s="5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21"/>
      <c r="T82" s="57"/>
    </row>
    <row r="83" spans="1:20" ht="18.75" customHeight="1" x14ac:dyDescent="0.25">
      <c r="A83" s="20"/>
      <c r="B83" s="19"/>
      <c r="C83" s="18"/>
      <c r="D83" s="17"/>
      <c r="E83" s="82"/>
      <c r="F83" s="5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21"/>
      <c r="T83" s="57"/>
    </row>
    <row r="84" spans="1:20" ht="18.75" customHeight="1" x14ac:dyDescent="0.25">
      <c r="A84" s="39"/>
      <c r="B84" s="23">
        <f>SUM(B74:B83)</f>
        <v>56</v>
      </c>
      <c r="C84" s="23"/>
      <c r="D84" s="58"/>
      <c r="E84" s="29"/>
      <c r="F84" s="23">
        <f t="shared" ref="F84" si="8">SUM(F74:F83)</f>
        <v>7</v>
      </c>
      <c r="G84" s="23">
        <f>SUM(G74:G83)</f>
        <v>5</v>
      </c>
      <c r="H84" s="23">
        <f>SUM(H74:H83)</f>
        <v>40</v>
      </c>
      <c r="I84" s="23">
        <f>SUM(I74:I83)</f>
        <v>11</v>
      </c>
      <c r="J84" s="23">
        <f t="shared" ref="J84:L84" si="9">SUM(J74:J83)</f>
        <v>0</v>
      </c>
      <c r="K84" s="23">
        <f t="shared" si="9"/>
        <v>0</v>
      </c>
      <c r="L84" s="23">
        <f t="shared" si="9"/>
        <v>0</v>
      </c>
      <c r="M84" s="23">
        <f t="shared" ref="M84" si="10">SUM(M74:M83)</f>
        <v>0</v>
      </c>
      <c r="N84" s="23">
        <f t="shared" ref="N84" si="11">SUM(N74:N83)</f>
        <v>1</v>
      </c>
      <c r="O84" s="23">
        <f t="shared" ref="O84" si="12">SUM(O74:O83)</f>
        <v>0</v>
      </c>
      <c r="P84" s="23">
        <f t="shared" ref="P84" si="13">SUM(P74:P83)</f>
        <v>0</v>
      </c>
      <c r="Q84" s="23">
        <f t="shared" ref="Q84" si="14">SUM(Q74:Q83)</f>
        <v>4</v>
      </c>
      <c r="R84" s="23">
        <f t="shared" ref="R84" si="15">SUM(R74:R83)</f>
        <v>2</v>
      </c>
      <c r="S84" s="24"/>
      <c r="T84" s="57"/>
    </row>
    <row r="85" spans="1:20" ht="18.75" customHeight="1" x14ac:dyDescent="0.25">
      <c r="A85" s="39"/>
      <c r="B85" s="9"/>
      <c r="C85" s="9"/>
      <c r="D85" s="9"/>
      <c r="E85" s="25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26"/>
      <c r="T85" s="57"/>
    </row>
    <row r="86" spans="1:20" ht="18.75" customHeight="1" thickBot="1" x14ac:dyDescent="0.3">
      <c r="A86" s="38"/>
      <c r="B86" s="31"/>
      <c r="C86" s="31"/>
      <c r="D86" s="31"/>
      <c r="E86" s="39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3"/>
      <c r="T86" s="57"/>
    </row>
    <row r="87" spans="1:20" ht="18.75" customHeight="1" x14ac:dyDescent="0.25">
      <c r="A87" s="34"/>
      <c r="B87" s="12"/>
      <c r="C87" s="15"/>
      <c r="D87" s="12"/>
      <c r="E87" s="12"/>
      <c r="F87" s="35" t="s">
        <v>1</v>
      </c>
      <c r="G87" s="134" t="s">
        <v>2</v>
      </c>
      <c r="H87" s="135"/>
      <c r="I87" s="135"/>
      <c r="J87" s="135"/>
      <c r="K87" s="131"/>
      <c r="L87" s="74"/>
      <c r="M87" s="130" t="s">
        <v>60</v>
      </c>
      <c r="N87" s="131"/>
      <c r="O87" s="131"/>
      <c r="P87" s="131"/>
      <c r="Q87" s="131"/>
      <c r="R87" s="120"/>
      <c r="S87" s="73" t="s">
        <v>20</v>
      </c>
      <c r="T87" s="57"/>
    </row>
    <row r="88" spans="1:20" ht="18.75" customHeight="1" thickBot="1" x14ac:dyDescent="0.3">
      <c r="A88" s="62" t="s">
        <v>31</v>
      </c>
      <c r="B88" s="50" t="s">
        <v>16</v>
      </c>
      <c r="C88" s="49" t="s">
        <v>3</v>
      </c>
      <c r="D88" s="49" t="s">
        <v>4</v>
      </c>
      <c r="E88" s="49" t="s">
        <v>5</v>
      </c>
      <c r="F88" s="128" t="s">
        <v>6</v>
      </c>
      <c r="G88" s="66">
        <v>120</v>
      </c>
      <c r="H88" s="51">
        <v>140</v>
      </c>
      <c r="I88" s="51">
        <v>160</v>
      </c>
      <c r="J88" s="51" t="s">
        <v>7</v>
      </c>
      <c r="K88" s="51" t="s">
        <v>8</v>
      </c>
      <c r="L88" s="67" t="s">
        <v>9</v>
      </c>
      <c r="M88" s="65" t="s">
        <v>17</v>
      </c>
      <c r="N88" s="54" t="s">
        <v>18</v>
      </c>
      <c r="O88" s="54" t="s">
        <v>19</v>
      </c>
      <c r="P88" s="54" t="s">
        <v>22</v>
      </c>
      <c r="Q88" s="124" t="s">
        <v>21</v>
      </c>
      <c r="R88" s="125" t="s">
        <v>59</v>
      </c>
      <c r="S88" s="53" t="s">
        <v>10</v>
      </c>
      <c r="T88" s="57"/>
    </row>
    <row r="89" spans="1:20" ht="18.75" customHeight="1" x14ac:dyDescent="0.25">
      <c r="A89" s="97" t="s">
        <v>32</v>
      </c>
      <c r="B89" s="47">
        <v>10</v>
      </c>
      <c r="C89" s="18" t="s">
        <v>36</v>
      </c>
      <c r="D89" s="17" t="s">
        <v>35</v>
      </c>
      <c r="E89" s="109" t="s">
        <v>94</v>
      </c>
      <c r="F89" s="47">
        <v>1</v>
      </c>
      <c r="G89" s="47">
        <v>2</v>
      </c>
      <c r="H89" s="47">
        <v>7</v>
      </c>
      <c r="I89" s="47">
        <v>1</v>
      </c>
      <c r="J89" s="47"/>
      <c r="K89" s="47"/>
      <c r="L89" s="47"/>
      <c r="M89" s="19"/>
      <c r="N89" s="19"/>
      <c r="O89" s="19"/>
      <c r="P89" s="19"/>
      <c r="Q89" s="19"/>
      <c r="R89" s="19">
        <v>1</v>
      </c>
      <c r="S89" s="21" t="s">
        <v>34</v>
      </c>
      <c r="T89" s="57"/>
    </row>
    <row r="90" spans="1:20" ht="18.75" customHeight="1" x14ac:dyDescent="0.25">
      <c r="A90" s="20" t="s">
        <v>33</v>
      </c>
      <c r="B90" s="19">
        <v>9</v>
      </c>
      <c r="C90" s="19" t="s">
        <v>36</v>
      </c>
      <c r="D90" s="19" t="s">
        <v>35</v>
      </c>
      <c r="E90" s="55" t="s">
        <v>94</v>
      </c>
      <c r="F90" s="19">
        <v>0</v>
      </c>
      <c r="G90" s="19">
        <v>2</v>
      </c>
      <c r="H90" s="19">
        <v>6</v>
      </c>
      <c r="I90" s="19">
        <v>1</v>
      </c>
      <c r="J90" s="19"/>
      <c r="K90" s="19"/>
      <c r="L90" s="19"/>
      <c r="M90" s="19"/>
      <c r="N90" s="19"/>
      <c r="O90" s="19"/>
      <c r="P90" s="19"/>
      <c r="Q90" s="19"/>
      <c r="R90" s="19"/>
      <c r="S90" s="21"/>
      <c r="T90" s="57"/>
    </row>
    <row r="91" spans="1:20" ht="18.75" customHeight="1" x14ac:dyDescent="0.25">
      <c r="A91" s="89" t="s">
        <v>56</v>
      </c>
      <c r="B91" s="17">
        <v>9</v>
      </c>
      <c r="C91" s="17" t="s">
        <v>36</v>
      </c>
      <c r="D91" s="17" t="s">
        <v>54</v>
      </c>
      <c r="E91" s="55" t="s">
        <v>95</v>
      </c>
      <c r="F91" s="19">
        <v>1</v>
      </c>
      <c r="G91" s="19">
        <v>5</v>
      </c>
      <c r="H91" s="19">
        <v>4</v>
      </c>
      <c r="I91" s="19"/>
      <c r="J91" s="19"/>
      <c r="K91" s="19"/>
      <c r="L91" s="19"/>
      <c r="M91" s="19"/>
      <c r="N91" s="19"/>
      <c r="O91" s="19"/>
      <c r="P91" s="19">
        <v>1</v>
      </c>
      <c r="Q91" s="19"/>
      <c r="R91" s="19"/>
      <c r="S91" s="21"/>
      <c r="T91" s="57"/>
    </row>
    <row r="92" spans="1:20" ht="18.75" customHeight="1" x14ac:dyDescent="0.25">
      <c r="A92" s="20" t="s">
        <v>57</v>
      </c>
      <c r="B92" s="19">
        <v>12</v>
      </c>
      <c r="C92" s="19" t="s">
        <v>36</v>
      </c>
      <c r="D92" s="19" t="s">
        <v>54</v>
      </c>
      <c r="E92" s="55" t="s">
        <v>95</v>
      </c>
      <c r="F92" s="19">
        <v>1</v>
      </c>
      <c r="G92" s="19">
        <v>7</v>
      </c>
      <c r="H92" s="19">
        <v>5</v>
      </c>
      <c r="I92" s="19"/>
      <c r="J92" s="19"/>
      <c r="K92" s="19"/>
      <c r="L92" s="19"/>
      <c r="M92" s="23"/>
      <c r="N92" s="19"/>
      <c r="O92" s="19"/>
      <c r="P92" s="19"/>
      <c r="Q92" s="19"/>
      <c r="R92" s="19">
        <v>1</v>
      </c>
      <c r="S92" s="21" t="s">
        <v>58</v>
      </c>
      <c r="T92" s="57"/>
    </row>
    <row r="93" spans="1:20" ht="18.75" customHeight="1" x14ac:dyDescent="0.25">
      <c r="A93" s="20" t="s">
        <v>73</v>
      </c>
      <c r="B93" s="19">
        <v>9</v>
      </c>
      <c r="C93" s="17" t="s">
        <v>36</v>
      </c>
      <c r="D93" s="17" t="s">
        <v>43</v>
      </c>
      <c r="E93" s="55" t="s">
        <v>96</v>
      </c>
      <c r="F93" s="19">
        <v>0</v>
      </c>
      <c r="G93" s="19">
        <v>2</v>
      </c>
      <c r="H93" s="19">
        <v>7</v>
      </c>
      <c r="I93" s="19"/>
      <c r="J93" s="19"/>
      <c r="K93" s="19"/>
      <c r="L93" s="19"/>
      <c r="M93" s="23"/>
      <c r="N93" s="19"/>
      <c r="O93" s="19"/>
      <c r="P93" s="19"/>
      <c r="Q93" s="19"/>
      <c r="R93" s="19"/>
      <c r="S93" s="21"/>
      <c r="T93" s="57"/>
    </row>
    <row r="94" spans="1:20" ht="18.75" customHeight="1" x14ac:dyDescent="0.25">
      <c r="A94" s="20" t="s">
        <v>74</v>
      </c>
      <c r="B94" s="19">
        <v>10</v>
      </c>
      <c r="C94" s="17" t="s">
        <v>36</v>
      </c>
      <c r="D94" s="19" t="s">
        <v>43</v>
      </c>
      <c r="E94" s="55" t="s">
        <v>96</v>
      </c>
      <c r="F94" s="19">
        <v>0</v>
      </c>
      <c r="G94" s="19">
        <v>6</v>
      </c>
      <c r="H94" s="19">
        <v>2</v>
      </c>
      <c r="I94" s="19">
        <v>2</v>
      </c>
      <c r="J94" s="19"/>
      <c r="K94" s="19"/>
      <c r="L94" s="19"/>
      <c r="M94" s="23"/>
      <c r="N94" s="19"/>
      <c r="O94" s="19"/>
      <c r="P94" s="19"/>
      <c r="Q94" s="19"/>
      <c r="R94" s="19"/>
      <c r="S94" s="21"/>
      <c r="T94" s="122"/>
    </row>
    <row r="95" spans="1:20" ht="18.75" customHeight="1" x14ac:dyDescent="0.25">
      <c r="A95" s="20"/>
      <c r="B95" s="19"/>
      <c r="C95" s="18"/>
      <c r="D95" s="17"/>
      <c r="E95" s="91"/>
      <c r="F95" s="19"/>
      <c r="G95" s="116"/>
      <c r="H95" s="116"/>
      <c r="I95" s="116"/>
      <c r="J95" s="116"/>
      <c r="K95" s="116"/>
      <c r="L95" s="116"/>
      <c r="M95" s="23"/>
      <c r="N95" s="19"/>
      <c r="O95" s="19"/>
      <c r="P95" s="19"/>
      <c r="Q95" s="19"/>
      <c r="R95" s="19"/>
      <c r="S95" s="21"/>
      <c r="T95" s="57"/>
    </row>
    <row r="96" spans="1:20" ht="18.75" customHeight="1" x14ac:dyDescent="0.25">
      <c r="A96" s="20"/>
      <c r="B96" s="19"/>
      <c r="C96" s="18"/>
      <c r="D96" s="17"/>
      <c r="E96" s="55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21"/>
      <c r="T96" s="57"/>
    </row>
    <row r="97" spans="1:20" ht="18.75" customHeight="1" x14ac:dyDescent="0.25">
      <c r="A97" s="20"/>
      <c r="B97" s="19"/>
      <c r="C97" s="18"/>
      <c r="D97" s="17"/>
      <c r="E97" s="55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21"/>
      <c r="T97" s="57"/>
    </row>
    <row r="98" spans="1:20" ht="18.75" customHeight="1" x14ac:dyDescent="0.25">
      <c r="A98" s="5"/>
      <c r="B98" s="23">
        <f>SUM(B89:B97)</f>
        <v>59</v>
      </c>
      <c r="C98" s="23"/>
      <c r="D98" s="23"/>
      <c r="E98" s="23"/>
      <c r="F98" s="23">
        <f>SUM(F89:F97)</f>
        <v>3</v>
      </c>
      <c r="G98" s="23">
        <f>SUM(G89:G97)</f>
        <v>24</v>
      </c>
      <c r="H98" s="23">
        <f>SUM(H89:H97)</f>
        <v>31</v>
      </c>
      <c r="I98" s="23">
        <f>SUM(I89:I97)</f>
        <v>4</v>
      </c>
      <c r="J98" s="23">
        <f t="shared" ref="J98:N98" si="16">SUM(J89:J97)</f>
        <v>0</v>
      </c>
      <c r="K98" s="23">
        <f t="shared" si="16"/>
        <v>0</v>
      </c>
      <c r="L98" s="23">
        <f t="shared" si="16"/>
        <v>0</v>
      </c>
      <c r="M98" s="23">
        <f t="shared" si="16"/>
        <v>0</v>
      </c>
      <c r="N98" s="23">
        <f t="shared" si="16"/>
        <v>0</v>
      </c>
      <c r="O98" s="23">
        <f>SUM(O89:O97)</f>
        <v>0</v>
      </c>
      <c r="P98" s="23">
        <f>SUM(P89:P97)</f>
        <v>1</v>
      </c>
      <c r="Q98" s="23">
        <f>SUM(Q89:Q97)</f>
        <v>0</v>
      </c>
      <c r="R98" s="23">
        <f>SUM(R89:R97)</f>
        <v>2</v>
      </c>
      <c r="S98" s="24"/>
      <c r="T98" s="57"/>
    </row>
    <row r="99" spans="1:20" ht="18.75" customHeight="1" x14ac:dyDescent="0.25">
      <c r="A99" s="26"/>
      <c r="B99" s="5"/>
      <c r="C99" s="5"/>
      <c r="D99" s="5"/>
      <c r="E99" s="5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26"/>
      <c r="T99" s="57"/>
    </row>
    <row r="100" spans="1:20" ht="18.75" customHeight="1" x14ac:dyDescent="0.25">
      <c r="A100" s="44" t="s">
        <v>24</v>
      </c>
      <c r="B100" s="5">
        <f>B15+B30+B48</f>
        <v>98</v>
      </c>
      <c r="C100" s="33"/>
      <c r="D100" s="33"/>
      <c r="E100" s="33"/>
      <c r="F100" s="9"/>
      <c r="G100" s="41"/>
      <c r="H100" s="41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37"/>
      <c r="T100" s="57"/>
    </row>
    <row r="101" spans="1:20" ht="18.75" customHeight="1" x14ac:dyDescent="0.25">
      <c r="A101" s="32" t="s">
        <v>12</v>
      </c>
      <c r="B101" s="5">
        <f>B65+B84+B98</f>
        <v>162</v>
      </c>
      <c r="C101" s="31"/>
      <c r="D101" s="5"/>
      <c r="E101" s="5"/>
      <c r="F101" s="10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 t="s">
        <v>23</v>
      </c>
      <c r="T101" s="57"/>
    </row>
    <row r="102" spans="1:20" ht="18.75" customHeight="1" thickBot="1" x14ac:dyDescent="0.3">
      <c r="A102" s="4"/>
      <c r="B102" s="31"/>
      <c r="C102" s="31"/>
      <c r="D102" s="31"/>
      <c r="E102" s="31"/>
      <c r="F102" s="31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57"/>
    </row>
    <row r="103" spans="1:20" ht="18.75" customHeight="1" thickBot="1" x14ac:dyDescent="0.3">
      <c r="A103" s="4" t="s">
        <v>13</v>
      </c>
      <c r="B103" s="5">
        <f>B100+B101</f>
        <v>260</v>
      </c>
      <c r="C103" s="33"/>
      <c r="D103" s="33"/>
      <c r="E103" s="40"/>
      <c r="F103" s="35" t="s">
        <v>1</v>
      </c>
      <c r="G103" s="132" t="s">
        <v>2</v>
      </c>
      <c r="H103" s="132"/>
      <c r="I103" s="132"/>
      <c r="J103" s="132"/>
      <c r="K103" s="132"/>
      <c r="L103" s="60"/>
      <c r="M103" s="130" t="s">
        <v>60</v>
      </c>
      <c r="N103" s="131"/>
      <c r="O103" s="131"/>
      <c r="P103" s="131"/>
      <c r="Q103" s="131"/>
      <c r="R103" s="120"/>
      <c r="S103" s="42"/>
      <c r="T103" s="57"/>
    </row>
    <row r="104" spans="1:20" ht="18.75" customHeight="1" thickBot="1" x14ac:dyDescent="0.3">
      <c r="A104" s="33"/>
      <c r="B104" s="33"/>
      <c r="C104" s="33"/>
      <c r="D104" s="33"/>
      <c r="E104" s="33"/>
      <c r="F104" s="128" t="s">
        <v>6</v>
      </c>
      <c r="G104" s="66">
        <v>120</v>
      </c>
      <c r="H104" s="51">
        <v>140</v>
      </c>
      <c r="I104" s="51">
        <v>160</v>
      </c>
      <c r="J104" s="52" t="s">
        <v>7</v>
      </c>
      <c r="K104" s="52" t="s">
        <v>8</v>
      </c>
      <c r="L104" s="67" t="s">
        <v>9</v>
      </c>
      <c r="M104" s="65" t="s">
        <v>17</v>
      </c>
      <c r="N104" s="54" t="s">
        <v>18</v>
      </c>
      <c r="O104" s="54" t="s">
        <v>19</v>
      </c>
      <c r="P104" s="54" t="s">
        <v>22</v>
      </c>
      <c r="Q104" s="124" t="s">
        <v>21</v>
      </c>
      <c r="R104" s="125" t="s">
        <v>59</v>
      </c>
      <c r="S104" s="35" t="s">
        <v>14</v>
      </c>
      <c r="T104" s="57"/>
    </row>
    <row r="105" spans="1:20" ht="18.75" customHeight="1" x14ac:dyDescent="0.25">
      <c r="A105" s="33"/>
      <c r="B105" s="33"/>
      <c r="C105" s="33"/>
      <c r="D105" s="33"/>
      <c r="E105" s="31"/>
      <c r="F105" s="43">
        <f t="shared" ref="F105:R105" si="17">F15+F30+F48+F65+F84+F98</f>
        <v>28</v>
      </c>
      <c r="G105" s="68">
        <f t="shared" si="17"/>
        <v>29</v>
      </c>
      <c r="H105" s="68">
        <f t="shared" si="17"/>
        <v>131</v>
      </c>
      <c r="I105" s="68">
        <f t="shared" si="17"/>
        <v>73</v>
      </c>
      <c r="J105" s="68">
        <f t="shared" si="17"/>
        <v>17</v>
      </c>
      <c r="K105" s="68">
        <f t="shared" si="17"/>
        <v>10</v>
      </c>
      <c r="L105" s="68">
        <f t="shared" si="17"/>
        <v>0</v>
      </c>
      <c r="M105" s="43">
        <f t="shared" si="17"/>
        <v>1</v>
      </c>
      <c r="N105" s="43">
        <f t="shared" si="17"/>
        <v>6</v>
      </c>
      <c r="O105" s="43">
        <f t="shared" si="17"/>
        <v>0</v>
      </c>
      <c r="P105" s="43">
        <f t="shared" si="17"/>
        <v>4</v>
      </c>
      <c r="Q105" s="43">
        <f t="shared" si="17"/>
        <v>13</v>
      </c>
      <c r="R105" s="68">
        <f t="shared" si="17"/>
        <v>4</v>
      </c>
      <c r="S105" s="43">
        <f>G105+H105+I105+J105+K105+L105</f>
        <v>260</v>
      </c>
      <c r="T105" s="57"/>
    </row>
    <row r="106" spans="1:20" ht="18.75" customHeight="1" x14ac:dyDescent="0.25">
      <c r="A106" s="33"/>
      <c r="B106" s="33"/>
      <c r="C106" s="33"/>
      <c r="D106" s="33"/>
      <c r="E106" s="4" t="s">
        <v>15</v>
      </c>
      <c r="F106" s="33"/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1"/>
      <c r="N106" s="31"/>
      <c r="O106" s="31"/>
      <c r="P106" s="31"/>
      <c r="Q106" s="31"/>
      <c r="R106" s="31"/>
      <c r="S106" s="43">
        <f>SUM(G106:Q106)</f>
        <v>0</v>
      </c>
      <c r="T106" s="57"/>
    </row>
    <row r="107" spans="1:20" ht="18.75" customHeight="1" x14ac:dyDescent="0.25">
      <c r="A107" s="38"/>
      <c r="B107" s="33"/>
      <c r="C107" s="33"/>
      <c r="D107" s="33"/>
      <c r="E107" s="33"/>
      <c r="F107" s="33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3"/>
      <c r="T107" s="57"/>
    </row>
    <row r="108" spans="1:20" ht="18.75" customHeight="1" x14ac:dyDescent="0.25">
      <c r="A108" s="4"/>
      <c r="B108" s="38"/>
      <c r="C108" s="38"/>
      <c r="D108" s="38"/>
      <c r="E108" s="38"/>
      <c r="F108" s="38"/>
      <c r="G108" s="38"/>
      <c r="H108" s="90"/>
      <c r="I108" s="90"/>
      <c r="J108" s="90"/>
      <c r="K108" s="90"/>
      <c r="L108" s="38"/>
      <c r="M108" s="90"/>
      <c r="N108" s="90"/>
      <c r="O108" s="90"/>
      <c r="P108" s="90"/>
      <c r="Q108" s="38"/>
      <c r="R108" s="38"/>
      <c r="S108" s="38"/>
      <c r="T108" s="57"/>
    </row>
    <row r="109" spans="1:20" ht="18.75" x14ac:dyDescent="0.3">
      <c r="A109" s="6"/>
      <c r="B109" s="1"/>
      <c r="C109" s="1"/>
      <c r="D109" s="3"/>
      <c r="E109" s="7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69"/>
    </row>
    <row r="110" spans="1:20" x14ac:dyDescent="0.25">
      <c r="B110" s="1"/>
      <c r="C110" s="1"/>
      <c r="D110" s="3"/>
      <c r="E110" s="8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69"/>
    </row>
    <row r="115" spans="20:20" x14ac:dyDescent="0.25">
      <c r="T115" s="69"/>
    </row>
  </sheetData>
  <mergeCells count="17">
    <mergeCell ref="G103:K103"/>
    <mergeCell ref="G37:K37"/>
    <mergeCell ref="A51:H51"/>
    <mergeCell ref="G53:K53"/>
    <mergeCell ref="A1:H1"/>
    <mergeCell ref="A2:H2"/>
    <mergeCell ref="G4:K4"/>
    <mergeCell ref="G18:K18"/>
    <mergeCell ref="G72:K72"/>
    <mergeCell ref="G87:K87"/>
    <mergeCell ref="M87:Q87"/>
    <mergeCell ref="M103:Q103"/>
    <mergeCell ref="M4:Q4"/>
    <mergeCell ref="M18:Q18"/>
    <mergeCell ref="M37:Q37"/>
    <mergeCell ref="M53:Q53"/>
    <mergeCell ref="M72:Q72"/>
  </mergeCells>
  <hyperlinks>
    <hyperlink ref="E89" r:id="rId1"/>
    <hyperlink ref="E90" r:id="rId2"/>
    <hyperlink ref="E75" r:id="rId3"/>
    <hyperlink ref="E39" r:id="rId4"/>
    <hyperlink ref="E6" r:id="rId5"/>
    <hyperlink ref="E40" r:id="rId6"/>
    <hyperlink ref="E41" r:id="rId7"/>
    <hyperlink ref="E55" r:id="rId8"/>
    <hyperlink ref="E20" r:id="rId9"/>
    <hyperlink ref="E42" r:id="rId10"/>
    <hyperlink ref="E91" r:id="rId11"/>
    <hyperlink ref="E92" r:id="rId12"/>
    <hyperlink ref="E56" r:id="rId13"/>
    <hyperlink ref="E76" r:id="rId14"/>
    <hyperlink ref="E43" r:id="rId15"/>
    <hyperlink ref="E57" r:id="rId16"/>
    <hyperlink ref="E77" r:id="rId17"/>
    <hyperlink ref="E78" r:id="rId18"/>
    <hyperlink ref="E93" r:id="rId19"/>
    <hyperlink ref="E94" r:id="rId20"/>
    <hyperlink ref="E21" r:id="rId21"/>
    <hyperlink ref="E74" r:id="rId22"/>
    <hyperlink ref="E58" r:id="rId23"/>
    <hyperlink ref="E59" r:id="rId24"/>
    <hyperlink ref="E79" r:id="rId25"/>
    <hyperlink ref="E22" r:id="rId26"/>
    <hyperlink ref="E44" r:id="rId27"/>
  </hyperlinks>
  <pageMargins left="0.7" right="0.7" top="0.75" bottom="0.75" header="0.3" footer="0.3"/>
  <pageSetup paperSize="9" scale="68" fitToHeight="0" orientation="landscape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Workplace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Johansson, Martin mnxjo</dc:creator>
  <cp:lastModifiedBy>PC</cp:lastModifiedBy>
  <cp:lastPrinted>2024-05-05T10:26:56Z</cp:lastPrinted>
  <dcterms:created xsi:type="dcterms:W3CDTF">2017-04-23T19:36:15Z</dcterms:created>
  <dcterms:modified xsi:type="dcterms:W3CDTF">2024-05-21T19:51:58Z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63cd3873-a348-4463-934f-c8fcadd9fda0</vt:lpwstr>
  </property>
  <property fmtid="{D5CDD505-2E9C-101B-9397-08002B2CF9AE}" pid="3" name="FörsvarsmaktenKlassificering">
    <vt:lpwstr>ES</vt:lpwstr>
  </property>
  <property fmtid="{D5CDD505-2E9C-101B-9397-08002B2CF9AE}" pid="4" name="FörsvarsmaktenSEKRETESSKLASSIFICERAD">
    <vt:lpwstr/>
  </property>
  <property fmtid="{D5CDD505-2E9C-101B-9397-08002B2CF9AE}" pid="5" name="Klassificering">
    <vt:lpwstr>ES</vt:lpwstr>
  </property>
</Properties>
</file>