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3"/>
  <workbookPr/>
  <mc:AlternateContent xmlns:mc="http://schemas.openxmlformats.org/markup-compatibility/2006">
    <mc:Choice Requires="x15">
      <x15ac:absPath xmlns:x15ac="http://schemas.microsoft.com/office/spreadsheetml/2010/11/ac" url="/Users/maxtandbergvall/Downloads/"/>
    </mc:Choice>
  </mc:AlternateContent>
  <xr:revisionPtr revIDLastSave="0" documentId="13_ncr:1_{A2D1FC1C-DC43-0843-B4F4-ECFFAE2C00BD}" xr6:coauthVersionLast="47" xr6:coauthVersionMax="47" xr10:uidLastSave="{00000000-0000-0000-0000-000000000000}"/>
  <bookViews>
    <workbookView xWindow="-35360" yWindow="500" windowWidth="35300" windowHeight="19880" activeTab="1" xr2:uid="{00000000-000D-0000-FFFF-FFFF00000000}"/>
  </bookViews>
  <sheets>
    <sheet name="Förklaring, börja här" sheetId="4" r:id="rId1"/>
    <sheet name="Årsplanering" sheetId="2" r:id="rId2"/>
    <sheet name="Veckoplanering" sheetId="3" r:id="rId3"/>
    <sheet name="Sommar" sheetId="6" r:id="rId4"/>
  </sheets>
  <definedNames>
    <definedName name="_xlnm.Print_Area" localSheetId="1">Årsplanering!$A$3:$BD$39</definedName>
    <definedName name="vecka1">Veckoplanering!#REF!</definedName>
    <definedName name="vecka10">Veckoplanering!#REF!</definedName>
    <definedName name="vecka11">Veckoplanering!#REF!</definedName>
    <definedName name="vecka12">Veckoplanering!#REF!</definedName>
    <definedName name="vecka13">Veckoplanering!#REF!</definedName>
    <definedName name="vecka14">Veckoplanering!#REF!</definedName>
    <definedName name="vecka15">Veckoplanering!#REF!</definedName>
    <definedName name="vecka16">Veckoplanering!#REF!</definedName>
    <definedName name="vecka17">Veckoplanering!#REF!</definedName>
    <definedName name="vecka18">Veckoplanering!#REF!</definedName>
    <definedName name="vecka19">Veckoplanering!#REF!</definedName>
    <definedName name="vecka2">Veckoplanering!#REF!</definedName>
    <definedName name="vecka20">Veckoplanering!#REF!</definedName>
    <definedName name="vecka21">Veckoplanering!#REF!</definedName>
    <definedName name="vecka22">Veckoplanering!#REF!</definedName>
    <definedName name="vecka23">Veckoplanering!#REF!</definedName>
    <definedName name="vecka24">Veckoplanering!#REF!</definedName>
    <definedName name="vecka25">Veckoplanering!#REF!</definedName>
    <definedName name="vecka26">Veckoplanering!#REF!</definedName>
    <definedName name="vecka27">Veckoplanering!#REF!</definedName>
    <definedName name="vecka28">Veckoplanering!#REF!</definedName>
    <definedName name="vecka29">Veckoplanering!#REF!</definedName>
    <definedName name="vecka3">Veckoplanering!#REF!</definedName>
    <definedName name="vecka30">Veckoplanering!#REF!</definedName>
    <definedName name="vecka31">Veckoplanering!#REF!</definedName>
    <definedName name="vecka32">Veckoplanering!#REF!</definedName>
    <definedName name="vecka33">Veckoplanering!#REF!</definedName>
    <definedName name="vecka34">Veckoplanering!#REF!</definedName>
    <definedName name="vecka35">Veckoplanering!#REF!</definedName>
    <definedName name="vecka36">Veckoplanering!#REF!</definedName>
    <definedName name="vecka37">Veckoplanering!#REF!</definedName>
    <definedName name="vecka38">Veckoplanering!#REF!</definedName>
    <definedName name="vecka39">Veckoplanering!#REF!</definedName>
    <definedName name="vecka4">Veckoplanering!#REF!</definedName>
    <definedName name="vecka40">Veckoplanering!#REF!</definedName>
    <definedName name="vecka41">Veckoplanering!#REF!</definedName>
    <definedName name="vecka42">Veckoplanering!#REF!</definedName>
    <definedName name="vecka43">Veckoplanering!#REF!</definedName>
    <definedName name="vecka44">Veckoplanering!#REF!</definedName>
    <definedName name="vecka45">Veckoplanering!#REF!</definedName>
    <definedName name="vecka46">Veckoplanering!#REF!</definedName>
    <definedName name="vecka47">Veckoplanering!#REF!</definedName>
    <definedName name="vecka48">Veckoplanering!#REF!</definedName>
    <definedName name="vecka49">Veckoplanering!#REF!</definedName>
    <definedName name="vecka5">Veckoplanering!#REF!</definedName>
    <definedName name="vecka50">Veckoplanering!#REF!</definedName>
    <definedName name="vecka51">Veckoplanering!#REF!</definedName>
    <definedName name="vecka52">Veckoplanering!#REF!</definedName>
    <definedName name="vecka6">Veckoplanering!#REF!</definedName>
    <definedName name="vecka7">Veckoplanering!#REF!</definedName>
    <definedName name="vecka8">Veckoplanering!#REF!</definedName>
    <definedName name="vecka9">Veckoplanering!#REF!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9" i="3" l="1"/>
  <c r="K38" i="3"/>
  <c r="K37" i="3"/>
  <c r="E12" i="2"/>
  <c r="F12" i="2"/>
  <c r="G12" i="2"/>
  <c r="H12" i="2"/>
  <c r="I12" i="2"/>
  <c r="J12" i="2"/>
  <c r="K12" i="2"/>
  <c r="L12" i="2"/>
  <c r="M12" i="2"/>
  <c r="N12" i="2"/>
  <c r="O12" i="2"/>
  <c r="P12" i="2"/>
  <c r="Q12" i="2"/>
  <c r="R12" i="2"/>
  <c r="S12" i="2"/>
  <c r="T12" i="2"/>
  <c r="U12" i="2"/>
  <c r="V12" i="2"/>
  <c r="W12" i="2"/>
  <c r="X12" i="2"/>
  <c r="Y12" i="2"/>
  <c r="Z12" i="2"/>
  <c r="AA12" i="2"/>
  <c r="AB12" i="2"/>
  <c r="AC12" i="2"/>
  <c r="AD12" i="2"/>
  <c r="AE12" i="2"/>
  <c r="AF12" i="2"/>
  <c r="AG12" i="2"/>
  <c r="AH12" i="2"/>
  <c r="AI12" i="2"/>
  <c r="AJ12" i="2"/>
  <c r="AK12" i="2"/>
  <c r="AL12" i="2"/>
  <c r="AM12" i="2"/>
  <c r="AN12" i="2"/>
  <c r="AO12" i="2"/>
  <c r="AP12" i="2"/>
  <c r="AQ12" i="2"/>
  <c r="AR12" i="2"/>
  <c r="AS12" i="2"/>
  <c r="AT12" i="2"/>
  <c r="AU12" i="2"/>
  <c r="AV12" i="2"/>
  <c r="AW12" i="2"/>
  <c r="AX12" i="2"/>
  <c r="AY12" i="2"/>
  <c r="AZ12" i="2"/>
  <c r="BA12" i="2"/>
  <c r="BB12" i="2"/>
  <c r="BC12" i="2"/>
  <c r="BD12" i="2"/>
  <c r="K2"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 wredlert</author>
  </authors>
  <commentList>
    <comment ref="C5" authorId="0" shapeId="0" xr:uid="{479581D4-4CE0-49FC-A989-82D8FD9B1C8D}">
      <text>
        <r>
          <rPr>
            <b/>
            <sz val="9"/>
            <color rgb="FF000000"/>
            <rFont val="Tahoma"/>
            <family val="2"/>
          </rPr>
          <t xml:space="preserve">Fas/Subfas:
</t>
        </r>
        <r>
          <rPr>
            <sz val="9"/>
            <color rgb="FF000000"/>
            <rFont val="Tahoma"/>
            <family val="2"/>
          </rPr>
          <t xml:space="preserve">Ändra utefter era egna behov (Ändra med hjälp av "centrera över kolumner"
</t>
        </r>
        <r>
          <rPr>
            <sz val="9"/>
            <color rgb="FF000000"/>
            <rFont val="Tahoma"/>
            <family val="2"/>
          </rPr>
          <t xml:space="preserve"> 
</t>
        </r>
      </text>
    </comment>
    <comment ref="C8" authorId="0" shapeId="0" xr:uid="{15B1A848-7A44-4D10-BC79-E3B17BA5F5AE}">
      <text>
        <r>
          <rPr>
            <b/>
            <sz val="9"/>
            <color rgb="FF000000"/>
            <rFont val="Tahoma"/>
            <family val="2"/>
          </rPr>
          <t>Träningsbelastning:</t>
        </r>
        <r>
          <rPr>
            <sz val="9"/>
            <color rgb="FF000000"/>
            <rFont val="Tahoma"/>
            <family val="2"/>
          </rPr>
          <t xml:space="preserve">
</t>
        </r>
        <r>
          <rPr>
            <sz val="9"/>
            <color rgb="FF000000"/>
            <rFont val="Tahoma"/>
            <family val="2"/>
          </rPr>
          <t xml:space="preserve">Fyll i antal basketräningar, basketmatcher och fyspass under raderna 8-11 under rätt vecka så kommer det automatiskt räknas ut under rad 12
</t>
        </r>
        <r>
          <rPr>
            <sz val="9"/>
            <color rgb="FF000000"/>
            <rFont val="Tahoma"/>
            <family val="2"/>
          </rPr>
          <t>Vad ni fokuserar på under träningen fyller ni i under fliken "Veckoplanering"</t>
        </r>
      </text>
    </comment>
    <comment ref="C9" authorId="0" shapeId="0" xr:uid="{2F97664A-62A3-45C1-8048-A2CC5DCB96BA}">
      <text>
        <r>
          <rPr>
            <b/>
            <sz val="9"/>
            <color rgb="FF000000"/>
            <rFont val="Tahoma"/>
            <family val="2"/>
          </rPr>
          <t xml:space="preserve">Basketmatcher:
</t>
        </r>
        <r>
          <rPr>
            <sz val="9"/>
            <color rgb="FF000000"/>
            <rFont val="Tahoma"/>
            <family val="2"/>
          </rPr>
          <t>Här ser det såklart olika ut för olika personer beroende på kön och hur många serier/lag de spelar i. Lättast är att skriva in lagens matcher och göra en egen kopia ifall ni har spelare som spelare i fler lag för att få koll på deras belastning.</t>
        </r>
      </text>
    </comment>
    <comment ref="C12" authorId="0" shapeId="0" xr:uid="{617B8EFC-0A39-4114-B841-522AADF70299}">
      <text>
        <r>
          <rPr>
            <b/>
            <sz val="9"/>
            <color rgb="FF000000"/>
            <rFont val="Tahoma"/>
            <family val="2"/>
          </rPr>
          <t>Träningsplanering:</t>
        </r>
        <r>
          <rPr>
            <sz val="9"/>
            <color rgb="FF000000"/>
            <rFont val="Tahoma"/>
            <family val="2"/>
          </rPr>
          <t xml:space="preserve">
</t>
        </r>
        <r>
          <rPr>
            <sz val="9"/>
            <color rgb="FF000000"/>
            <rFont val="Tahoma"/>
            <family val="2"/>
          </rPr>
          <t>Alla siffror Ni fyllt i under raderna 8-11 för rätt vecka kommer att transporteras till fliken "Veckoplanering" för att Ni ska kunna få en lätt överblick och kunna planera veckan ur ett mikroperspektiv.</t>
        </r>
      </text>
    </comment>
    <comment ref="C14" authorId="0" shapeId="0" xr:uid="{F13C0AD1-62B9-4790-8D2D-F4F2DC6814B1}">
      <text>
        <r>
          <rPr>
            <b/>
            <sz val="9"/>
            <color rgb="FF000000"/>
            <rFont val="Tahoma"/>
            <family val="2"/>
          </rPr>
          <t>Lediga dagar:</t>
        </r>
        <r>
          <rPr>
            <sz val="9"/>
            <color rgb="FF000000"/>
            <rFont val="Tahoma"/>
            <family val="2"/>
          </rPr>
          <t xml:space="preserve">
</t>
        </r>
        <r>
          <rPr>
            <sz val="9"/>
            <color rgb="FF000000"/>
            <rFont val="Tahoma"/>
            <family val="2"/>
          </rPr>
          <t xml:space="preserve">Fyll i antal dagar som de är helt lediga fysiskt för att få en bra överblick. Rekomendationen är att man i alla fall ska vara ledig en dag i veckan medan man går i skolan.
</t>
        </r>
      </text>
    </comment>
    <comment ref="C15" authorId="0" shapeId="0" xr:uid="{74015FA1-4AF5-4026-9A8A-0E155F4362EE}">
      <text>
        <r>
          <rPr>
            <b/>
            <sz val="9"/>
            <color rgb="FF000000"/>
            <rFont val="Tahoma"/>
            <family val="2"/>
          </rPr>
          <t xml:space="preserve">Observandum:
</t>
        </r>
        <r>
          <rPr>
            <sz val="9"/>
            <color rgb="FF000000"/>
            <rFont val="Tahoma"/>
            <family val="2"/>
          </rPr>
          <t xml:space="preserve">Här kan ni lägga in lov, turneringar ni vet att ska vara med eller andra schemabrytande dagar/aktiviteter.
</t>
        </r>
        <r>
          <rPr>
            <sz val="9"/>
            <color rgb="FF000000"/>
            <rFont val="Tahoma"/>
            <family val="2"/>
          </rPr>
          <t xml:space="preserve">Brukar markeras med en annan färg, jag lägger in loven för Stockholm här så Ni ser exempel.
</t>
        </r>
      </text>
    </comment>
    <comment ref="C17" authorId="0" shapeId="0" xr:uid="{A4CFCA4B-DF47-4CE5-8C30-5932FF8734E8}">
      <text>
        <r>
          <rPr>
            <b/>
            <sz val="9"/>
            <color rgb="FF000000"/>
            <rFont val="Tahoma"/>
            <family val="2"/>
          </rPr>
          <t>Basketträningar:</t>
        </r>
        <r>
          <rPr>
            <sz val="9"/>
            <color rgb="FF000000"/>
            <rFont val="Tahoma"/>
            <family val="2"/>
          </rPr>
          <t xml:space="preserve">
</t>
        </r>
        <r>
          <rPr>
            <sz val="9"/>
            <color rgb="FF000000"/>
            <rFont val="Tahoma"/>
            <family val="2"/>
          </rPr>
          <t xml:space="preserve">Fyll i den önskade intensitetsnivån på träningarna, v32 är ett exempel utifrån de tre basketträningarna vi fyllt i under cell F8.
</t>
        </r>
        <r>
          <rPr>
            <sz val="9"/>
            <color rgb="FF000000"/>
            <rFont val="Tahoma"/>
            <family val="2"/>
          </rPr>
          <t xml:space="preserve">Vi hade då två lågintensiva en högintensiv träning
</t>
        </r>
        <r>
          <rPr>
            <sz val="9"/>
            <color rgb="FF000000"/>
            <rFont val="Tahoma"/>
            <family val="2"/>
          </rPr>
          <t xml:space="preserve">
</t>
        </r>
      </text>
    </comment>
    <comment ref="C25" authorId="0" shapeId="0" xr:uid="{73213C2F-7A6D-4EBD-AA03-FCCDBBC9D686}">
      <text>
        <r>
          <rPr>
            <b/>
            <sz val="9"/>
            <color rgb="FF000000"/>
            <rFont val="Tahoma"/>
            <family val="2"/>
          </rPr>
          <t xml:space="preserve">Fokusområden:
</t>
        </r>
        <r>
          <rPr>
            <sz val="9"/>
            <color rgb="FF000000"/>
            <rFont val="Tahoma"/>
            <family val="2"/>
          </rPr>
          <t xml:space="preserve">Bred förklaring över fokusområde över tid, både gällande basket och fys.
</t>
        </r>
      </text>
    </comment>
    <comment ref="C31" authorId="0" shapeId="0" xr:uid="{99F29289-0022-43B0-A96C-8C5081253F50}">
      <text>
        <r>
          <rPr>
            <b/>
            <sz val="9"/>
            <color rgb="FF000000"/>
            <rFont val="Tahoma"/>
            <family val="2"/>
          </rPr>
          <t xml:space="preserve">Tester:
</t>
        </r>
        <r>
          <rPr>
            <sz val="9"/>
            <color rgb="FF000000"/>
            <rFont val="Tahoma"/>
            <family val="2"/>
          </rPr>
          <t xml:space="preserve">Fyll här i vilka tester som genomförs med ett X så ni får överblick. 
</t>
        </r>
        <r>
          <rPr>
            <sz val="9"/>
            <color rgb="FF000000"/>
            <rFont val="Tahoma"/>
            <family val="2"/>
          </rPr>
          <t xml:space="preserve">Att testa fysiska förmågor är det enda sättet att få reda på om det faktiskt skett en förbättring under en träningsperiod. Om ni t.ex. vill utveckla styrka så kan det vara bra att testa styrkan och efter perioden för att se om det skett någon utveckling (Som vi markerat här med styrketest V35 och V39)
</t>
        </r>
      </text>
    </comment>
  </commentList>
</comments>
</file>

<file path=xl/sharedStrings.xml><?xml version="1.0" encoding="utf-8"?>
<sst xmlns="http://schemas.openxmlformats.org/spreadsheetml/2006/main" count="910" uniqueCount="176">
  <si>
    <r>
      <rPr>
        <b/>
        <sz val="14"/>
        <rFont val="Arial"/>
        <family val="2"/>
      </rPr>
      <t>ÅRSPLANERING FRÅN U15 OCH UPPÅT</t>
    </r>
    <r>
      <rPr>
        <sz val="14"/>
        <rFont val="Arial"/>
        <family val="2"/>
      </rPr>
      <t xml:space="preserve">
I det här dokument hittar du en grov årsplanering som kan användas från och med U15, där säsongen är planerad efter antal basketmatcher, basketträningar, konditions- och styrketräningspass. 
Under fliken årsplanering fyller man i antalet basket-, konditions-, styrketräningspass så överförs de automatiskt till fliken "Veckoplanering" i kolumn K. 
Det gör att man får en ordentlig översikt över hur många pass man har i veckan och kan fördela dem på rätt dagar.
Ni är helt fria att ändra, ta bort och lägga till saker i filen. Gör den till er egen! 
Vid frågor är ni varmt välkomna att kontakta mig på andre.wredlert@basket.se</t>
    </r>
  </si>
  <si>
    <t>Nedan är ett förslag på så kallade subfaser som man kan använda sig av för att planera en säsong. Under årsplanen har jag givit ett förslag på hur man kan dela upp det i grova drag. Ni får såklart mixtra med det och ändra tidsperioderna utefter era egna förutsättningar och scheman (seriematcher/USM/EYBL/andra turneringar/lov etc.).</t>
  </si>
  <si>
    <r>
      <t>GRUND- OCH UPPBYGGNADSPERIOD (</t>
    </r>
    <r>
      <rPr>
        <b/>
        <sz val="14"/>
        <rFont val="Arial"/>
        <family val="2"/>
      </rPr>
      <t>GU</t>
    </r>
    <r>
      <rPr>
        <sz val="14"/>
        <rFont val="Arial"/>
        <family val="2"/>
      </rPr>
      <t xml:space="preserve">): Grundläggande fas då man inte tränar basket alls i organiserad form, utan fokus läggs på att utveckla grundfysiken. Brukar endast behövas en sådan fas per säsong och ligger traditionellt på sommaren. Det är en period för individuell fysisk utveckling; för vissa handlar det om att jobba upp grundkonditionen, men för de flesta är behovet av styrketräning störst.  </t>
    </r>
  </si>
  <si>
    <r>
      <t>SPECIFIK UPPBYGGNAD (</t>
    </r>
    <r>
      <rPr>
        <b/>
        <sz val="14"/>
        <rFont val="Arial"/>
        <family val="2"/>
      </rPr>
      <t>SU</t>
    </r>
    <r>
      <rPr>
        <sz val="14"/>
        <rFont val="Arial"/>
        <family val="2"/>
      </rPr>
      <t>): Minskar något i fysvolym gentemot GU. Nu mer fokus på att få till matchkondition och idrottsspecifik styrka (t ex underkroppsstyrka, explosivitet, sprint). Träna både aeroba och anaeroba kvalitéer, explosiv styrka samt se över individuella behov.</t>
    </r>
  </si>
  <si>
    <r>
      <t>FÖRBEREDANDE TÄVLINGSPERIOD (</t>
    </r>
    <r>
      <rPr>
        <b/>
        <sz val="14"/>
        <rFont val="Arial"/>
        <family val="2"/>
      </rPr>
      <t>FTP</t>
    </r>
    <r>
      <rPr>
        <sz val="14"/>
        <rFont val="Arial"/>
        <family val="2"/>
      </rPr>
      <t>): Förbereder sig för tävlingsperiod, minskar på volymen och ökar intensiteten. Satsar på att bibehålla fysiska kvalitéer inför nästa SU-period då den mesta fysiska utvecklingen sker.</t>
    </r>
  </si>
  <si>
    <r>
      <t>TÄVLINGSPERIOD (</t>
    </r>
    <r>
      <rPr>
        <b/>
        <sz val="14"/>
        <rFont val="Arial"/>
        <family val="2"/>
      </rPr>
      <t>TP</t>
    </r>
    <r>
      <rPr>
        <sz val="14"/>
        <rFont val="Arial"/>
        <family val="2"/>
      </rPr>
      <t>): Samma som FTP, men mer smart vila för att ”peaka” i tävlingsperioden. Kör korta intensiva pass. Stanna inte för länge i en tävlingsperiod, eftersom den fysiska utvecklingen stannar av. Tajma en period av täta matcher, en turnering eller ett slutspel.</t>
    </r>
  </si>
  <si>
    <t>TRANSITION /TR): Vilo- och återhämtningsfas, minimalt med basket men mer fys (rena skottpass helt okej).</t>
  </si>
  <si>
    <t>Subfaser och deras förkortningar</t>
  </si>
  <si>
    <t>Månad</t>
  </si>
  <si>
    <t>Maj</t>
  </si>
  <si>
    <t>Juni</t>
  </si>
  <si>
    <t>Juli</t>
  </si>
  <si>
    <t>Augusti</t>
  </si>
  <si>
    <t>September</t>
  </si>
  <si>
    <t>Oktober</t>
  </si>
  <si>
    <t>November</t>
  </si>
  <si>
    <t>December</t>
  </si>
  <si>
    <t>Januari</t>
  </si>
  <si>
    <t>Februari</t>
  </si>
  <si>
    <t>Mars</t>
  </si>
  <si>
    <t>April</t>
  </si>
  <si>
    <t>GRUND/UPPBYGGNAD</t>
  </si>
  <si>
    <t>GU</t>
  </si>
  <si>
    <t>Vecka</t>
  </si>
  <si>
    <t>SPECIFIK UPPBYGGNAD</t>
  </si>
  <si>
    <t>SU</t>
  </si>
  <si>
    <t>Fas (Makrocykel)</t>
  </si>
  <si>
    <t>Uppbyggnad</t>
  </si>
  <si>
    <t>Tävlingsperiod</t>
  </si>
  <si>
    <t>Återhämtning</t>
  </si>
  <si>
    <t>Tävling</t>
  </si>
  <si>
    <t>FÖRBEREDANDE TÄVLINGSPERIOD</t>
  </si>
  <si>
    <t>FTP</t>
  </si>
  <si>
    <t>Subfas (Mesocykel)</t>
  </si>
  <si>
    <t>TP</t>
  </si>
  <si>
    <t>Tr</t>
  </si>
  <si>
    <t>TÄVLINGSPERIOD</t>
  </si>
  <si>
    <t>TRANSITION</t>
  </si>
  <si>
    <t>Antal basketträningar</t>
  </si>
  <si>
    <t>Antal basketmatcher</t>
  </si>
  <si>
    <t>Antal styrketräningspass</t>
  </si>
  <si>
    <t>Antal konditionspass</t>
  </si>
  <si>
    <t>Antal pass totalt</t>
  </si>
  <si>
    <t>Antal lediga dagar</t>
  </si>
  <si>
    <t>Observandum</t>
  </si>
  <si>
    <t>Basket</t>
  </si>
  <si>
    <t>Högintensivt</t>
  </si>
  <si>
    <t>Medelintensivt</t>
  </si>
  <si>
    <t>Lågintensivt</t>
  </si>
  <si>
    <t>Fokusområden</t>
  </si>
  <si>
    <t>Styrketräning</t>
  </si>
  <si>
    <t>Grundträning och generell uppbyggnad</t>
  </si>
  <si>
    <t>Grundstyrka + idrottsspecifik styrka fortsättning från sommar</t>
  </si>
  <si>
    <t>Maxstyrkeperiod 1</t>
  </si>
  <si>
    <t>Explosiv period 1
Underhålla övrig styrka</t>
  </si>
  <si>
    <t>Underhålla styrketräning
Återhämtningspass vid behov</t>
  </si>
  <si>
    <t>Helvila</t>
  </si>
  <si>
    <t>Maxstyrkeperiod 2</t>
  </si>
  <si>
    <t>Explosiv period 2
Underhålla övrig styrka</t>
  </si>
  <si>
    <t>Grundträning och generell uppbyggnad, start på sommar-program</t>
  </si>
  <si>
    <t>Kondition</t>
  </si>
  <si>
    <t>Upprätthållande av kondition om ej turnering/landslag. Växla mellan intervallträning och längre distanser (3-6 km) för hållfasthet. Ju närmre säsongsstart, desto mer fokus på intervaller.</t>
  </si>
  <si>
    <t>Arbeta mot kortare och kortare intervaller med högre intensitet</t>
  </si>
  <si>
    <t>Underhålla konditionen (utveckling vid behov både lag/individuellt)</t>
  </si>
  <si>
    <t>Underhålla konditionen (Individuell utveckling vid behov)</t>
  </si>
  <si>
    <t xml:space="preserve">Upprätthållande av kondition om ej turnering/LL. Växla mellan intervallträning och längre distanser (3-6 km) för hållfasthet.  </t>
  </si>
  <si>
    <t>Tester</t>
  </si>
  <si>
    <t>Hopp</t>
  </si>
  <si>
    <t>Styrka</t>
  </si>
  <si>
    <t>Sprint</t>
  </si>
  <si>
    <t>YoYo</t>
  </si>
  <si>
    <t>Cooper</t>
  </si>
  <si>
    <t>Fysprofilen</t>
  </si>
  <si>
    <t>Egna tester</t>
  </si>
  <si>
    <t>Datum</t>
  </si>
  <si>
    <t>Styrketräning/Konditionsträning</t>
  </si>
  <si>
    <t>Anteckningar</t>
  </si>
  <si>
    <t>Antal pass (Fyll ej i något här, kommer automatiskt</t>
  </si>
  <si>
    <t>Måndag</t>
  </si>
  <si>
    <t>Basketträning</t>
  </si>
  <si>
    <t>Tisdag</t>
  </si>
  <si>
    <t>Basketmatch</t>
  </si>
  <si>
    <t>Onsdag</t>
  </si>
  <si>
    <t>Torsdag</t>
  </si>
  <si>
    <t>Fredag</t>
  </si>
  <si>
    <t>Totalt</t>
  </si>
  <si>
    <t>Lördag</t>
  </si>
  <si>
    <t>Söndag</t>
  </si>
  <si>
    <t>Lediga dagar</t>
  </si>
  <si>
    <t>juni</t>
  </si>
  <si>
    <t>Sista dagen att lämna in fysresultat</t>
  </si>
  <si>
    <t xml:space="preserve">FYSPROGRAM SOMMAR - FRÅN U15 OCH UPPÅT
Oavsett vilket mål man har med sin basket, har man massor att vinna på att ha en bra fysik! 
Tänk på att:
•	Utveckla ett område i taget; om du fokuserar på styrka under en period, underhåll bara konditionen i den perioden då. Sen gör du tvärtom nästa period. 
•	Det vanligaste är att man börjar med att bygga upp en grundstyrka och en grundkondition som sedan ligger som en bas för resten av den hårdare träningen under sommaren. 
•	Koncentrera gärna majoriteten av grundstyrketräningen till början och mitten av sommaren, och kondition och mer explosiv träning till slutet av sommaren.
Sommarfys-programmet är uppdelat i tre olika perioder. Till varje period finns två styrkepass och till varje period väljer man konditionspass fritt beroende på vad som står. OBS! Det kan behövas individuella variationer då dessa pass kan vara för lätta eller för svåra beroende på var man är i sin fysiska utveckling.
Period 1 (1 maj – 23 juni)
Per vecka: Styrka 1, Styrka 2, ett återhämtningspass och ett intervallpass lång (totalt fyra pass). 
Period 2 (24 juni – 21 juli): 
Per vecka: Styrka 3, Styrka 4, ett återhämtningspass, ett intervallpass lång och ett intervallpass kort (totalt fem pass)
Period 3 (22 juli – 17 augusti)
Per vecka: Tre styrkepass, två intervallpass kort (totalt fem pass. Tills ni kommit igång med basketträningarna kan ni köra fler antal konditionspass)
Videos till samtliga övningar ligger ute på https://www.youtube.com/user/basketklipp under spellistan Regionfys. Lättast är att gå in på youtube.com och söka (och prenumerera!) på basketse, sedan hittar man lätt spellistan. 
</t>
  </si>
  <si>
    <t>Styrka:</t>
  </si>
  <si>
    <t>Konditionsprogram:</t>
  </si>
  <si>
    <t>Styrka 1:</t>
  </si>
  <si>
    <t>Korta intervaller:</t>
  </si>
  <si>
    <t>Knäböj med vikt framför kroppen 3x10</t>
  </si>
  <si>
    <t>15 on/15 off</t>
  </si>
  <si>
    <t>Armhävningar 3x10 (hantelpress/bänkpress om du har möjlighet)</t>
  </si>
  <si>
    <t>Spring maximalt i 15 sekunder, promenera i 15 sekunder, upprepa 16 gånger (totalt 8 min)</t>
  </si>
  <si>
    <t>Utfall 3x8/ben</t>
  </si>
  <si>
    <t>Spring utomhus/på löpbana eller mellan baseline och baseline (variera gärna genom att springa dribblandes med boll)</t>
  </si>
  <si>
    <t>Enbensbäckenlyft 3x12</t>
  </si>
  <si>
    <t>Upplevd ansträningningsgrad 9-10/10</t>
  </si>
  <si>
    <t>Chins/hoppchins, långsamt ned 4x4 (Partnerrodd 3x8 om du ej har chinsstång)</t>
  </si>
  <si>
    <t>Tabata-löpning</t>
  </si>
  <si>
    <t>Sidoplanka 3x30 sek/sida</t>
  </si>
  <si>
    <t>Spring/cykla i hög fart i 20 sekunder, promenera/trampa långsamt i 10 sekunder, upprepa 10 gånger (totalt 5 minuter). Vila 5 minuter sedan upprepar du hela Tabatan igen.</t>
  </si>
  <si>
    <t>Dead bug 3x12/ben</t>
  </si>
  <si>
    <t>Det finns många tabatalåtar på YouTube/Spotify/iTunes som gör det enkelt att genomföra passet, sök på ”Tabata”</t>
  </si>
  <si>
    <t>Styrka 2:</t>
  </si>
  <si>
    <t xml:space="preserve">Sprint-slide-back </t>
  </si>
  <si>
    <t>Marklyft 3x10 (Rygglyft 4x10 om du inte är van vid marklyft)</t>
  </si>
  <si>
    <t>Starta från baseline vid hörnet till tresekundersområdet. Sprinta till armbågen --&gt; slidea till andra armbågen --&gt; backa till baseline och slidea till utgångspositionen. Sett uppifrån ser detta ut som en fyrkant*</t>
  </si>
  <si>
    <t>Draken 3x6</t>
  </si>
  <si>
    <t>Håll så hög fart du kan men var nog med slidetekniken.</t>
  </si>
  <si>
    <t>Enbensknäböj mot stol 3x6/ben (så långsamt ned du kan!)</t>
  </si>
  <si>
    <t>Upprepa 10 gånger i rad åt ena sidan, vila 1.5 minut och genomför 10 gånger åt andra sidan.</t>
  </si>
  <si>
    <t>Chins/Excentriska chins 5x3</t>
  </si>
  <si>
    <t>*Se filmen ” Sprint-slide-back” under Regionfys 17/18 på basketse på YouTube om du har svårt att förstå positionerna</t>
  </si>
  <si>
    <t>Dips mot bänk 3x8</t>
  </si>
  <si>
    <t>Base-Base</t>
  </si>
  <si>
    <t>Planka 3x30 sek</t>
  </si>
  <si>
    <t>Sprinta från baslinje 1 till baslinje 2, vänd och sprinta till halvplan och</t>
  </si>
  <si>
    <t>Fällkniven 3x8</t>
  </si>
  <si>
    <t>promenera sedan långsamt tillbaka till baseline 1.</t>
  </si>
  <si>
    <t>Upprepa 8 gånger utan vila, vila 2 min och genomför 8 st till!</t>
  </si>
  <si>
    <t>Styrka 3:</t>
  </si>
  <si>
    <t>Upplevd ansträningningsgrad 9/10</t>
  </si>
  <si>
    <t>Knäböj 4x6 (med mer vikt än förra perioden om du har tekniken för det)</t>
  </si>
  <si>
    <t>Touchdown</t>
  </si>
  <si>
    <t>Nordic hamstring 4x5</t>
  </si>
  <si>
    <t>Börja på baslinjen, spring till straffkastlinjen och tillbaka, spring till mittlinjen och tillbaka, spring till straffkastlinjen på andra sidan och tillbaka, avsluta med baslinjen och tillbaka. </t>
  </si>
  <si>
    <t>Bänkpress/Hantelpress 3x8 (Armhävningar 3x12 om du ej har utrustning)</t>
  </si>
  <si>
    <t>Starta en Touch-down varje minut i 15 minuter (blir du färdig efter 35 sekunder vilar du resterande 25 sekunder), spring med så högt tempo du kan. Du kan även dribbla en boll samtidigt men tappar du bollen fortsätter du springa och hämtar den när du vilar. </t>
  </si>
  <si>
    <t>Rodd 3x8 (hantlar/skivstång/partnerrodd)</t>
  </si>
  <si>
    <t>Upplevd ansträngningsgrad 8-9/10</t>
  </si>
  <si>
    <t>Tåhävningar 3x10-15 (gärna med extern vikt)</t>
  </si>
  <si>
    <t>*Ifall du inte hinner färdigt en Touchdown innan nästa börjar så vilar du tills nästa minut börjar igen.</t>
  </si>
  <si>
    <t>Styrka 4:</t>
  </si>
  <si>
    <t>Långa intervaller:</t>
  </si>
  <si>
    <t>Marklyft 4x6 (Rygglyft 4x15 om du inte är van vid marklyft)</t>
  </si>
  <si>
    <t>6x500 meter</t>
  </si>
  <si>
    <t>Frivändningar 5x5</t>
  </si>
  <si>
    <t>(90 sek vila mellan inte intervallerna)</t>
  </si>
  <si>
    <t>Bulgarian split squats 3x8/ben</t>
  </si>
  <si>
    <t>Spring snabbare än vad du springer på Cooper</t>
  </si>
  <si>
    <t>Enbensknäböj 3x6/ben (ej mot stol, så lågt att du kan ta dig upp igen)</t>
  </si>
  <si>
    <t>Har du svårt att mäta upp intervallerna kan du springa varje intervall på tid med din Coopertid/6 (ex. Jag sprang Cooper på 12 min = 12/6 = 2 min per intervall, blir då 6x2 min med 90 sek vila mellan)</t>
  </si>
  <si>
    <t>Partnerrodd 3x8 (kan bytas mot valfri roddövning 3x8)</t>
  </si>
  <si>
    <t xml:space="preserve">Vet du inte din Coopertid/inte genomfört testet så kan du springa 6x2 min i så högt tempo du kan. </t>
  </si>
  <si>
    <t>Plankan 4x30 sek</t>
  </si>
  <si>
    <t>Styrka 5:</t>
  </si>
  <si>
    <r>
      <t>10x200 meter</t>
    </r>
    <r>
      <rPr>
        <sz val="11"/>
        <color rgb="FF212121"/>
        <rFont val="Arial"/>
        <family val="2"/>
      </rPr>
      <t xml:space="preserve"> </t>
    </r>
  </si>
  <si>
    <t>Knäböj 5x5</t>
  </si>
  <si>
    <t>(60 sek vila mellan inte intervallerna)</t>
  </si>
  <si>
    <t>Upphopp på låda 3x6</t>
  </si>
  <si>
    <t>Enbenshopp till/över bänk 3x5</t>
  </si>
  <si>
    <t>Hoppchins 7x3 (Hoppa upp, håll emot på vägen ned)</t>
  </si>
  <si>
    <t>4x4 min</t>
  </si>
  <si>
    <t>Explosiva armhävningar 4x6</t>
  </si>
  <si>
    <t>Spring 4 minuter i så hög fart du orkar, vila 3 minuter och upprepa 3 gånger till!</t>
  </si>
  <si>
    <t>Sneda situps 3x12/sida</t>
  </si>
  <si>
    <t>Upplevd ansträngningsgrad 7-9/10</t>
  </si>
  <si>
    <t>Styrka 6:</t>
  </si>
  <si>
    <r>
      <t>Återhämtningspass</t>
    </r>
    <r>
      <rPr>
        <sz val="11"/>
        <color rgb="FF212121"/>
        <rFont val="Arial"/>
        <family val="2"/>
      </rPr>
      <t>:</t>
    </r>
  </si>
  <si>
    <t>25-50 min konditionsträning i samtalstempo, varva gärna löpning med cykel, simma, rodd.</t>
  </si>
  <si>
    <t>Bulgarian split squats 3x6/ben (gärna med extern vikt, annars 3x10-12/ben)</t>
  </si>
  <si>
    <t>T.ex. 1 km löpning, 2 km cykel i 30 min</t>
  </si>
  <si>
    <t>Nordic hamstring 4x4</t>
  </si>
  <si>
    <t>Upplevd ansträngningsgrad 4-6/10</t>
  </si>
  <si>
    <t>Enbenståhävningar 3x10/ben</t>
  </si>
  <si>
    <t>Valfri rodd 3x8 (Hantelrodd/skivstångsrodd/rodd i maskin/parnterrodd)</t>
  </si>
  <si>
    <t>Hantelpress 3x6 (kan bytas ut mot armhävningar 3x10-15)</t>
  </si>
  <si>
    <t>Testbatteri</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</si>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</sst>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0"/>
      <name val="Arial"/>
    </font>
    <font>
      <sz val="10"/>
      <name val="Arial"/>
      <family val="2"/>
    </font>
    <font>
      <i/>
      <sz val="10"/>
      <name val="Arial"/>
      <family val="2"/>
    </font>
    <font>
      <sz val="8"/>
      <name val="Arial"/>
      <family val="2"/>
    </font>
    <font>
      <b/>
      <sz val="10"/>
      <name val="Arial"/>
      <family val="2"/>
    </font>
    <font>
      <u/>
      <sz val="10"/>
      <color theme="10"/>
      <name val="Arial"/>
      <family val="2"/>
    </font>
    <font>
      <u/>
      <sz val="10"/>
      <color theme="11"/>
      <name val="Arial"/>
      <family val="2"/>
    </font>
    <font>
      <sz val="12"/>
      <name val="Arial"/>
      <family val="2"/>
    </font>
    <font>
      <sz val="14"/>
      <name val="Arial"/>
      <family val="2"/>
    </font>
    <font>
      <sz val="11"/>
      <name val="Arial"/>
      <family val="2"/>
    </font>
    <font>
      <b/>
      <sz val="11"/>
      <name val="Arial"/>
      <family val="2"/>
    </font>
    <font>
      <sz val="20"/>
      <name val="Arial"/>
      <family val="2"/>
    </font>
    <font>
      <b/>
      <sz val="14"/>
      <name val="Arial"/>
      <family val="2"/>
    </font>
    <font>
      <b/>
      <sz val="8"/>
      <name val="Arial"/>
      <family val="2"/>
    </font>
    <font>
      <sz val="11"/>
      <color rgb="FF212121"/>
      <name val="Arial"/>
      <family val="2"/>
    </font>
    <font>
      <b/>
      <sz val="11"/>
      <color rgb="FF212121"/>
      <name val="Arial"/>
      <family val="2"/>
    </font>
    <font>
      <u/>
      <sz val="10"/>
      <name val="Arial"/>
      <family val="2"/>
    </font>
    <font>
      <b/>
      <sz val="9"/>
      <color rgb="FF000000"/>
      <name val="Tahoma"/>
      <family val="2"/>
    </font>
    <font>
      <sz val="9"/>
      <color rgb="FF000000"/>
      <name val="Tahoma"/>
      <family val="2"/>
    </font>
    <font>
      <sz val="10"/>
      <color theme="0"/>
      <name val="Arial"/>
      <family val="2"/>
    </font>
  </fonts>
  <fills count="12">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6"/>
        <bgColor indexed="64"/>
      </patternFill>
    </fill>
  </fills>
  <borders count="65">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style="thin">
        <color auto="1"/>
      </right>
      <top/>
      <bottom style="thin">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right/>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thin">
        <color auto="1"/>
      </top>
      <bottom/>
      <diagonal/>
    </border>
    <border>
      <left style="medium">
        <color auto="1"/>
      </left>
      <right style="medium">
        <color auto="1"/>
      </right>
      <top style="medium">
        <color auto="1"/>
      </top>
      <bottom/>
      <diagonal/>
    </border>
    <border>
      <left/>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diagonal/>
    </border>
    <border>
      <left style="medium">
        <color indexed="64"/>
      </left>
      <right/>
      <top/>
      <bottom style="medium">
        <color indexed="64"/>
      </bottom>
      <diagonal/>
    </border>
    <border>
      <left style="thin">
        <color auto="1"/>
      </left>
      <right style="medium">
        <color indexed="64"/>
      </right>
      <top/>
      <bottom style="medium">
        <color indexed="64"/>
      </bottom>
      <diagonal/>
    </border>
    <border>
      <left style="medium">
        <color auto="1"/>
      </left>
      <right/>
      <top style="medium">
        <color indexed="64"/>
      </top>
      <bottom style="thin">
        <color auto="1"/>
      </bottom>
      <diagonal/>
    </border>
    <border>
      <left/>
      <right style="medium">
        <color auto="1"/>
      </right>
      <top style="medium">
        <color indexed="64"/>
      </top>
      <bottom/>
      <diagonal/>
    </border>
    <border>
      <left/>
      <right/>
      <top style="thin">
        <color auto="1"/>
      </top>
      <bottom style="medium">
        <color indexed="64"/>
      </bottom>
      <diagonal/>
    </border>
    <border>
      <left/>
      <right style="medium">
        <color auto="1"/>
      </right>
      <top/>
      <bottom style="thin">
        <color auto="1"/>
      </bottom>
      <diagonal/>
    </border>
    <border>
      <left/>
      <right style="thin">
        <color auto="1"/>
      </right>
      <top style="medium">
        <color indexed="64"/>
      </top>
      <bottom/>
      <diagonal/>
    </border>
    <border>
      <left style="thin">
        <color auto="1"/>
      </left>
      <right/>
      <top style="medium">
        <color auto="1"/>
      </top>
      <bottom/>
      <diagonal/>
    </border>
    <border>
      <left style="medium">
        <color indexed="64"/>
      </left>
      <right style="thin">
        <color auto="1"/>
      </right>
      <top style="medium">
        <color indexed="64"/>
      </top>
      <bottom/>
      <diagonal/>
    </border>
    <border>
      <left style="medium">
        <color auto="1"/>
      </left>
      <right style="thin">
        <color auto="1"/>
      </right>
      <top/>
      <bottom style="thin">
        <color auto="1"/>
      </bottom>
      <diagonal/>
    </border>
    <border>
      <left/>
      <right/>
      <top style="thin">
        <color auto="1"/>
      </top>
      <bottom/>
      <diagonal/>
    </border>
    <border>
      <left/>
      <right style="medium">
        <color indexed="64"/>
      </right>
      <top style="thin">
        <color auto="1"/>
      </top>
      <bottom/>
      <diagonal/>
    </border>
    <border>
      <left/>
      <right/>
      <top style="medium">
        <color auto="1"/>
      </top>
      <bottom style="thin">
        <color auto="1"/>
      </bottom>
      <diagonal/>
    </border>
    <border>
      <left/>
      <right/>
      <top/>
      <bottom style="medium">
        <color indexed="64"/>
      </bottom>
      <diagonal/>
    </border>
    <border>
      <left style="medium">
        <color indexed="64"/>
      </left>
      <right style="thin">
        <color indexed="64"/>
      </right>
      <top style="thin">
        <color auto="1"/>
      </top>
      <bottom/>
      <diagonal/>
    </border>
    <border>
      <left/>
      <right style="thin">
        <color auto="1"/>
      </right>
      <top style="medium">
        <color auto="1"/>
      </top>
      <bottom style="medium">
        <color auto="1"/>
      </bottom>
      <diagonal/>
    </border>
    <border>
      <left style="thin">
        <color indexed="64"/>
      </left>
      <right/>
      <top style="thin">
        <color indexed="64"/>
      </top>
      <bottom style="thin">
        <color indexed="64"/>
      </bottom>
      <diagonal/>
    </border>
    <border>
      <left style="thin">
        <color auto="1"/>
      </left>
      <right/>
      <top/>
      <bottom style="medium">
        <color auto="1"/>
      </bottom>
      <diagonal/>
    </border>
    <border>
      <left/>
      <right style="thin">
        <color auto="1"/>
      </right>
      <top/>
      <bottom style="medium">
        <color indexed="64"/>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276">
    <xf numFmtId="0" fontId="0" fillId="0" borderId="0" xfId="0"/>
    <xf numFmtId="0" fontId="1" fillId="4" borderId="0" xfId="0" applyFont="1" applyFill="1"/>
    <xf numFmtId="0" fontId="1" fillId="4" borderId="2" xfId="0" applyFont="1" applyFill="1" applyBorder="1" applyAlignment="1">
      <alignment horizontal="center" vertical="center"/>
    </xf>
    <xf numFmtId="0" fontId="7" fillId="4" borderId="0" xfId="0" applyFont="1" applyFill="1"/>
    <xf numFmtId="0" fontId="1" fillId="4" borderId="8" xfId="0" applyFont="1" applyFill="1" applyBorder="1"/>
    <xf numFmtId="0" fontId="0" fillId="4" borderId="0" xfId="0" applyFill="1"/>
    <xf numFmtId="0" fontId="1" fillId="4" borderId="7" xfId="0" applyFont="1" applyFill="1" applyBorder="1" applyAlignment="1">
      <alignment horizontal="center" vertical="center"/>
    </xf>
    <xf numFmtId="0" fontId="1" fillId="4" borderId="9" xfId="0" applyFont="1" applyFill="1" applyBorder="1" applyAlignment="1">
      <alignment horizontal="center" vertical="center"/>
    </xf>
    <xf numFmtId="0" fontId="8" fillId="4" borderId="0" xfId="0" applyFont="1" applyFill="1"/>
    <xf numFmtId="0" fontId="8" fillId="4" borderId="0" xfId="0" applyFont="1" applyFill="1" applyAlignment="1">
      <alignment wrapText="1"/>
    </xf>
    <xf numFmtId="0" fontId="8" fillId="4" borderId="0" xfId="0" applyFont="1" applyFill="1" applyAlignment="1">
      <alignment horizontal="left"/>
    </xf>
    <xf numFmtId="0" fontId="0" fillId="4" borderId="0" xfId="0" applyFill="1" applyAlignment="1">
      <alignment horizontal="left"/>
    </xf>
    <xf numFmtId="0" fontId="7" fillId="4" borderId="15"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9" xfId="0" applyFont="1" applyFill="1" applyBorder="1" applyAlignment="1">
      <alignment horizontal="center" vertical="center"/>
    </xf>
    <xf numFmtId="0" fontId="1" fillId="4" borderId="0" xfId="0" applyFont="1" applyFill="1" applyProtection="1">
      <protection locked="0"/>
    </xf>
    <xf numFmtId="0" fontId="1" fillId="4" borderId="0" xfId="0" applyFont="1" applyFill="1" applyAlignment="1" applyProtection="1">
      <alignment horizontal="center"/>
      <protection locked="0"/>
    </xf>
    <xf numFmtId="0" fontId="1" fillId="4" borderId="34" xfId="0" applyFont="1" applyFill="1" applyBorder="1" applyAlignment="1" applyProtection="1">
      <alignment horizontal="center"/>
      <protection locked="0"/>
    </xf>
    <xf numFmtId="0" fontId="1" fillId="4" borderId="9" xfId="0" applyFont="1" applyFill="1" applyBorder="1" applyAlignment="1" applyProtection="1">
      <alignment horizontal="center"/>
      <protection locked="0"/>
    </xf>
    <xf numFmtId="0" fontId="1" fillId="4" borderId="2" xfId="0" applyFont="1" applyFill="1" applyBorder="1" applyAlignment="1" applyProtection="1">
      <alignment horizontal="center"/>
      <protection locked="0"/>
    </xf>
    <xf numFmtId="164" fontId="1" fillId="4" borderId="0" xfId="0" applyNumberFormat="1" applyFont="1" applyFill="1" applyProtection="1">
      <protection locked="0"/>
    </xf>
    <xf numFmtId="0" fontId="1" fillId="4" borderId="19" xfId="0" applyFont="1" applyFill="1" applyBorder="1" applyAlignment="1" applyProtection="1">
      <alignment horizontal="center"/>
      <protection locked="0"/>
    </xf>
    <xf numFmtId="0" fontId="1" fillId="4" borderId="7" xfId="0" applyFont="1" applyFill="1" applyBorder="1" applyAlignment="1" applyProtection="1">
      <alignment horizontal="center"/>
      <protection locked="0"/>
    </xf>
    <xf numFmtId="0" fontId="1" fillId="4" borderId="20" xfId="0" applyFont="1" applyFill="1" applyBorder="1" applyAlignment="1" applyProtection="1">
      <alignment horizontal="center"/>
      <protection locked="0"/>
    </xf>
    <xf numFmtId="0" fontId="1" fillId="4" borderId="0" xfId="0" applyFont="1" applyFill="1" applyAlignment="1" applyProtection="1">
      <alignment horizontal="center" vertical="center"/>
      <protection locked="0"/>
    </xf>
    <xf numFmtId="0" fontId="1" fillId="4" borderId="9" xfId="0" applyFont="1" applyFill="1" applyBorder="1" applyProtection="1">
      <protection locked="0"/>
    </xf>
    <xf numFmtId="0" fontId="1" fillId="4" borderId="4" xfId="0" applyFont="1" applyFill="1" applyBorder="1" applyProtection="1">
      <protection locked="0"/>
    </xf>
    <xf numFmtId="0" fontId="1" fillId="4" borderId="2" xfId="0" applyFont="1" applyFill="1" applyBorder="1" applyProtection="1">
      <protection locked="0"/>
    </xf>
    <xf numFmtId="0" fontId="1" fillId="4" borderId="7" xfId="0" applyFont="1" applyFill="1" applyBorder="1" applyProtection="1">
      <protection locked="0"/>
    </xf>
    <xf numFmtId="0" fontId="1" fillId="4" borderId="10" xfId="0" applyFont="1" applyFill="1" applyBorder="1" applyProtection="1">
      <protection locked="0"/>
    </xf>
    <xf numFmtId="0" fontId="1" fillId="4" borderId="9"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protection locked="0"/>
    </xf>
    <xf numFmtId="164" fontId="1" fillId="4" borderId="2" xfId="0" applyNumberFormat="1" applyFont="1" applyFill="1" applyBorder="1" applyAlignment="1">
      <alignment horizontal="center" vertical="center"/>
    </xf>
    <xf numFmtId="164" fontId="1" fillId="4" borderId="18" xfId="0" applyNumberFormat="1" applyFont="1" applyFill="1" applyBorder="1" applyAlignment="1">
      <alignment horizontal="center" vertical="center"/>
    </xf>
    <xf numFmtId="0" fontId="1" fillId="4" borderId="42" xfId="0" applyFont="1" applyFill="1" applyBorder="1" applyProtection="1">
      <protection locked="0"/>
    </xf>
    <xf numFmtId="0" fontId="1" fillId="4" borderId="48" xfId="0" applyFont="1" applyFill="1" applyBorder="1" applyProtection="1">
      <protection locked="0"/>
    </xf>
    <xf numFmtId="0" fontId="1" fillId="4" borderId="16" xfId="0" applyFont="1" applyFill="1" applyBorder="1" applyAlignment="1" applyProtection="1">
      <alignment horizontal="center" vertical="center"/>
      <protection locked="0"/>
    </xf>
    <xf numFmtId="0" fontId="1" fillId="4" borderId="33" xfId="0" applyFont="1" applyFill="1" applyBorder="1" applyProtection="1">
      <protection locked="0"/>
    </xf>
    <xf numFmtId="0" fontId="1" fillId="4" borderId="17" xfId="0" applyFont="1" applyFill="1" applyBorder="1" applyProtection="1">
      <protection locked="0"/>
    </xf>
    <xf numFmtId="0" fontId="1" fillId="4" borderId="16" xfId="0" applyFont="1" applyFill="1" applyBorder="1" applyProtection="1">
      <protection locked="0"/>
    </xf>
    <xf numFmtId="0" fontId="1" fillId="4" borderId="29" xfId="0" applyFont="1" applyFill="1" applyBorder="1" applyProtection="1">
      <protection locked="0"/>
    </xf>
    <xf numFmtId="0" fontId="1" fillId="4" borderId="18" xfId="0" applyFont="1" applyFill="1" applyBorder="1" applyProtection="1">
      <protection locked="0"/>
    </xf>
    <xf numFmtId="0" fontId="1" fillId="4" borderId="20" xfId="0" applyFont="1" applyFill="1" applyBorder="1" applyProtection="1">
      <protection locked="0"/>
    </xf>
    <xf numFmtId="0" fontId="7" fillId="4" borderId="0" xfId="0" applyFont="1" applyFill="1" applyAlignment="1">
      <alignment horizontal="center" vertical="center"/>
    </xf>
    <xf numFmtId="0" fontId="1" fillId="4" borderId="0" xfId="0" applyFont="1" applyFill="1" applyAlignment="1">
      <alignment horizontal="center" vertical="center"/>
    </xf>
    <xf numFmtId="0" fontId="4" fillId="4" borderId="0" xfId="0" applyFont="1" applyFill="1" applyAlignment="1">
      <alignment horizontal="center" vertical="center"/>
    </xf>
    <xf numFmtId="0" fontId="4" fillId="4" borderId="9" xfId="0" applyFont="1" applyFill="1" applyBorder="1" applyAlignment="1">
      <alignment horizontal="center" vertical="center"/>
    </xf>
    <xf numFmtId="0" fontId="4" fillId="4" borderId="2" xfId="0" applyFont="1" applyFill="1" applyBorder="1" applyAlignment="1">
      <alignment horizontal="center" vertical="center"/>
    </xf>
    <xf numFmtId="0" fontId="1" fillId="4" borderId="44" xfId="0" applyFont="1" applyFill="1" applyBorder="1" applyAlignment="1" applyProtection="1">
      <alignment horizontal="center"/>
      <protection locked="0"/>
    </xf>
    <xf numFmtId="0" fontId="1" fillId="4" borderId="34" xfId="0" applyFont="1" applyFill="1" applyBorder="1" applyProtection="1">
      <protection locked="0"/>
    </xf>
    <xf numFmtId="0" fontId="1" fillId="4" borderId="0" xfId="0" applyFont="1" applyFill="1" applyAlignment="1">
      <alignment horizontal="left" vertical="top"/>
    </xf>
    <xf numFmtId="0" fontId="1" fillId="4" borderId="2" xfId="0" applyFont="1" applyFill="1" applyBorder="1" applyAlignment="1">
      <alignment horizontal="left" vertical="top" wrapText="1"/>
    </xf>
    <xf numFmtId="0" fontId="1" fillId="4" borderId="18" xfId="0" applyFont="1" applyFill="1" applyBorder="1" applyAlignment="1">
      <alignment horizontal="left" vertical="top" wrapText="1"/>
    </xf>
    <xf numFmtId="0" fontId="1" fillId="4" borderId="7" xfId="0" applyFont="1" applyFill="1" applyBorder="1" applyAlignment="1">
      <alignment horizontal="left" vertical="top" wrapText="1"/>
    </xf>
    <xf numFmtId="0" fontId="1" fillId="4" borderId="20"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4" borderId="16" xfId="0" applyFont="1" applyFill="1" applyBorder="1" applyAlignment="1">
      <alignment horizontal="left" vertical="top" wrapText="1"/>
    </xf>
    <xf numFmtId="0" fontId="10" fillId="4" borderId="0" xfId="0" applyFont="1" applyFill="1" applyAlignment="1">
      <alignment horizontal="center" vertical="center"/>
    </xf>
    <xf numFmtId="0" fontId="4" fillId="4" borderId="7"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5" xfId="0" applyFont="1" applyFill="1" applyBorder="1" applyAlignment="1">
      <alignment horizontal="left" vertical="top" wrapText="1"/>
    </xf>
    <xf numFmtId="0" fontId="1" fillId="4" borderId="22" xfId="0" applyFont="1" applyFill="1" applyBorder="1" applyAlignment="1">
      <alignment horizontal="left" vertical="top" wrapText="1"/>
    </xf>
    <xf numFmtId="0" fontId="1" fillId="4" borderId="4" xfId="0" applyFont="1" applyFill="1" applyBorder="1" applyAlignment="1">
      <alignment horizontal="center" vertical="center"/>
    </xf>
    <xf numFmtId="0" fontId="1" fillId="4" borderId="4" xfId="0" applyFont="1" applyFill="1" applyBorder="1" applyAlignment="1">
      <alignment horizontal="left" vertical="top" wrapText="1"/>
    </xf>
    <xf numFmtId="0" fontId="1" fillId="4" borderId="29" xfId="0" applyFont="1" applyFill="1" applyBorder="1" applyAlignment="1">
      <alignment horizontal="left" vertical="top" wrapText="1"/>
    </xf>
    <xf numFmtId="0" fontId="4" fillId="4" borderId="4" xfId="0" applyFont="1" applyFill="1" applyBorder="1" applyAlignment="1">
      <alignment horizontal="center" vertical="center"/>
    </xf>
    <xf numFmtId="0" fontId="11" fillId="4" borderId="0" xfId="0" applyFont="1" applyFill="1" applyAlignment="1">
      <alignment vertical="center" textRotation="180"/>
    </xf>
    <xf numFmtId="0" fontId="1" fillId="4" borderId="39" xfId="0" applyFont="1" applyFill="1" applyBorder="1" applyProtection="1">
      <protection locked="0"/>
    </xf>
    <xf numFmtId="0" fontId="1" fillId="4" borderId="39" xfId="0" applyFont="1" applyFill="1" applyBorder="1" applyAlignment="1" applyProtection="1">
      <alignment horizontal="center" vertical="center"/>
      <protection locked="0"/>
    </xf>
    <xf numFmtId="0" fontId="3" fillId="4" borderId="39" xfId="0" applyFont="1" applyFill="1" applyBorder="1" applyAlignment="1" applyProtection="1">
      <alignment horizontal="left" vertical="top"/>
      <protection locked="0"/>
    </xf>
    <xf numFmtId="0" fontId="3" fillId="4" borderId="49" xfId="0" applyFont="1" applyFill="1" applyBorder="1" applyAlignment="1" applyProtection="1">
      <alignment horizontal="left" vertical="top"/>
      <protection locked="0"/>
    </xf>
    <xf numFmtId="0" fontId="3" fillId="4" borderId="31" xfId="0" applyFont="1" applyFill="1" applyBorder="1" applyAlignment="1" applyProtection="1">
      <alignment horizontal="left" vertical="top"/>
      <protection locked="0"/>
    </xf>
    <xf numFmtId="0" fontId="3" fillId="4" borderId="51" xfId="0" applyFont="1" applyFill="1" applyBorder="1" applyAlignment="1" applyProtection="1">
      <alignment horizontal="left" vertical="top"/>
      <protection locked="0"/>
    </xf>
    <xf numFmtId="0" fontId="1" fillId="4" borderId="10" xfId="0" applyFont="1" applyFill="1" applyBorder="1" applyAlignment="1" applyProtection="1">
      <alignment horizontal="center" vertical="center"/>
      <protection locked="0"/>
    </xf>
    <xf numFmtId="0" fontId="1" fillId="4" borderId="59" xfId="0" applyFont="1" applyFill="1" applyBorder="1" applyProtection="1">
      <protection locked="0"/>
    </xf>
    <xf numFmtId="0" fontId="1" fillId="4" borderId="19" xfId="0" applyFont="1" applyFill="1" applyBorder="1" applyAlignment="1" applyProtection="1">
      <alignment horizontal="center" vertical="center"/>
      <protection locked="0"/>
    </xf>
    <xf numFmtId="0" fontId="1" fillId="4" borderId="32" xfId="0" applyFont="1" applyFill="1" applyBorder="1" applyAlignment="1" applyProtection="1">
      <alignment horizontal="center"/>
      <protection locked="0"/>
    </xf>
    <xf numFmtId="0" fontId="1" fillId="4" borderId="1" xfId="0" applyFont="1" applyFill="1" applyBorder="1" applyAlignment="1" applyProtection="1">
      <alignment horizontal="center"/>
      <protection locked="0"/>
    </xf>
    <xf numFmtId="0" fontId="1" fillId="4" borderId="36" xfId="0" applyFont="1" applyFill="1" applyBorder="1" applyAlignment="1" applyProtection="1">
      <alignment horizontal="center"/>
      <protection locked="0"/>
    </xf>
    <xf numFmtId="0" fontId="1" fillId="2" borderId="33" xfId="0" applyFont="1" applyFill="1" applyBorder="1" applyAlignment="1" applyProtection="1">
      <alignment horizontal="center"/>
      <protection locked="0"/>
    </xf>
    <xf numFmtId="0" fontId="1" fillId="5" borderId="33" xfId="0" applyFont="1" applyFill="1" applyBorder="1" applyAlignment="1" applyProtection="1">
      <alignment horizontal="center"/>
      <protection locked="0"/>
    </xf>
    <xf numFmtId="0" fontId="1" fillId="3" borderId="35" xfId="0" applyFont="1" applyFill="1" applyBorder="1" applyAlignment="1" applyProtection="1">
      <alignment horizontal="center"/>
      <protection locked="0"/>
    </xf>
    <xf numFmtId="0" fontId="1" fillId="4" borderId="15" xfId="0" applyFont="1" applyFill="1" applyBorder="1" applyProtection="1">
      <protection locked="0"/>
    </xf>
    <xf numFmtId="0" fontId="1" fillId="4" borderId="55" xfId="0" applyFont="1" applyFill="1" applyBorder="1" applyProtection="1">
      <protection locked="0"/>
    </xf>
    <xf numFmtId="0" fontId="1" fillId="4" borderId="19" xfId="0" applyFont="1" applyFill="1" applyBorder="1" applyProtection="1">
      <protection locked="0"/>
    </xf>
    <xf numFmtId="0" fontId="1" fillId="4" borderId="46" xfId="0" applyFont="1" applyFill="1" applyBorder="1" applyProtection="1">
      <protection locked="0"/>
    </xf>
    <xf numFmtId="0" fontId="1" fillId="4" borderId="9" xfId="0" applyFont="1" applyFill="1" applyBorder="1"/>
    <xf numFmtId="0" fontId="1" fillId="4" borderId="16" xfId="0" applyFont="1" applyFill="1" applyBorder="1"/>
    <xf numFmtId="0" fontId="1" fillId="4" borderId="2" xfId="0" applyFont="1" applyFill="1" applyBorder="1"/>
    <xf numFmtId="0" fontId="1" fillId="4" borderId="18" xfId="0" applyFont="1" applyFill="1" applyBorder="1"/>
    <xf numFmtId="0" fontId="1" fillId="4" borderId="7" xfId="0" applyFont="1" applyFill="1" applyBorder="1"/>
    <xf numFmtId="0" fontId="1" fillId="4" borderId="20" xfId="0" applyFont="1" applyFill="1" applyBorder="1"/>
    <xf numFmtId="0" fontId="1" fillId="4" borderId="22" xfId="0" applyFont="1" applyFill="1" applyBorder="1"/>
    <xf numFmtId="0" fontId="1" fillId="4" borderId="4" xfId="0" applyFont="1" applyFill="1" applyBorder="1"/>
    <xf numFmtId="0" fontId="1" fillId="4" borderId="5" xfId="0" applyFont="1" applyFill="1" applyBorder="1"/>
    <xf numFmtId="0" fontId="11" fillId="4" borderId="0" xfId="0" applyFont="1" applyFill="1"/>
    <xf numFmtId="0" fontId="7" fillId="4" borderId="55" xfId="0" applyFont="1" applyFill="1" applyBorder="1" applyAlignment="1">
      <alignment horizontal="center" vertical="center"/>
    </xf>
    <xf numFmtId="0" fontId="1" fillId="4" borderId="29" xfId="0" applyFont="1" applyFill="1" applyBorder="1"/>
    <xf numFmtId="0" fontId="7" fillId="4" borderId="60" xfId="0" applyFont="1" applyFill="1" applyBorder="1" applyAlignment="1">
      <alignment horizontal="center" vertical="center"/>
    </xf>
    <xf numFmtId="0" fontId="4" fillId="4" borderId="5" xfId="0" applyFont="1" applyFill="1" applyBorder="1" applyAlignment="1">
      <alignment horizontal="center" vertical="center"/>
    </xf>
    <xf numFmtId="0" fontId="12" fillId="4" borderId="0" xfId="0" applyFont="1" applyFill="1" applyAlignment="1">
      <alignment vertical="center"/>
    </xf>
    <xf numFmtId="0" fontId="8" fillId="4" borderId="0" xfId="0" applyFont="1" applyFill="1" applyAlignment="1">
      <alignment vertical="center"/>
    </xf>
    <xf numFmtId="0" fontId="8" fillId="4" borderId="0" xfId="0" applyFont="1" applyFill="1" applyAlignment="1">
      <alignment horizontal="center" vertical="center"/>
    </xf>
    <xf numFmtId="0" fontId="9" fillId="4" borderId="0" xfId="0" applyFont="1" applyFill="1"/>
    <xf numFmtId="0" fontId="10" fillId="4" borderId="0" xfId="0" applyFont="1" applyFill="1" applyAlignment="1">
      <alignment vertical="center"/>
    </xf>
    <xf numFmtId="0" fontId="14" fillId="4" borderId="0" xfId="0" applyFont="1" applyFill="1" applyAlignment="1">
      <alignment vertical="center"/>
    </xf>
    <xf numFmtId="0" fontId="15" fillId="4" borderId="0" xfId="0" applyFont="1" applyFill="1" applyAlignment="1">
      <alignment vertical="center"/>
    </xf>
    <xf numFmtId="0" fontId="9" fillId="4" borderId="0" xfId="0" applyFont="1" applyFill="1" applyAlignment="1">
      <alignment vertical="center"/>
    </xf>
    <xf numFmtId="0" fontId="9" fillId="4" borderId="0" xfId="0" applyFont="1" applyFill="1" applyAlignment="1">
      <alignment vertical="top" wrapText="1"/>
    </xf>
    <xf numFmtId="0" fontId="10" fillId="4" borderId="0" xfId="0" applyFont="1" applyFill="1"/>
    <xf numFmtId="0" fontId="14" fillId="4" borderId="0" xfId="0" applyFont="1" applyFill="1"/>
    <xf numFmtId="0" fontId="16" fillId="4" borderId="23" xfId="3" applyFont="1" applyFill="1" applyBorder="1" applyAlignment="1" applyProtection="1">
      <alignment horizontal="center"/>
      <protection locked="0"/>
    </xf>
    <xf numFmtId="0" fontId="16" fillId="4" borderId="11" xfId="3" applyFont="1" applyFill="1" applyBorder="1" applyAlignment="1" applyProtection="1">
      <alignment horizontal="center"/>
      <protection locked="0"/>
    </xf>
    <xf numFmtId="0" fontId="16" fillId="4" borderId="24" xfId="3" applyFont="1" applyFill="1" applyBorder="1" applyAlignment="1" applyProtection="1">
      <alignment horizontal="center"/>
      <protection locked="0"/>
    </xf>
    <xf numFmtId="0" fontId="8" fillId="8" borderId="0" xfId="0" applyFont="1" applyFill="1" applyAlignment="1">
      <alignment vertical="center" wrapText="1"/>
    </xf>
    <xf numFmtId="0" fontId="8" fillId="8" borderId="0" xfId="0" applyFont="1" applyFill="1" applyAlignment="1">
      <alignment horizontal="left"/>
    </xf>
    <xf numFmtId="0" fontId="8" fillId="6" borderId="0" xfId="0" applyFont="1" applyFill="1" applyAlignment="1">
      <alignment horizontal="left" vertical="center" wrapText="1"/>
    </xf>
    <xf numFmtId="0" fontId="8" fillId="6" borderId="0" xfId="0" applyFont="1" applyFill="1" applyAlignment="1">
      <alignment horizontal="left"/>
    </xf>
    <xf numFmtId="0" fontId="8" fillId="9" borderId="0" xfId="0" applyFont="1" applyFill="1" applyAlignment="1">
      <alignment wrapText="1"/>
    </xf>
    <xf numFmtId="0" fontId="8" fillId="9" borderId="0" xfId="0" applyFont="1" applyFill="1" applyAlignment="1">
      <alignment horizontal="left"/>
    </xf>
    <xf numFmtId="0" fontId="8" fillId="10" borderId="0" xfId="0" applyFont="1" applyFill="1" applyAlignment="1">
      <alignment horizontal="left" vertical="center" wrapText="1"/>
    </xf>
    <xf numFmtId="0" fontId="8" fillId="10" borderId="0" xfId="0" applyFont="1" applyFill="1" applyAlignment="1">
      <alignment horizontal="left"/>
    </xf>
    <xf numFmtId="0" fontId="8" fillId="7" borderId="0" xfId="0" applyFont="1" applyFill="1" applyAlignment="1">
      <alignment horizontal="left"/>
    </xf>
    <xf numFmtId="0" fontId="8" fillId="7" borderId="0" xfId="0" applyFont="1" applyFill="1" applyAlignment="1">
      <alignment vertical="center" wrapText="1"/>
    </xf>
    <xf numFmtId="0" fontId="3" fillId="8" borderId="44" xfId="0" applyFont="1" applyFill="1" applyBorder="1" applyProtection="1">
      <protection locked="0"/>
    </xf>
    <xf numFmtId="0" fontId="3" fillId="8" borderId="45" xfId="0" applyFont="1" applyFill="1" applyBorder="1" applyAlignment="1" applyProtection="1">
      <alignment horizontal="center"/>
      <protection locked="0"/>
    </xf>
    <xf numFmtId="0" fontId="3" fillId="6" borderId="34" xfId="0" applyFont="1" applyFill="1" applyBorder="1" applyAlignment="1" applyProtection="1">
      <alignment horizontal="left"/>
      <protection locked="0"/>
    </xf>
    <xf numFmtId="0" fontId="3" fillId="6" borderId="28" xfId="0" applyFont="1" applyFill="1" applyBorder="1" applyAlignment="1" applyProtection="1">
      <alignment horizontal="center"/>
      <protection locked="0"/>
    </xf>
    <xf numFmtId="0" fontId="3" fillId="9" borderId="34" xfId="0" applyFont="1" applyFill="1" applyBorder="1" applyProtection="1">
      <protection locked="0"/>
    </xf>
    <xf numFmtId="0" fontId="3" fillId="9" borderId="28" xfId="0" applyFont="1" applyFill="1" applyBorder="1" applyAlignment="1" applyProtection="1">
      <alignment horizontal="center"/>
      <protection locked="0"/>
    </xf>
    <xf numFmtId="0" fontId="3" fillId="10" borderId="34" xfId="0" applyFont="1" applyFill="1" applyBorder="1" applyProtection="1">
      <protection locked="0"/>
    </xf>
    <xf numFmtId="0" fontId="3" fillId="10" borderId="28" xfId="0" applyFont="1" applyFill="1" applyBorder="1" applyAlignment="1" applyProtection="1">
      <alignment horizontal="center"/>
      <protection locked="0"/>
    </xf>
    <xf numFmtId="0" fontId="3" fillId="7" borderId="46" xfId="0" applyFont="1" applyFill="1" applyBorder="1" applyProtection="1">
      <protection locked="0"/>
    </xf>
    <xf numFmtId="0" fontId="3" fillId="7" borderId="47" xfId="0" applyFont="1" applyFill="1" applyBorder="1" applyAlignment="1" applyProtection="1">
      <alignment horizontal="center"/>
      <protection locked="0"/>
    </xf>
    <xf numFmtId="0" fontId="1" fillId="4" borderId="16" xfId="0" applyFont="1" applyFill="1" applyBorder="1" applyAlignment="1" applyProtection="1">
      <alignment horizontal="center"/>
      <protection locked="0"/>
    </xf>
    <xf numFmtId="0" fontId="1" fillId="4" borderId="33" xfId="0" applyFont="1" applyFill="1" applyBorder="1" applyAlignment="1" applyProtection="1">
      <alignment horizontal="center"/>
      <protection locked="0"/>
    </xf>
    <xf numFmtId="0" fontId="1" fillId="4" borderId="17" xfId="0" applyFont="1" applyFill="1" applyBorder="1" applyAlignment="1" applyProtection="1">
      <alignment horizontal="center"/>
      <protection locked="0"/>
    </xf>
    <xf numFmtId="0" fontId="1" fillId="4" borderId="18" xfId="0" applyFont="1" applyFill="1" applyBorder="1" applyAlignment="1" applyProtection="1">
      <alignment horizontal="center"/>
      <protection locked="0"/>
    </xf>
    <xf numFmtId="0" fontId="7" fillId="4" borderId="32"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37" xfId="0" applyFont="1" applyFill="1" applyBorder="1" applyAlignment="1">
      <alignment horizontal="center" vertical="center"/>
    </xf>
    <xf numFmtId="0" fontId="9" fillId="4" borderId="0" xfId="0" applyFont="1" applyFill="1" applyAlignment="1">
      <alignment horizontal="left" vertical="top" wrapText="1"/>
    </xf>
    <xf numFmtId="0" fontId="19" fillId="0" borderId="2" xfId="0" applyFont="1" applyBorder="1" applyAlignment="1" applyProtection="1">
      <alignment horizontal="center"/>
      <protection locked="0"/>
    </xf>
    <xf numFmtId="0" fontId="1" fillId="0" borderId="2" xfId="0" applyFont="1" applyBorder="1" applyProtection="1">
      <protection locked="0"/>
    </xf>
    <xf numFmtId="0" fontId="1" fillId="0" borderId="7" xfId="0" applyFont="1" applyBorder="1" applyProtection="1">
      <protection locked="0"/>
    </xf>
    <xf numFmtId="0" fontId="19" fillId="0" borderId="7" xfId="0" applyFont="1" applyBorder="1" applyAlignment="1" applyProtection="1">
      <alignment horizontal="center"/>
      <protection locked="0"/>
    </xf>
    <xf numFmtId="0" fontId="8" fillId="4" borderId="0" xfId="0" applyFont="1" applyFill="1" applyAlignment="1">
      <alignment horizontal="left" vertical="top" wrapText="1"/>
    </xf>
    <xf numFmtId="0" fontId="8" fillId="0" borderId="0" xfId="0" applyFont="1" applyAlignment="1">
      <alignment horizontal="left" vertical="center" wrapText="1"/>
    </xf>
    <xf numFmtId="0" fontId="1" fillId="4" borderId="38" xfId="0" applyFont="1" applyFill="1" applyBorder="1" applyAlignment="1" applyProtection="1">
      <alignment horizontal="center" vertical="center" textRotation="180"/>
      <protection locked="0"/>
    </xf>
    <xf numFmtId="0" fontId="1" fillId="4" borderId="40" xfId="0" applyFont="1" applyFill="1" applyBorder="1" applyAlignment="1" applyProtection="1">
      <alignment horizontal="center" vertical="center" textRotation="180"/>
      <protection locked="0"/>
    </xf>
    <xf numFmtId="0" fontId="1" fillId="4" borderId="41" xfId="0" applyFont="1" applyFill="1" applyBorder="1" applyAlignment="1" applyProtection="1">
      <alignment horizontal="center" vertical="center" textRotation="180"/>
      <protection locked="0"/>
    </xf>
    <xf numFmtId="0" fontId="3" fillId="4" borderId="21" xfId="0" applyFont="1" applyFill="1" applyBorder="1" applyAlignment="1" applyProtection="1">
      <alignment horizontal="center" vertical="center" wrapText="1"/>
      <protection locked="0"/>
    </xf>
    <xf numFmtId="0" fontId="3" fillId="4" borderId="56"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left" vertical="center" wrapText="1"/>
      <protection locked="0"/>
    </xf>
    <xf numFmtId="0" fontId="3" fillId="4" borderId="50" xfId="0" applyFont="1" applyFill="1" applyBorder="1" applyAlignment="1" applyProtection="1">
      <alignment horizontal="left" vertical="center" wrapText="1"/>
      <protection locked="0"/>
    </xf>
    <xf numFmtId="0" fontId="3" fillId="4" borderId="36" xfId="0" applyFont="1" applyFill="1" applyBorder="1" applyAlignment="1" applyProtection="1">
      <alignment horizontal="left" vertical="center" wrapText="1"/>
      <protection locked="0"/>
    </xf>
    <xf numFmtId="0" fontId="1" fillId="4" borderId="0" xfId="0" applyFont="1" applyFill="1" applyAlignment="1" applyProtection="1">
      <alignment horizontal="center" vertical="center" textRotation="180"/>
      <protection locked="0"/>
    </xf>
    <xf numFmtId="0" fontId="1" fillId="4" borderId="44" xfId="0" applyFont="1" applyFill="1" applyBorder="1" applyAlignment="1" applyProtection="1">
      <alignment horizontal="center" vertical="center" textRotation="180"/>
      <protection locked="0"/>
    </xf>
    <xf numFmtId="0" fontId="1" fillId="4" borderId="34" xfId="0" applyFont="1" applyFill="1" applyBorder="1" applyAlignment="1" applyProtection="1">
      <alignment horizontal="center" vertical="center" textRotation="180"/>
      <protection locked="0"/>
    </xf>
    <xf numFmtId="0" fontId="1" fillId="4" borderId="46" xfId="0" applyFont="1" applyFill="1" applyBorder="1" applyAlignment="1" applyProtection="1">
      <alignment horizontal="center" vertical="center" textRotation="180"/>
      <protection locked="0"/>
    </xf>
    <xf numFmtId="0" fontId="1" fillId="4" borderId="54" xfId="0" applyFont="1" applyFill="1" applyBorder="1" applyAlignment="1" applyProtection="1">
      <alignment horizontal="center" vertical="center"/>
      <protection locked="0"/>
    </xf>
    <xf numFmtId="0" fontId="1" fillId="4" borderId="55" xfId="0" applyFont="1" applyFill="1" applyBorder="1" applyAlignment="1" applyProtection="1">
      <alignment horizontal="center" vertical="center"/>
      <protection locked="0"/>
    </xf>
    <xf numFmtId="0" fontId="1" fillId="4" borderId="60" xfId="0" applyFont="1" applyFill="1" applyBorder="1" applyAlignment="1" applyProtection="1">
      <alignment horizontal="center" vertical="center"/>
      <protection locked="0"/>
    </xf>
    <xf numFmtId="0" fontId="2" fillId="4" borderId="42" xfId="0" applyFont="1" applyFill="1" applyBorder="1" applyAlignment="1" applyProtection="1">
      <alignment horizontal="center"/>
      <protection locked="0"/>
    </xf>
    <xf numFmtId="0" fontId="2" fillId="4" borderId="12" xfId="0" applyFont="1" applyFill="1" applyBorder="1" applyAlignment="1" applyProtection="1">
      <alignment horizontal="center"/>
      <protection locked="0"/>
    </xf>
    <xf numFmtId="0" fontId="2" fillId="4" borderId="43" xfId="0" applyFont="1" applyFill="1" applyBorder="1" applyAlignment="1" applyProtection="1">
      <alignment horizontal="center"/>
      <protection locked="0"/>
    </xf>
    <xf numFmtId="0" fontId="2" fillId="4" borderId="42"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2" fillId="4" borderId="43" xfId="0" applyFont="1" applyFill="1" applyBorder="1" applyAlignment="1" applyProtection="1">
      <alignment horizontal="center" vertical="center"/>
      <protection locked="0"/>
    </xf>
    <xf numFmtId="0" fontId="2" fillId="4" borderId="39" xfId="0" applyFont="1" applyFill="1" applyBorder="1" applyAlignment="1" applyProtection="1">
      <alignment horizontal="center" vertical="center"/>
      <protection locked="0"/>
    </xf>
    <xf numFmtId="0" fontId="2" fillId="4" borderId="49" xfId="0" applyFont="1" applyFill="1" applyBorder="1" applyAlignment="1" applyProtection="1">
      <alignment horizontal="center" vertical="center"/>
      <protection locked="0"/>
    </xf>
    <xf numFmtId="0" fontId="1" fillId="4" borderId="42" xfId="0" applyFont="1" applyFill="1" applyBorder="1" applyAlignment="1" applyProtection="1">
      <alignment horizontal="center"/>
      <protection locked="0"/>
    </xf>
    <xf numFmtId="0" fontId="1" fillId="4" borderId="12" xfId="0" applyFont="1" applyFill="1" applyBorder="1" applyAlignment="1" applyProtection="1">
      <alignment horizontal="center"/>
      <protection locked="0"/>
    </xf>
    <xf numFmtId="0" fontId="1" fillId="4" borderId="43" xfId="0" applyFont="1" applyFill="1" applyBorder="1" applyAlignment="1" applyProtection="1">
      <alignment horizontal="center"/>
      <protection locked="0"/>
    </xf>
    <xf numFmtId="0" fontId="1" fillId="4" borderId="33" xfId="0" applyFont="1" applyFill="1" applyBorder="1" applyAlignment="1" applyProtection="1">
      <alignment horizontal="left" vertical="center"/>
      <protection locked="0"/>
    </xf>
    <xf numFmtId="0" fontId="1" fillId="4" borderId="26" xfId="0" applyFont="1" applyFill="1" applyBorder="1" applyAlignment="1" applyProtection="1">
      <alignment horizontal="left" vertical="center"/>
      <protection locked="0"/>
    </xf>
    <xf numFmtId="0" fontId="1" fillId="10" borderId="30" xfId="0" applyFont="1" applyFill="1" applyBorder="1" applyAlignment="1" applyProtection="1">
      <alignment horizontal="center" vertical="center"/>
      <protection locked="0"/>
    </xf>
    <xf numFmtId="0" fontId="1" fillId="10" borderId="50" xfId="0" applyFont="1" applyFill="1" applyBorder="1" applyAlignment="1" applyProtection="1">
      <alignment horizontal="center" vertical="center"/>
      <protection locked="0"/>
    </xf>
    <xf numFmtId="0" fontId="1" fillId="10" borderId="36" xfId="0" applyFont="1" applyFill="1" applyBorder="1" applyAlignment="1" applyProtection="1">
      <alignment horizontal="center" vertical="center"/>
      <protection locked="0"/>
    </xf>
    <xf numFmtId="0" fontId="13" fillId="4" borderId="42" xfId="0" applyFont="1" applyFill="1" applyBorder="1" applyAlignment="1" applyProtection="1">
      <alignment horizontal="left"/>
      <protection locked="0"/>
    </xf>
    <xf numFmtId="0" fontId="13" fillId="4" borderId="43" xfId="0" applyFont="1" applyFill="1" applyBorder="1" applyAlignment="1" applyProtection="1">
      <alignment horizontal="left"/>
      <protection locked="0"/>
    </xf>
    <xf numFmtId="0" fontId="1" fillId="4" borderId="17" xfId="0" applyFont="1" applyFill="1" applyBorder="1" applyAlignment="1" applyProtection="1">
      <alignment horizontal="center"/>
      <protection locked="0"/>
    </xf>
    <xf numFmtId="0" fontId="1" fillId="4" borderId="18" xfId="0" applyFont="1" applyFill="1" applyBorder="1" applyAlignment="1" applyProtection="1">
      <alignment horizontal="center"/>
      <protection locked="0"/>
    </xf>
    <xf numFmtId="164" fontId="1" fillId="4" borderId="17" xfId="0" applyNumberFormat="1" applyFont="1" applyFill="1" applyBorder="1" applyAlignment="1" applyProtection="1">
      <alignment horizontal="left" vertical="center"/>
      <protection locked="0"/>
    </xf>
    <xf numFmtId="164" fontId="1" fillId="4" borderId="18" xfId="0" applyNumberFormat="1" applyFont="1" applyFill="1" applyBorder="1" applyAlignment="1" applyProtection="1">
      <alignment horizontal="left" vertical="center"/>
      <protection locked="0"/>
    </xf>
    <xf numFmtId="0" fontId="1" fillId="4" borderId="35" xfId="0" applyFont="1" applyFill="1" applyBorder="1" applyAlignment="1" applyProtection="1">
      <alignment horizontal="left" vertical="center"/>
      <protection locked="0"/>
    </xf>
    <xf numFmtId="0" fontId="1" fillId="4" borderId="27" xfId="0" applyFont="1" applyFill="1" applyBorder="1" applyAlignment="1" applyProtection="1">
      <alignment horizontal="left" vertical="center"/>
      <protection locked="0"/>
    </xf>
    <xf numFmtId="0" fontId="2" fillId="4" borderId="52"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0" fontId="2" fillId="4" borderId="53" xfId="0" applyFont="1" applyFill="1" applyBorder="1" applyAlignment="1" applyProtection="1">
      <alignment horizontal="center" vertical="center"/>
      <protection locked="0"/>
    </xf>
    <xf numFmtId="0" fontId="1" fillId="9" borderId="30" xfId="0" applyFont="1" applyFill="1" applyBorder="1" applyAlignment="1" applyProtection="1">
      <alignment horizontal="center" vertical="center"/>
      <protection locked="0"/>
    </xf>
    <xf numFmtId="0" fontId="1" fillId="9" borderId="50" xfId="0" applyFont="1" applyFill="1" applyBorder="1" applyAlignment="1" applyProtection="1">
      <alignment horizontal="center" vertical="center"/>
      <protection locked="0"/>
    </xf>
    <xf numFmtId="0" fontId="1" fillId="7" borderId="30" xfId="0" applyFont="1" applyFill="1" applyBorder="1" applyAlignment="1" applyProtection="1">
      <alignment horizontal="center" vertical="center"/>
      <protection locked="0"/>
    </xf>
    <xf numFmtId="0" fontId="1" fillId="7" borderId="50" xfId="0" applyFont="1" applyFill="1" applyBorder="1" applyAlignment="1" applyProtection="1">
      <alignment horizontal="center" vertical="center"/>
      <protection locked="0"/>
    </xf>
    <xf numFmtId="0" fontId="1" fillId="7" borderId="36"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0" fontId="1" fillId="5" borderId="31" xfId="0" applyFont="1" applyFill="1" applyBorder="1" applyAlignment="1" applyProtection="1">
      <alignment horizontal="center" vertical="center"/>
      <protection locked="0"/>
    </xf>
    <xf numFmtId="0" fontId="1" fillId="5" borderId="13" xfId="0" applyFont="1" applyFill="1" applyBorder="1" applyAlignment="1" applyProtection="1">
      <alignment horizontal="center" vertical="center"/>
      <protection locked="0"/>
    </xf>
    <xf numFmtId="0" fontId="1" fillId="7" borderId="3" xfId="0" applyFont="1" applyFill="1" applyBorder="1" applyAlignment="1" applyProtection="1">
      <alignment horizontal="center" vertical="center"/>
      <protection locked="0"/>
    </xf>
    <xf numFmtId="0" fontId="1" fillId="7" borderId="31" xfId="0" applyFont="1" applyFill="1" applyBorder="1" applyAlignment="1" applyProtection="1">
      <alignment horizontal="center" vertical="center"/>
      <protection locked="0"/>
    </xf>
    <xf numFmtId="0" fontId="1" fillId="7" borderId="13"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31" xfId="0" applyFont="1" applyFill="1" applyBorder="1" applyAlignment="1" applyProtection="1">
      <alignment horizontal="center" vertical="center"/>
      <protection locked="0"/>
    </xf>
    <xf numFmtId="0" fontId="1" fillId="6" borderId="30" xfId="0" applyFont="1" applyFill="1" applyBorder="1" applyAlignment="1" applyProtection="1">
      <alignment horizontal="center" vertical="center"/>
      <protection locked="0"/>
    </xf>
    <xf numFmtId="0" fontId="1" fillId="6" borderId="50" xfId="0" applyFont="1" applyFill="1" applyBorder="1" applyAlignment="1" applyProtection="1">
      <alignment horizontal="center" vertical="center"/>
      <protection locked="0"/>
    </xf>
    <xf numFmtId="0" fontId="1" fillId="7" borderId="27" xfId="0" applyFont="1" applyFill="1" applyBorder="1" applyAlignment="1" applyProtection="1">
      <alignment horizontal="center" vertical="center"/>
      <protection locked="0"/>
    </xf>
    <xf numFmtId="0" fontId="1" fillId="4" borderId="48" xfId="0" applyFont="1" applyFill="1" applyBorder="1" applyAlignment="1" applyProtection="1">
      <alignment horizontal="left" vertical="center"/>
      <protection locked="0"/>
    </xf>
    <xf numFmtId="0" fontId="1" fillId="4" borderId="25" xfId="0" applyFont="1" applyFill="1" applyBorder="1" applyAlignment="1" applyProtection="1">
      <alignment horizontal="left" vertical="center"/>
      <protection locked="0"/>
    </xf>
    <xf numFmtId="0" fontId="1" fillId="4" borderId="15" xfId="0" applyFont="1" applyFill="1" applyBorder="1" applyAlignment="1" applyProtection="1">
      <alignment horizontal="center"/>
      <protection locked="0"/>
    </xf>
    <xf numFmtId="0" fontId="1" fillId="4" borderId="16" xfId="0" applyFont="1" applyFill="1" applyBorder="1" applyAlignment="1" applyProtection="1">
      <alignment horizontal="center"/>
      <protection locked="0"/>
    </xf>
    <xf numFmtId="0" fontId="1" fillId="7" borderId="51" xfId="0" applyFont="1" applyFill="1" applyBorder="1" applyAlignment="1" applyProtection="1">
      <alignment horizontal="center" vertical="center"/>
      <protection locked="0"/>
    </xf>
    <xf numFmtId="0" fontId="2" fillId="4" borderId="61" xfId="0" applyFont="1" applyFill="1" applyBorder="1" applyAlignment="1" applyProtection="1">
      <alignment horizontal="center" vertical="center"/>
      <protection locked="0"/>
    </xf>
    <xf numFmtId="0" fontId="1" fillId="8" borderId="35" xfId="0" applyFont="1" applyFill="1" applyBorder="1" applyAlignment="1" applyProtection="1">
      <alignment horizontal="center" vertical="center"/>
      <protection locked="0"/>
    </xf>
    <xf numFmtId="0" fontId="1" fillId="8" borderId="50" xfId="0" applyFont="1" applyFill="1" applyBorder="1" applyAlignment="1" applyProtection="1">
      <alignment horizontal="center" vertical="center"/>
      <protection locked="0"/>
    </xf>
    <xf numFmtId="0" fontId="1" fillId="8" borderId="36" xfId="0" applyFont="1" applyFill="1" applyBorder="1" applyAlignment="1" applyProtection="1">
      <alignment horizontal="center" vertical="center"/>
      <protection locked="0"/>
    </xf>
    <xf numFmtId="0" fontId="1" fillId="6" borderId="36" xfId="0" applyFont="1" applyFill="1" applyBorder="1" applyAlignment="1" applyProtection="1">
      <alignment horizontal="center" vertical="center"/>
      <protection locked="0"/>
    </xf>
    <xf numFmtId="0" fontId="1" fillId="3" borderId="48" xfId="0" applyFont="1" applyFill="1" applyBorder="1" applyAlignment="1" applyProtection="1">
      <alignment horizontal="center" vertical="center"/>
      <protection locked="0"/>
    </xf>
    <xf numFmtId="0" fontId="1" fillId="3" borderId="58" xfId="0" applyFont="1" applyFill="1" applyBorder="1" applyAlignment="1" applyProtection="1">
      <alignment horizontal="center" vertical="center"/>
      <protection locked="0"/>
    </xf>
    <xf numFmtId="0" fontId="1" fillId="3" borderId="32" xfId="0" applyFont="1" applyFill="1" applyBorder="1" applyAlignment="1" applyProtection="1">
      <alignment horizontal="center" vertical="center"/>
      <protection locked="0"/>
    </xf>
    <xf numFmtId="0" fontId="1" fillId="4" borderId="33" xfId="0" applyFont="1" applyFill="1" applyBorder="1" applyAlignment="1" applyProtection="1">
      <alignment horizontal="center"/>
      <protection locked="0"/>
    </xf>
    <xf numFmtId="0" fontId="1" fillId="4" borderId="26" xfId="0" applyFont="1" applyFill="1" applyBorder="1" applyAlignment="1" applyProtection="1">
      <alignment horizontal="center"/>
      <protection locked="0"/>
    </xf>
    <xf numFmtId="0" fontId="1" fillId="4" borderId="35" xfId="0" applyFont="1" applyFill="1" applyBorder="1" applyAlignment="1" applyProtection="1">
      <alignment horizontal="center"/>
      <protection locked="0"/>
    </xf>
    <xf numFmtId="0" fontId="1" fillId="4" borderId="27" xfId="0" applyFont="1" applyFill="1" applyBorder="1" applyAlignment="1" applyProtection="1">
      <alignment horizontal="center"/>
      <protection locked="0"/>
    </xf>
    <xf numFmtId="0" fontId="3" fillId="4" borderId="21" xfId="0" applyFont="1" applyFill="1" applyBorder="1" applyAlignment="1" applyProtection="1">
      <alignment horizontal="left" vertical="center" wrapText="1"/>
      <protection locked="0"/>
    </xf>
    <xf numFmtId="0" fontId="3" fillId="4" borderId="56" xfId="0" applyFont="1" applyFill="1" applyBorder="1" applyAlignment="1" applyProtection="1">
      <alignment horizontal="left" vertical="center" wrapText="1"/>
      <protection locked="0"/>
    </xf>
    <xf numFmtId="0" fontId="3" fillId="4" borderId="57" xfId="0" applyFont="1" applyFill="1" applyBorder="1" applyAlignment="1" applyProtection="1">
      <alignment horizontal="left" vertical="center" wrapText="1"/>
      <protection locked="0"/>
    </xf>
    <xf numFmtId="0" fontId="3" fillId="4" borderId="3" xfId="0" applyFont="1" applyFill="1" applyBorder="1" applyAlignment="1" applyProtection="1">
      <alignment horizontal="left" vertical="center" wrapText="1"/>
      <protection locked="0"/>
    </xf>
    <xf numFmtId="0" fontId="3" fillId="4" borderId="31" xfId="0" applyFont="1" applyFill="1" applyBorder="1" applyAlignment="1" applyProtection="1">
      <alignment horizontal="left" vertical="center" wrapText="1"/>
      <protection locked="0"/>
    </xf>
    <xf numFmtId="0" fontId="3" fillId="4" borderId="51"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0" xfId="0" applyFont="1" applyFill="1" applyBorder="1" applyAlignment="1" applyProtection="1">
      <alignment horizontal="center" vertical="center"/>
      <protection locked="0"/>
    </xf>
    <xf numFmtId="0" fontId="3" fillId="4" borderId="36" xfId="0" applyFont="1" applyFill="1" applyBorder="1" applyAlignment="1" applyProtection="1">
      <alignment horizontal="center" vertical="center"/>
      <protection locked="0"/>
    </xf>
    <xf numFmtId="0" fontId="13" fillId="4" borderId="5" xfId="0" applyFont="1" applyFill="1" applyBorder="1" applyAlignment="1" applyProtection="1">
      <alignment horizontal="center" vertical="center" textRotation="90"/>
      <protection locked="0"/>
    </xf>
    <xf numFmtId="0" fontId="13" fillId="4" borderId="4" xfId="0" applyFont="1" applyFill="1" applyBorder="1" applyAlignment="1" applyProtection="1">
      <alignment horizontal="center" vertical="center" textRotation="90"/>
      <protection locked="0"/>
    </xf>
    <xf numFmtId="0" fontId="3" fillId="4" borderId="30" xfId="0" applyFont="1" applyFill="1" applyBorder="1" applyAlignment="1" applyProtection="1">
      <alignment horizontal="center" vertical="center"/>
      <protection locked="0"/>
    </xf>
    <xf numFmtId="0" fontId="3" fillId="4" borderId="56" xfId="0" applyFont="1" applyFill="1" applyBorder="1" applyAlignment="1" applyProtection="1">
      <alignment horizontal="center" vertical="center"/>
      <protection locked="0"/>
    </xf>
    <xf numFmtId="0" fontId="3" fillId="4" borderId="37"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31"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30" xfId="0" applyFont="1" applyFill="1" applyBorder="1" applyAlignment="1" applyProtection="1">
      <alignment horizontal="center" vertical="center" wrapText="1"/>
      <protection locked="0"/>
    </xf>
    <xf numFmtId="0" fontId="3" fillId="4" borderId="50" xfId="0" applyFont="1" applyFill="1" applyBorder="1" applyAlignment="1" applyProtection="1">
      <alignment horizontal="center" vertical="center" wrapText="1"/>
      <protection locked="0"/>
    </xf>
    <xf numFmtId="0" fontId="3" fillId="4" borderId="36" xfId="0" applyFont="1" applyFill="1" applyBorder="1" applyAlignment="1" applyProtection="1">
      <alignment horizontal="center" vertical="center" wrapText="1"/>
      <protection locked="0"/>
    </xf>
    <xf numFmtId="0" fontId="7" fillId="4" borderId="13"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15" xfId="0" applyFont="1" applyFill="1" applyBorder="1" applyAlignment="1">
      <alignment horizontal="center" vertical="center" textRotation="180"/>
    </xf>
    <xf numFmtId="0" fontId="7" fillId="4" borderId="17" xfId="0" applyFont="1" applyFill="1" applyBorder="1" applyAlignment="1">
      <alignment horizontal="center" vertical="center" textRotation="180"/>
    </xf>
    <xf numFmtId="0" fontId="7" fillId="4" borderId="19" xfId="0" applyFont="1" applyFill="1" applyBorder="1" applyAlignment="1">
      <alignment horizontal="center" vertical="center" textRotation="180"/>
    </xf>
    <xf numFmtId="0" fontId="7" fillId="4" borderId="32" xfId="0" applyFont="1" applyFill="1" applyBorder="1" applyAlignment="1">
      <alignment horizontal="center" vertical="center"/>
    </xf>
    <xf numFmtId="0" fontId="7" fillId="4" borderId="37" xfId="0" applyFont="1" applyFill="1" applyBorder="1" applyAlignment="1">
      <alignment horizontal="center" vertical="center"/>
    </xf>
    <xf numFmtId="0" fontId="7" fillId="4" borderId="55" xfId="0" applyFont="1" applyFill="1" applyBorder="1" applyAlignment="1">
      <alignment horizontal="center" vertical="center" textRotation="180"/>
    </xf>
    <xf numFmtId="0" fontId="7" fillId="4" borderId="60" xfId="0" applyFont="1" applyFill="1" applyBorder="1" applyAlignment="1">
      <alignment horizontal="center" vertical="center" textRotation="180"/>
    </xf>
    <xf numFmtId="0" fontId="11" fillId="4" borderId="38" xfId="0" applyFont="1" applyFill="1" applyBorder="1" applyAlignment="1">
      <alignment horizontal="center" vertical="center" textRotation="90"/>
    </xf>
    <xf numFmtId="0" fontId="11" fillId="4" borderId="40" xfId="0" applyFont="1" applyFill="1" applyBorder="1" applyAlignment="1">
      <alignment horizontal="center" vertical="center" textRotation="90"/>
    </xf>
    <xf numFmtId="0" fontId="11" fillId="4" borderId="41" xfId="0" applyFont="1" applyFill="1" applyBorder="1" applyAlignment="1">
      <alignment horizontal="center" vertical="center" textRotation="90"/>
    </xf>
    <xf numFmtId="0" fontId="7" fillId="4" borderId="14"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9" fillId="4" borderId="0" xfId="0" applyFont="1" applyFill="1" applyAlignment="1">
      <alignment horizontal="left" vertical="top" wrapText="1"/>
    </xf>
    <xf numFmtId="0" fontId="1" fillId="4" borderId="55" xfId="0" applyFont="1" applyFill="1" applyBorder="1" applyAlignment="1" applyProtection="1">
      <alignment horizontal="center"/>
      <protection locked="0"/>
    </xf>
    <xf numFmtId="0" fontId="1" fillId="4" borderId="4" xfId="0" applyFont="1" applyFill="1" applyBorder="1" applyAlignment="1" applyProtection="1">
      <alignment horizontal="center"/>
      <protection locked="0"/>
    </xf>
    <xf numFmtId="0" fontId="3" fillId="11" borderId="62" xfId="0" applyFont="1" applyFill="1" applyBorder="1" applyAlignment="1" applyProtection="1">
      <alignment horizontal="center" vertical="center"/>
      <protection locked="0"/>
    </xf>
    <xf numFmtId="0" fontId="3" fillId="11" borderId="1" xfId="0" applyFont="1" applyFill="1" applyBorder="1" applyAlignment="1" applyProtection="1">
      <alignment horizontal="center" vertical="center"/>
      <protection locked="0"/>
    </xf>
    <xf numFmtId="0" fontId="3" fillId="11" borderId="63" xfId="0" applyFont="1" applyFill="1" applyBorder="1" applyAlignment="1" applyProtection="1">
      <alignment horizontal="center" vertical="center"/>
      <protection locked="0"/>
    </xf>
    <xf numFmtId="0" fontId="3" fillId="11" borderId="64" xfId="0" applyFont="1" applyFill="1" applyBorder="1" applyAlignment="1" applyProtection="1">
      <alignment horizontal="center" vertical="center"/>
      <protection locked="0"/>
    </xf>
  </cellXfs>
  <cellStyles count="4">
    <cellStyle name="Följd hyperlänk" xfId="2" builtinId="9" hidden="1"/>
    <cellStyle name="Hyperlänk" xfId="1" builtinId="8" hidden="1"/>
    <cellStyle name="Hyperlänk" xfId="3" builtinId="8"/>
    <cellStyle name="Normal" xfId="0" builtinId="0"/>
  </cellStyles>
  <dxfs count="0"/>
  <tableStyles count="0" defaultTableStyle="TableStyleMedium9" defaultPivotStyle="PivotStyleLight16"/>
  <colors>
    <mruColors>
      <color rgb="FFFF3300"/>
      <color rgb="FFFF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1"/>
  <sheetViews>
    <sheetView zoomScale="70" zoomScaleNormal="70" workbookViewId="0">
      <selection activeCell="C8" sqref="C8"/>
    </sheetView>
  </sheetViews>
  <sheetFormatPr baseColWidth="10" defaultColWidth="8.83203125" defaultRowHeight="13" x14ac:dyDescent="0.15"/>
  <cols>
    <col min="1" max="1" width="6.5" style="5" customWidth="1"/>
    <col min="2" max="2" width="82.5" style="5" customWidth="1"/>
    <col min="3" max="3" width="82" style="5" customWidth="1"/>
    <col min="4" max="7" width="8.83203125" style="5"/>
    <col min="8" max="8" width="112.5" style="5" customWidth="1"/>
    <col min="9" max="16384" width="8.83203125" style="5"/>
  </cols>
  <sheetData>
    <row r="2" spans="2:5" ht="149" customHeight="1" x14ac:dyDescent="0.2">
      <c r="B2" s="149" t="s">
        <v>0</v>
      </c>
      <c r="C2" s="149"/>
      <c r="D2" s="8"/>
      <c r="E2" s="8"/>
    </row>
    <row r="3" spans="2:5" ht="87.5" customHeight="1" x14ac:dyDescent="0.2">
      <c r="B3" s="150" t="s">
        <v>1</v>
      </c>
      <c r="C3" s="150"/>
      <c r="D3" s="8"/>
      <c r="E3" s="8"/>
    </row>
    <row r="4" spans="2:5" ht="137" customHeight="1" x14ac:dyDescent="0.2">
      <c r="B4" s="115" t="s">
        <v>2</v>
      </c>
      <c r="C4" s="116"/>
      <c r="D4" s="8"/>
      <c r="E4" s="8"/>
    </row>
    <row r="5" spans="2:5" ht="133.5" customHeight="1" x14ac:dyDescent="0.2">
      <c r="B5" s="117" t="s">
        <v>3</v>
      </c>
      <c r="C5" s="118"/>
      <c r="D5" s="8"/>
      <c r="E5" s="8"/>
    </row>
    <row r="6" spans="2:5" ht="84.75" customHeight="1" x14ac:dyDescent="0.2">
      <c r="B6" s="119" t="s">
        <v>4</v>
      </c>
      <c r="C6" s="120"/>
      <c r="D6" s="8"/>
      <c r="E6" s="8"/>
    </row>
    <row r="7" spans="2:5" ht="154.5" customHeight="1" x14ac:dyDescent="0.2">
      <c r="B7" s="121" t="s">
        <v>5</v>
      </c>
      <c r="C7" s="122"/>
      <c r="D7" s="8"/>
      <c r="E7" s="8"/>
    </row>
    <row r="8" spans="2:5" ht="63" customHeight="1" x14ac:dyDescent="0.2">
      <c r="B8" s="124" t="s">
        <v>6</v>
      </c>
      <c r="C8" s="123"/>
      <c r="D8" s="8"/>
      <c r="E8" s="8"/>
    </row>
    <row r="9" spans="2:5" ht="18" x14ac:dyDescent="0.2">
      <c r="B9" s="9"/>
      <c r="C9" s="10"/>
      <c r="D9" s="8"/>
      <c r="E9" s="8"/>
    </row>
    <row r="10" spans="2:5" ht="18" x14ac:dyDescent="0.2">
      <c r="B10" s="9"/>
      <c r="C10" s="10"/>
      <c r="D10" s="8"/>
      <c r="E10" s="8"/>
    </row>
    <row r="11" spans="2:5" ht="18" x14ac:dyDescent="0.2">
      <c r="B11" s="8"/>
      <c r="C11" s="10"/>
      <c r="D11" s="8"/>
      <c r="E11" s="8"/>
    </row>
    <row r="12" spans="2:5" ht="18" x14ac:dyDescent="0.2">
      <c r="B12" s="8"/>
      <c r="C12" s="10"/>
      <c r="D12" s="8"/>
      <c r="E12" s="8"/>
    </row>
    <row r="13" spans="2:5" ht="18" x14ac:dyDescent="0.2">
      <c r="B13" s="8"/>
      <c r="C13" s="10"/>
      <c r="D13" s="8"/>
      <c r="E13" s="8"/>
    </row>
    <row r="14" spans="2:5" ht="18" x14ac:dyDescent="0.2">
      <c r="B14" s="8"/>
      <c r="C14" s="10"/>
      <c r="D14" s="8"/>
      <c r="E14" s="8"/>
    </row>
    <row r="15" spans="2:5" ht="18" x14ac:dyDescent="0.2">
      <c r="B15" s="8"/>
      <c r="C15" s="10"/>
      <c r="D15" s="8"/>
      <c r="E15" s="8"/>
    </row>
    <row r="16" spans="2:5" ht="18" x14ac:dyDescent="0.2">
      <c r="B16" s="8"/>
      <c r="C16" s="10"/>
      <c r="D16" s="8"/>
      <c r="E16" s="8"/>
    </row>
    <row r="17" spans="2:5" ht="18" x14ac:dyDescent="0.2">
      <c r="B17" s="8"/>
      <c r="C17" s="10"/>
      <c r="D17" s="8"/>
      <c r="E17" s="8"/>
    </row>
    <row r="18" spans="2:5" ht="18" x14ac:dyDescent="0.2">
      <c r="C18" s="11"/>
      <c r="D18" s="8"/>
      <c r="E18" s="8"/>
    </row>
    <row r="19" spans="2:5" x14ac:dyDescent="0.15">
      <c r="C19" s="11"/>
    </row>
    <row r="20" spans="2:5" x14ac:dyDescent="0.15">
      <c r="C20" s="11"/>
    </row>
    <row r="21" spans="2:5" x14ac:dyDescent="0.15">
      <c r="C21" s="11"/>
    </row>
  </sheetData>
  <mergeCells count="2">
    <mergeCell ref="B2:C2"/>
    <mergeCell ref="B3:C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9"/>
  <sheetViews>
    <sheetView tabSelected="1" topLeftCell="D1" zoomScale="137" zoomScaleNormal="137" zoomScaleSheetLayoutView="75" workbookViewId="0">
      <selection activeCell="AP12" sqref="AP12"/>
    </sheetView>
  </sheetViews>
  <sheetFormatPr baseColWidth="10" defaultColWidth="3.5" defaultRowHeight="15" customHeight="1" x14ac:dyDescent="0.15"/>
  <cols>
    <col min="1" max="1" width="25.6640625" style="15" customWidth="1"/>
    <col min="2" max="2" width="7.83203125" style="15" customWidth="1"/>
    <col min="3" max="3" width="17.5" style="15" customWidth="1"/>
    <col min="4" max="4" width="18.6640625" style="15" bestFit="1" customWidth="1"/>
    <col min="5" max="56" width="3.6640625" style="15" customWidth="1"/>
    <col min="57" max="16384" width="3.5" style="15"/>
  </cols>
  <sheetData>
    <row r="1" spans="1:56" ht="12" customHeight="1" thickBot="1" x14ac:dyDescent="0.2"/>
    <row r="2" spans="1:56" ht="15" customHeight="1" thickBot="1" x14ac:dyDescent="0.2">
      <c r="E2" s="178">
        <v>2019</v>
      </c>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80"/>
      <c r="AK2" s="170">
        <v>2020</v>
      </c>
      <c r="AL2" s="171"/>
      <c r="AM2" s="171"/>
      <c r="AN2" s="171"/>
      <c r="AO2" s="171"/>
      <c r="AP2" s="171"/>
      <c r="AQ2" s="171"/>
      <c r="AR2" s="171"/>
      <c r="AS2" s="171"/>
      <c r="AT2" s="171"/>
      <c r="AU2" s="171"/>
      <c r="AV2" s="171"/>
      <c r="AW2" s="171"/>
      <c r="AX2" s="171"/>
      <c r="AY2" s="171"/>
      <c r="AZ2" s="171"/>
      <c r="BA2" s="171"/>
      <c r="BB2" s="171"/>
      <c r="BC2" s="171"/>
      <c r="BD2" s="172"/>
    </row>
    <row r="3" spans="1:56" ht="20.25" customHeight="1" thickBot="1" x14ac:dyDescent="0.2">
      <c r="A3" s="186" t="s">
        <v>7</v>
      </c>
      <c r="B3" s="187"/>
      <c r="C3" s="218" t="s">
        <v>8</v>
      </c>
      <c r="D3" s="219"/>
      <c r="E3" s="173" t="s">
        <v>9</v>
      </c>
      <c r="F3" s="174"/>
      <c r="G3" s="173" t="s">
        <v>10</v>
      </c>
      <c r="H3" s="174"/>
      <c r="I3" s="174"/>
      <c r="J3" s="175"/>
      <c r="K3" s="221" t="s">
        <v>11</v>
      </c>
      <c r="L3" s="209"/>
      <c r="M3" s="209"/>
      <c r="N3" s="210"/>
      <c r="O3" s="173" t="s">
        <v>12</v>
      </c>
      <c r="P3" s="174"/>
      <c r="Q3" s="174"/>
      <c r="R3" s="174"/>
      <c r="S3" s="175"/>
      <c r="T3" s="173" t="s">
        <v>13</v>
      </c>
      <c r="U3" s="174"/>
      <c r="V3" s="174"/>
      <c r="W3" s="175"/>
      <c r="X3" s="173" t="s">
        <v>14</v>
      </c>
      <c r="Y3" s="174"/>
      <c r="Z3" s="174"/>
      <c r="AA3" s="174"/>
      <c r="AB3" s="175"/>
      <c r="AC3" s="173" t="s">
        <v>15</v>
      </c>
      <c r="AD3" s="174"/>
      <c r="AE3" s="174"/>
      <c r="AF3" s="175"/>
      <c r="AG3" s="208" t="s">
        <v>16</v>
      </c>
      <c r="AH3" s="209"/>
      <c r="AI3" s="209"/>
      <c r="AJ3" s="210"/>
      <c r="AK3" s="208" t="s">
        <v>17</v>
      </c>
      <c r="AL3" s="209"/>
      <c r="AM3" s="209"/>
      <c r="AN3" s="209"/>
      <c r="AO3" s="210"/>
      <c r="AP3" s="208" t="s">
        <v>18</v>
      </c>
      <c r="AQ3" s="209"/>
      <c r="AR3" s="209"/>
      <c r="AS3" s="210"/>
      <c r="AT3" s="194" t="s">
        <v>19</v>
      </c>
      <c r="AU3" s="195"/>
      <c r="AV3" s="195"/>
      <c r="AW3" s="196"/>
      <c r="AX3" s="173" t="s">
        <v>20</v>
      </c>
      <c r="AY3" s="174"/>
      <c r="AZ3" s="174"/>
      <c r="BA3" s="174"/>
      <c r="BB3" s="175"/>
      <c r="BC3" s="176" t="s">
        <v>9</v>
      </c>
      <c r="BD3" s="177"/>
    </row>
    <row r="4" spans="1:56" s="16" customFormat="1" ht="15" customHeight="1" thickBot="1" x14ac:dyDescent="0.2">
      <c r="A4" s="125" t="s">
        <v>21</v>
      </c>
      <c r="B4" s="126" t="s">
        <v>22</v>
      </c>
      <c r="C4" s="188" t="s">
        <v>23</v>
      </c>
      <c r="D4" s="189"/>
      <c r="E4" s="112">
        <v>21</v>
      </c>
      <c r="F4" s="113">
        <v>22</v>
      </c>
      <c r="G4" s="112">
        <v>23</v>
      </c>
      <c r="H4" s="113">
        <v>24</v>
      </c>
      <c r="I4" s="113">
        <v>25</v>
      </c>
      <c r="J4" s="114">
        <v>26</v>
      </c>
      <c r="K4" s="112">
        <v>27</v>
      </c>
      <c r="L4" s="113">
        <v>28</v>
      </c>
      <c r="M4" s="113">
        <v>29</v>
      </c>
      <c r="N4" s="114">
        <v>30</v>
      </c>
      <c r="O4" s="113">
        <v>31</v>
      </c>
      <c r="P4" s="113">
        <v>32</v>
      </c>
      <c r="Q4" s="113">
        <v>33</v>
      </c>
      <c r="R4" s="113">
        <v>34</v>
      </c>
      <c r="S4" s="113">
        <v>35</v>
      </c>
      <c r="T4" s="113">
        <v>36</v>
      </c>
      <c r="U4" s="113">
        <v>37</v>
      </c>
      <c r="V4" s="113">
        <v>38</v>
      </c>
      <c r="W4" s="113">
        <v>39</v>
      </c>
      <c r="X4" s="113">
        <v>40</v>
      </c>
      <c r="Y4" s="113">
        <v>41</v>
      </c>
      <c r="Z4" s="113">
        <v>42</v>
      </c>
      <c r="AA4" s="113">
        <v>43</v>
      </c>
      <c r="AB4" s="113">
        <v>44</v>
      </c>
      <c r="AC4" s="113">
        <v>45</v>
      </c>
      <c r="AD4" s="113">
        <v>46</v>
      </c>
      <c r="AE4" s="113">
        <v>47</v>
      </c>
      <c r="AF4" s="113">
        <v>48</v>
      </c>
      <c r="AG4" s="113">
        <v>49</v>
      </c>
      <c r="AH4" s="113">
        <v>50</v>
      </c>
      <c r="AI4" s="113">
        <v>51</v>
      </c>
      <c r="AJ4" s="113">
        <v>52</v>
      </c>
      <c r="AK4" s="113">
        <v>1</v>
      </c>
      <c r="AL4" s="113">
        <v>2</v>
      </c>
      <c r="AM4" s="113">
        <v>3</v>
      </c>
      <c r="AN4" s="113">
        <v>4</v>
      </c>
      <c r="AO4" s="113">
        <v>5</v>
      </c>
      <c r="AP4" s="113">
        <v>6</v>
      </c>
      <c r="AQ4" s="113">
        <v>7</v>
      </c>
      <c r="AR4" s="113">
        <v>8</v>
      </c>
      <c r="AS4" s="113">
        <v>9</v>
      </c>
      <c r="AT4" s="113">
        <v>10</v>
      </c>
      <c r="AU4" s="113">
        <v>11</v>
      </c>
      <c r="AV4" s="113">
        <v>12</v>
      </c>
      <c r="AW4" s="113">
        <v>13</v>
      </c>
      <c r="AX4" s="113">
        <v>14</v>
      </c>
      <c r="AY4" s="113">
        <v>15</v>
      </c>
      <c r="AZ4" s="113">
        <v>16</v>
      </c>
      <c r="BA4" s="113">
        <v>17</v>
      </c>
      <c r="BB4" s="113">
        <v>18</v>
      </c>
      <c r="BC4" s="113">
        <v>19</v>
      </c>
      <c r="BD4" s="113">
        <v>20</v>
      </c>
    </row>
    <row r="5" spans="1:56" ht="15" customHeight="1" x14ac:dyDescent="0.15">
      <c r="A5" s="127" t="s">
        <v>24</v>
      </c>
      <c r="B5" s="128" t="s">
        <v>25</v>
      </c>
      <c r="C5" s="229" t="s">
        <v>26</v>
      </c>
      <c r="D5" s="230"/>
      <c r="E5" s="226" t="s">
        <v>27</v>
      </c>
      <c r="F5" s="227"/>
      <c r="G5" s="227"/>
      <c r="H5" s="227"/>
      <c r="I5" s="227"/>
      <c r="J5" s="227"/>
      <c r="K5" s="227"/>
      <c r="L5" s="227"/>
      <c r="M5" s="227"/>
      <c r="N5" s="227"/>
      <c r="O5" s="227"/>
      <c r="P5" s="227"/>
      <c r="Q5" s="227"/>
      <c r="R5" s="227"/>
      <c r="S5" s="227"/>
      <c r="T5" s="227"/>
      <c r="U5" s="228"/>
      <c r="V5" s="202" t="s">
        <v>28</v>
      </c>
      <c r="W5" s="203"/>
      <c r="X5" s="203"/>
      <c r="Y5" s="203"/>
      <c r="Z5" s="203"/>
      <c r="AA5" s="203"/>
      <c r="AB5" s="203"/>
      <c r="AC5" s="203"/>
      <c r="AD5" s="203"/>
      <c r="AE5" s="203"/>
      <c r="AF5" s="203"/>
      <c r="AG5" s="203"/>
      <c r="AH5" s="204"/>
      <c r="AI5" s="205" t="s">
        <v>29</v>
      </c>
      <c r="AJ5" s="206"/>
      <c r="AK5" s="207"/>
      <c r="AL5" s="211" t="s">
        <v>27</v>
      </c>
      <c r="AM5" s="212"/>
      <c r="AN5" s="212"/>
      <c r="AO5" s="212"/>
      <c r="AP5" s="202" t="s">
        <v>30</v>
      </c>
      <c r="AQ5" s="203"/>
      <c r="AR5" s="203"/>
      <c r="AS5" s="203"/>
      <c r="AT5" s="203"/>
      <c r="AU5" s="203"/>
      <c r="AV5" s="203"/>
      <c r="AW5" s="203"/>
      <c r="AX5" s="203"/>
      <c r="AY5" s="203"/>
      <c r="AZ5" s="203"/>
      <c r="BA5" s="204"/>
      <c r="BB5" s="205" t="s">
        <v>29</v>
      </c>
      <c r="BC5" s="206"/>
      <c r="BD5" s="220"/>
    </row>
    <row r="6" spans="1:56" ht="15" customHeight="1" thickBot="1" x14ac:dyDescent="0.2">
      <c r="A6" s="129" t="s">
        <v>31</v>
      </c>
      <c r="B6" s="130" t="s">
        <v>32</v>
      </c>
      <c r="C6" s="231" t="s">
        <v>33</v>
      </c>
      <c r="D6" s="232"/>
      <c r="E6" s="222" t="s">
        <v>22</v>
      </c>
      <c r="F6" s="223"/>
      <c r="G6" s="223"/>
      <c r="H6" s="223"/>
      <c r="I6" s="223"/>
      <c r="J6" s="223"/>
      <c r="K6" s="223"/>
      <c r="L6" s="224"/>
      <c r="M6" s="213" t="s">
        <v>25</v>
      </c>
      <c r="N6" s="214"/>
      <c r="O6" s="214"/>
      <c r="P6" s="214"/>
      <c r="Q6" s="225"/>
      <c r="R6" s="198" t="s">
        <v>32</v>
      </c>
      <c r="S6" s="198"/>
      <c r="T6" s="198"/>
      <c r="U6" s="198"/>
      <c r="V6" s="198"/>
      <c r="W6" s="198"/>
      <c r="X6" s="198"/>
      <c r="Y6" s="198"/>
      <c r="Z6" s="183" t="s">
        <v>34</v>
      </c>
      <c r="AA6" s="184"/>
      <c r="AB6" s="184"/>
      <c r="AC6" s="184"/>
      <c r="AD6" s="184"/>
      <c r="AE6" s="184"/>
      <c r="AF6" s="184"/>
      <c r="AG6" s="184"/>
      <c r="AH6" s="185"/>
      <c r="AI6" s="199" t="s">
        <v>35</v>
      </c>
      <c r="AJ6" s="200"/>
      <c r="AK6" s="201"/>
      <c r="AL6" s="213" t="s">
        <v>25</v>
      </c>
      <c r="AM6" s="214"/>
      <c r="AN6" s="214"/>
      <c r="AO6" s="214"/>
      <c r="AP6" s="197" t="s">
        <v>32</v>
      </c>
      <c r="AQ6" s="198"/>
      <c r="AR6" s="198"/>
      <c r="AS6" s="198"/>
      <c r="AT6" s="183" t="s">
        <v>34</v>
      </c>
      <c r="AU6" s="184"/>
      <c r="AV6" s="184"/>
      <c r="AW6" s="184"/>
      <c r="AX6" s="184"/>
      <c r="AY6" s="184"/>
      <c r="AZ6" s="184"/>
      <c r="BA6" s="185"/>
      <c r="BB6" s="199" t="s">
        <v>35</v>
      </c>
      <c r="BC6" s="200"/>
      <c r="BD6" s="215"/>
    </row>
    <row r="7" spans="1:56" ht="15" customHeight="1" thickBot="1" x14ac:dyDescent="0.2">
      <c r="A7" s="131" t="s">
        <v>36</v>
      </c>
      <c r="B7" s="132" t="s">
        <v>34</v>
      </c>
      <c r="C7" s="17"/>
      <c r="D7" s="16"/>
      <c r="E7" s="274" t="s">
        <v>174</v>
      </c>
      <c r="F7" s="275"/>
      <c r="T7" s="272" t="s">
        <v>174</v>
      </c>
      <c r="U7" s="273"/>
      <c r="AJ7" s="272" t="s">
        <v>174</v>
      </c>
      <c r="AK7" s="273"/>
      <c r="AY7" s="16"/>
      <c r="BA7" s="16"/>
      <c r="BB7" s="16"/>
      <c r="BC7" s="16"/>
      <c r="BD7" s="16"/>
    </row>
    <row r="8" spans="1:56" ht="15" customHeight="1" thickBot="1" x14ac:dyDescent="0.2">
      <c r="A8" s="133" t="s">
        <v>37</v>
      </c>
      <c r="B8" s="134" t="s">
        <v>35</v>
      </c>
      <c r="C8" s="216" t="s">
        <v>38</v>
      </c>
      <c r="D8" s="217"/>
      <c r="E8" s="270"/>
      <c r="F8" s="271"/>
      <c r="G8" s="18"/>
      <c r="H8" s="18"/>
      <c r="I8" s="18"/>
      <c r="J8" s="18"/>
      <c r="K8" s="18"/>
      <c r="L8" s="18"/>
      <c r="M8" s="18"/>
      <c r="N8" s="18"/>
      <c r="O8" s="77"/>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35"/>
    </row>
    <row r="9" spans="1:56" ht="15" customHeight="1" x14ac:dyDescent="0.15">
      <c r="C9" s="181" t="s">
        <v>39</v>
      </c>
      <c r="D9" s="182"/>
      <c r="E9" s="137"/>
      <c r="F9" s="19"/>
      <c r="G9" s="19"/>
      <c r="H9" s="19"/>
      <c r="I9" s="19"/>
      <c r="J9" s="19"/>
      <c r="K9" s="19"/>
      <c r="L9" s="19"/>
      <c r="M9" s="19"/>
      <c r="N9" s="19"/>
      <c r="O9" s="78"/>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38"/>
    </row>
    <row r="10" spans="1:56" ht="15" customHeight="1" x14ac:dyDescent="0.15">
      <c r="C10" s="181" t="s">
        <v>40</v>
      </c>
      <c r="D10" s="182"/>
      <c r="E10" s="136"/>
      <c r="F10" s="19"/>
      <c r="G10" s="19"/>
      <c r="H10" s="19"/>
      <c r="I10" s="19"/>
      <c r="J10" s="19"/>
      <c r="K10" s="19"/>
      <c r="L10" s="19"/>
      <c r="M10" s="19"/>
      <c r="N10" s="19"/>
      <c r="O10" s="78"/>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38"/>
    </row>
    <row r="11" spans="1:56" ht="15" customHeight="1" x14ac:dyDescent="0.15">
      <c r="C11" s="181" t="s">
        <v>41</v>
      </c>
      <c r="D11" s="182"/>
      <c r="E11" s="136"/>
      <c r="F11" s="19"/>
      <c r="G11" s="19"/>
      <c r="H11" s="19"/>
      <c r="I11" s="19"/>
      <c r="J11" s="19"/>
      <c r="K11" s="19"/>
      <c r="L11" s="19"/>
      <c r="M11" s="19"/>
      <c r="N11" s="19"/>
      <c r="O11" s="78"/>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38"/>
    </row>
    <row r="12" spans="1:56" s="20" customFormat="1" ht="15" customHeight="1" x14ac:dyDescent="0.15">
      <c r="C12" s="190" t="s">
        <v>42</v>
      </c>
      <c r="D12" s="191"/>
      <c r="E12" s="33">
        <f t="shared" ref="E12:Q12" si="0">E8+E9+E10+E11</f>
        <v>0</v>
      </c>
      <c r="F12" s="33">
        <f t="shared" si="0"/>
        <v>0</v>
      </c>
      <c r="G12" s="33">
        <f t="shared" si="0"/>
        <v>0</v>
      </c>
      <c r="H12" s="33">
        <f t="shared" si="0"/>
        <v>0</v>
      </c>
      <c r="I12" s="33">
        <f t="shared" si="0"/>
        <v>0</v>
      </c>
      <c r="J12" s="33">
        <f t="shared" si="0"/>
        <v>0</v>
      </c>
      <c r="K12" s="33">
        <f t="shared" si="0"/>
        <v>0</v>
      </c>
      <c r="L12" s="33">
        <f t="shared" si="0"/>
        <v>0</v>
      </c>
      <c r="M12" s="33">
        <f t="shared" si="0"/>
        <v>0</v>
      </c>
      <c r="N12" s="33">
        <f t="shared" si="0"/>
        <v>0</v>
      </c>
      <c r="O12" s="33">
        <f t="shared" si="0"/>
        <v>0</v>
      </c>
      <c r="P12" s="33">
        <f t="shared" si="0"/>
        <v>0</v>
      </c>
      <c r="Q12" s="33">
        <f t="shared" si="0"/>
        <v>0</v>
      </c>
      <c r="R12" s="33">
        <f t="shared" ref="R12:BD12" si="1">R8+R9+R10+R11</f>
        <v>0</v>
      </c>
      <c r="S12" s="33">
        <f t="shared" si="1"/>
        <v>0</v>
      </c>
      <c r="T12" s="33">
        <f t="shared" si="1"/>
        <v>0</v>
      </c>
      <c r="U12" s="33">
        <f t="shared" si="1"/>
        <v>0</v>
      </c>
      <c r="V12" s="33">
        <f t="shared" si="1"/>
        <v>0</v>
      </c>
      <c r="W12" s="33">
        <f t="shared" si="1"/>
        <v>0</v>
      </c>
      <c r="X12" s="33">
        <f t="shared" si="1"/>
        <v>0</v>
      </c>
      <c r="Y12" s="33">
        <f t="shared" si="1"/>
        <v>0</v>
      </c>
      <c r="Z12" s="33">
        <f t="shared" si="1"/>
        <v>0</v>
      </c>
      <c r="AA12" s="33">
        <f t="shared" si="1"/>
        <v>0</v>
      </c>
      <c r="AB12" s="33">
        <f t="shared" si="1"/>
        <v>0</v>
      </c>
      <c r="AC12" s="33">
        <f t="shared" si="1"/>
        <v>0</v>
      </c>
      <c r="AD12" s="33">
        <f t="shared" si="1"/>
        <v>0</v>
      </c>
      <c r="AE12" s="33">
        <f t="shared" si="1"/>
        <v>0</v>
      </c>
      <c r="AF12" s="33">
        <f t="shared" si="1"/>
        <v>0</v>
      </c>
      <c r="AG12" s="33">
        <f t="shared" si="1"/>
        <v>0</v>
      </c>
      <c r="AH12" s="33">
        <f t="shared" si="1"/>
        <v>0</v>
      </c>
      <c r="AI12" s="33">
        <f t="shared" si="1"/>
        <v>0</v>
      </c>
      <c r="AJ12" s="33">
        <f t="shared" si="1"/>
        <v>0</v>
      </c>
      <c r="AK12" s="33">
        <f t="shared" si="1"/>
        <v>0</v>
      </c>
      <c r="AL12" s="33">
        <f t="shared" si="1"/>
        <v>0</v>
      </c>
      <c r="AM12" s="33">
        <f t="shared" si="1"/>
        <v>0</v>
      </c>
      <c r="AN12" s="33">
        <f t="shared" si="1"/>
        <v>0</v>
      </c>
      <c r="AO12" s="33">
        <f t="shared" si="1"/>
        <v>0</v>
      </c>
      <c r="AP12" s="33">
        <f t="shared" si="1"/>
        <v>0</v>
      </c>
      <c r="AQ12" s="33">
        <f t="shared" si="1"/>
        <v>0</v>
      </c>
      <c r="AR12" s="33">
        <f t="shared" si="1"/>
        <v>0</v>
      </c>
      <c r="AS12" s="33">
        <f t="shared" si="1"/>
        <v>0</v>
      </c>
      <c r="AT12" s="33">
        <f t="shared" si="1"/>
        <v>0</v>
      </c>
      <c r="AU12" s="33">
        <f t="shared" si="1"/>
        <v>0</v>
      </c>
      <c r="AV12" s="33">
        <f t="shared" si="1"/>
        <v>0</v>
      </c>
      <c r="AW12" s="33">
        <f t="shared" si="1"/>
        <v>0</v>
      </c>
      <c r="AX12" s="33">
        <f t="shared" si="1"/>
        <v>0</v>
      </c>
      <c r="AY12" s="33">
        <f t="shared" si="1"/>
        <v>0</v>
      </c>
      <c r="AZ12" s="33">
        <f t="shared" si="1"/>
        <v>0</v>
      </c>
      <c r="BA12" s="33">
        <f t="shared" si="1"/>
        <v>0</v>
      </c>
      <c r="BB12" s="33">
        <f t="shared" si="1"/>
        <v>0</v>
      </c>
      <c r="BC12" s="33">
        <f t="shared" si="1"/>
        <v>0</v>
      </c>
      <c r="BD12" s="34">
        <f t="shared" si="1"/>
        <v>0</v>
      </c>
    </row>
    <row r="13" spans="1:56" ht="15" customHeight="1" x14ac:dyDescent="0.15">
      <c r="C13" s="181"/>
      <c r="D13" s="182"/>
      <c r="E13" s="137"/>
      <c r="F13" s="19"/>
      <c r="G13" s="19"/>
      <c r="H13" s="19"/>
      <c r="I13" s="19"/>
      <c r="J13" s="19"/>
      <c r="K13" s="19"/>
      <c r="L13" s="19"/>
      <c r="M13" s="19"/>
      <c r="N13" s="19"/>
      <c r="O13" s="78"/>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38"/>
    </row>
    <row r="14" spans="1:56" ht="15" customHeight="1" x14ac:dyDescent="0.15">
      <c r="C14" s="181" t="s">
        <v>43</v>
      </c>
      <c r="D14" s="182"/>
      <c r="E14" s="136"/>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38"/>
    </row>
    <row r="15" spans="1:56" ht="15" customHeight="1" thickBot="1" x14ac:dyDescent="0.2">
      <c r="C15" s="192" t="s">
        <v>44</v>
      </c>
      <c r="D15" s="193"/>
      <c r="E15" s="21"/>
      <c r="F15" s="22"/>
      <c r="G15" s="22"/>
      <c r="H15" s="22"/>
      <c r="I15" s="22"/>
      <c r="J15" s="22"/>
      <c r="K15" s="22"/>
      <c r="L15" s="22"/>
      <c r="M15" s="22"/>
      <c r="N15" s="22"/>
      <c r="O15" s="79"/>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8"/>
      <c r="AZ15" s="22"/>
      <c r="BA15" s="22"/>
      <c r="BB15" s="22"/>
      <c r="BC15" s="22"/>
      <c r="BD15" s="23"/>
    </row>
    <row r="16" spans="1:56" ht="15" customHeight="1" thickBot="1" x14ac:dyDescent="0.2">
      <c r="C16" s="16"/>
      <c r="D16" s="16"/>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row>
    <row r="17" spans="2:56" ht="15.75" customHeight="1" x14ac:dyDescent="0.15">
      <c r="B17" s="163"/>
      <c r="C17" s="151" t="s">
        <v>45</v>
      </c>
      <c r="D17" s="49"/>
      <c r="E17" s="83"/>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40"/>
    </row>
    <row r="18" spans="2:56" ht="15.75" customHeight="1" x14ac:dyDescent="0.15">
      <c r="B18" s="163"/>
      <c r="C18" s="152"/>
      <c r="D18" s="17"/>
      <c r="E18" s="84"/>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41"/>
    </row>
    <row r="19" spans="2:56" ht="15.75" customHeight="1" x14ac:dyDescent="0.15">
      <c r="B19" s="163"/>
      <c r="C19" s="152"/>
      <c r="D19" s="17"/>
      <c r="E19" s="39"/>
      <c r="F19" s="27"/>
      <c r="G19" s="27"/>
      <c r="H19" s="27"/>
      <c r="I19" s="27"/>
      <c r="J19" s="27"/>
      <c r="K19" s="27"/>
      <c r="L19" s="27"/>
      <c r="M19" s="27"/>
      <c r="N19" s="27"/>
      <c r="O19" s="27"/>
      <c r="P19" s="27"/>
      <c r="Q19" s="27"/>
      <c r="R19" s="27"/>
      <c r="S19" s="27"/>
      <c r="T19" s="27"/>
      <c r="U19" s="27"/>
      <c r="V19" s="27"/>
      <c r="W19" s="27"/>
      <c r="X19" s="26"/>
      <c r="Y19" s="27"/>
      <c r="Z19" s="27"/>
      <c r="AA19" s="27"/>
      <c r="AB19" s="27"/>
      <c r="AC19" s="27"/>
      <c r="AD19" s="27"/>
      <c r="AE19" s="27"/>
      <c r="AF19" s="27"/>
      <c r="AG19" s="27"/>
      <c r="AH19" s="27"/>
      <c r="AI19" s="27"/>
      <c r="AJ19" s="27"/>
      <c r="AK19" s="27"/>
      <c r="AL19" s="27"/>
      <c r="AM19" s="27"/>
      <c r="AN19" s="27"/>
      <c r="AO19" s="26"/>
      <c r="AP19" s="27"/>
      <c r="AQ19" s="27"/>
      <c r="AR19" s="27"/>
      <c r="AS19" s="27"/>
      <c r="AT19" s="27"/>
      <c r="AU19" s="27"/>
      <c r="AV19" s="27"/>
      <c r="AW19" s="27"/>
      <c r="AX19" s="27"/>
      <c r="AY19" s="27"/>
      <c r="AZ19" s="27"/>
      <c r="BA19" s="27"/>
      <c r="BB19" s="27"/>
      <c r="BC19" s="27"/>
      <c r="BD19" s="42"/>
    </row>
    <row r="20" spans="2:56" ht="15.75" customHeight="1" x14ac:dyDescent="0.15">
      <c r="B20" s="163"/>
      <c r="C20" s="152"/>
      <c r="D20" s="50"/>
      <c r="E20" s="39"/>
      <c r="F20" s="27"/>
      <c r="G20" s="27"/>
      <c r="H20" s="27"/>
      <c r="I20" s="27"/>
      <c r="J20" s="27"/>
      <c r="K20" s="27"/>
      <c r="L20" s="27"/>
      <c r="M20" s="27"/>
      <c r="N20" s="27"/>
      <c r="O20" s="146"/>
      <c r="P20" s="146"/>
      <c r="Q20" s="146"/>
      <c r="R20" s="146"/>
      <c r="S20" s="27"/>
      <c r="T20" s="27"/>
      <c r="U20" s="27"/>
      <c r="V20" s="27"/>
      <c r="W20" s="27"/>
      <c r="X20" s="26"/>
      <c r="Y20" s="27"/>
      <c r="Z20" s="27"/>
      <c r="AA20" s="27"/>
      <c r="AB20" s="27"/>
      <c r="AC20" s="27"/>
      <c r="AD20" s="27"/>
      <c r="AE20" s="27"/>
      <c r="AF20" s="27"/>
      <c r="AG20" s="27"/>
      <c r="AH20" s="27"/>
      <c r="AI20" s="27"/>
      <c r="AJ20" s="27"/>
      <c r="AK20" s="27"/>
      <c r="AL20" s="27"/>
      <c r="AM20" s="27"/>
      <c r="AN20" s="27"/>
      <c r="AO20" s="26"/>
      <c r="AP20" s="27"/>
      <c r="AQ20" s="27"/>
      <c r="AR20" s="27"/>
      <c r="AS20" s="27"/>
      <c r="AT20" s="27"/>
      <c r="AU20" s="27"/>
      <c r="AV20" s="27"/>
      <c r="AW20" s="27"/>
      <c r="AX20" s="27"/>
      <c r="AY20" s="27"/>
      <c r="AZ20" s="27"/>
      <c r="BA20" s="27"/>
      <c r="BB20" s="27"/>
      <c r="BC20" s="27"/>
      <c r="BD20" s="42"/>
    </row>
    <row r="21" spans="2:56" ht="15" customHeight="1" x14ac:dyDescent="0.15">
      <c r="B21" s="163"/>
      <c r="C21" s="152"/>
      <c r="D21" s="80" t="s">
        <v>46</v>
      </c>
      <c r="E21" s="39"/>
      <c r="F21" s="27"/>
      <c r="G21" s="27"/>
      <c r="H21" s="27"/>
      <c r="I21" s="27"/>
      <c r="J21" s="27"/>
      <c r="K21" s="27"/>
      <c r="L21" s="27"/>
      <c r="M21" s="27"/>
      <c r="N21" s="27"/>
      <c r="O21" s="146"/>
      <c r="P21" s="145"/>
      <c r="Q21" s="146"/>
      <c r="R21" s="146"/>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42"/>
    </row>
    <row r="22" spans="2:56" ht="15" customHeight="1" x14ac:dyDescent="0.15">
      <c r="B22" s="163"/>
      <c r="C22" s="152"/>
      <c r="D22" s="81" t="s">
        <v>47</v>
      </c>
      <c r="E22" s="39"/>
      <c r="F22" s="27"/>
      <c r="G22" s="27"/>
      <c r="H22" s="27"/>
      <c r="I22" s="27"/>
      <c r="J22" s="27"/>
      <c r="K22" s="27"/>
      <c r="L22" s="27"/>
      <c r="M22" s="27"/>
      <c r="N22" s="27"/>
      <c r="O22" s="146"/>
      <c r="P22" s="145"/>
      <c r="Q22" s="146"/>
      <c r="R22" s="146"/>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42"/>
    </row>
    <row r="23" spans="2:56" ht="15" customHeight="1" thickBot="1" x14ac:dyDescent="0.2">
      <c r="B23" s="163"/>
      <c r="C23" s="153"/>
      <c r="D23" s="82" t="s">
        <v>48</v>
      </c>
      <c r="E23" s="85"/>
      <c r="F23" s="28"/>
      <c r="G23" s="28"/>
      <c r="H23" s="28"/>
      <c r="I23" s="28"/>
      <c r="J23" s="28"/>
      <c r="K23" s="28"/>
      <c r="L23" s="28"/>
      <c r="M23" s="28"/>
      <c r="N23" s="28"/>
      <c r="O23" s="147"/>
      <c r="P23" s="148"/>
      <c r="Q23" s="147"/>
      <c r="R23" s="147"/>
      <c r="S23" s="28"/>
      <c r="T23" s="28"/>
      <c r="U23" s="28"/>
      <c r="V23" s="28"/>
      <c r="W23" s="28"/>
      <c r="X23" s="28"/>
      <c r="Y23" s="28"/>
      <c r="Z23" s="28"/>
      <c r="AA23" s="75"/>
      <c r="AB23" s="28"/>
      <c r="AC23" s="28"/>
      <c r="AD23" s="28"/>
      <c r="AE23" s="28"/>
      <c r="AF23" s="28"/>
      <c r="AG23" s="28"/>
      <c r="AH23" s="28"/>
      <c r="AI23" s="28"/>
      <c r="AJ23" s="28"/>
      <c r="AK23" s="28"/>
      <c r="AL23" s="28"/>
      <c r="AM23" s="28"/>
      <c r="AN23" s="28"/>
      <c r="AO23" s="28"/>
      <c r="AP23" s="28"/>
      <c r="AQ23" s="28"/>
      <c r="AR23" s="28"/>
      <c r="AS23" s="28"/>
      <c r="AT23" s="28"/>
      <c r="AU23" s="28"/>
      <c r="AV23" s="28"/>
      <c r="AW23" s="28"/>
      <c r="AX23" s="29"/>
      <c r="AY23" s="28"/>
      <c r="AZ23" s="28"/>
      <c r="BA23" s="28"/>
      <c r="BB23" s="28"/>
      <c r="BC23" s="28"/>
      <c r="BD23" s="43"/>
    </row>
    <row r="24" spans="2:56" ht="15" customHeight="1" thickBot="1" x14ac:dyDescent="0.2">
      <c r="C24" s="68"/>
      <c r="D24" s="68"/>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row>
    <row r="25" spans="2:56" ht="15" customHeight="1" x14ac:dyDescent="0.15">
      <c r="C25" s="164" t="s">
        <v>49</v>
      </c>
      <c r="D25" s="167" t="s">
        <v>45</v>
      </c>
      <c r="E25" s="68"/>
      <c r="F25" s="68"/>
      <c r="G25" s="68"/>
      <c r="H25" s="68"/>
      <c r="I25" s="68"/>
      <c r="J25" s="68"/>
      <c r="K25" s="68"/>
      <c r="L25" s="68"/>
      <c r="M25" s="68"/>
      <c r="N25" s="68"/>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1"/>
    </row>
    <row r="26" spans="2:56" ht="15" customHeight="1" x14ac:dyDescent="0.15">
      <c r="C26" s="165"/>
      <c r="D26" s="168"/>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3"/>
    </row>
    <row r="27" spans="2:56" ht="15" customHeight="1" x14ac:dyDescent="0.15">
      <c r="C27" s="165"/>
      <c r="D27" s="169" t="s">
        <v>50</v>
      </c>
      <c r="E27" s="154" t="s">
        <v>51</v>
      </c>
      <c r="F27" s="155"/>
      <c r="G27" s="155"/>
      <c r="H27" s="155"/>
      <c r="I27" s="155"/>
      <c r="J27" s="155"/>
      <c r="K27" s="155"/>
      <c r="L27" s="156"/>
      <c r="M27" s="154" t="s">
        <v>52</v>
      </c>
      <c r="N27" s="155"/>
      <c r="O27" s="155"/>
      <c r="P27" s="155"/>
      <c r="Q27" s="155"/>
      <c r="R27" s="155"/>
      <c r="S27" s="156"/>
      <c r="T27" s="154" t="s">
        <v>53</v>
      </c>
      <c r="U27" s="155"/>
      <c r="V27" s="155"/>
      <c r="W27" s="156"/>
      <c r="X27" s="154" t="s">
        <v>54</v>
      </c>
      <c r="Y27" s="245"/>
      <c r="Z27" s="245"/>
      <c r="AA27" s="245"/>
      <c r="AB27" s="246"/>
      <c r="AC27" s="154" t="s">
        <v>55</v>
      </c>
      <c r="AD27" s="155"/>
      <c r="AE27" s="155"/>
      <c r="AF27" s="155"/>
      <c r="AG27" s="155"/>
      <c r="AH27" s="155"/>
      <c r="AI27" s="156"/>
      <c r="AJ27" s="242" t="s">
        <v>56</v>
      </c>
      <c r="AK27" s="154" t="s">
        <v>57</v>
      </c>
      <c r="AL27" s="155"/>
      <c r="AM27" s="155"/>
      <c r="AN27" s="155"/>
      <c r="AO27" s="156"/>
      <c r="AP27" s="154" t="s">
        <v>58</v>
      </c>
      <c r="AQ27" s="155"/>
      <c r="AR27" s="155"/>
      <c r="AS27" s="156"/>
      <c r="AT27" s="154" t="s">
        <v>55</v>
      </c>
      <c r="AU27" s="155"/>
      <c r="AV27" s="155"/>
      <c r="AW27" s="155"/>
      <c r="AX27" s="155"/>
      <c r="AY27" s="155"/>
      <c r="AZ27" s="155"/>
      <c r="BA27" s="156"/>
      <c r="BB27" s="233" t="s">
        <v>59</v>
      </c>
      <c r="BC27" s="234"/>
      <c r="BD27" s="235"/>
    </row>
    <row r="28" spans="2:56" ht="56.5" customHeight="1" x14ac:dyDescent="0.15">
      <c r="C28" s="165"/>
      <c r="D28" s="168"/>
      <c r="E28" s="157"/>
      <c r="F28" s="158"/>
      <c r="G28" s="158"/>
      <c r="H28" s="158"/>
      <c r="I28" s="158"/>
      <c r="J28" s="158"/>
      <c r="K28" s="158"/>
      <c r="L28" s="159"/>
      <c r="M28" s="157"/>
      <c r="N28" s="158"/>
      <c r="O28" s="158"/>
      <c r="P28" s="158"/>
      <c r="Q28" s="158"/>
      <c r="R28" s="158"/>
      <c r="S28" s="159"/>
      <c r="T28" s="157"/>
      <c r="U28" s="158"/>
      <c r="V28" s="158"/>
      <c r="W28" s="159"/>
      <c r="X28" s="247"/>
      <c r="Y28" s="248"/>
      <c r="Z28" s="248"/>
      <c r="AA28" s="248"/>
      <c r="AB28" s="249"/>
      <c r="AC28" s="157"/>
      <c r="AD28" s="158"/>
      <c r="AE28" s="158"/>
      <c r="AF28" s="158"/>
      <c r="AG28" s="158"/>
      <c r="AH28" s="158"/>
      <c r="AI28" s="159"/>
      <c r="AJ28" s="243"/>
      <c r="AK28" s="157"/>
      <c r="AL28" s="158"/>
      <c r="AM28" s="158"/>
      <c r="AN28" s="158"/>
      <c r="AO28" s="159"/>
      <c r="AP28" s="157"/>
      <c r="AQ28" s="158"/>
      <c r="AR28" s="158"/>
      <c r="AS28" s="159"/>
      <c r="AT28" s="157"/>
      <c r="AU28" s="158"/>
      <c r="AV28" s="158"/>
      <c r="AW28" s="158"/>
      <c r="AX28" s="158"/>
      <c r="AY28" s="158"/>
      <c r="AZ28" s="158"/>
      <c r="BA28" s="159"/>
      <c r="BB28" s="236"/>
      <c r="BC28" s="237"/>
      <c r="BD28" s="238"/>
    </row>
    <row r="29" spans="2:56" ht="99.5" customHeight="1" thickBot="1" x14ac:dyDescent="0.2">
      <c r="C29" s="166"/>
      <c r="D29" s="76" t="s">
        <v>60</v>
      </c>
      <c r="E29" s="160" t="s">
        <v>61</v>
      </c>
      <c r="F29" s="161"/>
      <c r="G29" s="161"/>
      <c r="H29" s="161"/>
      <c r="I29" s="161"/>
      <c r="J29" s="161"/>
      <c r="K29" s="161"/>
      <c r="L29" s="162"/>
      <c r="M29" s="250" t="s">
        <v>62</v>
      </c>
      <c r="N29" s="251"/>
      <c r="O29" s="251"/>
      <c r="P29" s="251"/>
      <c r="Q29" s="251"/>
      <c r="R29" s="251"/>
      <c r="S29" s="251"/>
      <c r="T29" s="251"/>
      <c r="U29" s="251"/>
      <c r="V29" s="251"/>
      <c r="W29" s="252"/>
      <c r="X29" s="244" t="s">
        <v>63</v>
      </c>
      <c r="Y29" s="240"/>
      <c r="Z29" s="240"/>
      <c r="AA29" s="240"/>
      <c r="AB29" s="240"/>
      <c r="AC29" s="240"/>
      <c r="AD29" s="240"/>
      <c r="AE29" s="240"/>
      <c r="AF29" s="240"/>
      <c r="AG29" s="240"/>
      <c r="AH29" s="240"/>
      <c r="AI29" s="240"/>
      <c r="AJ29" s="240"/>
      <c r="AK29" s="240" t="s">
        <v>64</v>
      </c>
      <c r="AL29" s="240"/>
      <c r="AM29" s="240"/>
      <c r="AN29" s="240"/>
      <c r="AO29" s="240"/>
      <c r="AP29" s="240"/>
      <c r="AQ29" s="240"/>
      <c r="AR29" s="240"/>
      <c r="AS29" s="240"/>
      <c r="AT29" s="240"/>
      <c r="AU29" s="240"/>
      <c r="AV29" s="240"/>
      <c r="AW29" s="240"/>
      <c r="AX29" s="240"/>
      <c r="AY29" s="240"/>
      <c r="AZ29" s="240"/>
      <c r="BA29" s="241"/>
      <c r="BB29" s="160" t="s">
        <v>65</v>
      </c>
      <c r="BC29" s="161"/>
      <c r="BD29" s="239"/>
    </row>
    <row r="30" spans="2:56" ht="15" customHeight="1" thickBot="1" x14ac:dyDescent="0.2">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row>
    <row r="31" spans="2:56" ht="15" customHeight="1" x14ac:dyDescent="0.15">
      <c r="C31" s="151" t="s">
        <v>66</v>
      </c>
      <c r="D31" s="36"/>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7"/>
    </row>
    <row r="32" spans="2:56" ht="15" customHeight="1" x14ac:dyDescent="0.15">
      <c r="B32" s="163"/>
      <c r="C32" s="152"/>
      <c r="D32" s="38" t="s">
        <v>67</v>
      </c>
      <c r="E32" s="31" t="s">
        <v>175</v>
      </c>
      <c r="F32" s="31" t="s">
        <v>175</v>
      </c>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t="s">
        <v>175</v>
      </c>
      <c r="AK32" s="31" t="s">
        <v>175</v>
      </c>
      <c r="AL32" s="31"/>
      <c r="AM32" s="31"/>
      <c r="AN32" s="31"/>
      <c r="AO32" s="31"/>
      <c r="AP32" s="31"/>
      <c r="AQ32" s="31"/>
      <c r="AR32" s="31"/>
      <c r="AS32" s="31"/>
      <c r="AT32" s="31"/>
      <c r="AU32" s="31"/>
      <c r="AV32" s="31"/>
      <c r="AW32" s="31"/>
      <c r="AX32" s="31"/>
      <c r="AY32" s="31"/>
      <c r="AZ32" s="31"/>
      <c r="BA32" s="31"/>
      <c r="BB32" s="31"/>
      <c r="BC32" s="31" t="s">
        <v>175</v>
      </c>
      <c r="BD32" s="31" t="s">
        <v>175</v>
      </c>
    </row>
    <row r="33" spans="2:56" ht="15" customHeight="1" x14ac:dyDescent="0.15">
      <c r="B33" s="163"/>
      <c r="C33" s="152"/>
      <c r="D33" s="38" t="s">
        <v>68</v>
      </c>
      <c r="E33" s="31" t="s">
        <v>175</v>
      </c>
      <c r="F33" s="31" t="s">
        <v>175</v>
      </c>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t="s">
        <v>175</v>
      </c>
      <c r="AK33" s="31" t="s">
        <v>175</v>
      </c>
      <c r="AL33" s="31"/>
      <c r="AM33" s="31"/>
      <c r="AN33" s="31"/>
      <c r="AO33" s="31"/>
      <c r="AP33" s="31"/>
      <c r="AQ33" s="31"/>
      <c r="AR33" s="31"/>
      <c r="AS33" s="31"/>
      <c r="AT33" s="31"/>
      <c r="AU33" s="31"/>
      <c r="AV33" s="31"/>
      <c r="AW33" s="31"/>
      <c r="AX33" s="31"/>
      <c r="AY33" s="31"/>
      <c r="AZ33" s="31"/>
      <c r="BA33" s="31"/>
      <c r="BB33" s="31"/>
      <c r="BC33" s="31" t="s">
        <v>175</v>
      </c>
      <c r="BD33" s="31" t="s">
        <v>175</v>
      </c>
    </row>
    <row r="34" spans="2:56" ht="15" customHeight="1" x14ac:dyDescent="0.15">
      <c r="B34" s="163"/>
      <c r="C34" s="152"/>
      <c r="D34" s="38" t="s">
        <v>69</v>
      </c>
      <c r="E34" s="31" t="s">
        <v>175</v>
      </c>
      <c r="F34" s="31" t="s">
        <v>175</v>
      </c>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t="s">
        <v>175</v>
      </c>
      <c r="AK34" s="31" t="s">
        <v>175</v>
      </c>
      <c r="AL34" s="31"/>
      <c r="AM34" s="31"/>
      <c r="AN34" s="31"/>
      <c r="AO34" s="31"/>
      <c r="AP34" s="31"/>
      <c r="AQ34" s="31"/>
      <c r="AR34" s="31"/>
      <c r="AS34" s="31"/>
      <c r="AT34" s="31"/>
      <c r="AU34" s="31"/>
      <c r="AV34" s="31"/>
      <c r="AW34" s="31"/>
      <c r="AX34" s="31"/>
      <c r="AY34" s="31"/>
      <c r="AZ34" s="31"/>
      <c r="BA34" s="31"/>
      <c r="BB34" s="31"/>
      <c r="BC34" s="31" t="s">
        <v>175</v>
      </c>
      <c r="BD34" s="31" t="s">
        <v>175</v>
      </c>
    </row>
    <row r="35" spans="2:56" ht="15" customHeight="1" x14ac:dyDescent="0.15">
      <c r="B35" s="163"/>
      <c r="C35" s="152"/>
      <c r="D35" s="38" t="s">
        <v>70</v>
      </c>
      <c r="E35" s="31" t="s">
        <v>175</v>
      </c>
      <c r="F35" s="31" t="s">
        <v>175</v>
      </c>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t="s">
        <v>175</v>
      </c>
      <c r="AK35" s="31" t="s">
        <v>175</v>
      </c>
      <c r="AL35" s="31"/>
      <c r="AM35" s="31"/>
      <c r="AN35" s="31"/>
      <c r="AO35" s="31"/>
      <c r="AP35" s="31"/>
      <c r="AQ35" s="31"/>
      <c r="AR35" s="31"/>
      <c r="AS35" s="31"/>
      <c r="AT35" s="31"/>
      <c r="AU35" s="31"/>
      <c r="AV35" s="31"/>
      <c r="AW35" s="31"/>
      <c r="AX35" s="31"/>
      <c r="AY35" s="31"/>
      <c r="AZ35" s="31"/>
      <c r="BA35" s="31"/>
      <c r="BB35" s="31"/>
      <c r="BC35" s="31" t="s">
        <v>175</v>
      </c>
      <c r="BD35" s="31" t="s">
        <v>175</v>
      </c>
    </row>
    <row r="36" spans="2:56" ht="15" customHeight="1" x14ac:dyDescent="0.15">
      <c r="B36" s="163"/>
      <c r="C36" s="152"/>
      <c r="D36" s="39" t="s">
        <v>71</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2"/>
      <c r="AP36" s="32"/>
      <c r="AQ36" s="32"/>
      <c r="AR36" s="32"/>
      <c r="AS36" s="32"/>
      <c r="AT36" s="32"/>
      <c r="AU36" s="32"/>
      <c r="AV36" s="32"/>
      <c r="AW36" s="32"/>
      <c r="AX36" s="32"/>
      <c r="AY36" s="32"/>
      <c r="AZ36" s="32"/>
      <c r="BA36" s="32"/>
      <c r="BB36" s="32"/>
      <c r="BC36" s="31"/>
      <c r="BD36" s="31"/>
    </row>
    <row r="37" spans="2:56" ht="15" customHeight="1" x14ac:dyDescent="0.15">
      <c r="B37" s="163"/>
      <c r="C37" s="152"/>
      <c r="D37" s="38" t="s">
        <v>72</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row>
    <row r="38" spans="2:56" ht="15" customHeight="1" thickBot="1" x14ac:dyDescent="0.2">
      <c r="B38" s="163"/>
      <c r="C38" s="153"/>
      <c r="D38" s="86" t="s">
        <v>73</v>
      </c>
      <c r="E38" s="74" t="s">
        <v>175</v>
      </c>
      <c r="F38" s="74" t="s">
        <v>175</v>
      </c>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t="s">
        <v>175</v>
      </c>
      <c r="AK38" s="74" t="s">
        <v>175</v>
      </c>
      <c r="AL38" s="74"/>
      <c r="AM38" s="74"/>
      <c r="AN38" s="74"/>
      <c r="AO38" s="74"/>
      <c r="AP38" s="74"/>
      <c r="AQ38" s="74"/>
      <c r="AR38" s="74"/>
      <c r="AS38" s="74"/>
      <c r="AT38" s="74"/>
      <c r="AU38" s="74"/>
      <c r="AV38" s="74"/>
      <c r="AW38" s="74"/>
      <c r="AX38" s="74"/>
      <c r="AY38" s="74"/>
      <c r="AZ38" s="74"/>
      <c r="BA38" s="74"/>
      <c r="BB38" s="74"/>
      <c r="BC38" s="74" t="s">
        <v>175</v>
      </c>
      <c r="BD38" s="74" t="s">
        <v>175</v>
      </c>
    </row>
    <row r="39" spans="2:56" ht="15" customHeight="1" thickBot="1" x14ac:dyDescent="0.2">
      <c r="D39" s="35" t="s">
        <v>23</v>
      </c>
      <c r="E39" s="112">
        <v>21</v>
      </c>
      <c r="F39" s="113">
        <v>22</v>
      </c>
      <c r="G39" s="112">
        <v>23</v>
      </c>
      <c r="H39" s="113">
        <v>24</v>
      </c>
      <c r="I39" s="113">
        <v>25</v>
      </c>
      <c r="J39" s="114">
        <v>26</v>
      </c>
      <c r="K39" s="112">
        <v>27</v>
      </c>
      <c r="L39" s="113">
        <v>28</v>
      </c>
      <c r="M39" s="113">
        <v>29</v>
      </c>
      <c r="N39" s="114">
        <v>30</v>
      </c>
      <c r="O39" s="113">
        <v>31</v>
      </c>
      <c r="P39" s="113">
        <v>32</v>
      </c>
      <c r="Q39" s="113">
        <v>33</v>
      </c>
      <c r="R39" s="113">
        <v>34</v>
      </c>
      <c r="S39" s="113">
        <v>35</v>
      </c>
      <c r="T39" s="113">
        <v>36</v>
      </c>
      <c r="U39" s="113">
        <v>37</v>
      </c>
      <c r="V39" s="113">
        <v>38</v>
      </c>
      <c r="W39" s="113">
        <v>39</v>
      </c>
      <c r="X39" s="113">
        <v>40</v>
      </c>
      <c r="Y39" s="113">
        <v>41</v>
      </c>
      <c r="Z39" s="113">
        <v>42</v>
      </c>
      <c r="AA39" s="113">
        <v>43</v>
      </c>
      <c r="AB39" s="113">
        <v>44</v>
      </c>
      <c r="AC39" s="113">
        <v>45</v>
      </c>
      <c r="AD39" s="113">
        <v>46</v>
      </c>
      <c r="AE39" s="113">
        <v>47</v>
      </c>
      <c r="AF39" s="113">
        <v>48</v>
      </c>
      <c r="AG39" s="113">
        <v>49</v>
      </c>
      <c r="AH39" s="113">
        <v>50</v>
      </c>
      <c r="AI39" s="113">
        <v>51</v>
      </c>
      <c r="AJ39" s="113">
        <v>52</v>
      </c>
      <c r="AK39" s="113">
        <v>1</v>
      </c>
      <c r="AL39" s="113">
        <v>2</v>
      </c>
      <c r="AM39" s="113">
        <v>3</v>
      </c>
      <c r="AN39" s="113">
        <v>4</v>
      </c>
      <c r="AO39" s="113">
        <v>5</v>
      </c>
      <c r="AP39" s="113">
        <v>6</v>
      </c>
      <c r="AQ39" s="113">
        <v>7</v>
      </c>
      <c r="AR39" s="113">
        <v>8</v>
      </c>
      <c r="AS39" s="113">
        <v>9</v>
      </c>
      <c r="AT39" s="113">
        <v>10</v>
      </c>
      <c r="AU39" s="113">
        <v>11</v>
      </c>
      <c r="AV39" s="113">
        <v>12</v>
      </c>
      <c r="AW39" s="113">
        <v>13</v>
      </c>
      <c r="AX39" s="113">
        <v>14</v>
      </c>
      <c r="AY39" s="113">
        <v>15</v>
      </c>
      <c r="AZ39" s="113">
        <v>16</v>
      </c>
      <c r="BA39" s="113">
        <v>17</v>
      </c>
      <c r="BB39" s="113">
        <v>18</v>
      </c>
      <c r="BC39" s="113">
        <v>19</v>
      </c>
      <c r="BD39" s="113">
        <v>20</v>
      </c>
    </row>
  </sheetData>
  <sheetProtection formatCells="0" formatColumns="0" formatRows="0" insertColumns="0" insertRows="0" insertHyperlinks="0" deleteColumns="0" deleteRows="0" sort="0" autoFilter="0" pivotTables="0"/>
  <mergeCells count="68">
    <mergeCell ref="E7:F7"/>
    <mergeCell ref="AJ7:AK7"/>
    <mergeCell ref="M6:Q6"/>
    <mergeCell ref="R6:Y6"/>
    <mergeCell ref="Z6:AH6"/>
    <mergeCell ref="E6:L6"/>
    <mergeCell ref="T7:U7"/>
    <mergeCell ref="AJ27:AJ28"/>
    <mergeCell ref="X29:AJ29"/>
    <mergeCell ref="T27:W28"/>
    <mergeCell ref="X27:AB28"/>
    <mergeCell ref="AC27:AI28"/>
    <mergeCell ref="M29:W29"/>
    <mergeCell ref="M27:S28"/>
    <mergeCell ref="BB27:BD28"/>
    <mergeCell ref="BB29:BD29"/>
    <mergeCell ref="AT27:BA28"/>
    <mergeCell ref="AK29:BA29"/>
    <mergeCell ref="AP27:AS28"/>
    <mergeCell ref="AK27:AO28"/>
    <mergeCell ref="BB6:BD6"/>
    <mergeCell ref="C8:D8"/>
    <mergeCell ref="C3:D3"/>
    <mergeCell ref="BB5:BD5"/>
    <mergeCell ref="G3:J3"/>
    <mergeCell ref="K3:N3"/>
    <mergeCell ref="E5:U5"/>
    <mergeCell ref="E3:F3"/>
    <mergeCell ref="AK3:AO3"/>
    <mergeCell ref="AP3:AS3"/>
    <mergeCell ref="O3:S3"/>
    <mergeCell ref="T3:W3"/>
    <mergeCell ref="C5:D5"/>
    <mergeCell ref="C6:D6"/>
    <mergeCell ref="AT3:AW3"/>
    <mergeCell ref="X3:AB3"/>
    <mergeCell ref="AI6:AK6"/>
    <mergeCell ref="V5:AH5"/>
    <mergeCell ref="AI5:AK5"/>
    <mergeCell ref="AG3:AJ3"/>
    <mergeCell ref="AL5:AO5"/>
    <mergeCell ref="AP5:BA5"/>
    <mergeCell ref="AL6:AO6"/>
    <mergeCell ref="AP6:AS6"/>
    <mergeCell ref="AT6:BA6"/>
    <mergeCell ref="AK2:BD2"/>
    <mergeCell ref="AX3:BB3"/>
    <mergeCell ref="BC3:BD3"/>
    <mergeCell ref="E2:AJ2"/>
    <mergeCell ref="B17:B23"/>
    <mergeCell ref="C10:D10"/>
    <mergeCell ref="C9:D9"/>
    <mergeCell ref="C11:D11"/>
    <mergeCell ref="AC3:AF3"/>
    <mergeCell ref="A3:B3"/>
    <mergeCell ref="C4:D4"/>
    <mergeCell ref="C12:D12"/>
    <mergeCell ref="C13:D13"/>
    <mergeCell ref="C14:D14"/>
    <mergeCell ref="C15:D15"/>
    <mergeCell ref="C17:C23"/>
    <mergeCell ref="E27:L28"/>
    <mergeCell ref="E29:L29"/>
    <mergeCell ref="B32:B38"/>
    <mergeCell ref="C31:C38"/>
    <mergeCell ref="C25:C29"/>
    <mergeCell ref="D25:D26"/>
    <mergeCell ref="D27:D28"/>
  </mergeCells>
  <phoneticPr fontId="0" type="noConversion"/>
  <hyperlinks>
    <hyperlink ref="E4" location="Veckoplanering!C5" display="Veckoplanering!C5" xr:uid="{FBAD9C16-4B38-432E-9416-3DDCD4CAA062}"/>
    <hyperlink ref="F4" location="Veckoplanering!C12" display="Veckoplanering!C12" xr:uid="{7FB05B05-9A88-43F2-9C46-117C0FD351FA}"/>
    <hyperlink ref="G4" location="Veckoplanering!C19" display="Veckoplanering!C19" xr:uid="{E94E9D20-7BF4-4610-A0D1-C27E45F3094F}"/>
    <hyperlink ref="H4" location="Veckoplanering!C26" display="Veckoplanering!C26" xr:uid="{E21DCE44-8A0E-4465-A7AE-57B4CD4A5CF6}"/>
    <hyperlink ref="I4" location="Veckoplanering!C33" display="Veckoplanering!C33" xr:uid="{2A5FBBB9-DA82-4DB3-95DD-A0D7DEC20DBC}"/>
    <hyperlink ref="J4" location="Veckoplanering!C39" display="Veckoplanering!C39" xr:uid="{19F6D6EF-2DE3-41A0-9813-23225CD079D8}"/>
    <hyperlink ref="K4" location="Veckoplanering!C46" display="Veckoplanering!C46" xr:uid="{6A59A514-3D55-46E0-A6CE-CF3C0B280F24}"/>
    <hyperlink ref="L4" location="Veckoplanering!C54" display="Veckoplanering!C54" xr:uid="{AA81868B-229E-4388-9053-D55075856CCC}"/>
    <hyperlink ref="M4" location="Veckoplanering!C61" display="Veckoplanering!C61" xr:uid="{30732867-7388-4A17-A9AA-95E8BC3C4082}"/>
    <hyperlink ref="N4" location="Veckoplanering!C68" display="Veckoplanering!C68" xr:uid="{256945F0-C67C-43B3-9823-74FF654D9B89}"/>
    <hyperlink ref="O4" location="Veckoplanering!C75" display="Veckoplanering!C75" xr:uid="{D3C30F57-5CA8-4660-A1C1-478C88D70150}"/>
    <hyperlink ref="P4" location="Veckoplanering!C82" display="Veckoplanering!C82" xr:uid="{E21125EE-E278-48A3-B051-8717C1D8EA86}"/>
    <hyperlink ref="Q4" location="Veckoplanering!C89" display="Veckoplanering!C89" xr:uid="{92A89C76-AD49-4230-AC38-B1222C3855C5}"/>
    <hyperlink ref="R4" location="Veckoplanering!C96" display="Veckoplanering!C96" xr:uid="{9D290F1E-1080-4503-87FB-AFE8AF6E5C97}"/>
    <hyperlink ref="S4" location="Veckoplanering!C103" display="Veckoplanering!C103" xr:uid="{A0645BB2-010A-4414-A5F6-8627AC138762}"/>
    <hyperlink ref="T4:U4" location="Veckoplanering!C103" display="Veckoplanering!C103" xr:uid="{F86CF0D6-FEE8-4268-9402-16C7B598C68B}"/>
    <hyperlink ref="T4" location="Veckoplanering!C110" display="Veckoplanering!C110" xr:uid="{EE424466-C74A-4CEE-9168-F3C76C93794B}"/>
    <hyperlink ref="U4" location="Veckoplanering!C117" display="Veckoplanering!C117" xr:uid="{FE483B59-ED29-4972-8DDE-E16D7CE2175D}"/>
    <hyperlink ref="V4:W4" location="Veckoplanering!C103" display="Veckoplanering!C103" xr:uid="{20850725-CD71-4A82-AFAA-30B0DB2AA9B6}"/>
    <hyperlink ref="V4" location="Veckoplanering!C124" display="Veckoplanering!C124" xr:uid="{FF248D52-320E-48AE-802C-7F5A7E02C21E}"/>
    <hyperlink ref="W4" location="Veckoplanering!C131" display="Veckoplanering!C131" xr:uid="{1219E281-47CD-4117-A83F-16689353DF04}"/>
    <hyperlink ref="X4:Y4" location="Veckoplanering!C103" display="Veckoplanering!C103" xr:uid="{2DCFB2B0-B0F5-45FE-9CA2-0F8CC899A8D2}"/>
    <hyperlink ref="X4" location="Veckoplanering!C138" display="Veckoplanering!C138" xr:uid="{C4B2152C-EB47-4711-9E25-8728148862FC}"/>
    <hyperlink ref="Y4" location="Veckoplanering!C145" display="Veckoplanering!C145" xr:uid="{3C63D998-6525-466A-BF29-F253E455DE51}"/>
    <hyperlink ref="Z4:AA4" location="Veckoplanering!C103" display="Veckoplanering!C103" xr:uid="{9E57F4B5-BA17-4361-8B60-B0501A21AC57}"/>
    <hyperlink ref="Z4" location="Veckoplanering!C152" display="Veckoplanering!C152" xr:uid="{55A7DC41-83D3-43BA-B34B-596B46A56C62}"/>
    <hyperlink ref="AA4" location="Veckoplanering!C159" display="Veckoplanering!C159" xr:uid="{BEC30C4A-1475-4342-A1B7-9F65ADB6BB23}"/>
    <hyperlink ref="AB4:AC4" location="Veckoplanering!C103" display="Veckoplanering!C103" xr:uid="{C03BEBCC-EFA3-4B24-A609-C3202F31636A}"/>
    <hyperlink ref="AB4" location="Veckoplanering!C166" display="Veckoplanering!C166" xr:uid="{5948DE5F-E11F-4867-9B92-6BBF83988CB0}"/>
    <hyperlink ref="AC4" location="Veckoplanering!C173" display="Veckoplanering!C173" xr:uid="{88CE8CE6-AD53-4ED9-BD11-FFFFEFA890D5}"/>
    <hyperlink ref="AD4:AE4" location="Veckoplanering!C103" display="Veckoplanering!C103" xr:uid="{99C73958-E148-4560-B841-B9159742CD83}"/>
    <hyperlink ref="AD4" location="Veckoplanering!C180" display="Veckoplanering!C180" xr:uid="{1A3A8B2E-55FC-4BDE-91C2-96D8487A3ABD}"/>
    <hyperlink ref="AE4" location="Veckoplanering!C187" display="Veckoplanering!C187" xr:uid="{B6F09416-01CC-4F64-90FC-2AF1F8096B76}"/>
    <hyperlink ref="AF4:AG4" location="Veckoplanering!C103" display="Veckoplanering!C103" xr:uid="{2132ADC6-79B3-4AAA-BAB8-1469A01F672C}"/>
    <hyperlink ref="AF4" location="Veckoplanering!C194" display="Veckoplanering!C194" xr:uid="{1F68C0BC-B4D1-4208-8A73-EEE19AF6F11D}"/>
    <hyperlink ref="AG4" location="Veckoplanering!C201" display="Veckoplanering!C201" xr:uid="{8EF9D04A-A2C3-462E-930E-DD33BC141CE1}"/>
    <hyperlink ref="AH4:AI4" location="Veckoplanering!C103" display="Veckoplanering!C103" xr:uid="{ED43B352-8D48-4C6F-8B32-04A6D1FE1D00}"/>
    <hyperlink ref="AH4" location="Veckoplanering!C208" display="Veckoplanering!C208" xr:uid="{F8B992D1-E5B6-4603-AD7C-C1455DE66C91}"/>
    <hyperlink ref="AI4" location="Veckoplanering!C215" display="Veckoplanering!C215" xr:uid="{42998FB7-049E-40A6-916F-86929E81BC28}"/>
    <hyperlink ref="AJ4:AK4" location="Veckoplanering!C103" display="Veckoplanering!C103" xr:uid="{CABB3041-C29F-4D11-B249-C864297124E9}"/>
    <hyperlink ref="AJ4" location="Veckoplanering!C222" display="Veckoplanering!C222" xr:uid="{1D106E00-492A-4DE0-B68D-1591230B5A3A}"/>
    <hyperlink ref="AK4" location="Veckoplanering!C229" display="Veckoplanering!C229" xr:uid="{665E5892-06F2-4663-9108-A697C80EAD3F}"/>
    <hyperlink ref="AL4:AM4" location="Veckoplanering!C103" display="Veckoplanering!C103" xr:uid="{D5021955-91A4-4B2C-9C8B-0C5BB32BF74F}"/>
    <hyperlink ref="AL4" location="Veckoplanering!C236" display="Veckoplanering!C236" xr:uid="{E4C67FB6-7C5D-4E79-B35F-59E7278031C1}"/>
    <hyperlink ref="AM4" location="Veckoplanering!C243" display="Veckoplanering!C243" xr:uid="{97621664-0A13-4101-872A-54AA0BA6A639}"/>
    <hyperlink ref="AN4" location="Veckoplanering!C250" display="Veckoplanering!C250" xr:uid="{2B0FBDF4-C76B-4547-B79C-11790AABFA9C}"/>
    <hyperlink ref="AP4:AQ4" location="Veckoplanering!C103" display="Veckoplanering!C103" xr:uid="{9D38C77A-0A80-42A6-A801-D7B0AC079548}"/>
    <hyperlink ref="AP4" location="Veckoplanering!C264" display="Veckoplanering!C264" xr:uid="{F86078C2-DD38-45D7-9F86-A202DA4FB6A8}"/>
    <hyperlink ref="AQ4" location="Veckoplanering!C271" display="Veckoplanering!C271" xr:uid="{8D4C0929-E388-4EA1-A900-F13B7F487488}"/>
    <hyperlink ref="AR4:AS4" location="Veckoplanering!C103" display="Veckoplanering!C103" xr:uid="{7E7C719A-09CC-4795-9CFF-069BDD907442}"/>
    <hyperlink ref="AR4" location="Veckoplanering!C278" display="Veckoplanering!C278" xr:uid="{3F8619D0-B9E5-4160-A9F4-D17F748D4481}"/>
    <hyperlink ref="AS4" location="Veckoplanering!C285" display="Veckoplanering!C285" xr:uid="{E35A11E7-8C93-42D6-BD2D-B340971A8288}"/>
    <hyperlink ref="AT4:AU4" location="Veckoplanering!C103" display="Veckoplanering!C103" xr:uid="{1F4304B2-27DA-4BC5-AD6C-B51D214B79EB}"/>
    <hyperlink ref="AT4" location="Veckoplanering!C292" display="Veckoplanering!C292" xr:uid="{34D40D3A-FE02-457F-A0D8-53D74CBE106E}"/>
    <hyperlink ref="AU4" location="Veckoplanering!C299" display="Veckoplanering!C299" xr:uid="{9A392DAF-C9D9-42D4-8E0C-1594C4A86583}"/>
    <hyperlink ref="AV4:AW4" location="Veckoplanering!C103" display="Veckoplanering!C103" xr:uid="{4BC39D6E-7409-4D5F-A114-E2FB933311BA}"/>
    <hyperlink ref="AV4" location="Veckoplanering!C306" display="Veckoplanering!C306" xr:uid="{7581BBD9-9C83-48D5-9489-30ADA4CD49F4}"/>
    <hyperlink ref="AW4" location="Veckoplanering!C313" display="Veckoplanering!C313" xr:uid="{D59E8BD2-C50B-45C2-B17B-43CC3326C166}"/>
    <hyperlink ref="AX4:AY4" location="Veckoplanering!C103" display="Veckoplanering!C103" xr:uid="{E7105E95-4763-4A94-99AC-998438402C23}"/>
    <hyperlink ref="AX4" location="Veckoplanering!C320" display="Veckoplanering!C320" xr:uid="{4DEADB7D-4260-4068-867E-5676722621C7}"/>
    <hyperlink ref="AY4" location="Veckoplanering!C327" display="Veckoplanering!C327" xr:uid="{B0C4AC20-4652-4C5A-8C4E-E75ABAC010F8}"/>
    <hyperlink ref="AZ4:BA4" location="Veckoplanering!C103" display="Veckoplanering!C103" xr:uid="{F0A6898D-7F3A-4603-8CBE-570E20D3092D}"/>
    <hyperlink ref="AZ4" location="Veckoplanering!C334" display="Veckoplanering!C334" xr:uid="{965C19E8-D379-4FF4-91D0-A2A00E002723}"/>
    <hyperlink ref="BA4" location="Veckoplanering!C341" display="Veckoplanering!C341" xr:uid="{CBE2442F-0C92-4D83-B56D-848C9B3626E5}"/>
    <hyperlink ref="BB4" location="Veckoplanering!C348" display="Veckoplanering!C348" xr:uid="{E50D56B3-BE8C-4A0C-B329-830C88D731CB}"/>
    <hyperlink ref="BC4:BD4" location="Veckoplanering!C348" display="Veckoplanering!C348" xr:uid="{CECD79AD-E03A-4600-9558-50AE4F67067E}"/>
    <hyperlink ref="BC4" location="Veckoplanering!C355" display="Veckoplanering!C355" xr:uid="{3C949CBE-25A1-4DD4-9204-5B58E1425B97}"/>
    <hyperlink ref="BD4" location="Veckoplanering!C362" display="Veckoplanering!C362" xr:uid="{D31D92D3-47B0-4FD9-8407-1B8313AE0D94}"/>
    <hyperlink ref="E39" location="Veckoplanering!C5" display="Veckoplanering!C5" xr:uid="{35DA3E61-ACEE-4745-9D1A-E518F7EBCD4F}"/>
    <hyperlink ref="F39" location="Veckoplanering!C12" display="Veckoplanering!C12" xr:uid="{8044EE2C-9624-481D-9FCE-FC419CF06A95}"/>
    <hyperlink ref="G39" location="Veckoplanering!C19" display="Veckoplanering!C19" xr:uid="{87F1A652-E00C-4476-A00F-1F25D43A39F1}"/>
    <hyperlink ref="H39" location="Veckoplanering!C26" display="Veckoplanering!C26" xr:uid="{B16BDF5C-58DB-45CB-A7B7-BD7DA0F1E5B6}"/>
    <hyperlink ref="I39" location="Veckoplanering!C33" display="Veckoplanering!C33" xr:uid="{4B56C1F8-EFB6-4739-8551-97556F9CA596}"/>
    <hyperlink ref="J39" location="Veckoplanering!C39" display="Veckoplanering!C39" xr:uid="{6447C274-28E3-4205-98CD-958F46E73CC6}"/>
    <hyperlink ref="K39" location="Veckoplanering!C46" display="Veckoplanering!C46" xr:uid="{68D24D30-EC17-4012-B167-30619A1C710A}"/>
    <hyperlink ref="L39" location="Veckoplanering!C54" display="Veckoplanering!C54" xr:uid="{EA059ACA-2F25-4076-BCCC-C7B3F1A8F39A}"/>
    <hyperlink ref="M39" location="Veckoplanering!C61" display="Veckoplanering!C61" xr:uid="{7426A3FC-3BA9-405E-9672-DC9E8ADC2ADC}"/>
    <hyperlink ref="N39" location="Veckoplanering!C68" display="Veckoplanering!C68" xr:uid="{C4E7DBD9-B731-4FB2-A578-5BDA482504B3}"/>
    <hyperlink ref="O39" location="Veckoplanering!C75" display="Veckoplanering!C75" xr:uid="{6301B8EC-07DD-4D03-BB32-D88215939A8E}"/>
    <hyperlink ref="P39" location="Veckoplanering!C82" display="Veckoplanering!C82" xr:uid="{974D2C2C-C003-4FF8-B625-DB6996034DEC}"/>
    <hyperlink ref="Q39" location="Veckoplanering!C89" display="Veckoplanering!C89" xr:uid="{C0E8190C-0BD9-4140-BD95-7615DFC1518E}"/>
    <hyperlink ref="R39" location="Veckoplanering!C96" display="Veckoplanering!C96" xr:uid="{6A6BDB78-3197-44D0-B0E7-C87328A0DD8A}"/>
    <hyperlink ref="S39" location="Veckoplanering!C103" display="Veckoplanering!C103" xr:uid="{81DDD212-F4B1-4877-85BB-ED620AFBB4A4}"/>
    <hyperlink ref="T39:U39" location="Veckoplanering!C103" display="Veckoplanering!C103" xr:uid="{D8FF29B4-5BCC-4200-8AD6-61D364E46E4C}"/>
    <hyperlink ref="T39" location="Veckoplanering!C110" display="Veckoplanering!C110" xr:uid="{EA0BAD5C-3487-490A-908B-8C09E165FA6B}"/>
    <hyperlink ref="U39" location="Veckoplanering!C117" display="Veckoplanering!C117" xr:uid="{F778F585-128A-4A36-B7E3-A1DFB901D6CD}"/>
    <hyperlink ref="V39:W39" location="Veckoplanering!C103" display="Veckoplanering!C103" xr:uid="{4F6F434F-23D7-4C5A-BDC6-10F11FFECE3D}"/>
    <hyperlink ref="V39" location="Veckoplanering!C124" display="Veckoplanering!C124" xr:uid="{2CD901F4-FAF8-498E-9FD1-1B156702BD28}"/>
    <hyperlink ref="W39" location="Veckoplanering!C131" display="Veckoplanering!C131" xr:uid="{A61ED83D-2795-475C-9DD5-BBE6A9E2A18F}"/>
    <hyperlink ref="X39:Y39" location="Veckoplanering!C103" display="Veckoplanering!C103" xr:uid="{65939F6F-CFA9-49E9-9E67-F3B9DB13FE89}"/>
    <hyperlink ref="X39" location="Veckoplanering!C138" display="Veckoplanering!C138" xr:uid="{B6F46D7D-FCBF-484F-AA0B-AD1586FAC008}"/>
    <hyperlink ref="Y39" location="Veckoplanering!C145" display="Veckoplanering!C145" xr:uid="{84B550EB-72A2-4FDC-912C-B267AA66CCBA}"/>
    <hyperlink ref="Z39:AA39" location="Veckoplanering!C103" display="Veckoplanering!C103" xr:uid="{0A6DFCD0-376C-412D-9EDC-BDE81075C903}"/>
    <hyperlink ref="Z39" location="Veckoplanering!C152" display="Veckoplanering!C152" xr:uid="{C000051A-568C-43FE-8D25-22AF7A12F1EB}"/>
    <hyperlink ref="AA39" location="Veckoplanering!C159" display="Veckoplanering!C159" xr:uid="{FD81B4E6-DC39-4A0C-938D-48A2EBD8E6CA}"/>
    <hyperlink ref="AB39:AC39" location="Veckoplanering!C103" display="Veckoplanering!C103" xr:uid="{770B8847-C524-4F0D-A994-28D15DC17C7A}"/>
    <hyperlink ref="AB39" location="Veckoplanering!C166" display="Veckoplanering!C166" xr:uid="{FB3BE7CA-0AF7-440B-9239-87A1EF2DB1C1}"/>
    <hyperlink ref="AC39" location="Veckoplanering!C173" display="Veckoplanering!C173" xr:uid="{FD8F5BA4-849E-4E66-A762-52A96C556592}"/>
    <hyperlink ref="AD39:AE39" location="Veckoplanering!C103" display="Veckoplanering!C103" xr:uid="{BF27CFC6-1CFA-4532-A1D4-008260590EB1}"/>
    <hyperlink ref="AD39" location="Veckoplanering!C180" display="Veckoplanering!C180" xr:uid="{3E671F31-8C4F-4790-89EA-90BF93EBFCB4}"/>
    <hyperlink ref="AE39" location="Veckoplanering!C187" display="Veckoplanering!C187" xr:uid="{CC298882-18EB-4BA8-9255-D6B46FED1735}"/>
    <hyperlink ref="AF39:AG39" location="Veckoplanering!C103" display="Veckoplanering!C103" xr:uid="{A13147B7-265D-4A6D-9283-3C844099E4E7}"/>
    <hyperlink ref="AF39" location="Veckoplanering!C194" display="Veckoplanering!C194" xr:uid="{BCFC11BC-30F6-4C5C-A033-55AFFB515BCC}"/>
    <hyperlink ref="AG39" location="Veckoplanering!C201" display="Veckoplanering!C201" xr:uid="{2AA6339F-D37E-462B-9460-1DE4CCE9773F}"/>
    <hyperlink ref="AH39:AI39" location="Veckoplanering!C103" display="Veckoplanering!C103" xr:uid="{B8A611C6-511A-4A7C-B7E9-36BC5BAF6DE2}"/>
    <hyperlink ref="AH39" location="Veckoplanering!C208" display="Veckoplanering!C208" xr:uid="{35196C1A-13E6-4B3E-B8A0-1026DD05017E}"/>
    <hyperlink ref="AI39" location="Veckoplanering!C215" display="Veckoplanering!C215" xr:uid="{30A6D3F8-ADC5-4388-B7FA-C2D8A521C060}"/>
    <hyperlink ref="AJ39:AK39" location="Veckoplanering!C103" display="Veckoplanering!C103" xr:uid="{6CD7EC00-92E2-4CB7-AF73-AFFFCAFA5BD2}"/>
    <hyperlink ref="AJ39" location="Veckoplanering!C222" display="Veckoplanering!C222" xr:uid="{CE5370F2-BDE0-412E-A8D0-5AED5D8AE32C}"/>
    <hyperlink ref="AK39" location="Veckoplanering!C229" display="Veckoplanering!C229" xr:uid="{15105F3F-5401-4FCF-A1B1-FE6C2CCA0A17}"/>
    <hyperlink ref="AL39:AM39" location="Veckoplanering!C103" display="Veckoplanering!C103" xr:uid="{6D168F41-5852-4005-903E-90B26FE4AA62}"/>
    <hyperlink ref="AL39" location="Veckoplanering!C236" display="Veckoplanering!C236" xr:uid="{B3A7E9ED-4DED-46AC-9D76-7B00EA78258D}"/>
    <hyperlink ref="AM39" location="Veckoplanering!C243" display="Veckoplanering!C243" xr:uid="{6D15A54F-6BB9-4E7A-B977-A67B59C3A839}"/>
    <hyperlink ref="AN39" location="Veckoplanering!C250" display="Veckoplanering!C250" xr:uid="{29401BE7-D9C0-40CD-B84D-DE9B87ABDDE5}"/>
    <hyperlink ref="AP39:AQ39" location="Veckoplanering!C103" display="Veckoplanering!C103" xr:uid="{9FACC959-FB8B-45F3-A6E7-EA48AAC98C12}"/>
    <hyperlink ref="AP39" location="Veckoplanering!C264" display="Veckoplanering!C264" xr:uid="{7C061556-1F34-4B8B-86EC-04A8D656319C}"/>
    <hyperlink ref="AQ39" location="Veckoplanering!C271" display="Veckoplanering!C271" xr:uid="{FB3FD69E-B907-44FA-8C58-B3FD45D60ADE}"/>
    <hyperlink ref="AR39:AS39" location="Veckoplanering!C103" display="Veckoplanering!C103" xr:uid="{1EFF2394-D662-463C-B68B-6AF7E8BFA991}"/>
    <hyperlink ref="AR39" location="Veckoplanering!C278" display="Veckoplanering!C278" xr:uid="{BC269480-C8E8-4B1C-A415-4312FA7AE1DE}"/>
    <hyperlink ref="AS39" location="Veckoplanering!C285" display="Veckoplanering!C285" xr:uid="{B470F093-A19B-43E3-8EBC-7751483BBABC}"/>
    <hyperlink ref="AT39:AU39" location="Veckoplanering!C103" display="Veckoplanering!C103" xr:uid="{F15BEBBD-5013-495A-AE32-92878F38D752}"/>
    <hyperlink ref="AT39" location="Veckoplanering!C292" display="Veckoplanering!C292" xr:uid="{442208E9-8EAE-4A8C-BED8-047624F77551}"/>
    <hyperlink ref="AU39" location="Veckoplanering!C299" display="Veckoplanering!C299" xr:uid="{A15DB18E-85BC-4539-B659-B9168C5FE409}"/>
    <hyperlink ref="AV39:AW39" location="Veckoplanering!C103" display="Veckoplanering!C103" xr:uid="{8135ECB1-851F-45D0-AE7D-6A862CDDFD6B}"/>
    <hyperlink ref="AV39" location="Veckoplanering!C306" display="Veckoplanering!C306" xr:uid="{B4D9D4F9-25F0-47E1-A4AF-C8FF5E68733F}"/>
    <hyperlink ref="AW39" location="Veckoplanering!C313" display="Veckoplanering!C313" xr:uid="{6D84B884-F557-4961-91A5-BC13DA805E30}"/>
    <hyperlink ref="AX39:AY39" location="Veckoplanering!C103" display="Veckoplanering!C103" xr:uid="{95387FAD-7C30-4C51-B601-40FDE3EDF81A}"/>
    <hyperlink ref="AX39" location="Veckoplanering!C320" display="Veckoplanering!C320" xr:uid="{D17E8952-EA07-45F3-B679-3CA97F90E903}"/>
    <hyperlink ref="AY39" location="Veckoplanering!C327" display="Veckoplanering!C327" xr:uid="{C013784F-3FC9-4CD1-87F5-D26326CC9CF2}"/>
    <hyperlink ref="AZ39:BA39" location="Veckoplanering!C103" display="Veckoplanering!C103" xr:uid="{6BF348B6-0394-40C2-8DAA-BF53598C0DC6}"/>
    <hyperlink ref="AZ39" location="Veckoplanering!C334" display="Veckoplanering!C334" xr:uid="{510FC03D-E69A-4808-ABF6-D057D957C0F9}"/>
    <hyperlink ref="BA39" location="Veckoplanering!C341" display="Veckoplanering!C341" xr:uid="{6C85CE33-7C43-4B2E-9E3C-28D63550A574}"/>
    <hyperlink ref="BB39" location="Veckoplanering!C348" display="Veckoplanering!C348" xr:uid="{C37D4CD0-A443-4715-B33F-65C64926161B}"/>
    <hyperlink ref="BC39:BD39" location="Veckoplanering!C348" display="Veckoplanering!C348" xr:uid="{33533B6C-635B-46BC-9724-45DD1BA1584F}"/>
    <hyperlink ref="BC39" location="Veckoplanering!C355" display="Veckoplanering!C355" xr:uid="{B27056B6-8EE9-43CB-A4F8-C12DC7C30FDB}"/>
    <hyperlink ref="BD39" location="Veckoplanering!C362" display="Veckoplanering!C362" xr:uid="{52670A32-BD21-47D8-9716-470EC23F2FA8}"/>
  </hyperlinks>
  <printOptions gridLines="1"/>
  <pageMargins left="0.39370078740157483" right="0.39370078740157483" top="0.39370078740157483" bottom="0.39370078740157483" header="0.31496062992125984" footer="0.31496062992125984"/>
  <pageSetup paperSize="9" scale="83" orientation="landscape" horizontalDpi="4294967292" verticalDpi="300" r:id="rId1"/>
  <headerFooter alignWithMargins="0"/>
  <colBreaks count="1" manualBreakCount="1">
    <brk id="27" min="2" max="46"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67"/>
  <sheetViews>
    <sheetView zoomScale="85" zoomScaleNormal="85" zoomScalePageLayoutView="85" workbookViewId="0">
      <pane ySplit="1" topLeftCell="A46" activePane="bottomLeft" state="frozen"/>
      <selection pane="bottomLeft" activeCell="K39" sqref="K39"/>
    </sheetView>
  </sheetViews>
  <sheetFormatPr baseColWidth="10" defaultColWidth="8.83203125" defaultRowHeight="25" x14ac:dyDescent="0.25"/>
  <cols>
    <col min="1" max="1" width="7.5" style="96" customWidth="1"/>
    <col min="2" max="2" width="9.5" style="44" customWidth="1"/>
    <col min="3" max="3" width="7.6640625" style="44" bestFit="1" customWidth="1"/>
    <col min="4" max="4" width="8.83203125" style="45"/>
    <col min="5" max="5" width="28.6640625" style="51" customWidth="1"/>
    <col min="6" max="6" width="40.33203125" style="51" customWidth="1"/>
    <col min="7" max="7" width="28.6640625" style="51" customWidth="1"/>
    <col min="8" max="8" width="2.6640625" style="1" customWidth="1"/>
    <col min="9" max="9" width="7.5" style="3" customWidth="1"/>
    <col min="10" max="10" width="13.83203125" style="46" bestFit="1" customWidth="1"/>
    <col min="11" max="11" width="12.1640625" style="58" bestFit="1" customWidth="1"/>
    <col min="12" max="13" width="4.6640625" style="1" hidden="1" customWidth="1"/>
    <col min="14" max="16384" width="8.83203125" style="1"/>
  </cols>
  <sheetData>
    <row r="1" spans="1:18" s="8" customFormat="1" ht="21" customHeight="1" thickBot="1" x14ac:dyDescent="0.25">
      <c r="A1" s="8" t="s">
        <v>8</v>
      </c>
      <c r="B1" s="102" t="s">
        <v>74</v>
      </c>
      <c r="C1" s="102" t="s">
        <v>23</v>
      </c>
      <c r="D1" s="102"/>
      <c r="E1" s="102" t="s">
        <v>45</v>
      </c>
      <c r="F1" s="102" t="s">
        <v>75</v>
      </c>
      <c r="G1" s="102" t="s">
        <v>76</v>
      </c>
      <c r="H1" s="102"/>
      <c r="I1" s="103" t="s">
        <v>23</v>
      </c>
      <c r="J1" s="101"/>
      <c r="K1" s="102" t="s">
        <v>77</v>
      </c>
      <c r="L1" s="102"/>
      <c r="M1" s="102"/>
      <c r="N1" s="102"/>
      <c r="O1" s="102"/>
      <c r="P1" s="102"/>
      <c r="Q1" s="102"/>
      <c r="R1" s="102"/>
    </row>
    <row r="2" spans="1:18" ht="50.25" customHeight="1" x14ac:dyDescent="0.15">
      <c r="A2" s="263" t="s">
        <v>9</v>
      </c>
      <c r="B2" s="12">
        <v>20</v>
      </c>
      <c r="C2" s="259">
        <v>21</v>
      </c>
      <c r="D2" s="7" t="s">
        <v>78</v>
      </c>
      <c r="E2" s="87"/>
      <c r="F2" s="87"/>
      <c r="G2" s="88"/>
      <c r="H2" s="4"/>
      <c r="I2" s="256">
        <v>21</v>
      </c>
      <c r="J2" s="47" t="s">
        <v>79</v>
      </c>
      <c r="K2" s="88">
        <f>HLOOKUP(L2,Årsplanering!$E$4:$BD$15,Veckoplanering!M2,FALSE)</f>
        <v>0</v>
      </c>
      <c r="L2" s="1">
        <v>21</v>
      </c>
      <c r="M2" s="1">
        <v>5</v>
      </c>
    </row>
    <row r="3" spans="1:18" ht="50.25" customHeight="1" x14ac:dyDescent="0.15">
      <c r="A3" s="264"/>
      <c r="B3" s="13">
        <v>21</v>
      </c>
      <c r="C3" s="254"/>
      <c r="D3" s="2" t="s">
        <v>80</v>
      </c>
      <c r="E3" s="89"/>
      <c r="F3" s="89"/>
      <c r="G3" s="90"/>
      <c r="H3" s="4"/>
      <c r="I3" s="257"/>
      <c r="J3" s="48" t="s">
        <v>81</v>
      </c>
      <c r="K3" s="90">
        <f>HLOOKUP(L3,Årsplanering!$E$4:$BD$15,Veckoplanering!M3,FALSE)</f>
        <v>0</v>
      </c>
      <c r="L3" s="1">
        <v>21</v>
      </c>
      <c r="M3" s="1">
        <v>6</v>
      </c>
    </row>
    <row r="4" spans="1:18" ht="50.25" customHeight="1" x14ac:dyDescent="0.15">
      <c r="A4" s="264"/>
      <c r="B4" s="13">
        <v>22</v>
      </c>
      <c r="C4" s="254"/>
      <c r="D4" s="2" t="s">
        <v>82</v>
      </c>
      <c r="E4" s="89"/>
      <c r="F4" s="89"/>
      <c r="G4" s="90"/>
      <c r="H4" s="4"/>
      <c r="I4" s="257"/>
      <c r="J4" s="48" t="s">
        <v>50</v>
      </c>
      <c r="K4" s="90">
        <f>HLOOKUP(L4,Årsplanering!$E$4:$BD$15,Veckoplanering!M4,FALSE)</f>
        <v>0</v>
      </c>
      <c r="L4" s="1">
        <v>21</v>
      </c>
      <c r="M4" s="1">
        <v>7</v>
      </c>
    </row>
    <row r="5" spans="1:18" ht="50.25" customHeight="1" x14ac:dyDescent="0.15">
      <c r="A5" s="264"/>
      <c r="B5" s="13">
        <v>23</v>
      </c>
      <c r="C5" s="254"/>
      <c r="D5" s="2" t="s">
        <v>83</v>
      </c>
      <c r="E5" s="89"/>
      <c r="F5" s="89"/>
      <c r="G5" s="90"/>
      <c r="H5" s="4"/>
      <c r="I5" s="257"/>
      <c r="J5" s="48" t="s">
        <v>60</v>
      </c>
      <c r="K5" s="90">
        <f>HLOOKUP(L5,Årsplanering!$E$4:$BD$15,Veckoplanering!M5,FALSE)</f>
        <v>0</v>
      </c>
      <c r="L5" s="1">
        <v>21</v>
      </c>
      <c r="M5" s="1">
        <v>8</v>
      </c>
    </row>
    <row r="6" spans="1:18" ht="50.25" customHeight="1" x14ac:dyDescent="0.15">
      <c r="A6" s="264"/>
      <c r="B6" s="13">
        <v>24</v>
      </c>
      <c r="C6" s="254"/>
      <c r="D6" s="2" t="s">
        <v>84</v>
      </c>
      <c r="E6" s="89"/>
      <c r="F6" s="89"/>
      <c r="G6" s="90"/>
      <c r="H6" s="4"/>
      <c r="I6" s="257"/>
      <c r="J6" s="48" t="s">
        <v>85</v>
      </c>
      <c r="K6" s="90">
        <f>HLOOKUP(L6,Årsplanering!$E$4:$BD$15,Veckoplanering!M6,FALSE)</f>
        <v>0</v>
      </c>
      <c r="L6" s="1">
        <v>21</v>
      </c>
      <c r="M6" s="1">
        <v>9</v>
      </c>
    </row>
    <row r="7" spans="1:18" ht="50.25" customHeight="1" x14ac:dyDescent="0.15">
      <c r="A7" s="264"/>
      <c r="B7" s="13">
        <v>25</v>
      </c>
      <c r="C7" s="254"/>
      <c r="D7" s="2" t="s">
        <v>86</v>
      </c>
      <c r="E7" s="89"/>
      <c r="F7" s="89"/>
      <c r="G7" s="90"/>
      <c r="H7" s="4"/>
      <c r="I7" s="257"/>
      <c r="J7" s="48"/>
      <c r="K7" s="90">
        <f>HLOOKUP(L7,Årsplanering!$E$4:$BD$15,Veckoplanering!M7,FALSE)</f>
        <v>0</v>
      </c>
      <c r="L7" s="1">
        <v>21</v>
      </c>
      <c r="M7" s="1">
        <v>10</v>
      </c>
    </row>
    <row r="8" spans="1:18" ht="50.25" customHeight="1" thickBot="1" x14ac:dyDescent="0.2">
      <c r="A8" s="264"/>
      <c r="B8" s="14">
        <v>26</v>
      </c>
      <c r="C8" s="255"/>
      <c r="D8" s="6" t="s">
        <v>87</v>
      </c>
      <c r="E8" s="91"/>
      <c r="F8" s="91"/>
      <c r="G8" s="92"/>
      <c r="H8" s="4"/>
      <c r="I8" s="258"/>
      <c r="J8" s="59" t="s">
        <v>88</v>
      </c>
      <c r="K8" s="92">
        <f>HLOOKUP(L8,Årsplanering!$E$4:$BD$15,Veckoplanering!M8,FALSE)</f>
        <v>0</v>
      </c>
      <c r="L8" s="1">
        <v>21</v>
      </c>
      <c r="M8" s="1">
        <v>11</v>
      </c>
    </row>
    <row r="9" spans="1:18" ht="50.25" customHeight="1" x14ac:dyDescent="0.15">
      <c r="A9" s="264"/>
      <c r="B9" s="12">
        <v>27</v>
      </c>
      <c r="C9" s="259">
        <v>22</v>
      </c>
      <c r="D9" s="7" t="s">
        <v>78</v>
      </c>
      <c r="E9" s="87"/>
      <c r="F9" s="87"/>
      <c r="G9" s="88"/>
      <c r="H9" s="4"/>
      <c r="I9" s="256">
        <v>22</v>
      </c>
      <c r="J9" s="47" t="s">
        <v>79</v>
      </c>
      <c r="K9" s="88">
        <f>HLOOKUP(L9,Årsplanering!$E$4:$BD$15,Veckoplanering!M9,FALSE)</f>
        <v>0</v>
      </c>
      <c r="L9" s="1">
        <v>22</v>
      </c>
      <c r="M9" s="1">
        <v>5</v>
      </c>
    </row>
    <row r="10" spans="1:18" ht="50.25" customHeight="1" x14ac:dyDescent="0.15">
      <c r="A10" s="264"/>
      <c r="B10" s="13">
        <v>28</v>
      </c>
      <c r="C10" s="254"/>
      <c r="D10" s="2" t="s">
        <v>80</v>
      </c>
      <c r="E10" s="89"/>
      <c r="F10" s="89"/>
      <c r="G10" s="90"/>
      <c r="H10" s="4"/>
      <c r="I10" s="257"/>
      <c r="J10" s="48" t="s">
        <v>81</v>
      </c>
      <c r="K10" s="90">
        <f>HLOOKUP(L10,Årsplanering!$E$4:$BD$15,Veckoplanering!M10,FALSE)</f>
        <v>0</v>
      </c>
      <c r="L10" s="1">
        <v>22</v>
      </c>
      <c r="M10" s="1">
        <v>6</v>
      </c>
    </row>
    <row r="11" spans="1:18" ht="50.25" customHeight="1" x14ac:dyDescent="0.15">
      <c r="A11" s="264"/>
      <c r="B11" s="13">
        <v>29</v>
      </c>
      <c r="C11" s="254"/>
      <c r="D11" s="2" t="s">
        <v>82</v>
      </c>
      <c r="E11" s="89"/>
      <c r="F11" s="89"/>
      <c r="G11" s="90"/>
      <c r="H11" s="4"/>
      <c r="I11" s="257"/>
      <c r="J11" s="48" t="s">
        <v>50</v>
      </c>
      <c r="K11" s="90">
        <f>HLOOKUP(L11,Årsplanering!$E$4:$BD$15,Veckoplanering!M11,FALSE)</f>
        <v>0</v>
      </c>
      <c r="L11" s="1">
        <v>22</v>
      </c>
      <c r="M11" s="1">
        <v>7</v>
      </c>
    </row>
    <row r="12" spans="1:18" ht="50.25" customHeight="1" x14ac:dyDescent="0.15">
      <c r="A12" s="264"/>
      <c r="B12" s="13">
        <v>30</v>
      </c>
      <c r="C12" s="254"/>
      <c r="D12" s="2" t="s">
        <v>83</v>
      </c>
      <c r="E12" s="89"/>
      <c r="F12" s="89"/>
      <c r="G12" s="90"/>
      <c r="H12" s="4"/>
      <c r="I12" s="257"/>
      <c r="J12" s="48" t="s">
        <v>60</v>
      </c>
      <c r="K12" s="90">
        <f>HLOOKUP(L12,Årsplanering!$E$4:$BD$15,Veckoplanering!M12,FALSE)</f>
        <v>0</v>
      </c>
      <c r="L12" s="1">
        <v>22</v>
      </c>
      <c r="M12" s="1">
        <v>8</v>
      </c>
    </row>
    <row r="13" spans="1:18" ht="50.25" customHeight="1" thickBot="1" x14ac:dyDescent="0.2">
      <c r="A13" s="265"/>
      <c r="B13" s="13">
        <v>31</v>
      </c>
      <c r="C13" s="254"/>
      <c r="D13" s="2" t="s">
        <v>84</v>
      </c>
      <c r="E13" s="89"/>
      <c r="F13" s="89"/>
      <c r="G13" s="90"/>
      <c r="H13" s="4"/>
      <c r="I13" s="257"/>
      <c r="J13" s="48" t="s">
        <v>85</v>
      </c>
      <c r="K13" s="90">
        <f>HLOOKUP(L13,Årsplanering!$E$4:$BD$15,Veckoplanering!M13,FALSE)</f>
        <v>0</v>
      </c>
      <c r="L13" s="1">
        <v>22</v>
      </c>
      <c r="M13" s="1">
        <v>9</v>
      </c>
    </row>
    <row r="14" spans="1:18" ht="50.25" customHeight="1" x14ac:dyDescent="0.15">
      <c r="A14" s="263" t="s">
        <v>89</v>
      </c>
      <c r="B14" s="13">
        <v>1</v>
      </c>
      <c r="C14" s="254"/>
      <c r="D14" s="2" t="s">
        <v>86</v>
      </c>
      <c r="E14" s="89"/>
      <c r="F14" s="89"/>
      <c r="G14" s="90"/>
      <c r="H14" s="4"/>
      <c r="I14" s="257"/>
      <c r="J14" s="48"/>
      <c r="K14" s="90">
        <f>HLOOKUP(L14,Årsplanering!$E$4:$BD$15,Veckoplanering!M14,FALSE)</f>
        <v>0</v>
      </c>
      <c r="L14" s="1">
        <v>22</v>
      </c>
      <c r="M14" s="1">
        <v>10</v>
      </c>
    </row>
    <row r="15" spans="1:18" ht="50.25" customHeight="1" thickBot="1" x14ac:dyDescent="0.2">
      <c r="A15" s="264"/>
      <c r="B15" s="14">
        <v>2</v>
      </c>
      <c r="C15" s="255"/>
      <c r="D15" s="6" t="s">
        <v>87</v>
      </c>
      <c r="E15" s="91"/>
      <c r="F15" s="91"/>
      <c r="G15" s="92"/>
      <c r="H15" s="4"/>
      <c r="I15" s="258"/>
      <c r="J15" s="59" t="s">
        <v>88</v>
      </c>
      <c r="K15" s="92">
        <f>HLOOKUP(L15,Årsplanering!$E$4:$BD$15,Veckoplanering!M15,FALSE)</f>
        <v>0</v>
      </c>
      <c r="L15" s="1">
        <v>22</v>
      </c>
      <c r="M15" s="1">
        <v>11</v>
      </c>
    </row>
    <row r="16" spans="1:18" ht="50.25" customHeight="1" x14ac:dyDescent="0.15">
      <c r="A16" s="264"/>
      <c r="B16" s="97">
        <v>3</v>
      </c>
      <c r="C16" s="253">
        <v>23</v>
      </c>
      <c r="D16" s="7" t="s">
        <v>78</v>
      </c>
      <c r="E16" s="94"/>
      <c r="F16" s="87"/>
      <c r="G16" s="98"/>
      <c r="H16" s="4"/>
      <c r="I16" s="256">
        <v>23</v>
      </c>
      <c r="J16" s="47" t="s">
        <v>79</v>
      </c>
      <c r="K16" s="88">
        <f>HLOOKUP(L16,Årsplanering!$E$4:$BD$15,Veckoplanering!M16,FALSE)</f>
        <v>0</v>
      </c>
      <c r="L16" s="1">
        <v>23</v>
      </c>
      <c r="M16" s="1">
        <v>5</v>
      </c>
    </row>
    <row r="17" spans="1:13" ht="50.25" customHeight="1" x14ac:dyDescent="0.15">
      <c r="A17" s="264"/>
      <c r="B17" s="13">
        <v>4</v>
      </c>
      <c r="C17" s="254"/>
      <c r="D17" s="2" t="s">
        <v>80</v>
      </c>
      <c r="E17" s="89"/>
      <c r="F17" s="89"/>
      <c r="G17" s="90"/>
      <c r="H17" s="4"/>
      <c r="I17" s="257"/>
      <c r="J17" s="48" t="s">
        <v>81</v>
      </c>
      <c r="K17" s="90">
        <f>HLOOKUP(L17,Årsplanering!$E$4:$BD$15,Veckoplanering!M17,FALSE)</f>
        <v>0</v>
      </c>
      <c r="L17" s="1">
        <v>23</v>
      </c>
      <c r="M17" s="1">
        <v>6</v>
      </c>
    </row>
    <row r="18" spans="1:13" ht="50.25" customHeight="1" x14ac:dyDescent="0.15">
      <c r="A18" s="264"/>
      <c r="B18" s="13">
        <v>5</v>
      </c>
      <c r="C18" s="254"/>
      <c r="D18" s="2" t="s">
        <v>82</v>
      </c>
      <c r="E18" s="89"/>
      <c r="F18" s="89"/>
      <c r="G18" s="90"/>
      <c r="H18" s="4"/>
      <c r="I18" s="257"/>
      <c r="J18" s="48" t="s">
        <v>50</v>
      </c>
      <c r="K18" s="90">
        <f>HLOOKUP(L18,Årsplanering!$E$4:$BD$15,Veckoplanering!M18,FALSE)</f>
        <v>0</v>
      </c>
      <c r="L18" s="1">
        <v>23</v>
      </c>
      <c r="M18" s="1">
        <v>7</v>
      </c>
    </row>
    <row r="19" spans="1:13" ht="50.25" customHeight="1" x14ac:dyDescent="0.15">
      <c r="A19" s="264"/>
      <c r="B19" s="13">
        <v>6</v>
      </c>
      <c r="C19" s="254"/>
      <c r="D19" s="2" t="s">
        <v>83</v>
      </c>
      <c r="E19" s="89"/>
      <c r="F19" s="89"/>
      <c r="G19" s="90"/>
      <c r="H19" s="4"/>
      <c r="I19" s="257"/>
      <c r="J19" s="48" t="s">
        <v>60</v>
      </c>
      <c r="K19" s="90">
        <f>HLOOKUP(L19,Årsplanering!$E$4:$BD$15,Veckoplanering!M19,FALSE)</f>
        <v>0</v>
      </c>
      <c r="L19" s="1">
        <v>23</v>
      </c>
      <c r="M19" s="1">
        <v>8</v>
      </c>
    </row>
    <row r="20" spans="1:13" ht="50.25" customHeight="1" x14ac:dyDescent="0.15">
      <c r="A20" s="264"/>
      <c r="B20" s="13">
        <v>7</v>
      </c>
      <c r="C20" s="254"/>
      <c r="D20" s="2" t="s">
        <v>84</v>
      </c>
      <c r="E20" s="89"/>
      <c r="F20" s="89"/>
      <c r="G20" s="90"/>
      <c r="H20" s="4"/>
      <c r="I20" s="257"/>
      <c r="J20" s="48" t="s">
        <v>85</v>
      </c>
      <c r="K20" s="90">
        <f>HLOOKUP(L20,Årsplanering!$E$4:$BD$15,Veckoplanering!M20,FALSE)</f>
        <v>0</v>
      </c>
      <c r="L20" s="1">
        <v>23</v>
      </c>
      <c r="M20" s="1">
        <v>9</v>
      </c>
    </row>
    <row r="21" spans="1:13" ht="50.25" customHeight="1" x14ac:dyDescent="0.15">
      <c r="A21" s="264"/>
      <c r="B21" s="13">
        <v>8</v>
      </c>
      <c r="C21" s="254"/>
      <c r="D21" s="2" t="s">
        <v>86</v>
      </c>
      <c r="E21" s="89"/>
      <c r="F21" s="89"/>
      <c r="G21" s="90"/>
      <c r="H21" s="4"/>
      <c r="I21" s="257"/>
      <c r="J21" s="48"/>
      <c r="K21" s="90">
        <f>HLOOKUP(L21,Årsplanering!$E$4:$BD$15,Veckoplanering!M21,FALSE)</f>
        <v>0</v>
      </c>
      <c r="L21" s="1">
        <v>23</v>
      </c>
      <c r="M21" s="1">
        <v>10</v>
      </c>
    </row>
    <row r="22" spans="1:13" ht="50.25" customHeight="1" thickBot="1" x14ac:dyDescent="0.2">
      <c r="A22" s="264"/>
      <c r="B22" s="99">
        <v>9</v>
      </c>
      <c r="C22" s="260"/>
      <c r="D22" s="6" t="s">
        <v>87</v>
      </c>
      <c r="E22" s="95"/>
      <c r="F22" s="91"/>
      <c r="G22" s="93"/>
      <c r="I22" s="258"/>
      <c r="J22" s="59" t="s">
        <v>88</v>
      </c>
      <c r="K22" s="92">
        <f>HLOOKUP(L22,Årsplanering!$E$4:$BD$15,Veckoplanering!M22,FALSE)</f>
        <v>0</v>
      </c>
      <c r="L22" s="1">
        <v>23</v>
      </c>
      <c r="M22" s="1">
        <v>11</v>
      </c>
    </row>
    <row r="23" spans="1:13" ht="50.25" customHeight="1" x14ac:dyDescent="0.15">
      <c r="A23" s="264"/>
      <c r="B23" s="12">
        <v>10</v>
      </c>
      <c r="C23" s="259">
        <v>24</v>
      </c>
      <c r="D23" s="7" t="s">
        <v>78</v>
      </c>
      <c r="E23" s="87"/>
      <c r="F23" s="87"/>
      <c r="G23" s="88"/>
      <c r="I23" s="256">
        <v>24</v>
      </c>
      <c r="J23" s="47" t="s">
        <v>79</v>
      </c>
      <c r="K23" s="88">
        <f>HLOOKUP(L23,Årsplanering!$E$4:$BD$15,Veckoplanering!M23,FALSE)</f>
        <v>0</v>
      </c>
      <c r="L23" s="1">
        <v>24</v>
      </c>
      <c r="M23" s="1">
        <v>5</v>
      </c>
    </row>
    <row r="24" spans="1:13" ht="50.25" customHeight="1" x14ac:dyDescent="0.15">
      <c r="A24" s="264"/>
      <c r="B24" s="13">
        <v>11</v>
      </c>
      <c r="C24" s="254"/>
      <c r="D24" s="2" t="s">
        <v>80</v>
      </c>
      <c r="E24" s="89"/>
      <c r="F24" s="89"/>
      <c r="G24" s="90"/>
      <c r="I24" s="257"/>
      <c r="J24" s="48" t="s">
        <v>81</v>
      </c>
      <c r="K24" s="90">
        <f>HLOOKUP(L24,Årsplanering!$E$4:$BD$15,Veckoplanering!M24,FALSE)</f>
        <v>0</v>
      </c>
      <c r="L24" s="1">
        <v>24</v>
      </c>
      <c r="M24" s="1">
        <v>6</v>
      </c>
    </row>
    <row r="25" spans="1:13" ht="50.25" customHeight="1" x14ac:dyDescent="0.15">
      <c r="A25" s="264"/>
      <c r="B25" s="13">
        <v>12</v>
      </c>
      <c r="C25" s="254"/>
      <c r="D25" s="2" t="s">
        <v>82</v>
      </c>
      <c r="E25" s="89"/>
      <c r="F25" s="89"/>
      <c r="G25" s="90"/>
      <c r="I25" s="257"/>
      <c r="J25" s="48" t="s">
        <v>50</v>
      </c>
      <c r="K25" s="90">
        <f>HLOOKUP(L25,Årsplanering!$E$4:$BD$15,Veckoplanering!M25,FALSE)</f>
        <v>0</v>
      </c>
      <c r="L25" s="1">
        <v>24</v>
      </c>
      <c r="M25" s="1">
        <v>7</v>
      </c>
    </row>
    <row r="26" spans="1:13" ht="50.25" customHeight="1" x14ac:dyDescent="0.15">
      <c r="A26" s="264"/>
      <c r="B26" s="13">
        <v>13</v>
      </c>
      <c r="C26" s="254"/>
      <c r="D26" s="2" t="s">
        <v>83</v>
      </c>
      <c r="E26" s="89"/>
      <c r="F26" s="89"/>
      <c r="G26" s="90"/>
      <c r="I26" s="257"/>
      <c r="J26" s="48" t="s">
        <v>60</v>
      </c>
      <c r="K26" s="90">
        <f>HLOOKUP(L26,Årsplanering!$E$4:$BD$15,Veckoplanering!M26,FALSE)</f>
        <v>0</v>
      </c>
      <c r="L26" s="1">
        <v>24</v>
      </c>
      <c r="M26" s="1">
        <v>8</v>
      </c>
    </row>
    <row r="27" spans="1:13" ht="50.25" customHeight="1" x14ac:dyDescent="0.15">
      <c r="A27" s="264"/>
      <c r="B27" s="13">
        <v>14</v>
      </c>
      <c r="C27" s="254"/>
      <c r="D27" s="2" t="s">
        <v>84</v>
      </c>
      <c r="E27" s="89"/>
      <c r="F27" s="89"/>
      <c r="G27" s="90"/>
      <c r="I27" s="257"/>
      <c r="J27" s="48" t="s">
        <v>85</v>
      </c>
      <c r="K27" s="90">
        <f>HLOOKUP(L27,Årsplanering!$E$4:$BD$15,Veckoplanering!M27,FALSE)</f>
        <v>0</v>
      </c>
      <c r="L27" s="1">
        <v>24</v>
      </c>
      <c r="M27" s="1">
        <v>9</v>
      </c>
    </row>
    <row r="28" spans="1:13" ht="50.25" customHeight="1" x14ac:dyDescent="0.15">
      <c r="A28" s="264"/>
      <c r="B28" s="13">
        <v>15</v>
      </c>
      <c r="C28" s="254"/>
      <c r="D28" s="2" t="s">
        <v>86</v>
      </c>
      <c r="E28" s="89"/>
      <c r="F28" s="89"/>
      <c r="G28" s="90"/>
      <c r="I28" s="257"/>
      <c r="J28" s="48"/>
      <c r="K28" s="90">
        <f>HLOOKUP(L28,Årsplanering!$E$4:$BD$15,Veckoplanering!M28,FALSE)</f>
        <v>0</v>
      </c>
      <c r="L28" s="1">
        <v>24</v>
      </c>
      <c r="M28" s="1">
        <v>10</v>
      </c>
    </row>
    <row r="29" spans="1:13" ht="50.25" customHeight="1" thickBot="1" x14ac:dyDescent="0.2">
      <c r="A29" s="264"/>
      <c r="B29" s="14">
        <v>16</v>
      </c>
      <c r="C29" s="255"/>
      <c r="D29" s="6" t="s">
        <v>87</v>
      </c>
      <c r="E29" s="91"/>
      <c r="F29" s="91"/>
      <c r="G29" s="92"/>
      <c r="I29" s="258"/>
      <c r="J29" s="59" t="s">
        <v>88</v>
      </c>
      <c r="K29" s="92">
        <f>HLOOKUP(L29,Årsplanering!$E$4:$BD$15,Veckoplanering!M29,FALSE)</f>
        <v>0</v>
      </c>
      <c r="L29" s="1">
        <v>24</v>
      </c>
      <c r="M29" s="1">
        <v>11</v>
      </c>
    </row>
    <row r="30" spans="1:13" ht="50.25" customHeight="1" x14ac:dyDescent="0.15">
      <c r="A30" s="264"/>
      <c r="B30" s="97">
        <v>17</v>
      </c>
      <c r="C30" s="253">
        <v>25</v>
      </c>
      <c r="D30" s="7" t="s">
        <v>78</v>
      </c>
      <c r="E30" s="94"/>
      <c r="F30" s="87"/>
      <c r="G30" s="98"/>
      <c r="I30" s="256">
        <v>25</v>
      </c>
      <c r="J30" s="47" t="s">
        <v>79</v>
      </c>
      <c r="K30" s="88">
        <f>HLOOKUP(L30,Årsplanering!$E$4:$BD$15,Veckoplanering!M30,FALSE)</f>
        <v>0</v>
      </c>
      <c r="L30" s="1">
        <v>25</v>
      </c>
      <c r="M30" s="1">
        <v>5</v>
      </c>
    </row>
    <row r="31" spans="1:13" ht="50.25" customHeight="1" x14ac:dyDescent="0.15">
      <c r="A31" s="264"/>
      <c r="B31" s="13">
        <v>18</v>
      </c>
      <c r="C31" s="254"/>
      <c r="D31" s="2" t="s">
        <v>80</v>
      </c>
      <c r="E31" s="89"/>
      <c r="F31" s="89"/>
      <c r="G31" s="90"/>
      <c r="I31" s="257"/>
      <c r="J31" s="48" t="s">
        <v>81</v>
      </c>
      <c r="K31" s="90">
        <f>HLOOKUP(L31,Årsplanering!$E$4:$BD$15,Veckoplanering!M31,FALSE)</f>
        <v>0</v>
      </c>
      <c r="L31" s="1">
        <v>25</v>
      </c>
      <c r="M31" s="1">
        <v>6</v>
      </c>
    </row>
    <row r="32" spans="1:13" ht="50.25" customHeight="1" x14ac:dyDescent="0.15">
      <c r="A32" s="264"/>
      <c r="B32" s="13">
        <v>19</v>
      </c>
      <c r="C32" s="254"/>
      <c r="D32" s="2" t="s">
        <v>82</v>
      </c>
      <c r="E32" s="89"/>
      <c r="F32" s="89"/>
      <c r="G32" s="90"/>
      <c r="I32" s="257"/>
      <c r="J32" s="48" t="s">
        <v>50</v>
      </c>
      <c r="K32" s="90">
        <f>HLOOKUP(L32,Årsplanering!$E$4:$BD$15,Veckoplanering!M32,FALSE)</f>
        <v>0</v>
      </c>
      <c r="L32" s="1">
        <v>25</v>
      </c>
      <c r="M32" s="1">
        <v>7</v>
      </c>
    </row>
    <row r="33" spans="1:13" ht="50.25" customHeight="1" x14ac:dyDescent="0.15">
      <c r="A33" s="264"/>
      <c r="B33" s="13">
        <v>20</v>
      </c>
      <c r="C33" s="254"/>
      <c r="D33" s="2" t="s">
        <v>83</v>
      </c>
      <c r="E33" s="89"/>
      <c r="F33" s="89"/>
      <c r="G33" s="90"/>
      <c r="I33" s="257"/>
      <c r="J33" s="48" t="s">
        <v>60</v>
      </c>
      <c r="K33" s="90">
        <f>HLOOKUP(L33,Årsplanering!$E$4:$BD$15,Veckoplanering!M33,FALSE)</f>
        <v>0</v>
      </c>
      <c r="L33" s="1">
        <v>25</v>
      </c>
      <c r="M33" s="1">
        <v>8</v>
      </c>
    </row>
    <row r="34" spans="1:13" ht="50.25" customHeight="1" x14ac:dyDescent="0.15">
      <c r="A34" s="264"/>
      <c r="B34" s="13">
        <v>21</v>
      </c>
      <c r="C34" s="254"/>
      <c r="D34" s="2" t="s">
        <v>84</v>
      </c>
      <c r="E34" s="89"/>
      <c r="F34" s="89"/>
      <c r="G34" s="90"/>
      <c r="I34" s="257"/>
      <c r="J34" s="48" t="s">
        <v>85</v>
      </c>
      <c r="K34" s="90">
        <f>HLOOKUP(L34,Årsplanering!$E$4:$BD$15,Veckoplanering!M34,FALSE)</f>
        <v>0</v>
      </c>
      <c r="L34" s="1">
        <v>25</v>
      </c>
      <c r="M34" s="1">
        <v>9</v>
      </c>
    </row>
    <row r="35" spans="1:13" ht="50.25" customHeight="1" x14ac:dyDescent="0.15">
      <c r="A35" s="264"/>
      <c r="B35" s="13">
        <v>22</v>
      </c>
      <c r="C35" s="254"/>
      <c r="D35" s="2" t="s">
        <v>86</v>
      </c>
      <c r="E35" s="89"/>
      <c r="F35" s="89"/>
      <c r="G35" s="90"/>
      <c r="I35" s="257"/>
      <c r="J35" s="48"/>
      <c r="K35" s="90">
        <f>HLOOKUP(L35,Årsplanering!$E$4:$BD$15,Veckoplanering!M35,FALSE)</f>
        <v>0</v>
      </c>
      <c r="L35" s="1">
        <v>25</v>
      </c>
      <c r="M35" s="1">
        <v>10</v>
      </c>
    </row>
    <row r="36" spans="1:13" ht="50.25" customHeight="1" thickBot="1" x14ac:dyDescent="0.2">
      <c r="A36" s="264"/>
      <c r="B36" s="13">
        <v>23</v>
      </c>
      <c r="C36" s="255"/>
      <c r="D36" s="6" t="s">
        <v>87</v>
      </c>
      <c r="E36" s="91"/>
      <c r="F36" s="91"/>
      <c r="G36" s="92"/>
      <c r="I36" s="258"/>
      <c r="J36" s="59" t="s">
        <v>88</v>
      </c>
      <c r="K36" s="92">
        <f>HLOOKUP(L36,Årsplanering!$E$4:$BD$15,Veckoplanering!M36,FALSE)</f>
        <v>0</v>
      </c>
      <c r="L36" s="1">
        <v>25</v>
      </c>
      <c r="M36" s="1">
        <v>11</v>
      </c>
    </row>
    <row r="37" spans="1:13" ht="50.25" customHeight="1" x14ac:dyDescent="0.15">
      <c r="A37" s="264"/>
      <c r="B37" s="13">
        <v>24</v>
      </c>
      <c r="C37" s="259">
        <v>26</v>
      </c>
      <c r="D37" s="7" t="s">
        <v>78</v>
      </c>
      <c r="E37" s="89"/>
      <c r="F37" s="87"/>
      <c r="G37" s="88"/>
      <c r="I37" s="256">
        <v>26</v>
      </c>
      <c r="J37" s="47" t="s">
        <v>79</v>
      </c>
      <c r="K37" s="88">
        <f>HLOOKUP(L37,Årsplanering!$E$4:$BD$15,Veckoplanering!M37,FALSE)</f>
        <v>0</v>
      </c>
      <c r="L37" s="1">
        <v>26</v>
      </c>
      <c r="M37" s="1">
        <v>5</v>
      </c>
    </row>
    <row r="38" spans="1:13" ht="50.25" customHeight="1" x14ac:dyDescent="0.15">
      <c r="A38" s="264"/>
      <c r="B38" s="13">
        <v>25</v>
      </c>
      <c r="C38" s="254"/>
      <c r="D38" s="2" t="s">
        <v>80</v>
      </c>
      <c r="E38" s="89"/>
      <c r="F38" s="89"/>
      <c r="G38" s="90"/>
      <c r="I38" s="257"/>
      <c r="J38" s="48" t="s">
        <v>81</v>
      </c>
      <c r="K38" s="90">
        <f>HLOOKUP(L38,Årsplanering!$E$4:$BD$15,Veckoplanering!M38,FALSE)</f>
        <v>0</v>
      </c>
      <c r="L38" s="1">
        <v>26</v>
      </c>
      <c r="M38" s="1">
        <v>6</v>
      </c>
    </row>
    <row r="39" spans="1:13" ht="50.25" customHeight="1" x14ac:dyDescent="0.15">
      <c r="A39" s="264"/>
      <c r="B39" s="13">
        <v>26</v>
      </c>
      <c r="C39" s="254"/>
      <c r="D39" s="2" t="s">
        <v>82</v>
      </c>
      <c r="E39" s="89"/>
      <c r="F39" s="89"/>
      <c r="G39" s="90"/>
      <c r="I39" s="257"/>
      <c r="J39" s="48" t="s">
        <v>50</v>
      </c>
      <c r="K39" s="90">
        <f>HLOOKUP(L39,Årsplanering!$E$4:$BD$15,Veckoplanering!M39,FALSE)</f>
        <v>0</v>
      </c>
      <c r="L39" s="1">
        <v>26</v>
      </c>
      <c r="M39" s="1">
        <v>7</v>
      </c>
    </row>
    <row r="40" spans="1:13" ht="50.25" customHeight="1" x14ac:dyDescent="0.15">
      <c r="A40" s="264"/>
      <c r="B40" s="13">
        <v>27</v>
      </c>
      <c r="C40" s="254"/>
      <c r="D40" s="2" t="s">
        <v>83</v>
      </c>
      <c r="E40" s="89"/>
      <c r="F40" s="89"/>
      <c r="G40" s="90"/>
      <c r="I40" s="257"/>
      <c r="J40" s="48" t="s">
        <v>60</v>
      </c>
      <c r="K40" s="90">
        <f>HLOOKUP(L40,Årsplanering!$E$4:$BD$15,Veckoplanering!M40,FALSE)</f>
        <v>0</v>
      </c>
      <c r="L40" s="1">
        <v>26</v>
      </c>
      <c r="M40" s="1">
        <v>8</v>
      </c>
    </row>
    <row r="41" spans="1:13" ht="50.25" customHeight="1" x14ac:dyDescent="0.15">
      <c r="A41" s="264"/>
      <c r="B41" s="13">
        <v>28</v>
      </c>
      <c r="C41" s="254"/>
      <c r="D41" s="2" t="s">
        <v>84</v>
      </c>
      <c r="E41" s="89"/>
      <c r="F41" s="89"/>
      <c r="G41" s="90"/>
      <c r="I41" s="257"/>
      <c r="J41" s="48" t="s">
        <v>85</v>
      </c>
      <c r="K41" s="90">
        <f>HLOOKUP(L41,Årsplanering!$E$4:$BD$15,Veckoplanering!M41,FALSE)</f>
        <v>0</v>
      </c>
      <c r="L41" s="1">
        <v>26</v>
      </c>
      <c r="M41" s="1">
        <v>9</v>
      </c>
    </row>
    <row r="42" spans="1:13" ht="50.25" customHeight="1" x14ac:dyDescent="0.15">
      <c r="A42" s="264"/>
      <c r="B42" s="13">
        <v>29</v>
      </c>
      <c r="C42" s="254"/>
      <c r="D42" s="2" t="s">
        <v>86</v>
      </c>
      <c r="E42" s="89"/>
      <c r="F42" s="89"/>
      <c r="G42" s="90"/>
      <c r="I42" s="257"/>
      <c r="J42" s="48"/>
      <c r="K42" s="90">
        <f>HLOOKUP(L42,Årsplanering!$E$4:$BD$15,Veckoplanering!M42,FALSE)</f>
        <v>0</v>
      </c>
      <c r="L42" s="1">
        <v>26</v>
      </c>
      <c r="M42" s="1">
        <v>10</v>
      </c>
    </row>
    <row r="43" spans="1:13" ht="50.25" customHeight="1" thickBot="1" x14ac:dyDescent="0.2">
      <c r="A43" s="265"/>
      <c r="B43" s="99">
        <v>30</v>
      </c>
      <c r="C43" s="260"/>
      <c r="D43" s="6" t="s">
        <v>87</v>
      </c>
      <c r="E43" s="95"/>
      <c r="F43" s="95"/>
      <c r="G43" s="93"/>
      <c r="I43" s="258"/>
      <c r="J43" s="59" t="s">
        <v>88</v>
      </c>
      <c r="K43" s="92">
        <f>HLOOKUP(L43,Årsplanering!$E$4:$BD$15,Veckoplanering!M43,FALSE)</f>
        <v>0</v>
      </c>
      <c r="L43" s="1">
        <v>26</v>
      </c>
      <c r="M43" s="1">
        <v>11</v>
      </c>
    </row>
    <row r="44" spans="1:13" ht="50.25" customHeight="1" x14ac:dyDescent="0.15">
      <c r="A44" s="263" t="s">
        <v>11</v>
      </c>
      <c r="B44" s="12">
        <v>1</v>
      </c>
      <c r="C44" s="259">
        <v>27</v>
      </c>
      <c r="D44" s="7" t="s">
        <v>78</v>
      </c>
      <c r="E44" s="87"/>
      <c r="F44" s="87"/>
      <c r="G44" s="88"/>
      <c r="I44" s="256">
        <v>27</v>
      </c>
      <c r="J44" s="47" t="s">
        <v>79</v>
      </c>
      <c r="K44" s="88">
        <f>HLOOKUP(L44,Årsplanering!$E$4:$BD$15,Veckoplanering!M44,FALSE)</f>
        <v>0</v>
      </c>
      <c r="L44" s="1">
        <v>27</v>
      </c>
      <c r="M44" s="1">
        <v>5</v>
      </c>
    </row>
    <row r="45" spans="1:13" ht="50.25" customHeight="1" x14ac:dyDescent="0.15">
      <c r="A45" s="264"/>
      <c r="B45" s="13">
        <v>2</v>
      </c>
      <c r="C45" s="254"/>
      <c r="D45" s="2" t="s">
        <v>80</v>
      </c>
      <c r="E45" s="89"/>
      <c r="F45" s="89"/>
      <c r="G45" s="90"/>
      <c r="I45" s="257"/>
      <c r="J45" s="48" t="s">
        <v>81</v>
      </c>
      <c r="K45" s="90">
        <f>HLOOKUP(L45,Årsplanering!$E$4:$BD$15,Veckoplanering!M45,FALSE)</f>
        <v>0</v>
      </c>
      <c r="L45" s="1">
        <v>27</v>
      </c>
      <c r="M45" s="1">
        <v>6</v>
      </c>
    </row>
    <row r="46" spans="1:13" ht="50.25" customHeight="1" x14ac:dyDescent="0.15">
      <c r="A46" s="264"/>
      <c r="B46" s="13">
        <v>3</v>
      </c>
      <c r="C46" s="254"/>
      <c r="D46" s="2" t="s">
        <v>82</v>
      </c>
      <c r="E46" s="89"/>
      <c r="F46" s="89"/>
      <c r="G46" s="90"/>
      <c r="I46" s="257"/>
      <c r="J46" s="48" t="s">
        <v>50</v>
      </c>
      <c r="K46" s="90">
        <f>HLOOKUP(L46,Årsplanering!$E$4:$BD$15,Veckoplanering!M46,FALSE)</f>
        <v>0</v>
      </c>
      <c r="L46" s="1">
        <v>27</v>
      </c>
      <c r="M46" s="1">
        <v>7</v>
      </c>
    </row>
    <row r="47" spans="1:13" ht="50.25" customHeight="1" x14ac:dyDescent="0.15">
      <c r="A47" s="264"/>
      <c r="B47" s="13">
        <v>4</v>
      </c>
      <c r="C47" s="254"/>
      <c r="D47" s="2" t="s">
        <v>83</v>
      </c>
      <c r="E47" s="89"/>
      <c r="F47" s="89"/>
      <c r="G47" s="90"/>
      <c r="I47" s="257"/>
      <c r="J47" s="48" t="s">
        <v>60</v>
      </c>
      <c r="K47" s="90">
        <f>HLOOKUP(L47,Årsplanering!$E$4:$BD$15,Veckoplanering!M47,FALSE)</f>
        <v>0</v>
      </c>
      <c r="L47" s="1">
        <v>27</v>
      </c>
      <c r="M47" s="1">
        <v>8</v>
      </c>
    </row>
    <row r="48" spans="1:13" ht="50.25" customHeight="1" x14ac:dyDescent="0.15">
      <c r="A48" s="264"/>
      <c r="B48" s="13">
        <v>5</v>
      </c>
      <c r="C48" s="254"/>
      <c r="D48" s="2" t="s">
        <v>84</v>
      </c>
      <c r="E48" s="89"/>
      <c r="F48" s="89"/>
      <c r="G48" s="90"/>
      <c r="I48" s="257"/>
      <c r="J48" s="48" t="s">
        <v>85</v>
      </c>
      <c r="K48" s="90">
        <f>HLOOKUP(L48,Årsplanering!$E$4:$BD$15,Veckoplanering!M48,FALSE)</f>
        <v>0</v>
      </c>
      <c r="L48" s="1">
        <v>27</v>
      </c>
      <c r="M48" s="1">
        <v>9</v>
      </c>
    </row>
    <row r="49" spans="1:13" ht="50.25" customHeight="1" x14ac:dyDescent="0.15">
      <c r="A49" s="264"/>
      <c r="B49" s="13">
        <v>6</v>
      </c>
      <c r="C49" s="254"/>
      <c r="D49" s="2" t="s">
        <v>86</v>
      </c>
      <c r="E49" s="89"/>
      <c r="F49" s="89"/>
      <c r="G49" s="90"/>
      <c r="I49" s="257"/>
      <c r="J49" s="48"/>
      <c r="K49" s="90">
        <f>HLOOKUP(L49,Årsplanering!$E$4:$BD$15,Veckoplanering!M49,FALSE)</f>
        <v>0</v>
      </c>
      <c r="L49" s="1">
        <v>27</v>
      </c>
      <c r="M49" s="1">
        <v>10</v>
      </c>
    </row>
    <row r="50" spans="1:13" ht="50.25" customHeight="1" thickBot="1" x14ac:dyDescent="0.2">
      <c r="A50" s="264"/>
      <c r="B50" s="14">
        <v>7</v>
      </c>
      <c r="C50" s="255"/>
      <c r="D50" s="6" t="s">
        <v>87</v>
      </c>
      <c r="E50" s="91"/>
      <c r="F50" s="91"/>
      <c r="G50" s="92"/>
      <c r="I50" s="258"/>
      <c r="J50" s="59" t="s">
        <v>88</v>
      </c>
      <c r="K50" s="92">
        <f>HLOOKUP(L50,Årsplanering!$E$4:$BD$15,Veckoplanering!M50,FALSE)</f>
        <v>0</v>
      </c>
      <c r="L50" s="1">
        <v>27</v>
      </c>
      <c r="M50" s="1">
        <v>11</v>
      </c>
    </row>
    <row r="51" spans="1:13" ht="50.25" customHeight="1" x14ac:dyDescent="0.15">
      <c r="A51" s="264"/>
      <c r="B51" s="142">
        <v>8</v>
      </c>
      <c r="C51" s="253">
        <v>28</v>
      </c>
      <c r="D51" s="63" t="s">
        <v>78</v>
      </c>
      <c r="E51" s="94"/>
      <c r="F51" s="94"/>
      <c r="G51" s="98"/>
      <c r="I51" s="256">
        <v>28</v>
      </c>
      <c r="J51" s="47" t="s">
        <v>79</v>
      </c>
      <c r="K51" s="88">
        <f>HLOOKUP(L51,Årsplanering!$E$4:$BD$15,Veckoplanering!M51,FALSE)</f>
        <v>0</v>
      </c>
      <c r="L51" s="1">
        <v>28</v>
      </c>
      <c r="M51" s="1">
        <v>5</v>
      </c>
    </row>
    <row r="52" spans="1:13" ht="50.25" customHeight="1" x14ac:dyDescent="0.15">
      <c r="A52" s="264"/>
      <c r="B52" s="140">
        <v>9</v>
      </c>
      <c r="C52" s="254"/>
      <c r="D52" s="2" t="s">
        <v>80</v>
      </c>
      <c r="E52" s="89"/>
      <c r="F52" s="89"/>
      <c r="G52" s="90"/>
      <c r="I52" s="257"/>
      <c r="J52" s="48" t="s">
        <v>81</v>
      </c>
      <c r="K52" s="90">
        <f>HLOOKUP(L52,Årsplanering!$E$4:$BD$15,Veckoplanering!M52,FALSE)</f>
        <v>0</v>
      </c>
      <c r="L52" s="1">
        <v>28</v>
      </c>
      <c r="M52" s="1">
        <v>6</v>
      </c>
    </row>
    <row r="53" spans="1:13" ht="50.25" customHeight="1" x14ac:dyDescent="0.15">
      <c r="A53" s="264"/>
      <c r="B53" s="140">
        <v>10</v>
      </c>
      <c r="C53" s="254"/>
      <c r="D53" s="2" t="s">
        <v>82</v>
      </c>
      <c r="E53" s="89"/>
      <c r="F53" s="89"/>
      <c r="G53" s="90"/>
      <c r="I53" s="257"/>
      <c r="J53" s="48" t="s">
        <v>50</v>
      </c>
      <c r="K53" s="90">
        <f>HLOOKUP(L53,Årsplanering!$E$4:$BD$15,Veckoplanering!M53,FALSE)</f>
        <v>0</v>
      </c>
      <c r="L53" s="1">
        <v>28</v>
      </c>
      <c r="M53" s="1">
        <v>7</v>
      </c>
    </row>
    <row r="54" spans="1:13" ht="50.25" customHeight="1" x14ac:dyDescent="0.15">
      <c r="A54" s="264"/>
      <c r="B54" s="140">
        <v>11</v>
      </c>
      <c r="C54" s="254"/>
      <c r="D54" s="2" t="s">
        <v>83</v>
      </c>
      <c r="E54" s="89"/>
      <c r="F54" s="89"/>
      <c r="G54" s="90"/>
      <c r="I54" s="257"/>
      <c r="J54" s="48" t="s">
        <v>60</v>
      </c>
      <c r="K54" s="90">
        <f>HLOOKUP(L54,Årsplanering!$E$4:$BD$15,Veckoplanering!M54,FALSE)</f>
        <v>0</v>
      </c>
      <c r="L54" s="1">
        <v>28</v>
      </c>
      <c r="M54" s="1">
        <v>8</v>
      </c>
    </row>
    <row r="55" spans="1:13" ht="50.25" customHeight="1" x14ac:dyDescent="0.15">
      <c r="A55" s="264"/>
      <c r="B55" s="140">
        <v>12</v>
      </c>
      <c r="C55" s="254"/>
      <c r="D55" s="2" t="s">
        <v>84</v>
      </c>
      <c r="E55" s="89"/>
      <c r="F55" s="89"/>
      <c r="G55" s="90"/>
      <c r="I55" s="257"/>
      <c r="J55" s="48" t="s">
        <v>85</v>
      </c>
      <c r="K55" s="90">
        <f>HLOOKUP(L55,Årsplanering!$E$4:$BD$15,Veckoplanering!M55,FALSE)</f>
        <v>0</v>
      </c>
      <c r="L55" s="1">
        <v>28</v>
      </c>
      <c r="M55" s="1">
        <v>9</v>
      </c>
    </row>
    <row r="56" spans="1:13" ht="50.25" customHeight="1" x14ac:dyDescent="0.15">
      <c r="A56" s="264"/>
      <c r="B56" s="140">
        <v>13</v>
      </c>
      <c r="C56" s="254"/>
      <c r="D56" s="2" t="s">
        <v>86</v>
      </c>
      <c r="E56" s="89"/>
      <c r="F56" s="94"/>
      <c r="G56" s="90"/>
      <c r="I56" s="257"/>
      <c r="J56" s="48"/>
      <c r="K56" s="90">
        <f>HLOOKUP(L56,Årsplanering!$E$4:$BD$15,Veckoplanering!M56,FALSE)</f>
        <v>0</v>
      </c>
      <c r="L56" s="1">
        <v>28</v>
      </c>
      <c r="M56" s="1">
        <v>10</v>
      </c>
    </row>
    <row r="57" spans="1:13" ht="50.25" customHeight="1" thickBot="1" x14ac:dyDescent="0.2">
      <c r="A57" s="264"/>
      <c r="B57" s="143">
        <v>14</v>
      </c>
      <c r="C57" s="260"/>
      <c r="D57" s="60" t="s">
        <v>87</v>
      </c>
      <c r="E57" s="95"/>
      <c r="F57" s="95"/>
      <c r="G57" s="93"/>
      <c r="I57" s="258"/>
      <c r="J57" s="59" t="s">
        <v>88</v>
      </c>
      <c r="K57" s="92">
        <f>HLOOKUP(L57,Årsplanering!$E$4:$BD$15,Veckoplanering!M57,FALSE)</f>
        <v>0</v>
      </c>
      <c r="L57" s="1">
        <v>28</v>
      </c>
      <c r="M57" s="1">
        <v>11</v>
      </c>
    </row>
    <row r="58" spans="1:13" ht="50.25" customHeight="1" x14ac:dyDescent="0.15">
      <c r="A58" s="264"/>
      <c r="B58" s="12">
        <v>15</v>
      </c>
      <c r="C58" s="259">
        <v>29</v>
      </c>
      <c r="D58" s="7" t="s">
        <v>78</v>
      </c>
      <c r="E58" s="87"/>
      <c r="F58" s="87"/>
      <c r="G58" s="88"/>
      <c r="I58" s="256">
        <v>29</v>
      </c>
      <c r="J58" s="47" t="s">
        <v>79</v>
      </c>
      <c r="K58" s="88">
        <f>HLOOKUP(L58,Årsplanering!$E$4:$BD$15,Veckoplanering!M58,FALSE)</f>
        <v>0</v>
      </c>
      <c r="L58" s="1">
        <v>29</v>
      </c>
      <c r="M58" s="1">
        <v>5</v>
      </c>
    </row>
    <row r="59" spans="1:13" ht="50.25" customHeight="1" x14ac:dyDescent="0.15">
      <c r="A59" s="264"/>
      <c r="B59" s="13">
        <v>16</v>
      </c>
      <c r="C59" s="254"/>
      <c r="D59" s="2" t="s">
        <v>80</v>
      </c>
      <c r="E59" s="89"/>
      <c r="F59" s="89"/>
      <c r="G59" s="90"/>
      <c r="I59" s="257"/>
      <c r="J59" s="48" t="s">
        <v>81</v>
      </c>
      <c r="K59" s="90">
        <f>HLOOKUP(L59,Årsplanering!$E$4:$BD$15,Veckoplanering!M59,FALSE)</f>
        <v>0</v>
      </c>
      <c r="L59" s="1">
        <v>29</v>
      </c>
      <c r="M59" s="1">
        <v>6</v>
      </c>
    </row>
    <row r="60" spans="1:13" ht="50.25" customHeight="1" x14ac:dyDescent="0.15">
      <c r="A60" s="264"/>
      <c r="B60" s="13">
        <v>17</v>
      </c>
      <c r="C60" s="254"/>
      <c r="D60" s="2" t="s">
        <v>82</v>
      </c>
      <c r="E60" s="89"/>
      <c r="F60" s="89"/>
      <c r="G60" s="90"/>
      <c r="I60" s="257"/>
      <c r="J60" s="48" t="s">
        <v>50</v>
      </c>
      <c r="K60" s="90">
        <f>HLOOKUP(L60,Årsplanering!$E$4:$BD$15,Veckoplanering!M60,FALSE)</f>
        <v>0</v>
      </c>
      <c r="L60" s="1">
        <v>29</v>
      </c>
      <c r="M60" s="1">
        <v>7</v>
      </c>
    </row>
    <row r="61" spans="1:13" ht="50.25" customHeight="1" x14ac:dyDescent="0.15">
      <c r="A61" s="264"/>
      <c r="B61" s="13">
        <v>18</v>
      </c>
      <c r="C61" s="254"/>
      <c r="D61" s="2" t="s">
        <v>83</v>
      </c>
      <c r="E61" s="89"/>
      <c r="F61" s="89"/>
      <c r="G61" s="90"/>
      <c r="I61" s="257"/>
      <c r="J61" s="48" t="s">
        <v>60</v>
      </c>
      <c r="K61" s="90">
        <f>HLOOKUP(L61,Årsplanering!$E$4:$BD$15,Veckoplanering!M61,FALSE)</f>
        <v>0</v>
      </c>
      <c r="L61" s="1">
        <v>29</v>
      </c>
      <c r="M61" s="1">
        <v>8</v>
      </c>
    </row>
    <row r="62" spans="1:13" ht="50.25" customHeight="1" x14ac:dyDescent="0.15">
      <c r="A62" s="264"/>
      <c r="B62" s="13">
        <v>19</v>
      </c>
      <c r="C62" s="254"/>
      <c r="D62" s="2" t="s">
        <v>84</v>
      </c>
      <c r="E62" s="89"/>
      <c r="F62" s="89"/>
      <c r="G62" s="90"/>
      <c r="I62" s="257"/>
      <c r="J62" s="48" t="s">
        <v>85</v>
      </c>
      <c r="K62" s="90">
        <f>HLOOKUP(L62,Årsplanering!$E$4:$BD$15,Veckoplanering!M62,FALSE)</f>
        <v>0</v>
      </c>
      <c r="L62" s="1">
        <v>29</v>
      </c>
      <c r="M62" s="1">
        <v>9</v>
      </c>
    </row>
    <row r="63" spans="1:13" ht="50.25" customHeight="1" x14ac:dyDescent="0.15">
      <c r="A63" s="264"/>
      <c r="B63" s="13">
        <v>20</v>
      </c>
      <c r="C63" s="254"/>
      <c r="D63" s="2" t="s">
        <v>86</v>
      </c>
      <c r="E63" s="89"/>
      <c r="F63" s="94"/>
      <c r="G63" s="90"/>
      <c r="I63" s="257"/>
      <c r="J63" s="48"/>
      <c r="K63" s="90">
        <f>HLOOKUP(L63,Årsplanering!$E$4:$BD$15,Veckoplanering!M63,FALSE)</f>
        <v>0</v>
      </c>
      <c r="L63" s="1">
        <v>29</v>
      </c>
      <c r="M63" s="1">
        <v>10</v>
      </c>
    </row>
    <row r="64" spans="1:13" ht="50.25" customHeight="1" thickBot="1" x14ac:dyDescent="0.2">
      <c r="A64" s="264"/>
      <c r="B64" s="14">
        <v>21</v>
      </c>
      <c r="C64" s="255"/>
      <c r="D64" s="6" t="s">
        <v>87</v>
      </c>
      <c r="E64" s="91"/>
      <c r="F64" s="91"/>
      <c r="G64" s="92"/>
      <c r="I64" s="258"/>
      <c r="J64" s="59" t="s">
        <v>88</v>
      </c>
      <c r="K64" s="92">
        <f>HLOOKUP(L64,Årsplanering!$E$4:$BD$15,Veckoplanering!M64,FALSE)</f>
        <v>0</v>
      </c>
      <c r="L64" s="1">
        <v>29</v>
      </c>
      <c r="M64" s="1">
        <v>11</v>
      </c>
    </row>
    <row r="65" spans="1:13" ht="50.25" customHeight="1" x14ac:dyDescent="0.15">
      <c r="A65" s="264"/>
      <c r="B65" s="142">
        <v>22</v>
      </c>
      <c r="C65" s="253">
        <v>30</v>
      </c>
      <c r="D65" s="63" t="s">
        <v>78</v>
      </c>
      <c r="E65" s="94"/>
      <c r="F65" s="89"/>
      <c r="G65" s="98"/>
      <c r="I65" s="256">
        <v>30</v>
      </c>
      <c r="J65" s="47" t="s">
        <v>79</v>
      </c>
      <c r="K65" s="88">
        <f>HLOOKUP(L65,Årsplanering!$E$4:$BD$15,Veckoplanering!M65,FALSE)</f>
        <v>0</v>
      </c>
      <c r="L65" s="1">
        <v>30</v>
      </c>
      <c r="M65" s="1">
        <v>5</v>
      </c>
    </row>
    <row r="66" spans="1:13" ht="50.25" customHeight="1" x14ac:dyDescent="0.15">
      <c r="A66" s="264"/>
      <c r="B66" s="140">
        <v>23</v>
      </c>
      <c r="C66" s="254"/>
      <c r="D66" s="2" t="s">
        <v>80</v>
      </c>
      <c r="E66" s="89"/>
      <c r="F66" s="89"/>
      <c r="G66" s="90"/>
      <c r="I66" s="257"/>
      <c r="J66" s="48" t="s">
        <v>81</v>
      </c>
      <c r="K66" s="90">
        <f>HLOOKUP(L66,Årsplanering!$E$4:$BD$15,Veckoplanering!M66,FALSE)</f>
        <v>0</v>
      </c>
      <c r="L66" s="1">
        <v>30</v>
      </c>
      <c r="M66" s="1">
        <v>6</v>
      </c>
    </row>
    <row r="67" spans="1:13" ht="50.25" customHeight="1" x14ac:dyDescent="0.15">
      <c r="A67" s="264"/>
      <c r="B67" s="140">
        <v>24</v>
      </c>
      <c r="C67" s="254"/>
      <c r="D67" s="2" t="s">
        <v>82</v>
      </c>
      <c r="E67" s="89"/>
      <c r="F67" s="89"/>
      <c r="G67" s="90"/>
      <c r="I67" s="257"/>
      <c r="J67" s="48" t="s">
        <v>50</v>
      </c>
      <c r="K67" s="90">
        <f>HLOOKUP(L67,Årsplanering!$E$4:$BD$15,Veckoplanering!M67,FALSE)</f>
        <v>0</v>
      </c>
      <c r="L67" s="1">
        <v>30</v>
      </c>
      <c r="M67" s="1">
        <v>7</v>
      </c>
    </row>
    <row r="68" spans="1:13" ht="50.25" customHeight="1" x14ac:dyDescent="0.15">
      <c r="A68" s="264"/>
      <c r="B68" s="140">
        <v>25</v>
      </c>
      <c r="C68" s="254"/>
      <c r="D68" s="2" t="s">
        <v>83</v>
      </c>
      <c r="E68" s="89"/>
      <c r="F68" s="89"/>
      <c r="G68" s="90"/>
      <c r="I68" s="257"/>
      <c r="J68" s="48" t="s">
        <v>60</v>
      </c>
      <c r="K68" s="90">
        <f>HLOOKUP(L68,Årsplanering!$E$4:$BD$15,Veckoplanering!M68,FALSE)</f>
        <v>0</v>
      </c>
      <c r="L68" s="1">
        <v>30</v>
      </c>
      <c r="M68" s="1">
        <v>8</v>
      </c>
    </row>
    <row r="69" spans="1:13" ht="50.25" customHeight="1" x14ac:dyDescent="0.15">
      <c r="A69" s="264"/>
      <c r="B69" s="140">
        <v>26</v>
      </c>
      <c r="C69" s="254"/>
      <c r="D69" s="2" t="s">
        <v>84</v>
      </c>
      <c r="E69" s="89"/>
      <c r="F69" s="89"/>
      <c r="G69" s="90"/>
      <c r="I69" s="257"/>
      <c r="J69" s="48" t="s">
        <v>85</v>
      </c>
      <c r="K69" s="90">
        <f>HLOOKUP(L69,Årsplanering!$E$4:$BD$15,Veckoplanering!M69,FALSE)</f>
        <v>0</v>
      </c>
      <c r="L69" s="1">
        <v>30</v>
      </c>
      <c r="M69" s="1">
        <v>9</v>
      </c>
    </row>
    <row r="70" spans="1:13" ht="50.25" customHeight="1" x14ac:dyDescent="0.15">
      <c r="A70" s="264"/>
      <c r="B70" s="140">
        <v>27</v>
      </c>
      <c r="C70" s="254"/>
      <c r="D70" s="2" t="s">
        <v>86</v>
      </c>
      <c r="E70" s="89"/>
      <c r="F70" s="89"/>
      <c r="G70" s="90"/>
      <c r="I70" s="257"/>
      <c r="J70" s="48"/>
      <c r="K70" s="90">
        <f>HLOOKUP(L70,Årsplanering!$E$4:$BD$15,Veckoplanering!M70,FALSE)</f>
        <v>0</v>
      </c>
      <c r="L70" s="1">
        <v>30</v>
      </c>
      <c r="M70" s="1">
        <v>10</v>
      </c>
    </row>
    <row r="71" spans="1:13" ht="50.25" customHeight="1" thickBot="1" x14ac:dyDescent="0.2">
      <c r="A71" s="264"/>
      <c r="B71" s="143">
        <v>28</v>
      </c>
      <c r="C71" s="260"/>
      <c r="D71" s="6" t="s">
        <v>87</v>
      </c>
      <c r="E71" s="95"/>
      <c r="F71" s="91"/>
      <c r="G71" s="93"/>
      <c r="I71" s="258"/>
      <c r="J71" s="59" t="s">
        <v>88</v>
      </c>
      <c r="K71" s="92">
        <f>HLOOKUP(L71,Årsplanering!$E$4:$BD$15,Veckoplanering!M71,FALSE)</f>
        <v>0</v>
      </c>
      <c r="L71" s="1">
        <v>30</v>
      </c>
      <c r="M71" s="1">
        <v>11</v>
      </c>
    </row>
    <row r="72" spans="1:13" ht="50.25" customHeight="1" x14ac:dyDescent="0.15">
      <c r="A72" s="264"/>
      <c r="B72" s="12">
        <v>29</v>
      </c>
      <c r="C72" s="266">
        <v>31</v>
      </c>
      <c r="D72" s="7" t="s">
        <v>78</v>
      </c>
      <c r="E72" s="87"/>
      <c r="F72" s="89"/>
      <c r="G72" s="88"/>
      <c r="I72" s="256">
        <v>31</v>
      </c>
      <c r="J72" s="47" t="s">
        <v>79</v>
      </c>
      <c r="K72" s="88">
        <f>HLOOKUP(L72,Årsplanering!$E$4:$BD$15,Veckoplanering!M72,FALSE)</f>
        <v>0</v>
      </c>
      <c r="L72" s="1">
        <v>31</v>
      </c>
      <c r="M72" s="1">
        <v>5</v>
      </c>
    </row>
    <row r="73" spans="1:13" ht="50.25" customHeight="1" x14ac:dyDescent="0.15">
      <c r="A73" s="264"/>
      <c r="B73" s="13">
        <v>30</v>
      </c>
      <c r="C73" s="267"/>
      <c r="D73" s="2" t="s">
        <v>80</v>
      </c>
      <c r="E73" s="89"/>
      <c r="F73" s="89"/>
      <c r="G73" s="90"/>
      <c r="I73" s="257"/>
      <c r="J73" s="48" t="s">
        <v>81</v>
      </c>
      <c r="K73" s="90">
        <f>HLOOKUP(L73,Årsplanering!$E$4:$BD$15,Veckoplanering!M73,FALSE)</f>
        <v>0</v>
      </c>
      <c r="L73" s="1">
        <v>31</v>
      </c>
      <c r="M73" s="1">
        <v>6</v>
      </c>
    </row>
    <row r="74" spans="1:13" ht="50.25" customHeight="1" thickBot="1" x14ac:dyDescent="0.2">
      <c r="A74" s="265"/>
      <c r="B74" s="13">
        <v>31</v>
      </c>
      <c r="C74" s="267"/>
      <c r="D74" s="2" t="s">
        <v>82</v>
      </c>
      <c r="E74" s="89"/>
      <c r="F74" s="89"/>
      <c r="G74" s="90"/>
      <c r="I74" s="257"/>
      <c r="J74" s="48" t="s">
        <v>50</v>
      </c>
      <c r="K74" s="90">
        <f>HLOOKUP(L74,Årsplanering!$E$4:$BD$15,Veckoplanering!M74,FALSE)</f>
        <v>0</v>
      </c>
      <c r="L74" s="1">
        <v>31</v>
      </c>
      <c r="M74" s="1">
        <v>7</v>
      </c>
    </row>
    <row r="75" spans="1:13" ht="50.25" customHeight="1" x14ac:dyDescent="0.15">
      <c r="A75" s="263" t="s">
        <v>12</v>
      </c>
      <c r="B75" s="13">
        <v>1</v>
      </c>
      <c r="C75" s="267"/>
      <c r="D75" s="2" t="s">
        <v>83</v>
      </c>
      <c r="E75" s="89"/>
      <c r="F75" s="89"/>
      <c r="G75" s="90"/>
      <c r="I75" s="257"/>
      <c r="J75" s="48" t="s">
        <v>60</v>
      </c>
      <c r="K75" s="90">
        <f>HLOOKUP(L75,Årsplanering!$E$4:$BD$15,Veckoplanering!M75,FALSE)</f>
        <v>0</v>
      </c>
      <c r="L75" s="1">
        <v>31</v>
      </c>
      <c r="M75" s="1">
        <v>8</v>
      </c>
    </row>
    <row r="76" spans="1:13" ht="50.25" customHeight="1" x14ac:dyDescent="0.15">
      <c r="A76" s="264"/>
      <c r="B76" s="13">
        <v>2</v>
      </c>
      <c r="C76" s="267"/>
      <c r="D76" s="2" t="s">
        <v>84</v>
      </c>
      <c r="E76" s="89"/>
      <c r="F76" s="89"/>
      <c r="G76" s="90"/>
      <c r="I76" s="257"/>
      <c r="J76" s="48" t="s">
        <v>85</v>
      </c>
      <c r="K76" s="90">
        <f>HLOOKUP(L76,Årsplanering!$E$4:$BD$15,Veckoplanering!M76,FALSE)</f>
        <v>0</v>
      </c>
      <c r="L76" s="1">
        <v>31</v>
      </c>
      <c r="M76" s="1">
        <v>9</v>
      </c>
    </row>
    <row r="77" spans="1:13" ht="50.25" customHeight="1" x14ac:dyDescent="0.15">
      <c r="A77" s="264"/>
      <c r="B77" s="13">
        <v>3</v>
      </c>
      <c r="C77" s="267"/>
      <c r="D77" s="2" t="s">
        <v>86</v>
      </c>
      <c r="E77" s="89"/>
      <c r="F77" s="89"/>
      <c r="G77" s="90"/>
      <c r="I77" s="257"/>
      <c r="J77" s="48"/>
      <c r="K77" s="90">
        <f>HLOOKUP(L77,Årsplanering!$E$4:$BD$15,Veckoplanering!M77,FALSE)</f>
        <v>0</v>
      </c>
      <c r="L77" s="1">
        <v>31</v>
      </c>
      <c r="M77" s="1">
        <v>10</v>
      </c>
    </row>
    <row r="78" spans="1:13" ht="50.25" customHeight="1" thickBot="1" x14ac:dyDescent="0.2">
      <c r="A78" s="264"/>
      <c r="B78" s="14">
        <v>4</v>
      </c>
      <c r="C78" s="268"/>
      <c r="D78" s="6" t="s">
        <v>87</v>
      </c>
      <c r="E78" s="91"/>
      <c r="F78" s="91"/>
      <c r="G78" s="92"/>
      <c r="I78" s="258"/>
      <c r="J78" s="59" t="s">
        <v>88</v>
      </c>
      <c r="K78" s="92">
        <f>HLOOKUP(L78,Årsplanering!$E$4:$BD$15,Veckoplanering!M78,FALSE)</f>
        <v>0</v>
      </c>
      <c r="L78" s="1">
        <v>31</v>
      </c>
      <c r="M78" s="1">
        <v>11</v>
      </c>
    </row>
    <row r="79" spans="1:13" ht="50.25" customHeight="1" x14ac:dyDescent="0.15">
      <c r="A79" s="264"/>
      <c r="B79" s="142">
        <v>5</v>
      </c>
      <c r="C79" s="253">
        <v>32</v>
      </c>
      <c r="D79" s="7" t="s">
        <v>78</v>
      </c>
      <c r="E79" s="64"/>
      <c r="F79" s="89"/>
      <c r="G79" s="65"/>
      <c r="I79" s="256">
        <v>32</v>
      </c>
      <c r="J79" s="47" t="s">
        <v>79</v>
      </c>
      <c r="K79" s="88">
        <f>HLOOKUP(L79,Årsplanering!$E$4:$BD$15,Veckoplanering!M79,FALSE)</f>
        <v>0</v>
      </c>
      <c r="L79" s="1">
        <v>32</v>
      </c>
      <c r="M79" s="1">
        <v>5</v>
      </c>
    </row>
    <row r="80" spans="1:13" ht="50.25" customHeight="1" x14ac:dyDescent="0.15">
      <c r="A80" s="264"/>
      <c r="B80" s="140">
        <v>6</v>
      </c>
      <c r="C80" s="254"/>
      <c r="D80" s="2" t="s">
        <v>80</v>
      </c>
      <c r="E80" s="52"/>
      <c r="F80" s="89"/>
      <c r="G80" s="53"/>
      <c r="I80" s="257"/>
      <c r="J80" s="48" t="s">
        <v>81</v>
      </c>
      <c r="K80" s="90">
        <f>HLOOKUP(L80,Årsplanering!$E$4:$BD$15,Veckoplanering!M80,FALSE)</f>
        <v>0</v>
      </c>
      <c r="L80" s="1">
        <v>32</v>
      </c>
      <c r="M80" s="1">
        <v>6</v>
      </c>
    </row>
    <row r="81" spans="1:13" ht="50.25" customHeight="1" x14ac:dyDescent="0.15">
      <c r="A81" s="264"/>
      <c r="B81" s="140">
        <v>7</v>
      </c>
      <c r="C81" s="254"/>
      <c r="D81" s="2" t="s">
        <v>82</v>
      </c>
      <c r="E81" s="52"/>
      <c r="F81" s="89"/>
      <c r="G81" s="53"/>
      <c r="I81" s="257"/>
      <c r="J81" s="48" t="s">
        <v>50</v>
      </c>
      <c r="K81" s="90">
        <f>HLOOKUP(L81,Årsplanering!$E$4:$BD$15,Veckoplanering!M81,FALSE)</f>
        <v>0</v>
      </c>
      <c r="L81" s="1">
        <v>32</v>
      </c>
      <c r="M81" s="1">
        <v>7</v>
      </c>
    </row>
    <row r="82" spans="1:13" ht="50.25" customHeight="1" x14ac:dyDescent="0.15">
      <c r="A82" s="264"/>
      <c r="B82" s="140">
        <v>8</v>
      </c>
      <c r="C82" s="254"/>
      <c r="D82" s="2" t="s">
        <v>83</v>
      </c>
      <c r="E82" s="52"/>
      <c r="F82" s="89"/>
      <c r="G82" s="53"/>
      <c r="I82" s="257"/>
      <c r="J82" s="48" t="s">
        <v>60</v>
      </c>
      <c r="K82" s="90">
        <f>HLOOKUP(L82,Årsplanering!$E$4:$BD$15,Veckoplanering!M82,FALSE)</f>
        <v>0</v>
      </c>
      <c r="L82" s="1">
        <v>32</v>
      </c>
      <c r="M82" s="1">
        <v>8</v>
      </c>
    </row>
    <row r="83" spans="1:13" ht="50.25" customHeight="1" x14ac:dyDescent="0.15">
      <c r="A83" s="264"/>
      <c r="B83" s="140">
        <v>9</v>
      </c>
      <c r="C83" s="254"/>
      <c r="D83" s="2" t="s">
        <v>84</v>
      </c>
      <c r="E83" s="52"/>
      <c r="F83" s="89"/>
      <c r="G83" s="53"/>
      <c r="I83" s="257"/>
      <c r="J83" s="48" t="s">
        <v>85</v>
      </c>
      <c r="K83" s="90">
        <f>HLOOKUP(L83,Årsplanering!$E$4:$BD$15,Veckoplanering!M83,FALSE)</f>
        <v>0</v>
      </c>
      <c r="L83" s="1">
        <v>32</v>
      </c>
      <c r="M83" s="1">
        <v>9</v>
      </c>
    </row>
    <row r="84" spans="1:13" ht="50.25" customHeight="1" x14ac:dyDescent="0.15">
      <c r="A84" s="264"/>
      <c r="B84" s="140">
        <v>10</v>
      </c>
      <c r="C84" s="254"/>
      <c r="D84" s="2" t="s">
        <v>86</v>
      </c>
      <c r="E84" s="52"/>
      <c r="F84" s="89"/>
      <c r="G84" s="53"/>
      <c r="I84" s="257"/>
      <c r="J84" s="48"/>
      <c r="K84" s="90">
        <f>HLOOKUP(L84,Årsplanering!$E$4:$BD$15,Veckoplanering!M84,FALSE)</f>
        <v>0</v>
      </c>
      <c r="L84" s="1">
        <v>32</v>
      </c>
      <c r="M84" s="1">
        <v>10</v>
      </c>
    </row>
    <row r="85" spans="1:13" ht="50.25" customHeight="1" thickBot="1" x14ac:dyDescent="0.2">
      <c r="A85" s="264"/>
      <c r="B85" s="141">
        <v>11</v>
      </c>
      <c r="C85" s="255"/>
      <c r="D85" s="6" t="s">
        <v>87</v>
      </c>
      <c r="E85" s="54"/>
      <c r="F85" s="91"/>
      <c r="G85" s="55"/>
      <c r="I85" s="258"/>
      <c r="J85" s="59" t="s">
        <v>88</v>
      </c>
      <c r="K85" s="92">
        <f>HLOOKUP(L85,Årsplanering!$E$4:$BD$15,Veckoplanering!M85,FALSE)</f>
        <v>0</v>
      </c>
      <c r="L85" s="1">
        <v>32</v>
      </c>
      <c r="M85" s="1">
        <v>11</v>
      </c>
    </row>
    <row r="86" spans="1:13" ht="50.25" customHeight="1" x14ac:dyDescent="0.15">
      <c r="A86" s="264"/>
      <c r="B86" s="139">
        <v>12</v>
      </c>
      <c r="C86" s="259">
        <v>33</v>
      </c>
      <c r="D86" s="7" t="s">
        <v>78</v>
      </c>
      <c r="E86" s="56"/>
      <c r="F86" s="89"/>
      <c r="G86" s="57"/>
      <c r="I86" s="256">
        <v>33</v>
      </c>
      <c r="J86" s="47" t="s">
        <v>79</v>
      </c>
      <c r="K86" s="88">
        <f>HLOOKUP(L86,Årsplanering!$E$4:$BD$15,Veckoplanering!M86,FALSE)</f>
        <v>0</v>
      </c>
      <c r="L86" s="1">
        <v>33</v>
      </c>
      <c r="M86" s="1">
        <v>5</v>
      </c>
    </row>
    <row r="87" spans="1:13" ht="50.25" customHeight="1" x14ac:dyDescent="0.15">
      <c r="A87" s="264"/>
      <c r="B87" s="140">
        <v>13</v>
      </c>
      <c r="C87" s="254"/>
      <c r="D87" s="2" t="s">
        <v>80</v>
      </c>
      <c r="E87" s="52"/>
      <c r="F87" s="89"/>
      <c r="G87" s="53"/>
      <c r="I87" s="257"/>
      <c r="J87" s="48" t="s">
        <v>81</v>
      </c>
      <c r="K87" s="90">
        <f>HLOOKUP(L87,Årsplanering!$E$4:$BD$15,Veckoplanering!M87,FALSE)</f>
        <v>0</v>
      </c>
      <c r="L87" s="1">
        <v>33</v>
      </c>
      <c r="M87" s="1">
        <v>6</v>
      </c>
    </row>
    <row r="88" spans="1:13" ht="50.25" customHeight="1" x14ac:dyDescent="0.15">
      <c r="A88" s="264"/>
      <c r="B88" s="140">
        <v>14</v>
      </c>
      <c r="C88" s="254"/>
      <c r="D88" s="2" t="s">
        <v>82</v>
      </c>
      <c r="E88" s="52"/>
      <c r="F88" s="89"/>
      <c r="G88" s="53"/>
      <c r="I88" s="257"/>
      <c r="J88" s="48" t="s">
        <v>50</v>
      </c>
      <c r="K88" s="90">
        <f>HLOOKUP(L88,Årsplanering!$E$4:$BD$15,Veckoplanering!M88,FALSE)</f>
        <v>0</v>
      </c>
      <c r="L88" s="1">
        <v>33</v>
      </c>
      <c r="M88" s="1">
        <v>7</v>
      </c>
    </row>
    <row r="89" spans="1:13" ht="50.25" customHeight="1" x14ac:dyDescent="0.15">
      <c r="A89" s="264"/>
      <c r="B89" s="140">
        <v>15</v>
      </c>
      <c r="C89" s="254"/>
      <c r="D89" s="2" t="s">
        <v>83</v>
      </c>
      <c r="E89" s="52"/>
      <c r="F89" s="89"/>
      <c r="G89" s="53"/>
      <c r="I89" s="257"/>
      <c r="J89" s="48" t="s">
        <v>60</v>
      </c>
      <c r="K89" s="90">
        <f>HLOOKUP(L89,Årsplanering!$E$4:$BD$15,Veckoplanering!M89,FALSE)</f>
        <v>0</v>
      </c>
      <c r="L89" s="1">
        <v>33</v>
      </c>
      <c r="M89" s="1">
        <v>8</v>
      </c>
    </row>
    <row r="90" spans="1:13" ht="50.25" customHeight="1" x14ac:dyDescent="0.15">
      <c r="A90" s="264"/>
      <c r="B90" s="140">
        <v>16</v>
      </c>
      <c r="C90" s="254"/>
      <c r="D90" s="2" t="s">
        <v>84</v>
      </c>
      <c r="E90" s="52"/>
      <c r="F90" s="89"/>
      <c r="G90" s="53"/>
      <c r="I90" s="257"/>
      <c r="J90" s="48" t="s">
        <v>85</v>
      </c>
      <c r="K90" s="90">
        <f>HLOOKUP(L90,Årsplanering!$E$4:$BD$15,Veckoplanering!M90,FALSE)</f>
        <v>0</v>
      </c>
      <c r="L90" s="1">
        <v>33</v>
      </c>
      <c r="M90" s="1">
        <v>9</v>
      </c>
    </row>
    <row r="91" spans="1:13" ht="50.25" customHeight="1" x14ac:dyDescent="0.15">
      <c r="A91" s="264"/>
      <c r="B91" s="140">
        <v>17</v>
      </c>
      <c r="C91" s="254"/>
      <c r="D91" s="2" t="s">
        <v>86</v>
      </c>
      <c r="E91" s="52"/>
      <c r="F91" s="89"/>
      <c r="G91" s="53"/>
      <c r="I91" s="257"/>
      <c r="J91" s="48"/>
      <c r="K91" s="90">
        <f>HLOOKUP(L91,Årsplanering!$E$4:$BD$15,Veckoplanering!M91,FALSE)</f>
        <v>0</v>
      </c>
      <c r="L91" s="1">
        <v>33</v>
      </c>
      <c r="M91" s="1">
        <v>10</v>
      </c>
    </row>
    <row r="92" spans="1:13" ht="50.25" customHeight="1" thickBot="1" x14ac:dyDescent="0.2">
      <c r="A92" s="264"/>
      <c r="B92" s="141">
        <v>18</v>
      </c>
      <c r="C92" s="255"/>
      <c r="D92" s="6" t="s">
        <v>87</v>
      </c>
      <c r="E92" s="54"/>
      <c r="F92" s="91"/>
      <c r="G92" s="55"/>
      <c r="I92" s="258"/>
      <c r="J92" s="59" t="s">
        <v>88</v>
      </c>
      <c r="K92" s="92">
        <f>HLOOKUP(L92,Årsplanering!$E$4:$BD$15,Veckoplanering!M92,FALSE)</f>
        <v>0</v>
      </c>
      <c r="L92" s="1">
        <v>33</v>
      </c>
      <c r="M92" s="1">
        <v>11</v>
      </c>
    </row>
    <row r="93" spans="1:13" ht="50.25" customHeight="1" x14ac:dyDescent="0.15">
      <c r="A93" s="264"/>
      <c r="B93" s="139">
        <v>19</v>
      </c>
      <c r="C93" s="259">
        <v>34</v>
      </c>
      <c r="D93" s="7" t="s">
        <v>78</v>
      </c>
      <c r="E93" s="56"/>
      <c r="F93" s="56"/>
      <c r="G93" s="57"/>
      <c r="I93" s="256">
        <v>34</v>
      </c>
      <c r="J93" s="47" t="s">
        <v>79</v>
      </c>
      <c r="K93" s="88">
        <f>HLOOKUP(L93,Årsplanering!$E$4:$BD$15,Veckoplanering!M93,FALSE)</f>
        <v>0</v>
      </c>
      <c r="L93" s="1">
        <v>34</v>
      </c>
      <c r="M93" s="1">
        <v>5</v>
      </c>
    </row>
    <row r="94" spans="1:13" ht="50.25" customHeight="1" x14ac:dyDescent="0.15">
      <c r="A94" s="264"/>
      <c r="B94" s="140">
        <v>20</v>
      </c>
      <c r="C94" s="254"/>
      <c r="D94" s="2" t="s">
        <v>80</v>
      </c>
      <c r="E94" s="52"/>
      <c r="F94" s="52"/>
      <c r="G94" s="53"/>
      <c r="I94" s="257"/>
      <c r="J94" s="48" t="s">
        <v>81</v>
      </c>
      <c r="K94" s="90">
        <f>HLOOKUP(L94,Årsplanering!$E$4:$BD$15,Veckoplanering!M94,FALSE)</f>
        <v>0</v>
      </c>
      <c r="L94" s="1">
        <v>34</v>
      </c>
      <c r="M94" s="1">
        <v>6</v>
      </c>
    </row>
    <row r="95" spans="1:13" ht="50.25" customHeight="1" x14ac:dyDescent="0.15">
      <c r="A95" s="264"/>
      <c r="B95" s="140">
        <v>21</v>
      </c>
      <c r="C95" s="254"/>
      <c r="D95" s="2" t="s">
        <v>82</v>
      </c>
      <c r="E95" s="52"/>
      <c r="F95" s="52"/>
      <c r="G95" s="53"/>
      <c r="I95" s="257"/>
      <c r="J95" s="48" t="s">
        <v>50</v>
      </c>
      <c r="K95" s="90">
        <f>HLOOKUP(L95,Årsplanering!$E$4:$BD$15,Veckoplanering!M95,FALSE)</f>
        <v>0</v>
      </c>
      <c r="L95" s="1">
        <v>34</v>
      </c>
      <c r="M95" s="1">
        <v>7</v>
      </c>
    </row>
    <row r="96" spans="1:13" ht="50.25" customHeight="1" x14ac:dyDescent="0.15">
      <c r="A96" s="264"/>
      <c r="B96" s="140">
        <v>22</v>
      </c>
      <c r="C96" s="254"/>
      <c r="D96" s="2" t="s">
        <v>83</v>
      </c>
      <c r="E96" s="52"/>
      <c r="F96" s="52"/>
      <c r="G96" s="53"/>
      <c r="I96" s="257"/>
      <c r="J96" s="48" t="s">
        <v>60</v>
      </c>
      <c r="K96" s="90">
        <f>HLOOKUP(L96,Årsplanering!$E$4:$BD$15,Veckoplanering!M96,FALSE)</f>
        <v>0</v>
      </c>
      <c r="L96" s="1">
        <v>34</v>
      </c>
      <c r="M96" s="1">
        <v>8</v>
      </c>
    </row>
    <row r="97" spans="1:13" ht="50.25" customHeight="1" x14ac:dyDescent="0.15">
      <c r="A97" s="264"/>
      <c r="B97" s="140">
        <v>23</v>
      </c>
      <c r="C97" s="254"/>
      <c r="D97" s="2" t="s">
        <v>84</v>
      </c>
      <c r="E97" s="52"/>
      <c r="F97" s="52"/>
      <c r="G97" s="53"/>
      <c r="I97" s="257"/>
      <c r="J97" s="48" t="s">
        <v>85</v>
      </c>
      <c r="K97" s="90">
        <f>HLOOKUP(L97,Årsplanering!$E$4:$BD$15,Veckoplanering!M97,FALSE)</f>
        <v>0</v>
      </c>
      <c r="L97" s="1">
        <v>34</v>
      </c>
      <c r="M97" s="1">
        <v>9</v>
      </c>
    </row>
    <row r="98" spans="1:13" ht="50.25" customHeight="1" x14ac:dyDescent="0.15">
      <c r="A98" s="264"/>
      <c r="B98" s="140">
        <v>24</v>
      </c>
      <c r="C98" s="254"/>
      <c r="D98" s="2" t="s">
        <v>86</v>
      </c>
      <c r="E98" s="52"/>
      <c r="F98" s="52"/>
      <c r="G98" s="53"/>
      <c r="I98" s="257"/>
      <c r="J98" s="48"/>
      <c r="K98" s="90">
        <f>HLOOKUP(L98,Årsplanering!$E$4:$BD$15,Veckoplanering!M98,FALSE)</f>
        <v>0</v>
      </c>
      <c r="L98" s="1">
        <v>34</v>
      </c>
      <c r="M98" s="1">
        <v>10</v>
      </c>
    </row>
    <row r="99" spans="1:13" ht="50.25" customHeight="1" thickBot="1" x14ac:dyDescent="0.2">
      <c r="A99" s="264"/>
      <c r="B99" s="141">
        <v>25</v>
      </c>
      <c r="C99" s="255"/>
      <c r="D99" s="6" t="s">
        <v>87</v>
      </c>
      <c r="E99" s="54"/>
      <c r="F99" s="54"/>
      <c r="G99" s="55"/>
      <c r="I99" s="258"/>
      <c r="J99" s="59" t="s">
        <v>88</v>
      </c>
      <c r="K99" s="92">
        <f>HLOOKUP(L99,Årsplanering!$E$4:$BD$15,Veckoplanering!M99,FALSE)</f>
        <v>0</v>
      </c>
      <c r="L99" s="1">
        <v>34</v>
      </c>
      <c r="M99" s="1">
        <v>11</v>
      </c>
    </row>
    <row r="100" spans="1:13" ht="50.25" customHeight="1" x14ac:dyDescent="0.15">
      <c r="A100" s="264"/>
      <c r="B100" s="139">
        <v>26</v>
      </c>
      <c r="C100" s="259">
        <v>35</v>
      </c>
      <c r="D100" s="7" t="s">
        <v>78</v>
      </c>
      <c r="E100" s="56"/>
      <c r="F100" s="56"/>
      <c r="G100" s="57"/>
      <c r="I100" s="256">
        <v>35</v>
      </c>
      <c r="J100" s="47" t="s">
        <v>79</v>
      </c>
      <c r="K100" s="88">
        <f>HLOOKUP(L100,Årsplanering!$E$4:$BD$15,Veckoplanering!M100,FALSE)</f>
        <v>0</v>
      </c>
      <c r="L100" s="1">
        <v>35</v>
      </c>
      <c r="M100" s="1">
        <v>5</v>
      </c>
    </row>
    <row r="101" spans="1:13" ht="50.25" customHeight="1" x14ac:dyDescent="0.15">
      <c r="A101" s="264"/>
      <c r="B101" s="140">
        <v>27</v>
      </c>
      <c r="C101" s="254"/>
      <c r="D101" s="2" t="s">
        <v>80</v>
      </c>
      <c r="E101" s="52"/>
      <c r="F101" s="52"/>
      <c r="G101" s="53"/>
      <c r="I101" s="257"/>
      <c r="J101" s="48" t="s">
        <v>81</v>
      </c>
      <c r="K101" s="90">
        <f>HLOOKUP(L101,Årsplanering!$E$4:$BD$15,Veckoplanering!M101,FALSE)</f>
        <v>0</v>
      </c>
      <c r="L101" s="1">
        <v>35</v>
      </c>
      <c r="M101" s="1">
        <v>6</v>
      </c>
    </row>
    <row r="102" spans="1:13" ht="50.25" customHeight="1" x14ac:dyDescent="0.15">
      <c r="A102" s="264"/>
      <c r="B102" s="140">
        <v>28</v>
      </c>
      <c r="C102" s="254"/>
      <c r="D102" s="2" t="s">
        <v>82</v>
      </c>
      <c r="E102" s="52"/>
      <c r="F102" s="52"/>
      <c r="G102" s="53"/>
      <c r="I102" s="257"/>
      <c r="J102" s="48" t="s">
        <v>50</v>
      </c>
      <c r="K102" s="90">
        <f>HLOOKUP(L102,Årsplanering!$E$4:$BD$15,Veckoplanering!M102,FALSE)</f>
        <v>0</v>
      </c>
      <c r="L102" s="1">
        <v>35</v>
      </c>
      <c r="M102" s="1">
        <v>7</v>
      </c>
    </row>
    <row r="103" spans="1:13" ht="50.25" customHeight="1" x14ac:dyDescent="0.15">
      <c r="A103" s="264"/>
      <c r="B103" s="140">
        <v>29</v>
      </c>
      <c r="C103" s="254"/>
      <c r="D103" s="2" t="s">
        <v>83</v>
      </c>
      <c r="E103" s="52"/>
      <c r="F103" s="52"/>
      <c r="G103" s="53"/>
      <c r="I103" s="257"/>
      <c r="J103" s="48" t="s">
        <v>60</v>
      </c>
      <c r="K103" s="90">
        <f>HLOOKUP(L103,Årsplanering!$E$4:$BD$15,Veckoplanering!M103,FALSE)</f>
        <v>0</v>
      </c>
      <c r="L103" s="1">
        <v>35</v>
      </c>
      <c r="M103" s="1">
        <v>8</v>
      </c>
    </row>
    <row r="104" spans="1:13" ht="50.25" customHeight="1" x14ac:dyDescent="0.15">
      <c r="A104" s="264"/>
      <c r="B104" s="140">
        <v>30</v>
      </c>
      <c r="C104" s="254"/>
      <c r="D104" s="2" t="s">
        <v>84</v>
      </c>
      <c r="E104" s="52"/>
      <c r="F104" s="52"/>
      <c r="G104" s="53"/>
      <c r="I104" s="257"/>
      <c r="J104" s="48" t="s">
        <v>85</v>
      </c>
      <c r="K104" s="90">
        <f>HLOOKUP(L104,Årsplanering!$E$4:$BD$15,Veckoplanering!M104,FALSE)</f>
        <v>0</v>
      </c>
      <c r="L104" s="1">
        <v>35</v>
      </c>
      <c r="M104" s="1">
        <v>9</v>
      </c>
    </row>
    <row r="105" spans="1:13" ht="50.25" customHeight="1" thickBot="1" x14ac:dyDescent="0.2">
      <c r="A105" s="265"/>
      <c r="B105" s="140">
        <v>31</v>
      </c>
      <c r="C105" s="254"/>
      <c r="D105" s="2" t="s">
        <v>86</v>
      </c>
      <c r="E105" s="52"/>
      <c r="F105" s="52"/>
      <c r="G105" s="53"/>
      <c r="I105" s="257"/>
      <c r="J105" s="48"/>
      <c r="K105" s="90">
        <f>HLOOKUP(L105,Årsplanering!$E$4:$BD$15,Veckoplanering!M105,FALSE)</f>
        <v>0</v>
      </c>
      <c r="L105" s="1">
        <v>35</v>
      </c>
      <c r="M105" s="1">
        <v>10</v>
      </c>
    </row>
    <row r="106" spans="1:13" ht="50.25" customHeight="1" thickBot="1" x14ac:dyDescent="0.2">
      <c r="A106" s="263" t="s">
        <v>13</v>
      </c>
      <c r="B106" s="14">
        <v>1</v>
      </c>
      <c r="C106" s="255"/>
      <c r="D106" s="6" t="s">
        <v>87</v>
      </c>
      <c r="E106" s="54"/>
      <c r="F106" s="54"/>
      <c r="G106" s="55"/>
      <c r="I106" s="258"/>
      <c r="J106" s="59" t="s">
        <v>88</v>
      </c>
      <c r="K106" s="92">
        <f>HLOOKUP(L106,Årsplanering!$E$4:$BD$15,Veckoplanering!M106,FALSE)</f>
        <v>0</v>
      </c>
      <c r="L106" s="1">
        <v>35</v>
      </c>
      <c r="M106" s="1">
        <v>11</v>
      </c>
    </row>
    <row r="107" spans="1:13" ht="50.25" customHeight="1" x14ac:dyDescent="0.15">
      <c r="A107" s="264"/>
      <c r="B107" s="12">
        <v>2</v>
      </c>
      <c r="C107" s="259">
        <v>36</v>
      </c>
      <c r="D107" s="7" t="s">
        <v>78</v>
      </c>
      <c r="E107" s="56"/>
      <c r="F107" s="56"/>
      <c r="G107" s="57"/>
      <c r="H107" s="4"/>
      <c r="I107" s="256">
        <v>36</v>
      </c>
      <c r="J107" s="47" t="s">
        <v>79</v>
      </c>
      <c r="K107" s="88">
        <f>HLOOKUP(L107,Årsplanering!$E$4:$BD$15,Veckoplanering!M107,FALSE)</f>
        <v>0</v>
      </c>
      <c r="L107" s="1">
        <v>36</v>
      </c>
      <c r="M107" s="1">
        <v>5</v>
      </c>
    </row>
    <row r="108" spans="1:13" ht="50.25" customHeight="1" x14ac:dyDescent="0.15">
      <c r="A108" s="264"/>
      <c r="B108" s="13">
        <v>3</v>
      </c>
      <c r="C108" s="254"/>
      <c r="D108" s="2" t="s">
        <v>80</v>
      </c>
      <c r="E108" s="52"/>
      <c r="F108" s="52"/>
      <c r="G108" s="53"/>
      <c r="H108" s="4"/>
      <c r="I108" s="257"/>
      <c r="J108" s="48" t="s">
        <v>81</v>
      </c>
      <c r="K108" s="90">
        <f>HLOOKUP(L108,Årsplanering!$E$4:$BD$15,Veckoplanering!M108,FALSE)</f>
        <v>0</v>
      </c>
      <c r="L108" s="1">
        <v>36</v>
      </c>
      <c r="M108" s="1">
        <v>6</v>
      </c>
    </row>
    <row r="109" spans="1:13" ht="50.25" customHeight="1" x14ac:dyDescent="0.15">
      <c r="A109" s="264"/>
      <c r="B109" s="13">
        <v>4</v>
      </c>
      <c r="C109" s="254"/>
      <c r="D109" s="2" t="s">
        <v>82</v>
      </c>
      <c r="E109" s="52"/>
      <c r="F109" s="52"/>
      <c r="G109" s="53"/>
      <c r="H109" s="4"/>
      <c r="I109" s="257"/>
      <c r="J109" s="48" t="s">
        <v>50</v>
      </c>
      <c r="K109" s="90">
        <f>HLOOKUP(L109,Årsplanering!$E$4:$BD$15,Veckoplanering!M109,FALSE)</f>
        <v>0</v>
      </c>
      <c r="L109" s="1">
        <v>36</v>
      </c>
      <c r="M109" s="1">
        <v>7</v>
      </c>
    </row>
    <row r="110" spans="1:13" ht="50.25" customHeight="1" x14ac:dyDescent="0.15">
      <c r="A110" s="264"/>
      <c r="B110" s="13">
        <v>5</v>
      </c>
      <c r="C110" s="254"/>
      <c r="D110" s="2" t="s">
        <v>83</v>
      </c>
      <c r="E110" s="52"/>
      <c r="F110" s="52"/>
      <c r="G110" s="53"/>
      <c r="H110" s="4"/>
      <c r="I110" s="257"/>
      <c r="J110" s="48" t="s">
        <v>60</v>
      </c>
      <c r="K110" s="90">
        <f>HLOOKUP(L110,Årsplanering!$E$4:$BD$15,Veckoplanering!M110,FALSE)</f>
        <v>0</v>
      </c>
      <c r="L110" s="1">
        <v>36</v>
      </c>
      <c r="M110" s="1">
        <v>8</v>
      </c>
    </row>
    <row r="111" spans="1:13" ht="50.25" customHeight="1" x14ac:dyDescent="0.15">
      <c r="A111" s="264"/>
      <c r="B111" s="13">
        <v>6</v>
      </c>
      <c r="C111" s="254"/>
      <c r="D111" s="2" t="s">
        <v>84</v>
      </c>
      <c r="E111" s="52"/>
      <c r="F111" s="52"/>
      <c r="G111" s="53"/>
      <c r="H111" s="4"/>
      <c r="I111" s="257"/>
      <c r="J111" s="48" t="s">
        <v>85</v>
      </c>
      <c r="K111" s="90">
        <f>HLOOKUP(L111,Årsplanering!$E$4:$BD$15,Veckoplanering!M111,FALSE)</f>
        <v>0</v>
      </c>
      <c r="L111" s="1">
        <v>36</v>
      </c>
      <c r="M111" s="1">
        <v>9</v>
      </c>
    </row>
    <row r="112" spans="1:13" ht="50.25" customHeight="1" x14ac:dyDescent="0.15">
      <c r="A112" s="264"/>
      <c r="B112" s="13">
        <v>7</v>
      </c>
      <c r="C112" s="254"/>
      <c r="D112" s="2" t="s">
        <v>86</v>
      </c>
      <c r="E112" s="52"/>
      <c r="F112" s="52"/>
      <c r="G112" s="53"/>
      <c r="H112" s="4"/>
      <c r="I112" s="257"/>
      <c r="J112" s="48"/>
      <c r="K112" s="90">
        <f>HLOOKUP(L112,Årsplanering!$E$4:$BD$15,Veckoplanering!M112,FALSE)</f>
        <v>0</v>
      </c>
      <c r="L112" s="1">
        <v>36</v>
      </c>
      <c r="M112" s="1">
        <v>10</v>
      </c>
    </row>
    <row r="113" spans="1:13" ht="50.25" customHeight="1" thickBot="1" x14ac:dyDescent="0.2">
      <c r="A113" s="264"/>
      <c r="B113" s="14">
        <v>8</v>
      </c>
      <c r="C113" s="255"/>
      <c r="D113" s="6" t="s">
        <v>87</v>
      </c>
      <c r="E113" s="54"/>
      <c r="F113" s="54"/>
      <c r="G113" s="55"/>
      <c r="H113" s="4"/>
      <c r="I113" s="258"/>
      <c r="J113" s="59" t="s">
        <v>88</v>
      </c>
      <c r="K113" s="92">
        <f>HLOOKUP(L113,Årsplanering!$E$4:$BD$15,Veckoplanering!M113,FALSE)</f>
        <v>0</v>
      </c>
      <c r="L113" s="1">
        <v>36</v>
      </c>
      <c r="M113" s="1">
        <v>11</v>
      </c>
    </row>
    <row r="114" spans="1:13" ht="50.25" customHeight="1" x14ac:dyDescent="0.15">
      <c r="A114" s="264"/>
      <c r="B114" s="12">
        <v>9</v>
      </c>
      <c r="C114" s="259">
        <v>37</v>
      </c>
      <c r="D114" s="7" t="s">
        <v>78</v>
      </c>
      <c r="E114" s="56"/>
      <c r="F114" s="56"/>
      <c r="G114" s="57"/>
      <c r="H114" s="4"/>
      <c r="I114" s="256">
        <v>37</v>
      </c>
      <c r="J114" s="47" t="s">
        <v>79</v>
      </c>
      <c r="K114" s="88">
        <f>HLOOKUP(L114,Årsplanering!$E$4:$BD$15,Veckoplanering!M114,FALSE)</f>
        <v>0</v>
      </c>
      <c r="L114" s="1">
        <v>37</v>
      </c>
      <c r="M114" s="1">
        <v>5</v>
      </c>
    </row>
    <row r="115" spans="1:13" ht="50.25" customHeight="1" x14ac:dyDescent="0.15">
      <c r="A115" s="264"/>
      <c r="B115" s="13">
        <v>10</v>
      </c>
      <c r="C115" s="254"/>
      <c r="D115" s="2" t="s">
        <v>80</v>
      </c>
      <c r="E115" s="52"/>
      <c r="F115" s="52"/>
      <c r="G115" s="53"/>
      <c r="H115" s="4"/>
      <c r="I115" s="257"/>
      <c r="J115" s="48" t="s">
        <v>81</v>
      </c>
      <c r="K115" s="90">
        <f>HLOOKUP(L115,Årsplanering!$E$4:$BD$15,Veckoplanering!M115,FALSE)</f>
        <v>0</v>
      </c>
      <c r="L115" s="1">
        <v>37</v>
      </c>
      <c r="M115" s="1">
        <v>6</v>
      </c>
    </row>
    <row r="116" spans="1:13" ht="50.25" customHeight="1" x14ac:dyDescent="0.15">
      <c r="A116" s="264"/>
      <c r="B116" s="13">
        <v>11</v>
      </c>
      <c r="C116" s="254"/>
      <c r="D116" s="2" t="s">
        <v>82</v>
      </c>
      <c r="E116" s="52"/>
      <c r="F116" s="52"/>
      <c r="G116" s="53"/>
      <c r="H116" s="4"/>
      <c r="I116" s="257"/>
      <c r="J116" s="48" t="s">
        <v>50</v>
      </c>
      <c r="K116" s="90">
        <f>HLOOKUP(L116,Årsplanering!$E$4:$BD$15,Veckoplanering!M116,FALSE)</f>
        <v>0</v>
      </c>
      <c r="L116" s="1">
        <v>37</v>
      </c>
      <c r="M116" s="1">
        <v>7</v>
      </c>
    </row>
    <row r="117" spans="1:13" ht="50.25" customHeight="1" x14ac:dyDescent="0.15">
      <c r="A117" s="264"/>
      <c r="B117" s="13">
        <v>12</v>
      </c>
      <c r="C117" s="254"/>
      <c r="D117" s="2" t="s">
        <v>83</v>
      </c>
      <c r="E117" s="52"/>
      <c r="F117" s="52"/>
      <c r="G117" s="53"/>
      <c r="H117" s="4"/>
      <c r="I117" s="257"/>
      <c r="J117" s="48" t="s">
        <v>60</v>
      </c>
      <c r="K117" s="90">
        <f>HLOOKUP(L117,Årsplanering!$E$4:$BD$15,Veckoplanering!M117,FALSE)</f>
        <v>0</v>
      </c>
      <c r="L117" s="1">
        <v>37</v>
      </c>
      <c r="M117" s="1">
        <v>8</v>
      </c>
    </row>
    <row r="118" spans="1:13" ht="50.25" customHeight="1" x14ac:dyDescent="0.15">
      <c r="A118" s="264"/>
      <c r="B118" s="13">
        <v>13</v>
      </c>
      <c r="C118" s="254"/>
      <c r="D118" s="2" t="s">
        <v>84</v>
      </c>
      <c r="E118" s="52"/>
      <c r="F118" s="52"/>
      <c r="G118" s="53"/>
      <c r="H118" s="4"/>
      <c r="I118" s="257"/>
      <c r="J118" s="48" t="s">
        <v>85</v>
      </c>
      <c r="K118" s="90">
        <f>HLOOKUP(L118,Årsplanering!$E$4:$BD$15,Veckoplanering!M118,FALSE)</f>
        <v>0</v>
      </c>
      <c r="L118" s="1">
        <v>37</v>
      </c>
      <c r="M118" s="1">
        <v>9</v>
      </c>
    </row>
    <row r="119" spans="1:13" ht="50.25" customHeight="1" x14ac:dyDescent="0.15">
      <c r="A119" s="264"/>
      <c r="B119" s="13">
        <v>14</v>
      </c>
      <c r="C119" s="254"/>
      <c r="D119" s="2" t="s">
        <v>86</v>
      </c>
      <c r="E119" s="52"/>
      <c r="F119" s="52"/>
      <c r="G119" s="53"/>
      <c r="H119" s="4"/>
      <c r="I119" s="257"/>
      <c r="J119" s="48"/>
      <c r="K119" s="90">
        <f>HLOOKUP(L119,Årsplanering!$E$4:$BD$15,Veckoplanering!M119,FALSE)</f>
        <v>0</v>
      </c>
      <c r="L119" s="1">
        <v>37</v>
      </c>
      <c r="M119" s="1">
        <v>10</v>
      </c>
    </row>
    <row r="120" spans="1:13" ht="50.25" customHeight="1" thickBot="1" x14ac:dyDescent="0.2">
      <c r="A120" s="264"/>
      <c r="B120" s="14">
        <v>15</v>
      </c>
      <c r="C120" s="255"/>
      <c r="D120" s="6" t="s">
        <v>87</v>
      </c>
      <c r="E120" s="54"/>
      <c r="F120" s="54"/>
      <c r="G120" s="55"/>
      <c r="H120" s="4"/>
      <c r="I120" s="258"/>
      <c r="J120" s="59" t="s">
        <v>88</v>
      </c>
      <c r="K120" s="92">
        <f>HLOOKUP(L120,Årsplanering!$E$4:$BD$15,Veckoplanering!M120,FALSE)</f>
        <v>0</v>
      </c>
      <c r="L120" s="1">
        <v>37</v>
      </c>
      <c r="M120" s="1">
        <v>11</v>
      </c>
    </row>
    <row r="121" spans="1:13" ht="50.25" customHeight="1" x14ac:dyDescent="0.15">
      <c r="A121" s="264"/>
      <c r="B121" s="12">
        <v>16</v>
      </c>
      <c r="C121" s="259">
        <v>38</v>
      </c>
      <c r="D121" s="7" t="s">
        <v>78</v>
      </c>
      <c r="E121" s="56"/>
      <c r="F121" s="56"/>
      <c r="G121" s="57"/>
      <c r="H121" s="4"/>
      <c r="I121" s="256">
        <v>38</v>
      </c>
      <c r="J121" s="47" t="s">
        <v>79</v>
      </c>
      <c r="K121" s="88">
        <f>HLOOKUP(L121,Årsplanering!$E$4:$BD$15,Veckoplanering!M121,FALSE)</f>
        <v>0</v>
      </c>
      <c r="L121" s="1">
        <v>38</v>
      </c>
      <c r="M121" s="1">
        <v>5</v>
      </c>
    </row>
    <row r="122" spans="1:13" ht="50.25" customHeight="1" x14ac:dyDescent="0.15">
      <c r="A122" s="264"/>
      <c r="B122" s="13">
        <v>17</v>
      </c>
      <c r="C122" s="254"/>
      <c r="D122" s="2" t="s">
        <v>80</v>
      </c>
      <c r="E122" s="52"/>
      <c r="F122" s="52"/>
      <c r="G122" s="53"/>
      <c r="H122" s="4"/>
      <c r="I122" s="257"/>
      <c r="J122" s="48" t="s">
        <v>81</v>
      </c>
      <c r="K122" s="90">
        <f>HLOOKUP(L122,Årsplanering!$E$4:$BD$15,Veckoplanering!M122,FALSE)</f>
        <v>0</v>
      </c>
      <c r="L122" s="1">
        <v>38</v>
      </c>
      <c r="M122" s="1">
        <v>6</v>
      </c>
    </row>
    <row r="123" spans="1:13" ht="50.25" customHeight="1" x14ac:dyDescent="0.15">
      <c r="A123" s="264"/>
      <c r="B123" s="13">
        <v>18</v>
      </c>
      <c r="C123" s="254"/>
      <c r="D123" s="2" t="s">
        <v>82</v>
      </c>
      <c r="E123" s="52"/>
      <c r="F123" s="52"/>
      <c r="G123" s="53"/>
      <c r="H123" s="4"/>
      <c r="I123" s="257"/>
      <c r="J123" s="48" t="s">
        <v>50</v>
      </c>
      <c r="K123" s="90">
        <f>HLOOKUP(L123,Årsplanering!$E$4:$BD$15,Veckoplanering!M123,FALSE)</f>
        <v>0</v>
      </c>
      <c r="L123" s="1">
        <v>38</v>
      </c>
      <c r="M123" s="1">
        <v>7</v>
      </c>
    </row>
    <row r="124" spans="1:13" ht="50.25" customHeight="1" x14ac:dyDescent="0.15">
      <c r="A124" s="264"/>
      <c r="B124" s="13">
        <v>19</v>
      </c>
      <c r="C124" s="254"/>
      <c r="D124" s="2" t="s">
        <v>83</v>
      </c>
      <c r="E124" s="52"/>
      <c r="F124" s="52"/>
      <c r="G124" s="53"/>
      <c r="H124" s="4"/>
      <c r="I124" s="257"/>
      <c r="J124" s="48" t="s">
        <v>60</v>
      </c>
      <c r="K124" s="90">
        <f>HLOOKUP(L124,Årsplanering!$E$4:$BD$15,Veckoplanering!M124,FALSE)</f>
        <v>0</v>
      </c>
      <c r="L124" s="1">
        <v>38</v>
      </c>
      <c r="M124" s="1">
        <v>8</v>
      </c>
    </row>
    <row r="125" spans="1:13" ht="50.25" customHeight="1" x14ac:dyDescent="0.15">
      <c r="A125" s="264"/>
      <c r="B125" s="13">
        <v>20</v>
      </c>
      <c r="C125" s="254"/>
      <c r="D125" s="2" t="s">
        <v>84</v>
      </c>
      <c r="E125" s="52"/>
      <c r="F125" s="52"/>
      <c r="G125" s="53"/>
      <c r="H125" s="4"/>
      <c r="I125" s="257"/>
      <c r="J125" s="48" t="s">
        <v>85</v>
      </c>
      <c r="K125" s="90">
        <f>HLOOKUP(L125,Årsplanering!$E$4:$BD$15,Veckoplanering!M125,FALSE)</f>
        <v>0</v>
      </c>
      <c r="L125" s="1">
        <v>38</v>
      </c>
      <c r="M125" s="1">
        <v>9</v>
      </c>
    </row>
    <row r="126" spans="1:13" ht="50.25" customHeight="1" x14ac:dyDescent="0.15">
      <c r="A126" s="264"/>
      <c r="B126" s="13">
        <v>21</v>
      </c>
      <c r="C126" s="254"/>
      <c r="D126" s="2" t="s">
        <v>86</v>
      </c>
      <c r="E126" s="52"/>
      <c r="F126" s="52"/>
      <c r="G126" s="53"/>
      <c r="H126" s="4"/>
      <c r="I126" s="257"/>
      <c r="J126" s="48"/>
      <c r="K126" s="90">
        <f>HLOOKUP(L126,Årsplanering!$E$4:$BD$15,Veckoplanering!M126,FALSE)</f>
        <v>0</v>
      </c>
      <c r="L126" s="1">
        <v>38</v>
      </c>
      <c r="M126" s="1">
        <v>10</v>
      </c>
    </row>
    <row r="127" spans="1:13" ht="50.25" customHeight="1" thickBot="1" x14ac:dyDescent="0.2">
      <c r="A127" s="264"/>
      <c r="B127" s="14">
        <v>22</v>
      </c>
      <c r="C127" s="255"/>
      <c r="D127" s="6" t="s">
        <v>87</v>
      </c>
      <c r="E127" s="54"/>
      <c r="F127" s="54"/>
      <c r="G127" s="55" t="s">
        <v>90</v>
      </c>
      <c r="H127" s="4"/>
      <c r="I127" s="258"/>
      <c r="J127" s="59" t="s">
        <v>88</v>
      </c>
      <c r="K127" s="92">
        <f>HLOOKUP(L127,Årsplanering!$E$4:$BD$15,Veckoplanering!M127,FALSE)</f>
        <v>0</v>
      </c>
      <c r="L127" s="1">
        <v>38</v>
      </c>
      <c r="M127" s="1">
        <v>11</v>
      </c>
    </row>
    <row r="128" spans="1:13" ht="50.25" customHeight="1" x14ac:dyDescent="0.15">
      <c r="A128" s="264"/>
      <c r="B128" s="12">
        <v>23</v>
      </c>
      <c r="C128" s="259">
        <v>39</v>
      </c>
      <c r="D128" s="7" t="s">
        <v>78</v>
      </c>
      <c r="E128" s="56"/>
      <c r="F128" s="56"/>
      <c r="G128" s="57"/>
      <c r="H128" s="4"/>
      <c r="I128" s="256">
        <v>39</v>
      </c>
      <c r="J128" s="47" t="s">
        <v>79</v>
      </c>
      <c r="K128" s="88">
        <f>HLOOKUP(L128,Årsplanering!$E$4:$BD$15,Veckoplanering!M128,FALSE)</f>
        <v>0</v>
      </c>
      <c r="L128" s="1">
        <v>39</v>
      </c>
      <c r="M128" s="1">
        <v>5</v>
      </c>
    </row>
    <row r="129" spans="1:13" ht="50.25" customHeight="1" x14ac:dyDescent="0.15">
      <c r="A129" s="264"/>
      <c r="B129" s="13">
        <v>24</v>
      </c>
      <c r="C129" s="254"/>
      <c r="D129" s="2" t="s">
        <v>80</v>
      </c>
      <c r="E129" s="52"/>
      <c r="F129" s="52"/>
      <c r="G129" s="53"/>
      <c r="H129" s="4"/>
      <c r="I129" s="257"/>
      <c r="J129" s="48" t="s">
        <v>81</v>
      </c>
      <c r="K129" s="90">
        <f>HLOOKUP(L129,Årsplanering!$E$4:$BD$15,Veckoplanering!M129,FALSE)</f>
        <v>0</v>
      </c>
      <c r="L129" s="1">
        <v>39</v>
      </c>
      <c r="M129" s="1">
        <v>6</v>
      </c>
    </row>
    <row r="130" spans="1:13" ht="50.25" customHeight="1" x14ac:dyDescent="0.15">
      <c r="A130" s="264"/>
      <c r="B130" s="13">
        <v>25</v>
      </c>
      <c r="C130" s="254"/>
      <c r="D130" s="2" t="s">
        <v>82</v>
      </c>
      <c r="E130" s="52"/>
      <c r="F130" s="52"/>
      <c r="G130" s="53"/>
      <c r="H130" s="4"/>
      <c r="I130" s="257"/>
      <c r="J130" s="48" t="s">
        <v>50</v>
      </c>
      <c r="K130" s="90">
        <f>HLOOKUP(L130,Årsplanering!$E$4:$BD$15,Veckoplanering!M130,FALSE)</f>
        <v>0</v>
      </c>
      <c r="L130" s="1">
        <v>39</v>
      </c>
      <c r="M130" s="1">
        <v>7</v>
      </c>
    </row>
    <row r="131" spans="1:13" ht="50.25" customHeight="1" x14ac:dyDescent="0.15">
      <c r="A131" s="264"/>
      <c r="B131" s="13">
        <v>26</v>
      </c>
      <c r="C131" s="254"/>
      <c r="D131" s="2" t="s">
        <v>83</v>
      </c>
      <c r="E131" s="52"/>
      <c r="F131" s="52"/>
      <c r="G131" s="53"/>
      <c r="H131" s="4"/>
      <c r="I131" s="257"/>
      <c r="J131" s="48" t="s">
        <v>60</v>
      </c>
      <c r="K131" s="90">
        <f>HLOOKUP(L131,Årsplanering!$E$4:$BD$15,Veckoplanering!M131,FALSE)</f>
        <v>0</v>
      </c>
      <c r="L131" s="1">
        <v>39</v>
      </c>
      <c r="M131" s="1">
        <v>8</v>
      </c>
    </row>
    <row r="132" spans="1:13" ht="50.25" customHeight="1" x14ac:dyDescent="0.15">
      <c r="A132" s="264"/>
      <c r="B132" s="13">
        <v>27</v>
      </c>
      <c r="C132" s="254"/>
      <c r="D132" s="2" t="s">
        <v>84</v>
      </c>
      <c r="E132" s="52"/>
      <c r="F132" s="52"/>
      <c r="G132" s="53"/>
      <c r="H132" s="4"/>
      <c r="I132" s="257"/>
      <c r="J132" s="48" t="s">
        <v>85</v>
      </c>
      <c r="K132" s="90">
        <f>HLOOKUP(L132,Årsplanering!$E$4:$BD$15,Veckoplanering!M132,FALSE)</f>
        <v>0</v>
      </c>
      <c r="L132" s="1">
        <v>39</v>
      </c>
      <c r="M132" s="1">
        <v>9</v>
      </c>
    </row>
    <row r="133" spans="1:13" ht="50.25" customHeight="1" x14ac:dyDescent="0.15">
      <c r="A133" s="264"/>
      <c r="B133" s="13">
        <v>28</v>
      </c>
      <c r="C133" s="254"/>
      <c r="D133" s="2" t="s">
        <v>86</v>
      </c>
      <c r="E133" s="52"/>
      <c r="F133" s="52"/>
      <c r="G133" s="53"/>
      <c r="H133" s="4"/>
      <c r="I133" s="257"/>
      <c r="J133" s="48"/>
      <c r="K133" s="90">
        <f>HLOOKUP(L133,Årsplanering!$E$4:$BD$15,Veckoplanering!M133,FALSE)</f>
        <v>0</v>
      </c>
      <c r="L133" s="1">
        <v>39</v>
      </c>
      <c r="M133" s="1">
        <v>10</v>
      </c>
    </row>
    <row r="134" spans="1:13" ht="50.25" customHeight="1" thickBot="1" x14ac:dyDescent="0.2">
      <c r="A134" s="264"/>
      <c r="B134" s="14">
        <v>29</v>
      </c>
      <c r="C134" s="255"/>
      <c r="D134" s="6" t="s">
        <v>87</v>
      </c>
      <c r="E134" s="54"/>
      <c r="F134" s="54"/>
      <c r="G134" s="55"/>
      <c r="H134" s="4"/>
      <c r="I134" s="258"/>
      <c r="J134" s="59" t="s">
        <v>88</v>
      </c>
      <c r="K134" s="92">
        <f>HLOOKUP(L134,Årsplanering!$E$4:$BD$15,Veckoplanering!M134,FALSE)</f>
        <v>0</v>
      </c>
      <c r="L134" s="1">
        <v>39</v>
      </c>
      <c r="M134" s="1">
        <v>11</v>
      </c>
    </row>
    <row r="135" spans="1:13" ht="50.25" customHeight="1" thickBot="1" x14ac:dyDescent="0.2">
      <c r="A135" s="265"/>
      <c r="B135" s="12">
        <v>30</v>
      </c>
      <c r="C135" s="259">
        <v>40</v>
      </c>
      <c r="D135" s="7" t="s">
        <v>78</v>
      </c>
      <c r="E135" s="56"/>
      <c r="F135" s="56"/>
      <c r="G135" s="57"/>
      <c r="H135" s="4"/>
      <c r="I135" s="261">
        <v>40</v>
      </c>
      <c r="J135" s="66" t="s">
        <v>79</v>
      </c>
      <c r="K135" s="94">
        <f>HLOOKUP(L135,Årsplanering!$E$4:$BD$15,Veckoplanering!M135,FALSE)</f>
        <v>0</v>
      </c>
      <c r="L135" s="1">
        <v>40</v>
      </c>
      <c r="M135" s="1">
        <v>5</v>
      </c>
    </row>
    <row r="136" spans="1:13" ht="50.25" customHeight="1" x14ac:dyDescent="0.15">
      <c r="A136" s="263" t="s">
        <v>14</v>
      </c>
      <c r="B136" s="140">
        <v>1</v>
      </c>
      <c r="C136" s="254"/>
      <c r="D136" s="2" t="s">
        <v>80</v>
      </c>
      <c r="E136" s="52"/>
      <c r="F136" s="52"/>
      <c r="G136" s="53"/>
      <c r="H136" s="4"/>
      <c r="I136" s="257"/>
      <c r="J136" s="48" t="s">
        <v>81</v>
      </c>
      <c r="K136" s="89">
        <f>HLOOKUP(L136,Årsplanering!$E$4:$BD$15,Veckoplanering!M136,FALSE)</f>
        <v>0</v>
      </c>
      <c r="L136" s="1">
        <v>40</v>
      </c>
      <c r="M136" s="1">
        <v>6</v>
      </c>
    </row>
    <row r="137" spans="1:13" ht="50.25" customHeight="1" x14ac:dyDescent="0.15">
      <c r="A137" s="264"/>
      <c r="B137" s="140">
        <v>2</v>
      </c>
      <c r="C137" s="254"/>
      <c r="D137" s="2" t="s">
        <v>82</v>
      </c>
      <c r="E137" s="52"/>
      <c r="F137" s="52"/>
      <c r="G137" s="53"/>
      <c r="H137" s="4"/>
      <c r="I137" s="257"/>
      <c r="J137" s="48" t="s">
        <v>50</v>
      </c>
      <c r="K137" s="89">
        <f>HLOOKUP(L137,Årsplanering!$E$4:$BD$15,Veckoplanering!M137,FALSE)</f>
        <v>0</v>
      </c>
      <c r="L137" s="1">
        <v>40</v>
      </c>
      <c r="M137" s="1">
        <v>7</v>
      </c>
    </row>
    <row r="138" spans="1:13" ht="50.25" customHeight="1" x14ac:dyDescent="0.15">
      <c r="A138" s="264"/>
      <c r="B138" s="140">
        <v>3</v>
      </c>
      <c r="C138" s="254"/>
      <c r="D138" s="2" t="s">
        <v>83</v>
      </c>
      <c r="E138" s="52"/>
      <c r="F138" s="52"/>
      <c r="G138" s="53"/>
      <c r="H138" s="4"/>
      <c r="I138" s="257"/>
      <c r="J138" s="48" t="s">
        <v>60</v>
      </c>
      <c r="K138" s="89">
        <f>HLOOKUP(L138,Årsplanering!$E$4:$BD$15,Veckoplanering!M138,FALSE)</f>
        <v>0</v>
      </c>
      <c r="L138" s="1">
        <v>40</v>
      </c>
      <c r="M138" s="1">
        <v>8</v>
      </c>
    </row>
    <row r="139" spans="1:13" ht="50.25" customHeight="1" x14ac:dyDescent="0.15">
      <c r="A139" s="264"/>
      <c r="B139" s="140">
        <v>4</v>
      </c>
      <c r="C139" s="254"/>
      <c r="D139" s="2" t="s">
        <v>84</v>
      </c>
      <c r="E139" s="52"/>
      <c r="F139" s="52"/>
      <c r="G139" s="53"/>
      <c r="H139" s="4"/>
      <c r="I139" s="257"/>
      <c r="J139" s="48" t="s">
        <v>85</v>
      </c>
      <c r="K139" s="89">
        <f>HLOOKUP(L139,Årsplanering!$E$4:$BD$15,Veckoplanering!M139,FALSE)</f>
        <v>0</v>
      </c>
      <c r="L139" s="1">
        <v>40</v>
      </c>
      <c r="M139" s="1">
        <v>9</v>
      </c>
    </row>
    <row r="140" spans="1:13" ht="50.25" customHeight="1" x14ac:dyDescent="0.15">
      <c r="A140" s="264"/>
      <c r="B140" s="140">
        <v>5</v>
      </c>
      <c r="C140" s="254"/>
      <c r="D140" s="2" t="s">
        <v>86</v>
      </c>
      <c r="E140" s="52"/>
      <c r="F140" s="52"/>
      <c r="G140" s="53"/>
      <c r="H140" s="4"/>
      <c r="I140" s="257"/>
      <c r="J140" s="48"/>
      <c r="K140" s="89">
        <f>HLOOKUP(L140,Årsplanering!$E$4:$BD$15,Veckoplanering!M140,FALSE)</f>
        <v>0</v>
      </c>
      <c r="L140" s="1">
        <v>40</v>
      </c>
      <c r="M140" s="1">
        <v>10</v>
      </c>
    </row>
    <row r="141" spans="1:13" ht="50.25" customHeight="1" thickBot="1" x14ac:dyDescent="0.2">
      <c r="A141" s="264"/>
      <c r="B141" s="141">
        <v>6</v>
      </c>
      <c r="C141" s="255"/>
      <c r="D141" s="6" t="s">
        <v>87</v>
      </c>
      <c r="E141" s="54"/>
      <c r="F141" s="54"/>
      <c r="G141" s="55"/>
      <c r="H141" s="4"/>
      <c r="I141" s="262"/>
      <c r="J141" s="100" t="s">
        <v>88</v>
      </c>
      <c r="K141" s="95">
        <f>HLOOKUP(L141,Årsplanering!$E$4:$BD$15,Veckoplanering!M141,FALSE)</f>
        <v>0</v>
      </c>
      <c r="L141" s="1">
        <v>40</v>
      </c>
      <c r="M141" s="1">
        <v>11</v>
      </c>
    </row>
    <row r="142" spans="1:13" ht="50.25" customHeight="1" x14ac:dyDescent="0.15">
      <c r="A142" s="264"/>
      <c r="B142" s="139">
        <v>7</v>
      </c>
      <c r="C142" s="259">
        <v>41</v>
      </c>
      <c r="D142" s="7" t="s">
        <v>78</v>
      </c>
      <c r="E142" s="56"/>
      <c r="F142" s="56"/>
      <c r="G142" s="57"/>
      <c r="H142" s="4"/>
      <c r="I142" s="256">
        <v>41</v>
      </c>
      <c r="J142" s="47" t="s">
        <v>79</v>
      </c>
      <c r="K142" s="88">
        <f>HLOOKUP(L142,Årsplanering!$E$4:$BD$15,Veckoplanering!M142,FALSE)</f>
        <v>0</v>
      </c>
      <c r="L142" s="1">
        <v>41</v>
      </c>
      <c r="M142" s="1">
        <v>5</v>
      </c>
    </row>
    <row r="143" spans="1:13" ht="50.25" customHeight="1" x14ac:dyDescent="0.15">
      <c r="A143" s="264"/>
      <c r="B143" s="140">
        <v>8</v>
      </c>
      <c r="C143" s="254"/>
      <c r="D143" s="2" t="s">
        <v>80</v>
      </c>
      <c r="E143" s="52"/>
      <c r="F143" s="52"/>
      <c r="G143" s="53"/>
      <c r="H143" s="4"/>
      <c r="I143" s="257"/>
      <c r="J143" s="48" t="s">
        <v>81</v>
      </c>
      <c r="K143" s="90">
        <f>HLOOKUP(L143,Årsplanering!$E$4:$BD$15,Veckoplanering!M143,FALSE)</f>
        <v>0</v>
      </c>
      <c r="L143" s="1">
        <v>41</v>
      </c>
      <c r="M143" s="1">
        <v>6</v>
      </c>
    </row>
    <row r="144" spans="1:13" ht="50.25" customHeight="1" x14ac:dyDescent="0.15">
      <c r="A144" s="264"/>
      <c r="B144" s="140">
        <v>9</v>
      </c>
      <c r="C144" s="254"/>
      <c r="D144" s="2" t="s">
        <v>82</v>
      </c>
      <c r="E144" s="52"/>
      <c r="F144" s="52"/>
      <c r="G144" s="53"/>
      <c r="H144" s="4"/>
      <c r="I144" s="257"/>
      <c r="J144" s="48" t="s">
        <v>50</v>
      </c>
      <c r="K144" s="90">
        <f>HLOOKUP(L144,Årsplanering!$E$4:$BD$15,Veckoplanering!M144,FALSE)</f>
        <v>0</v>
      </c>
      <c r="L144" s="1">
        <v>41</v>
      </c>
      <c r="M144" s="1">
        <v>7</v>
      </c>
    </row>
    <row r="145" spans="1:13" ht="50.25" customHeight="1" x14ac:dyDescent="0.15">
      <c r="A145" s="264"/>
      <c r="B145" s="140">
        <v>10</v>
      </c>
      <c r="C145" s="254"/>
      <c r="D145" s="2" t="s">
        <v>83</v>
      </c>
      <c r="E145" s="52"/>
      <c r="F145" s="52"/>
      <c r="G145" s="53"/>
      <c r="H145" s="4"/>
      <c r="I145" s="257"/>
      <c r="J145" s="48" t="s">
        <v>60</v>
      </c>
      <c r="K145" s="90">
        <f>HLOOKUP(L145,Årsplanering!$E$4:$BD$15,Veckoplanering!M145,FALSE)</f>
        <v>0</v>
      </c>
      <c r="L145" s="1">
        <v>41</v>
      </c>
      <c r="M145" s="1">
        <v>8</v>
      </c>
    </row>
    <row r="146" spans="1:13" ht="50.25" customHeight="1" x14ac:dyDescent="0.15">
      <c r="A146" s="264"/>
      <c r="B146" s="140">
        <v>11</v>
      </c>
      <c r="C146" s="254"/>
      <c r="D146" s="2" t="s">
        <v>84</v>
      </c>
      <c r="E146" s="52"/>
      <c r="F146" s="52"/>
      <c r="G146" s="53"/>
      <c r="H146" s="4"/>
      <c r="I146" s="257"/>
      <c r="J146" s="48" t="s">
        <v>85</v>
      </c>
      <c r="K146" s="90">
        <f>HLOOKUP(L146,Årsplanering!$E$4:$BD$15,Veckoplanering!M146,FALSE)</f>
        <v>0</v>
      </c>
      <c r="L146" s="1">
        <v>41</v>
      </c>
      <c r="M146" s="1">
        <v>9</v>
      </c>
    </row>
    <row r="147" spans="1:13" ht="50.25" customHeight="1" x14ac:dyDescent="0.15">
      <c r="A147" s="264"/>
      <c r="B147" s="140">
        <v>12</v>
      </c>
      <c r="C147" s="254"/>
      <c r="D147" s="2" t="s">
        <v>86</v>
      </c>
      <c r="E147" s="52"/>
      <c r="F147" s="52"/>
      <c r="G147" s="53"/>
      <c r="H147" s="4"/>
      <c r="I147" s="257"/>
      <c r="J147" s="48"/>
      <c r="K147" s="90">
        <f>HLOOKUP(L147,Årsplanering!$E$4:$BD$15,Veckoplanering!M147,FALSE)</f>
        <v>0</v>
      </c>
      <c r="L147" s="1">
        <v>41</v>
      </c>
      <c r="M147" s="1">
        <v>10</v>
      </c>
    </row>
    <row r="148" spans="1:13" ht="50.25" customHeight="1" thickBot="1" x14ac:dyDescent="0.2">
      <c r="A148" s="264"/>
      <c r="B148" s="141">
        <v>13</v>
      </c>
      <c r="C148" s="255"/>
      <c r="D148" s="6" t="s">
        <v>87</v>
      </c>
      <c r="E148" s="54"/>
      <c r="F148" s="54"/>
      <c r="G148" s="55"/>
      <c r="H148" s="4"/>
      <c r="I148" s="258"/>
      <c r="J148" s="59" t="s">
        <v>88</v>
      </c>
      <c r="K148" s="92">
        <f>HLOOKUP(L148,Årsplanering!$E$4:$BD$15,Veckoplanering!M148,FALSE)</f>
        <v>0</v>
      </c>
      <c r="L148" s="1">
        <v>41</v>
      </c>
      <c r="M148" s="1">
        <v>11</v>
      </c>
    </row>
    <row r="149" spans="1:13" ht="50.25" customHeight="1" x14ac:dyDescent="0.15">
      <c r="A149" s="264"/>
      <c r="B149" s="139">
        <v>14</v>
      </c>
      <c r="C149" s="259">
        <v>42</v>
      </c>
      <c r="D149" s="7" t="s">
        <v>78</v>
      </c>
      <c r="E149" s="56"/>
      <c r="F149" s="56"/>
      <c r="G149" s="57"/>
      <c r="H149" s="4"/>
      <c r="I149" s="256">
        <v>42</v>
      </c>
      <c r="J149" s="47" t="s">
        <v>79</v>
      </c>
      <c r="K149" s="88">
        <f>HLOOKUP(L149,Årsplanering!$E$4:$BD$15,Veckoplanering!M149,FALSE)</f>
        <v>0</v>
      </c>
      <c r="L149" s="1">
        <v>42</v>
      </c>
      <c r="M149" s="1">
        <v>5</v>
      </c>
    </row>
    <row r="150" spans="1:13" ht="50.25" customHeight="1" x14ac:dyDescent="0.15">
      <c r="A150" s="264"/>
      <c r="B150" s="140">
        <v>15</v>
      </c>
      <c r="C150" s="254"/>
      <c r="D150" s="2" t="s">
        <v>80</v>
      </c>
      <c r="E150" s="52"/>
      <c r="F150" s="52"/>
      <c r="G150" s="53"/>
      <c r="H150" s="4"/>
      <c r="I150" s="257"/>
      <c r="J150" s="48" t="s">
        <v>81</v>
      </c>
      <c r="K150" s="90">
        <f>HLOOKUP(L150,Årsplanering!$E$4:$BD$15,Veckoplanering!M150,FALSE)</f>
        <v>0</v>
      </c>
      <c r="L150" s="1">
        <v>42</v>
      </c>
      <c r="M150" s="1">
        <v>6</v>
      </c>
    </row>
    <row r="151" spans="1:13" ht="50.25" customHeight="1" x14ac:dyDescent="0.15">
      <c r="A151" s="264"/>
      <c r="B151" s="140">
        <v>16</v>
      </c>
      <c r="C151" s="254"/>
      <c r="D151" s="2" t="s">
        <v>82</v>
      </c>
      <c r="E151" s="52"/>
      <c r="F151" s="52"/>
      <c r="G151" s="53"/>
      <c r="H151" s="4"/>
      <c r="I151" s="257"/>
      <c r="J151" s="48" t="s">
        <v>50</v>
      </c>
      <c r="K151" s="90">
        <f>HLOOKUP(L151,Årsplanering!$E$4:$BD$15,Veckoplanering!M151,FALSE)</f>
        <v>0</v>
      </c>
      <c r="L151" s="1">
        <v>42</v>
      </c>
      <c r="M151" s="1">
        <v>7</v>
      </c>
    </row>
    <row r="152" spans="1:13" ht="50.25" customHeight="1" x14ac:dyDescent="0.15">
      <c r="A152" s="264"/>
      <c r="B152" s="140">
        <v>17</v>
      </c>
      <c r="C152" s="254"/>
      <c r="D152" s="2" t="s">
        <v>83</v>
      </c>
      <c r="E152" s="52"/>
      <c r="F152" s="52"/>
      <c r="G152" s="53"/>
      <c r="H152" s="4"/>
      <c r="I152" s="257"/>
      <c r="J152" s="48" t="s">
        <v>60</v>
      </c>
      <c r="K152" s="90">
        <f>HLOOKUP(L152,Årsplanering!$E$4:$BD$15,Veckoplanering!M152,FALSE)</f>
        <v>0</v>
      </c>
      <c r="L152" s="1">
        <v>42</v>
      </c>
      <c r="M152" s="1">
        <v>8</v>
      </c>
    </row>
    <row r="153" spans="1:13" ht="50.25" customHeight="1" x14ac:dyDescent="0.15">
      <c r="A153" s="264"/>
      <c r="B153" s="140">
        <v>18</v>
      </c>
      <c r="C153" s="254"/>
      <c r="D153" s="2" t="s">
        <v>84</v>
      </c>
      <c r="E153" s="52"/>
      <c r="F153" s="52"/>
      <c r="G153" s="53"/>
      <c r="H153" s="4"/>
      <c r="I153" s="257"/>
      <c r="J153" s="48" t="s">
        <v>85</v>
      </c>
      <c r="K153" s="90">
        <f>HLOOKUP(L153,Årsplanering!$E$4:$BD$15,Veckoplanering!M153,FALSE)</f>
        <v>0</v>
      </c>
      <c r="L153" s="1">
        <v>42</v>
      </c>
      <c r="M153" s="1">
        <v>9</v>
      </c>
    </row>
    <row r="154" spans="1:13" ht="50.25" customHeight="1" x14ac:dyDescent="0.15">
      <c r="A154" s="264"/>
      <c r="B154" s="140">
        <v>19</v>
      </c>
      <c r="C154" s="254"/>
      <c r="D154" s="2" t="s">
        <v>86</v>
      </c>
      <c r="E154" s="52"/>
      <c r="F154" s="52"/>
      <c r="G154" s="53"/>
      <c r="H154" s="4"/>
      <c r="I154" s="257"/>
      <c r="J154" s="48"/>
      <c r="K154" s="90">
        <f>HLOOKUP(L154,Årsplanering!$E$4:$BD$15,Veckoplanering!M154,FALSE)</f>
        <v>0</v>
      </c>
      <c r="L154" s="1">
        <v>42</v>
      </c>
      <c r="M154" s="1">
        <v>10</v>
      </c>
    </row>
    <row r="155" spans="1:13" ht="50.25" customHeight="1" thickBot="1" x14ac:dyDescent="0.2">
      <c r="A155" s="264"/>
      <c r="B155" s="141">
        <v>20</v>
      </c>
      <c r="C155" s="255"/>
      <c r="D155" s="6" t="s">
        <v>87</v>
      </c>
      <c r="E155" s="54"/>
      <c r="F155" s="54"/>
      <c r="G155" s="55"/>
      <c r="H155" s="4"/>
      <c r="I155" s="258"/>
      <c r="J155" s="59" t="s">
        <v>88</v>
      </c>
      <c r="K155" s="92">
        <f>HLOOKUP(L155,Årsplanering!$E$4:$BD$15,Veckoplanering!M155,FALSE)</f>
        <v>0</v>
      </c>
      <c r="L155" s="1">
        <v>42</v>
      </c>
      <c r="M155" s="1">
        <v>11</v>
      </c>
    </row>
    <row r="156" spans="1:13" ht="50.25" customHeight="1" x14ac:dyDescent="0.15">
      <c r="A156" s="264"/>
      <c r="B156" s="142">
        <v>21</v>
      </c>
      <c r="C156" s="253">
        <v>43</v>
      </c>
      <c r="D156" s="7" t="s">
        <v>78</v>
      </c>
      <c r="E156" s="64"/>
      <c r="F156" s="64"/>
      <c r="G156" s="65"/>
      <c r="H156" s="4"/>
      <c r="I156" s="256">
        <v>43</v>
      </c>
      <c r="J156" s="47" t="s">
        <v>79</v>
      </c>
      <c r="K156" s="88">
        <f>HLOOKUP(L156,Årsplanering!$E$4:$BD$15,Veckoplanering!M156,FALSE)</f>
        <v>0</v>
      </c>
      <c r="L156" s="1">
        <v>43</v>
      </c>
      <c r="M156" s="1">
        <v>5</v>
      </c>
    </row>
    <row r="157" spans="1:13" ht="50.25" customHeight="1" x14ac:dyDescent="0.15">
      <c r="A157" s="264"/>
      <c r="B157" s="140">
        <v>22</v>
      </c>
      <c r="C157" s="254"/>
      <c r="D157" s="2" t="s">
        <v>80</v>
      </c>
      <c r="E157" s="52"/>
      <c r="F157" s="52"/>
      <c r="G157" s="53"/>
      <c r="H157" s="4"/>
      <c r="I157" s="257"/>
      <c r="J157" s="48" t="s">
        <v>81</v>
      </c>
      <c r="K157" s="90">
        <f>HLOOKUP(L157,Årsplanering!$E$4:$BD$15,Veckoplanering!M157,FALSE)</f>
        <v>0</v>
      </c>
      <c r="L157" s="1">
        <v>43</v>
      </c>
      <c r="M157" s="1">
        <v>6</v>
      </c>
    </row>
    <row r="158" spans="1:13" ht="50.25" customHeight="1" x14ac:dyDescent="0.15">
      <c r="A158" s="264"/>
      <c r="B158" s="140">
        <v>23</v>
      </c>
      <c r="C158" s="254"/>
      <c r="D158" s="2" t="s">
        <v>82</v>
      </c>
      <c r="E158" s="52"/>
      <c r="F158" s="52"/>
      <c r="G158" s="53"/>
      <c r="H158" s="4"/>
      <c r="I158" s="257"/>
      <c r="J158" s="48" t="s">
        <v>50</v>
      </c>
      <c r="K158" s="90">
        <f>HLOOKUP(L158,Årsplanering!$E$4:$BD$15,Veckoplanering!M158,FALSE)</f>
        <v>0</v>
      </c>
      <c r="L158" s="1">
        <v>43</v>
      </c>
      <c r="M158" s="1">
        <v>7</v>
      </c>
    </row>
    <row r="159" spans="1:13" ht="50.25" customHeight="1" x14ac:dyDescent="0.15">
      <c r="A159" s="264"/>
      <c r="B159" s="140">
        <v>24</v>
      </c>
      <c r="C159" s="254"/>
      <c r="D159" s="2" t="s">
        <v>83</v>
      </c>
      <c r="E159" s="52"/>
      <c r="F159" s="52"/>
      <c r="G159" s="53"/>
      <c r="H159" s="4"/>
      <c r="I159" s="257"/>
      <c r="J159" s="48" t="s">
        <v>60</v>
      </c>
      <c r="K159" s="90">
        <f>HLOOKUP(L159,Årsplanering!$E$4:$BD$15,Veckoplanering!M159,FALSE)</f>
        <v>0</v>
      </c>
      <c r="L159" s="1">
        <v>43</v>
      </c>
      <c r="M159" s="1">
        <v>8</v>
      </c>
    </row>
    <row r="160" spans="1:13" ht="50.25" customHeight="1" x14ac:dyDescent="0.15">
      <c r="A160" s="264"/>
      <c r="B160" s="140">
        <v>25</v>
      </c>
      <c r="C160" s="254"/>
      <c r="D160" s="2" t="s">
        <v>84</v>
      </c>
      <c r="E160" s="52"/>
      <c r="F160" s="52"/>
      <c r="G160" s="53"/>
      <c r="H160" s="4"/>
      <c r="I160" s="257"/>
      <c r="J160" s="48" t="s">
        <v>85</v>
      </c>
      <c r="K160" s="90">
        <f>HLOOKUP(L160,Årsplanering!$E$4:$BD$15,Veckoplanering!M160,FALSE)</f>
        <v>0</v>
      </c>
      <c r="L160" s="1">
        <v>43</v>
      </c>
      <c r="M160" s="1">
        <v>9</v>
      </c>
    </row>
    <row r="161" spans="1:13" ht="50.25" customHeight="1" x14ac:dyDescent="0.15">
      <c r="A161" s="264"/>
      <c r="B161" s="140">
        <v>26</v>
      </c>
      <c r="C161" s="254"/>
      <c r="D161" s="2" t="s">
        <v>86</v>
      </c>
      <c r="E161" s="52"/>
      <c r="F161" s="52"/>
      <c r="G161" s="53"/>
      <c r="H161" s="4"/>
      <c r="I161" s="257"/>
      <c r="J161" s="48"/>
      <c r="K161" s="90">
        <f>HLOOKUP(L161,Årsplanering!$E$4:$BD$15,Veckoplanering!M161,FALSE)</f>
        <v>0</v>
      </c>
      <c r="L161" s="1">
        <v>43</v>
      </c>
      <c r="M161" s="1">
        <v>10</v>
      </c>
    </row>
    <row r="162" spans="1:13" ht="50.25" customHeight="1" thickBot="1" x14ac:dyDescent="0.2">
      <c r="A162" s="264"/>
      <c r="B162" s="143">
        <v>27</v>
      </c>
      <c r="C162" s="260"/>
      <c r="D162" s="6" t="s">
        <v>87</v>
      </c>
      <c r="E162" s="61"/>
      <c r="F162" s="61"/>
      <c r="G162" s="62"/>
      <c r="H162" s="4"/>
      <c r="I162" s="258"/>
      <c r="J162" s="59" t="s">
        <v>88</v>
      </c>
      <c r="K162" s="92">
        <f>HLOOKUP(L162,Årsplanering!$E$4:$BD$15,Veckoplanering!M162,FALSE)</f>
        <v>0</v>
      </c>
      <c r="L162" s="1">
        <v>43</v>
      </c>
      <c r="M162" s="1">
        <v>11</v>
      </c>
    </row>
    <row r="163" spans="1:13" ht="50.25" customHeight="1" x14ac:dyDescent="0.15">
      <c r="A163" s="264"/>
      <c r="B163" s="12">
        <v>28</v>
      </c>
      <c r="C163" s="259">
        <v>44</v>
      </c>
      <c r="D163" s="7" t="s">
        <v>78</v>
      </c>
      <c r="E163" s="56"/>
      <c r="F163" s="56"/>
      <c r="G163" s="57"/>
      <c r="H163" s="4"/>
      <c r="I163" s="256">
        <v>44</v>
      </c>
      <c r="J163" s="47" t="s">
        <v>79</v>
      </c>
      <c r="K163" s="88">
        <f>HLOOKUP(L163,Årsplanering!$E$4:$BD$15,Veckoplanering!M163,FALSE)</f>
        <v>0</v>
      </c>
      <c r="L163" s="1">
        <v>44</v>
      </c>
      <c r="M163" s="1">
        <v>5</v>
      </c>
    </row>
    <row r="164" spans="1:13" ht="50.25" customHeight="1" x14ac:dyDescent="0.15">
      <c r="A164" s="264"/>
      <c r="B164" s="13">
        <v>29</v>
      </c>
      <c r="C164" s="254"/>
      <c r="D164" s="2" t="s">
        <v>80</v>
      </c>
      <c r="E164" s="52"/>
      <c r="F164" s="52"/>
      <c r="G164" s="53"/>
      <c r="H164" s="4"/>
      <c r="I164" s="257"/>
      <c r="J164" s="48" t="s">
        <v>81</v>
      </c>
      <c r="K164" s="90">
        <f>HLOOKUP(L164,Årsplanering!$E$4:$BD$15,Veckoplanering!M164,FALSE)</f>
        <v>0</v>
      </c>
      <c r="L164" s="1">
        <v>44</v>
      </c>
      <c r="M164" s="1">
        <v>6</v>
      </c>
    </row>
    <row r="165" spans="1:13" ht="50.25" customHeight="1" x14ac:dyDescent="0.15">
      <c r="A165" s="264"/>
      <c r="B165" s="13">
        <v>30</v>
      </c>
      <c r="C165" s="254"/>
      <c r="D165" s="2" t="s">
        <v>82</v>
      </c>
      <c r="E165" s="52"/>
      <c r="F165" s="52"/>
      <c r="G165" s="53"/>
      <c r="H165" s="4"/>
      <c r="I165" s="257"/>
      <c r="J165" s="48" t="s">
        <v>50</v>
      </c>
      <c r="K165" s="90">
        <f>HLOOKUP(L165,Årsplanering!$E$4:$BD$15,Veckoplanering!M165,FALSE)</f>
        <v>0</v>
      </c>
      <c r="L165" s="1">
        <v>44</v>
      </c>
      <c r="M165" s="1">
        <v>7</v>
      </c>
    </row>
    <row r="166" spans="1:13" ht="50.25" customHeight="1" thickBot="1" x14ac:dyDescent="0.2">
      <c r="A166" s="265"/>
      <c r="B166" s="13">
        <v>31</v>
      </c>
      <c r="C166" s="254"/>
      <c r="D166" s="2" t="s">
        <v>83</v>
      </c>
      <c r="E166" s="52"/>
      <c r="F166" s="52"/>
      <c r="G166" s="53"/>
      <c r="H166" s="4"/>
      <c r="I166" s="257"/>
      <c r="J166" s="48" t="s">
        <v>60</v>
      </c>
      <c r="K166" s="90">
        <f>HLOOKUP(L166,Årsplanering!$E$4:$BD$15,Veckoplanering!M166,FALSE)</f>
        <v>0</v>
      </c>
      <c r="L166" s="1">
        <v>44</v>
      </c>
      <c r="M166" s="1">
        <v>8</v>
      </c>
    </row>
    <row r="167" spans="1:13" ht="50.25" customHeight="1" x14ac:dyDescent="0.15">
      <c r="A167" s="263" t="s">
        <v>15</v>
      </c>
      <c r="B167" s="13">
        <v>1</v>
      </c>
      <c r="C167" s="254"/>
      <c r="D167" s="2" t="s">
        <v>84</v>
      </c>
      <c r="E167" s="52"/>
      <c r="F167" s="52"/>
      <c r="G167" s="53"/>
      <c r="H167" s="4"/>
      <c r="I167" s="257"/>
      <c r="J167" s="48" t="s">
        <v>85</v>
      </c>
      <c r="K167" s="90">
        <f>HLOOKUP(L167,Årsplanering!$E$4:$BD$15,Veckoplanering!M167,FALSE)</f>
        <v>0</v>
      </c>
      <c r="L167" s="1">
        <v>44</v>
      </c>
      <c r="M167" s="1">
        <v>9</v>
      </c>
    </row>
    <row r="168" spans="1:13" ht="50.25" customHeight="1" x14ac:dyDescent="0.15">
      <c r="A168" s="264"/>
      <c r="B168" s="13">
        <v>2</v>
      </c>
      <c r="C168" s="254"/>
      <c r="D168" s="2" t="s">
        <v>86</v>
      </c>
      <c r="E168" s="52"/>
      <c r="F168" s="52"/>
      <c r="G168" s="53"/>
      <c r="H168" s="4"/>
      <c r="I168" s="257"/>
      <c r="J168" s="48"/>
      <c r="K168" s="90">
        <f>HLOOKUP(L168,Årsplanering!$E$4:$BD$15,Veckoplanering!M168,FALSE)</f>
        <v>0</v>
      </c>
      <c r="L168" s="1">
        <v>44</v>
      </c>
      <c r="M168" s="1">
        <v>10</v>
      </c>
    </row>
    <row r="169" spans="1:13" ht="50.25" customHeight="1" thickBot="1" x14ac:dyDescent="0.2">
      <c r="A169" s="264"/>
      <c r="B169" s="14">
        <v>3</v>
      </c>
      <c r="C169" s="255"/>
      <c r="D169" s="6" t="s">
        <v>87</v>
      </c>
      <c r="E169" s="54"/>
      <c r="F169" s="54"/>
      <c r="G169" s="55"/>
      <c r="H169" s="4"/>
      <c r="I169" s="258"/>
      <c r="J169" s="59" t="s">
        <v>88</v>
      </c>
      <c r="K169" s="92">
        <f>HLOOKUP(L169,Årsplanering!$E$4:$BD$15,Veckoplanering!M169,FALSE)</f>
        <v>0</v>
      </c>
      <c r="L169" s="1">
        <v>44</v>
      </c>
      <c r="M169" s="1">
        <v>11</v>
      </c>
    </row>
    <row r="170" spans="1:13" ht="50.25" customHeight="1" x14ac:dyDescent="0.15">
      <c r="A170" s="264"/>
      <c r="B170" s="12">
        <v>4</v>
      </c>
      <c r="C170" s="259">
        <v>45</v>
      </c>
      <c r="D170" s="7" t="s">
        <v>78</v>
      </c>
      <c r="E170" s="56"/>
      <c r="F170" s="56"/>
      <c r="G170" s="57"/>
      <c r="H170" s="4"/>
      <c r="I170" s="256">
        <v>45</v>
      </c>
      <c r="J170" s="47" t="s">
        <v>79</v>
      </c>
      <c r="K170" s="88">
        <f>HLOOKUP(L170,Årsplanering!$E$4:$BD$15,Veckoplanering!M170,FALSE)</f>
        <v>0</v>
      </c>
      <c r="L170" s="1">
        <v>45</v>
      </c>
      <c r="M170" s="1">
        <v>5</v>
      </c>
    </row>
    <row r="171" spans="1:13" ht="50.25" customHeight="1" x14ac:dyDescent="0.15">
      <c r="A171" s="264"/>
      <c r="B171" s="13">
        <v>5</v>
      </c>
      <c r="C171" s="254"/>
      <c r="D171" s="2" t="s">
        <v>80</v>
      </c>
      <c r="E171" s="52"/>
      <c r="F171" s="52"/>
      <c r="G171" s="53"/>
      <c r="H171" s="4"/>
      <c r="I171" s="257"/>
      <c r="J171" s="48" t="s">
        <v>81</v>
      </c>
      <c r="K171" s="90">
        <f>HLOOKUP(L171,Årsplanering!$E$4:$BD$15,Veckoplanering!M171,FALSE)</f>
        <v>0</v>
      </c>
      <c r="L171" s="1">
        <v>45</v>
      </c>
      <c r="M171" s="1">
        <v>6</v>
      </c>
    </row>
    <row r="172" spans="1:13" ht="50.25" customHeight="1" x14ac:dyDescent="0.15">
      <c r="A172" s="264"/>
      <c r="B172" s="13">
        <v>6</v>
      </c>
      <c r="C172" s="254"/>
      <c r="D172" s="2" t="s">
        <v>82</v>
      </c>
      <c r="E172" s="52"/>
      <c r="F172" s="52"/>
      <c r="G172" s="53"/>
      <c r="H172" s="4"/>
      <c r="I172" s="257"/>
      <c r="J172" s="48" t="s">
        <v>50</v>
      </c>
      <c r="K172" s="90">
        <f>HLOOKUP(L172,Årsplanering!$E$4:$BD$15,Veckoplanering!M172,FALSE)</f>
        <v>0</v>
      </c>
      <c r="L172" s="1">
        <v>45</v>
      </c>
      <c r="M172" s="1">
        <v>7</v>
      </c>
    </row>
    <row r="173" spans="1:13" ht="50.25" customHeight="1" x14ac:dyDescent="0.15">
      <c r="A173" s="264"/>
      <c r="B173" s="13">
        <v>7</v>
      </c>
      <c r="C173" s="254"/>
      <c r="D173" s="2" t="s">
        <v>83</v>
      </c>
      <c r="E173" s="52"/>
      <c r="F173" s="52"/>
      <c r="G173" s="53"/>
      <c r="H173" s="4"/>
      <c r="I173" s="257"/>
      <c r="J173" s="48" t="s">
        <v>60</v>
      </c>
      <c r="K173" s="90">
        <f>HLOOKUP(L173,Årsplanering!$E$4:$BD$15,Veckoplanering!M173,FALSE)</f>
        <v>0</v>
      </c>
      <c r="L173" s="1">
        <v>45</v>
      </c>
      <c r="M173" s="1">
        <v>8</v>
      </c>
    </row>
    <row r="174" spans="1:13" ht="50.25" customHeight="1" x14ac:dyDescent="0.15">
      <c r="A174" s="264"/>
      <c r="B174" s="13">
        <v>8</v>
      </c>
      <c r="C174" s="254"/>
      <c r="D174" s="2" t="s">
        <v>84</v>
      </c>
      <c r="E174" s="52"/>
      <c r="F174" s="52"/>
      <c r="G174" s="53"/>
      <c r="H174" s="4"/>
      <c r="I174" s="257"/>
      <c r="J174" s="48" t="s">
        <v>85</v>
      </c>
      <c r="K174" s="90">
        <f>HLOOKUP(L174,Årsplanering!$E$4:$BD$15,Veckoplanering!M174,FALSE)</f>
        <v>0</v>
      </c>
      <c r="L174" s="1">
        <v>45</v>
      </c>
      <c r="M174" s="1">
        <v>9</v>
      </c>
    </row>
    <row r="175" spans="1:13" ht="50.25" customHeight="1" x14ac:dyDescent="0.15">
      <c r="A175" s="264"/>
      <c r="B175" s="13">
        <v>9</v>
      </c>
      <c r="C175" s="254"/>
      <c r="D175" s="2" t="s">
        <v>86</v>
      </c>
      <c r="E175" s="52"/>
      <c r="F175" s="52"/>
      <c r="G175" s="53"/>
      <c r="H175" s="4"/>
      <c r="I175" s="257"/>
      <c r="J175" s="48"/>
      <c r="K175" s="90">
        <f>HLOOKUP(L175,Årsplanering!$E$4:$BD$15,Veckoplanering!M175,FALSE)</f>
        <v>0</v>
      </c>
      <c r="L175" s="1">
        <v>45</v>
      </c>
      <c r="M175" s="1">
        <v>10</v>
      </c>
    </row>
    <row r="176" spans="1:13" ht="50.25" customHeight="1" thickBot="1" x14ac:dyDescent="0.2">
      <c r="A176" s="264"/>
      <c r="B176" s="14">
        <v>10</v>
      </c>
      <c r="C176" s="255"/>
      <c r="D176" s="6" t="s">
        <v>87</v>
      </c>
      <c r="E176" s="54"/>
      <c r="F176" s="54"/>
      <c r="G176" s="55"/>
      <c r="H176" s="4"/>
      <c r="I176" s="258"/>
      <c r="J176" s="59" t="s">
        <v>88</v>
      </c>
      <c r="K176" s="92">
        <f>HLOOKUP(L176,Årsplanering!$E$4:$BD$15,Veckoplanering!M176,FALSE)</f>
        <v>0</v>
      </c>
      <c r="L176" s="1">
        <v>45</v>
      </c>
      <c r="M176" s="1">
        <v>11</v>
      </c>
    </row>
    <row r="177" spans="1:13" ht="50.25" customHeight="1" x14ac:dyDescent="0.15">
      <c r="A177" s="264"/>
      <c r="B177" s="12">
        <v>11</v>
      </c>
      <c r="C177" s="259">
        <v>46</v>
      </c>
      <c r="D177" s="7" t="s">
        <v>78</v>
      </c>
      <c r="E177" s="56"/>
      <c r="F177" s="56"/>
      <c r="G177" s="57"/>
      <c r="H177" s="4"/>
      <c r="I177" s="256">
        <v>46</v>
      </c>
      <c r="J177" s="47" t="s">
        <v>79</v>
      </c>
      <c r="K177" s="88">
        <f>HLOOKUP(L177,Årsplanering!$E$4:$BD$15,Veckoplanering!M177,FALSE)</f>
        <v>0</v>
      </c>
      <c r="L177" s="1">
        <v>46</v>
      </c>
      <c r="M177" s="1">
        <v>5</v>
      </c>
    </row>
    <row r="178" spans="1:13" ht="50.25" customHeight="1" x14ac:dyDescent="0.15">
      <c r="A178" s="264"/>
      <c r="B178" s="13">
        <v>12</v>
      </c>
      <c r="C178" s="254"/>
      <c r="D178" s="2" t="s">
        <v>80</v>
      </c>
      <c r="E178" s="52"/>
      <c r="F178" s="52"/>
      <c r="G178" s="53"/>
      <c r="H178" s="4"/>
      <c r="I178" s="257"/>
      <c r="J178" s="48" t="s">
        <v>81</v>
      </c>
      <c r="K178" s="90">
        <f>HLOOKUP(L178,Årsplanering!$E$4:$BD$15,Veckoplanering!M178,FALSE)</f>
        <v>0</v>
      </c>
      <c r="L178" s="1">
        <v>46</v>
      </c>
      <c r="M178" s="1">
        <v>6</v>
      </c>
    </row>
    <row r="179" spans="1:13" ht="50.25" customHeight="1" x14ac:dyDescent="0.15">
      <c r="A179" s="264"/>
      <c r="B179" s="13">
        <v>13</v>
      </c>
      <c r="C179" s="254"/>
      <c r="D179" s="2" t="s">
        <v>82</v>
      </c>
      <c r="E179" s="52"/>
      <c r="F179" s="52"/>
      <c r="G179" s="53"/>
      <c r="H179" s="4"/>
      <c r="I179" s="257"/>
      <c r="J179" s="48" t="s">
        <v>50</v>
      </c>
      <c r="K179" s="90">
        <f>HLOOKUP(L179,Årsplanering!$E$4:$BD$15,Veckoplanering!M179,FALSE)</f>
        <v>0</v>
      </c>
      <c r="L179" s="1">
        <v>46</v>
      </c>
      <c r="M179" s="1">
        <v>7</v>
      </c>
    </row>
    <row r="180" spans="1:13" ht="50.25" customHeight="1" x14ac:dyDescent="0.15">
      <c r="A180" s="264"/>
      <c r="B180" s="13">
        <v>14</v>
      </c>
      <c r="C180" s="254"/>
      <c r="D180" s="2" t="s">
        <v>83</v>
      </c>
      <c r="E180" s="52"/>
      <c r="F180" s="52"/>
      <c r="G180" s="53"/>
      <c r="H180" s="4"/>
      <c r="I180" s="257"/>
      <c r="J180" s="48" t="s">
        <v>60</v>
      </c>
      <c r="K180" s="90">
        <f>HLOOKUP(L180,Årsplanering!$E$4:$BD$15,Veckoplanering!M180,FALSE)</f>
        <v>0</v>
      </c>
      <c r="L180" s="1">
        <v>46</v>
      </c>
      <c r="M180" s="1">
        <v>8</v>
      </c>
    </row>
    <row r="181" spans="1:13" ht="50.25" customHeight="1" x14ac:dyDescent="0.15">
      <c r="A181" s="264"/>
      <c r="B181" s="13">
        <v>15</v>
      </c>
      <c r="C181" s="254"/>
      <c r="D181" s="2" t="s">
        <v>84</v>
      </c>
      <c r="E181" s="52"/>
      <c r="F181" s="52"/>
      <c r="G181" s="53"/>
      <c r="H181" s="4"/>
      <c r="I181" s="257"/>
      <c r="J181" s="48" t="s">
        <v>85</v>
      </c>
      <c r="K181" s="90">
        <f>HLOOKUP(L181,Årsplanering!$E$4:$BD$15,Veckoplanering!M181,FALSE)</f>
        <v>0</v>
      </c>
      <c r="L181" s="1">
        <v>46</v>
      </c>
      <c r="M181" s="1">
        <v>9</v>
      </c>
    </row>
    <row r="182" spans="1:13" ht="50.25" customHeight="1" x14ac:dyDescent="0.15">
      <c r="A182" s="264"/>
      <c r="B182" s="13">
        <v>16</v>
      </c>
      <c r="C182" s="254"/>
      <c r="D182" s="2" t="s">
        <v>86</v>
      </c>
      <c r="E182" s="52"/>
      <c r="F182" s="52"/>
      <c r="G182" s="53"/>
      <c r="H182" s="4"/>
      <c r="I182" s="257"/>
      <c r="J182" s="48"/>
      <c r="K182" s="90">
        <f>HLOOKUP(L182,Årsplanering!$E$4:$BD$15,Veckoplanering!M182,FALSE)</f>
        <v>0</v>
      </c>
      <c r="L182" s="1">
        <v>46</v>
      </c>
      <c r="M182" s="1">
        <v>10</v>
      </c>
    </row>
    <row r="183" spans="1:13" ht="50.25" customHeight="1" thickBot="1" x14ac:dyDescent="0.2">
      <c r="A183" s="264"/>
      <c r="B183" s="14">
        <v>17</v>
      </c>
      <c r="C183" s="255"/>
      <c r="D183" s="6" t="s">
        <v>87</v>
      </c>
      <c r="E183" s="54"/>
      <c r="F183" s="54"/>
      <c r="G183" s="55"/>
      <c r="H183" s="4"/>
      <c r="I183" s="258"/>
      <c r="J183" s="59" t="s">
        <v>88</v>
      </c>
      <c r="K183" s="92">
        <f>HLOOKUP(L183,Årsplanering!$E$4:$BD$15,Veckoplanering!M183,FALSE)</f>
        <v>0</v>
      </c>
      <c r="L183" s="1">
        <v>46</v>
      </c>
      <c r="M183" s="1">
        <v>11</v>
      </c>
    </row>
    <row r="184" spans="1:13" ht="50.25" customHeight="1" x14ac:dyDescent="0.15">
      <c r="A184" s="264"/>
      <c r="B184" s="142">
        <v>18</v>
      </c>
      <c r="C184" s="253">
        <v>47</v>
      </c>
      <c r="D184" s="7" t="s">
        <v>78</v>
      </c>
      <c r="E184" s="64"/>
      <c r="F184" s="64"/>
      <c r="G184" s="65"/>
      <c r="H184" s="4"/>
      <c r="I184" s="256">
        <v>47</v>
      </c>
      <c r="J184" s="47" t="s">
        <v>79</v>
      </c>
      <c r="K184" s="88">
        <f>HLOOKUP(L184,Årsplanering!$E$4:$BD$15,Veckoplanering!M184,FALSE)</f>
        <v>0</v>
      </c>
      <c r="L184" s="1">
        <v>47</v>
      </c>
      <c r="M184" s="1">
        <v>5</v>
      </c>
    </row>
    <row r="185" spans="1:13" ht="50.25" customHeight="1" x14ac:dyDescent="0.15">
      <c r="A185" s="264"/>
      <c r="B185" s="140">
        <v>19</v>
      </c>
      <c r="C185" s="254"/>
      <c r="D185" s="2" t="s">
        <v>80</v>
      </c>
      <c r="E185" s="52"/>
      <c r="F185" s="52"/>
      <c r="G185" s="53"/>
      <c r="H185" s="4"/>
      <c r="I185" s="257"/>
      <c r="J185" s="48" t="s">
        <v>81</v>
      </c>
      <c r="K185" s="90">
        <f>HLOOKUP(L185,Årsplanering!$E$4:$BD$15,Veckoplanering!M185,FALSE)</f>
        <v>0</v>
      </c>
      <c r="L185" s="1">
        <v>47</v>
      </c>
      <c r="M185" s="1">
        <v>6</v>
      </c>
    </row>
    <row r="186" spans="1:13" ht="50.25" customHeight="1" x14ac:dyDescent="0.15">
      <c r="A186" s="264"/>
      <c r="B186" s="140">
        <v>20</v>
      </c>
      <c r="C186" s="254"/>
      <c r="D186" s="2" t="s">
        <v>82</v>
      </c>
      <c r="E186" s="52"/>
      <c r="F186" s="52"/>
      <c r="G186" s="53"/>
      <c r="H186" s="4"/>
      <c r="I186" s="257"/>
      <c r="J186" s="48" t="s">
        <v>50</v>
      </c>
      <c r="K186" s="90">
        <f>HLOOKUP(L186,Årsplanering!$E$4:$BD$15,Veckoplanering!M186,FALSE)</f>
        <v>0</v>
      </c>
      <c r="L186" s="1">
        <v>47</v>
      </c>
      <c r="M186" s="1">
        <v>7</v>
      </c>
    </row>
    <row r="187" spans="1:13" ht="50.25" customHeight="1" x14ac:dyDescent="0.15">
      <c r="A187" s="264"/>
      <c r="B187" s="140">
        <v>21</v>
      </c>
      <c r="C187" s="254"/>
      <c r="D187" s="2" t="s">
        <v>83</v>
      </c>
      <c r="E187" s="52"/>
      <c r="F187" s="52"/>
      <c r="G187" s="53"/>
      <c r="H187" s="4"/>
      <c r="I187" s="257"/>
      <c r="J187" s="48" t="s">
        <v>60</v>
      </c>
      <c r="K187" s="90">
        <f>HLOOKUP(L187,Årsplanering!$E$4:$BD$15,Veckoplanering!M187,FALSE)</f>
        <v>0</v>
      </c>
      <c r="L187" s="1">
        <v>47</v>
      </c>
      <c r="M187" s="1">
        <v>8</v>
      </c>
    </row>
    <row r="188" spans="1:13" ht="50.25" customHeight="1" x14ac:dyDescent="0.15">
      <c r="A188" s="264"/>
      <c r="B188" s="140">
        <v>22</v>
      </c>
      <c r="C188" s="254"/>
      <c r="D188" s="2" t="s">
        <v>84</v>
      </c>
      <c r="E188" s="52"/>
      <c r="F188" s="52"/>
      <c r="G188" s="53"/>
      <c r="H188" s="4"/>
      <c r="I188" s="257"/>
      <c r="J188" s="48" t="s">
        <v>85</v>
      </c>
      <c r="K188" s="90">
        <f>HLOOKUP(L188,Årsplanering!$E$4:$BD$15,Veckoplanering!M188,FALSE)</f>
        <v>0</v>
      </c>
      <c r="L188" s="1">
        <v>47</v>
      </c>
      <c r="M188" s="1">
        <v>9</v>
      </c>
    </row>
    <row r="189" spans="1:13" ht="50.25" customHeight="1" x14ac:dyDescent="0.15">
      <c r="A189" s="264"/>
      <c r="B189" s="140">
        <v>23</v>
      </c>
      <c r="C189" s="254"/>
      <c r="D189" s="2" t="s">
        <v>86</v>
      </c>
      <c r="E189" s="52"/>
      <c r="F189" s="52"/>
      <c r="G189" s="53"/>
      <c r="H189" s="4"/>
      <c r="I189" s="257"/>
      <c r="J189" s="48"/>
      <c r="K189" s="90">
        <f>HLOOKUP(L189,Årsplanering!$E$4:$BD$15,Veckoplanering!M189,FALSE)</f>
        <v>0</v>
      </c>
      <c r="L189" s="1">
        <v>47</v>
      </c>
      <c r="M189" s="1">
        <v>10</v>
      </c>
    </row>
    <row r="190" spans="1:13" ht="50.25" customHeight="1" thickBot="1" x14ac:dyDescent="0.2">
      <c r="A190" s="264"/>
      <c r="B190" s="143">
        <v>24</v>
      </c>
      <c r="C190" s="260"/>
      <c r="D190" s="6" t="s">
        <v>87</v>
      </c>
      <c r="E190" s="61"/>
      <c r="F190" s="61"/>
      <c r="G190" s="62"/>
      <c r="H190" s="4"/>
      <c r="I190" s="258"/>
      <c r="J190" s="59" t="s">
        <v>88</v>
      </c>
      <c r="K190" s="92">
        <f>HLOOKUP(L190,Årsplanering!$E$4:$BD$15,Veckoplanering!M190,FALSE)</f>
        <v>0</v>
      </c>
      <c r="L190" s="1">
        <v>47</v>
      </c>
      <c r="M190" s="1">
        <v>11</v>
      </c>
    </row>
    <row r="191" spans="1:13" ht="50.25" customHeight="1" x14ac:dyDescent="0.15">
      <c r="A191" s="264"/>
      <c r="B191" s="12">
        <v>25</v>
      </c>
      <c r="C191" s="259">
        <v>48</v>
      </c>
      <c r="D191" s="7" t="s">
        <v>78</v>
      </c>
      <c r="E191" s="56"/>
      <c r="F191" s="56"/>
      <c r="G191" s="57"/>
      <c r="H191" s="4"/>
      <c r="I191" s="256">
        <v>48</v>
      </c>
      <c r="J191" s="47" t="s">
        <v>79</v>
      </c>
      <c r="K191" s="88">
        <f>HLOOKUP(L191,Årsplanering!$E$4:$BD$15,Veckoplanering!M191,FALSE)</f>
        <v>0</v>
      </c>
      <c r="L191" s="1">
        <v>48</v>
      </c>
      <c r="M191" s="1">
        <v>5</v>
      </c>
    </row>
    <row r="192" spans="1:13" ht="50.25" customHeight="1" x14ac:dyDescent="0.15">
      <c r="A192" s="264"/>
      <c r="B192" s="13">
        <v>26</v>
      </c>
      <c r="C192" s="254"/>
      <c r="D192" s="2" t="s">
        <v>80</v>
      </c>
      <c r="E192" s="52"/>
      <c r="F192" s="52"/>
      <c r="G192" s="53"/>
      <c r="H192" s="4"/>
      <c r="I192" s="257"/>
      <c r="J192" s="48" t="s">
        <v>81</v>
      </c>
      <c r="K192" s="90">
        <f>HLOOKUP(L192,Årsplanering!$E$4:$BD$15,Veckoplanering!M192,FALSE)</f>
        <v>0</v>
      </c>
      <c r="L192" s="1">
        <v>48</v>
      </c>
      <c r="M192" s="1">
        <v>6</v>
      </c>
    </row>
    <row r="193" spans="1:13" ht="50.25" customHeight="1" x14ac:dyDescent="0.15">
      <c r="A193" s="264"/>
      <c r="B193" s="13">
        <v>27</v>
      </c>
      <c r="C193" s="254"/>
      <c r="D193" s="2" t="s">
        <v>82</v>
      </c>
      <c r="E193" s="52"/>
      <c r="F193" s="52"/>
      <c r="G193" s="53"/>
      <c r="H193" s="4"/>
      <c r="I193" s="257"/>
      <c r="J193" s="48" t="s">
        <v>50</v>
      </c>
      <c r="K193" s="90">
        <f>HLOOKUP(L193,Årsplanering!$E$4:$BD$15,Veckoplanering!M193,FALSE)</f>
        <v>0</v>
      </c>
      <c r="L193" s="1">
        <v>48</v>
      </c>
      <c r="M193" s="1">
        <v>7</v>
      </c>
    </row>
    <row r="194" spans="1:13" ht="50.25" customHeight="1" x14ac:dyDescent="0.15">
      <c r="A194" s="264"/>
      <c r="B194" s="13">
        <v>28</v>
      </c>
      <c r="C194" s="254"/>
      <c r="D194" s="2" t="s">
        <v>83</v>
      </c>
      <c r="E194" s="52"/>
      <c r="F194" s="52"/>
      <c r="G194" s="53"/>
      <c r="H194" s="4"/>
      <c r="I194" s="257"/>
      <c r="J194" s="48" t="s">
        <v>60</v>
      </c>
      <c r="K194" s="90">
        <f>HLOOKUP(L194,Årsplanering!$E$4:$BD$15,Veckoplanering!M194,FALSE)</f>
        <v>0</v>
      </c>
      <c r="L194" s="1">
        <v>48</v>
      </c>
      <c r="M194" s="1">
        <v>8</v>
      </c>
    </row>
    <row r="195" spans="1:13" ht="50.25" customHeight="1" x14ac:dyDescent="0.15">
      <c r="A195" s="264"/>
      <c r="B195" s="13">
        <v>29</v>
      </c>
      <c r="C195" s="254"/>
      <c r="D195" s="2" t="s">
        <v>84</v>
      </c>
      <c r="E195" s="52"/>
      <c r="F195" s="52"/>
      <c r="G195" s="53"/>
      <c r="H195" s="4"/>
      <c r="I195" s="257"/>
      <c r="J195" s="48" t="s">
        <v>85</v>
      </c>
      <c r="K195" s="90">
        <f>HLOOKUP(L195,Årsplanering!$E$4:$BD$15,Veckoplanering!M195,FALSE)</f>
        <v>0</v>
      </c>
      <c r="L195" s="1">
        <v>48</v>
      </c>
      <c r="M195" s="1">
        <v>9</v>
      </c>
    </row>
    <row r="196" spans="1:13" ht="50.25" customHeight="1" thickBot="1" x14ac:dyDescent="0.2">
      <c r="A196" s="265"/>
      <c r="B196" s="13">
        <v>30</v>
      </c>
      <c r="C196" s="254"/>
      <c r="D196" s="2" t="s">
        <v>86</v>
      </c>
      <c r="E196" s="52"/>
      <c r="F196" s="52"/>
      <c r="G196" s="53"/>
      <c r="H196" s="4"/>
      <c r="I196" s="257"/>
      <c r="J196" s="48"/>
      <c r="K196" s="90">
        <f>HLOOKUP(L196,Årsplanering!$E$4:$BD$15,Veckoplanering!M196,FALSE)</f>
        <v>0</v>
      </c>
      <c r="L196" s="1">
        <v>48</v>
      </c>
      <c r="M196" s="1">
        <v>10</v>
      </c>
    </row>
    <row r="197" spans="1:13" ht="50.25" customHeight="1" thickBot="1" x14ac:dyDescent="0.2">
      <c r="A197" s="263" t="s">
        <v>16</v>
      </c>
      <c r="B197" s="14">
        <v>1</v>
      </c>
      <c r="C197" s="255"/>
      <c r="D197" s="6" t="s">
        <v>87</v>
      </c>
      <c r="E197" s="54"/>
      <c r="F197" s="54"/>
      <c r="G197" s="55"/>
      <c r="H197" s="4"/>
      <c r="I197" s="258"/>
      <c r="J197" s="59" t="s">
        <v>88</v>
      </c>
      <c r="K197" s="92">
        <f>HLOOKUP(L197,Årsplanering!$E$4:$BD$15,Veckoplanering!M197,FALSE)</f>
        <v>0</v>
      </c>
      <c r="L197" s="1">
        <v>48</v>
      </c>
      <c r="M197" s="1">
        <v>11</v>
      </c>
    </row>
    <row r="198" spans="1:13" ht="50.25" customHeight="1" x14ac:dyDescent="0.15">
      <c r="A198" s="264"/>
      <c r="B198" s="142">
        <v>2</v>
      </c>
      <c r="C198" s="253">
        <v>49</v>
      </c>
      <c r="D198" s="7" t="s">
        <v>78</v>
      </c>
      <c r="E198" s="64"/>
      <c r="F198" s="64"/>
      <c r="G198" s="65"/>
      <c r="H198" s="4"/>
      <c r="I198" s="256">
        <v>49</v>
      </c>
      <c r="J198" s="47" t="s">
        <v>79</v>
      </c>
      <c r="K198" s="88">
        <f>HLOOKUP(L198,Årsplanering!$E$4:$BD$15,Veckoplanering!M198,FALSE)</f>
        <v>0</v>
      </c>
      <c r="L198" s="1">
        <v>49</v>
      </c>
      <c r="M198" s="1">
        <v>5</v>
      </c>
    </row>
    <row r="199" spans="1:13" ht="50.25" customHeight="1" x14ac:dyDescent="0.15">
      <c r="A199" s="264"/>
      <c r="B199" s="140">
        <v>3</v>
      </c>
      <c r="C199" s="254"/>
      <c r="D199" s="2" t="s">
        <v>80</v>
      </c>
      <c r="E199" s="52"/>
      <c r="F199" s="52"/>
      <c r="G199" s="53"/>
      <c r="H199" s="4"/>
      <c r="I199" s="257"/>
      <c r="J199" s="48" t="s">
        <v>81</v>
      </c>
      <c r="K199" s="90">
        <f>HLOOKUP(L199,Årsplanering!$E$4:$BD$15,Veckoplanering!M199,FALSE)</f>
        <v>0</v>
      </c>
      <c r="L199" s="1">
        <v>49</v>
      </c>
      <c r="M199" s="1">
        <v>6</v>
      </c>
    </row>
    <row r="200" spans="1:13" ht="50.25" customHeight="1" x14ac:dyDescent="0.15">
      <c r="A200" s="264"/>
      <c r="B200" s="140">
        <v>4</v>
      </c>
      <c r="C200" s="254"/>
      <c r="D200" s="2" t="s">
        <v>82</v>
      </c>
      <c r="E200" s="52"/>
      <c r="F200" s="52"/>
      <c r="G200" s="53"/>
      <c r="H200" s="4"/>
      <c r="I200" s="257"/>
      <c r="J200" s="48" t="s">
        <v>50</v>
      </c>
      <c r="K200" s="90">
        <f>HLOOKUP(L200,Årsplanering!$E$4:$BD$15,Veckoplanering!M200,FALSE)</f>
        <v>0</v>
      </c>
      <c r="L200" s="1">
        <v>49</v>
      </c>
      <c r="M200" s="1">
        <v>7</v>
      </c>
    </row>
    <row r="201" spans="1:13" ht="50.25" customHeight="1" x14ac:dyDescent="0.15">
      <c r="A201" s="264"/>
      <c r="B201" s="140">
        <v>5</v>
      </c>
      <c r="C201" s="254"/>
      <c r="D201" s="2" t="s">
        <v>83</v>
      </c>
      <c r="E201" s="52"/>
      <c r="F201" s="52"/>
      <c r="G201" s="53"/>
      <c r="H201" s="4"/>
      <c r="I201" s="257"/>
      <c r="J201" s="48" t="s">
        <v>60</v>
      </c>
      <c r="K201" s="90">
        <f>HLOOKUP(L201,Årsplanering!$E$4:$BD$15,Veckoplanering!M201,FALSE)</f>
        <v>0</v>
      </c>
      <c r="L201" s="1">
        <v>49</v>
      </c>
      <c r="M201" s="1">
        <v>8</v>
      </c>
    </row>
    <row r="202" spans="1:13" ht="50.25" customHeight="1" x14ac:dyDescent="0.15">
      <c r="A202" s="264"/>
      <c r="B202" s="140">
        <v>6</v>
      </c>
      <c r="C202" s="254"/>
      <c r="D202" s="2" t="s">
        <v>84</v>
      </c>
      <c r="E202" s="52"/>
      <c r="F202" s="52"/>
      <c r="G202" s="53"/>
      <c r="H202" s="4"/>
      <c r="I202" s="257"/>
      <c r="J202" s="48" t="s">
        <v>85</v>
      </c>
      <c r="K202" s="90">
        <f>HLOOKUP(L202,Årsplanering!$E$4:$BD$15,Veckoplanering!M202,FALSE)</f>
        <v>0</v>
      </c>
      <c r="L202" s="1">
        <v>49</v>
      </c>
      <c r="M202" s="1">
        <v>9</v>
      </c>
    </row>
    <row r="203" spans="1:13" ht="50.25" customHeight="1" x14ac:dyDescent="0.15">
      <c r="A203" s="264"/>
      <c r="B203" s="140">
        <v>7</v>
      </c>
      <c r="C203" s="254"/>
      <c r="D203" s="2" t="s">
        <v>86</v>
      </c>
      <c r="E203" s="52"/>
      <c r="F203" s="52"/>
      <c r="G203" s="53"/>
      <c r="H203" s="4"/>
      <c r="I203" s="257"/>
      <c r="J203" s="48"/>
      <c r="K203" s="90">
        <f>HLOOKUP(L203,Årsplanering!$E$4:$BD$15,Veckoplanering!M203,FALSE)</f>
        <v>0</v>
      </c>
      <c r="L203" s="1">
        <v>49</v>
      </c>
      <c r="M203" s="1">
        <v>10</v>
      </c>
    </row>
    <row r="204" spans="1:13" ht="50.25" customHeight="1" thickBot="1" x14ac:dyDescent="0.2">
      <c r="A204" s="264"/>
      <c r="B204" s="143">
        <v>8</v>
      </c>
      <c r="C204" s="260"/>
      <c r="D204" s="6" t="s">
        <v>87</v>
      </c>
      <c r="E204" s="61"/>
      <c r="F204" s="61"/>
      <c r="G204" s="62"/>
      <c r="H204" s="4"/>
      <c r="I204" s="258"/>
      <c r="J204" s="59" t="s">
        <v>88</v>
      </c>
      <c r="K204" s="92">
        <f>HLOOKUP(L204,Årsplanering!$E$4:$BD$15,Veckoplanering!M204,FALSE)</f>
        <v>0</v>
      </c>
      <c r="L204" s="1">
        <v>49</v>
      </c>
      <c r="M204" s="1">
        <v>11</v>
      </c>
    </row>
    <row r="205" spans="1:13" ht="50.25" customHeight="1" x14ac:dyDescent="0.15">
      <c r="A205" s="264"/>
      <c r="B205" s="12">
        <v>9</v>
      </c>
      <c r="C205" s="259">
        <v>50</v>
      </c>
      <c r="D205" s="7" t="s">
        <v>78</v>
      </c>
      <c r="E205" s="56"/>
      <c r="F205" s="56"/>
      <c r="G205" s="57"/>
      <c r="H205" s="4"/>
      <c r="I205" s="256">
        <v>50</v>
      </c>
      <c r="J205" s="47" t="s">
        <v>79</v>
      </c>
      <c r="K205" s="88">
        <f>HLOOKUP(L205,Årsplanering!$E$4:$BD$15,Veckoplanering!M205,FALSE)</f>
        <v>0</v>
      </c>
      <c r="L205" s="1">
        <v>50</v>
      </c>
      <c r="M205" s="1">
        <v>5</v>
      </c>
    </row>
    <row r="206" spans="1:13" ht="50.25" customHeight="1" x14ac:dyDescent="0.15">
      <c r="A206" s="264"/>
      <c r="B206" s="13">
        <v>10</v>
      </c>
      <c r="C206" s="254"/>
      <c r="D206" s="2" t="s">
        <v>80</v>
      </c>
      <c r="E206" s="52"/>
      <c r="F206" s="52"/>
      <c r="G206" s="53"/>
      <c r="H206" s="4"/>
      <c r="I206" s="257"/>
      <c r="J206" s="48" t="s">
        <v>81</v>
      </c>
      <c r="K206" s="90">
        <f>HLOOKUP(L206,Årsplanering!$E$4:$BD$15,Veckoplanering!M206,FALSE)</f>
        <v>0</v>
      </c>
      <c r="L206" s="1">
        <v>50</v>
      </c>
      <c r="M206" s="1">
        <v>6</v>
      </c>
    </row>
    <row r="207" spans="1:13" ht="50.25" customHeight="1" x14ac:dyDescent="0.15">
      <c r="A207" s="264"/>
      <c r="B207" s="13">
        <v>11</v>
      </c>
      <c r="C207" s="254"/>
      <c r="D207" s="2" t="s">
        <v>82</v>
      </c>
      <c r="E207" s="52"/>
      <c r="F207" s="52"/>
      <c r="G207" s="53"/>
      <c r="H207" s="4"/>
      <c r="I207" s="257"/>
      <c r="J207" s="48" t="s">
        <v>50</v>
      </c>
      <c r="K207" s="90">
        <f>HLOOKUP(L207,Årsplanering!$E$4:$BD$15,Veckoplanering!M207,FALSE)</f>
        <v>0</v>
      </c>
      <c r="L207" s="1">
        <v>50</v>
      </c>
      <c r="M207" s="1">
        <v>7</v>
      </c>
    </row>
    <row r="208" spans="1:13" ht="50.25" customHeight="1" x14ac:dyDescent="0.15">
      <c r="A208" s="264"/>
      <c r="B208" s="13">
        <v>12</v>
      </c>
      <c r="C208" s="254"/>
      <c r="D208" s="2" t="s">
        <v>83</v>
      </c>
      <c r="E208" s="52"/>
      <c r="F208" s="52"/>
      <c r="G208" s="53"/>
      <c r="H208" s="4"/>
      <c r="I208" s="257"/>
      <c r="J208" s="48" t="s">
        <v>60</v>
      </c>
      <c r="K208" s="90">
        <f>HLOOKUP(L208,Årsplanering!$E$4:$BD$15,Veckoplanering!M208,FALSE)</f>
        <v>0</v>
      </c>
      <c r="L208" s="1">
        <v>50</v>
      </c>
      <c r="M208" s="1">
        <v>8</v>
      </c>
    </row>
    <row r="209" spans="1:13" ht="50.25" customHeight="1" x14ac:dyDescent="0.15">
      <c r="A209" s="264"/>
      <c r="B209" s="13">
        <v>13</v>
      </c>
      <c r="C209" s="254"/>
      <c r="D209" s="2" t="s">
        <v>84</v>
      </c>
      <c r="E209" s="52"/>
      <c r="F209" s="52"/>
      <c r="G209" s="53"/>
      <c r="H209" s="4"/>
      <c r="I209" s="257"/>
      <c r="J209" s="48" t="s">
        <v>85</v>
      </c>
      <c r="K209" s="90">
        <f>HLOOKUP(L209,Årsplanering!$E$4:$BD$15,Veckoplanering!M209,FALSE)</f>
        <v>0</v>
      </c>
      <c r="L209" s="1">
        <v>50</v>
      </c>
      <c r="M209" s="1">
        <v>9</v>
      </c>
    </row>
    <row r="210" spans="1:13" ht="50.25" customHeight="1" x14ac:dyDescent="0.15">
      <c r="A210" s="264"/>
      <c r="B210" s="13">
        <v>14</v>
      </c>
      <c r="C210" s="254"/>
      <c r="D210" s="2" t="s">
        <v>86</v>
      </c>
      <c r="E210" s="52"/>
      <c r="F210" s="52"/>
      <c r="G210" s="53"/>
      <c r="H210" s="4"/>
      <c r="I210" s="257"/>
      <c r="J210" s="48"/>
      <c r="K210" s="90">
        <f>HLOOKUP(L210,Årsplanering!$E$4:$BD$15,Veckoplanering!M210,FALSE)</f>
        <v>0</v>
      </c>
      <c r="L210" s="1">
        <v>50</v>
      </c>
      <c r="M210" s="1">
        <v>10</v>
      </c>
    </row>
    <row r="211" spans="1:13" ht="50.25" customHeight="1" thickBot="1" x14ac:dyDescent="0.2">
      <c r="A211" s="264"/>
      <c r="B211" s="14">
        <v>15</v>
      </c>
      <c r="C211" s="255"/>
      <c r="D211" s="6" t="s">
        <v>87</v>
      </c>
      <c r="E211" s="54"/>
      <c r="F211" s="54"/>
      <c r="G211" s="55" t="s">
        <v>90</v>
      </c>
      <c r="H211" s="4"/>
      <c r="I211" s="258"/>
      <c r="J211" s="59" t="s">
        <v>88</v>
      </c>
      <c r="K211" s="92">
        <f>HLOOKUP(L211,Årsplanering!$E$4:$BD$15,Veckoplanering!M211,FALSE)</f>
        <v>0</v>
      </c>
      <c r="L211" s="1">
        <v>50</v>
      </c>
      <c r="M211" s="1">
        <v>11</v>
      </c>
    </row>
    <row r="212" spans="1:13" ht="50.25" customHeight="1" x14ac:dyDescent="0.15">
      <c r="A212" s="264"/>
      <c r="B212" s="142">
        <v>16</v>
      </c>
      <c r="C212" s="253">
        <v>51</v>
      </c>
      <c r="D212" s="7" t="s">
        <v>78</v>
      </c>
      <c r="E212" s="64"/>
      <c r="F212" s="64"/>
      <c r="G212" s="65"/>
      <c r="H212" s="4"/>
      <c r="I212" s="256">
        <v>51</v>
      </c>
      <c r="J212" s="47" t="s">
        <v>79</v>
      </c>
      <c r="K212" s="88">
        <f>HLOOKUP(L212,Årsplanering!$E$4:$BD$15,Veckoplanering!M212,FALSE)</f>
        <v>0</v>
      </c>
      <c r="L212" s="1">
        <v>51</v>
      </c>
      <c r="M212" s="1">
        <v>5</v>
      </c>
    </row>
    <row r="213" spans="1:13" ht="50.25" customHeight="1" x14ac:dyDescent="0.15">
      <c r="A213" s="264"/>
      <c r="B213" s="140">
        <v>17</v>
      </c>
      <c r="C213" s="254"/>
      <c r="D213" s="2" t="s">
        <v>80</v>
      </c>
      <c r="E213" s="52"/>
      <c r="F213" s="52"/>
      <c r="G213" s="53"/>
      <c r="H213" s="4"/>
      <c r="I213" s="257"/>
      <c r="J213" s="48" t="s">
        <v>81</v>
      </c>
      <c r="K213" s="90">
        <f>HLOOKUP(L213,Årsplanering!$E$4:$BD$15,Veckoplanering!M213,FALSE)</f>
        <v>0</v>
      </c>
      <c r="L213" s="1">
        <v>51</v>
      </c>
      <c r="M213" s="1">
        <v>6</v>
      </c>
    </row>
    <row r="214" spans="1:13" ht="50.25" customHeight="1" x14ac:dyDescent="0.15">
      <c r="A214" s="264"/>
      <c r="B214" s="140">
        <v>18</v>
      </c>
      <c r="C214" s="254"/>
      <c r="D214" s="2" t="s">
        <v>82</v>
      </c>
      <c r="E214" s="52"/>
      <c r="F214" s="52"/>
      <c r="G214" s="53"/>
      <c r="H214" s="4"/>
      <c r="I214" s="257"/>
      <c r="J214" s="48" t="s">
        <v>50</v>
      </c>
      <c r="K214" s="90">
        <f>HLOOKUP(L214,Årsplanering!$E$4:$BD$15,Veckoplanering!M214,FALSE)</f>
        <v>0</v>
      </c>
      <c r="L214" s="1">
        <v>51</v>
      </c>
      <c r="M214" s="1">
        <v>7</v>
      </c>
    </row>
    <row r="215" spans="1:13" ht="50.25" customHeight="1" x14ac:dyDescent="0.15">
      <c r="A215" s="264"/>
      <c r="B215" s="140">
        <v>19</v>
      </c>
      <c r="C215" s="254"/>
      <c r="D215" s="2" t="s">
        <v>83</v>
      </c>
      <c r="E215" s="52"/>
      <c r="F215" s="52"/>
      <c r="G215" s="53"/>
      <c r="H215" s="4"/>
      <c r="I215" s="257"/>
      <c r="J215" s="48" t="s">
        <v>60</v>
      </c>
      <c r="K215" s="90">
        <f>HLOOKUP(L215,Årsplanering!$E$4:$BD$15,Veckoplanering!M215,FALSE)</f>
        <v>0</v>
      </c>
      <c r="L215" s="1">
        <v>51</v>
      </c>
      <c r="M215" s="1">
        <v>8</v>
      </c>
    </row>
    <row r="216" spans="1:13" ht="50.25" customHeight="1" x14ac:dyDescent="0.15">
      <c r="A216" s="264"/>
      <c r="B216" s="140">
        <v>20</v>
      </c>
      <c r="C216" s="254"/>
      <c r="D216" s="2" t="s">
        <v>84</v>
      </c>
      <c r="E216" s="52"/>
      <c r="F216" s="52"/>
      <c r="G216" s="53"/>
      <c r="H216" s="4"/>
      <c r="I216" s="257"/>
      <c r="J216" s="48" t="s">
        <v>85</v>
      </c>
      <c r="K216" s="90">
        <f>HLOOKUP(L216,Årsplanering!$E$4:$BD$15,Veckoplanering!M216,FALSE)</f>
        <v>0</v>
      </c>
      <c r="L216" s="1">
        <v>51</v>
      </c>
      <c r="M216" s="1">
        <v>9</v>
      </c>
    </row>
    <row r="217" spans="1:13" ht="50.25" customHeight="1" x14ac:dyDescent="0.15">
      <c r="A217" s="264"/>
      <c r="B217" s="140">
        <v>21</v>
      </c>
      <c r="C217" s="254"/>
      <c r="D217" s="2" t="s">
        <v>86</v>
      </c>
      <c r="E217" s="52"/>
      <c r="F217" s="52"/>
      <c r="G217" s="53"/>
      <c r="H217" s="4"/>
      <c r="I217" s="257"/>
      <c r="J217" s="48"/>
      <c r="K217" s="90">
        <f>HLOOKUP(L217,Årsplanering!$E$4:$BD$15,Veckoplanering!M217,FALSE)</f>
        <v>0</v>
      </c>
      <c r="L217" s="1">
        <v>51</v>
      </c>
      <c r="M217" s="1">
        <v>10</v>
      </c>
    </row>
    <row r="218" spans="1:13" ht="50.25" customHeight="1" thickBot="1" x14ac:dyDescent="0.2">
      <c r="A218" s="264"/>
      <c r="B218" s="143">
        <v>22</v>
      </c>
      <c r="C218" s="260"/>
      <c r="D218" s="6" t="s">
        <v>87</v>
      </c>
      <c r="E218" s="61"/>
      <c r="F218" s="61"/>
      <c r="G218" s="62"/>
      <c r="H218" s="4"/>
      <c r="I218" s="258"/>
      <c r="J218" s="59" t="s">
        <v>88</v>
      </c>
      <c r="K218" s="92">
        <f>HLOOKUP(L218,Årsplanering!$E$4:$BD$15,Veckoplanering!M218,FALSE)</f>
        <v>0</v>
      </c>
      <c r="L218" s="1">
        <v>51</v>
      </c>
      <c r="M218" s="1">
        <v>11</v>
      </c>
    </row>
    <row r="219" spans="1:13" ht="50.25" customHeight="1" x14ac:dyDescent="0.15">
      <c r="A219" s="264"/>
      <c r="B219" s="12">
        <v>23</v>
      </c>
      <c r="C219" s="259">
        <v>52</v>
      </c>
      <c r="D219" s="7" t="s">
        <v>78</v>
      </c>
      <c r="E219" s="56"/>
      <c r="F219" s="56"/>
      <c r="G219" s="57"/>
      <c r="H219" s="4"/>
      <c r="I219" s="256">
        <v>52</v>
      </c>
      <c r="J219" s="47" t="s">
        <v>79</v>
      </c>
      <c r="K219" s="88">
        <f>HLOOKUP(L219,Årsplanering!$E$4:$BD$15,Veckoplanering!M219,FALSE)</f>
        <v>0</v>
      </c>
      <c r="L219" s="1">
        <v>52</v>
      </c>
      <c r="M219" s="1">
        <v>5</v>
      </c>
    </row>
    <row r="220" spans="1:13" ht="50.25" customHeight="1" x14ac:dyDescent="0.15">
      <c r="A220" s="264"/>
      <c r="B220" s="13">
        <v>24</v>
      </c>
      <c r="C220" s="254"/>
      <c r="D220" s="2" t="s">
        <v>80</v>
      </c>
      <c r="E220" s="52"/>
      <c r="F220" s="52"/>
      <c r="G220" s="53"/>
      <c r="H220" s="4"/>
      <c r="I220" s="257"/>
      <c r="J220" s="48" t="s">
        <v>81</v>
      </c>
      <c r="K220" s="90">
        <f>HLOOKUP(L220,Årsplanering!$E$4:$BD$15,Veckoplanering!M220,FALSE)</f>
        <v>0</v>
      </c>
      <c r="L220" s="1">
        <v>52</v>
      </c>
      <c r="M220" s="1">
        <v>6</v>
      </c>
    </row>
    <row r="221" spans="1:13" ht="50.25" customHeight="1" x14ac:dyDescent="0.15">
      <c r="A221" s="264"/>
      <c r="B221" s="13">
        <v>25</v>
      </c>
      <c r="C221" s="254"/>
      <c r="D221" s="2" t="s">
        <v>82</v>
      </c>
      <c r="E221" s="52"/>
      <c r="F221" s="52"/>
      <c r="G221" s="53"/>
      <c r="H221" s="4"/>
      <c r="I221" s="257"/>
      <c r="J221" s="48" t="s">
        <v>50</v>
      </c>
      <c r="K221" s="90">
        <f>HLOOKUP(L221,Årsplanering!$E$4:$BD$15,Veckoplanering!M221,FALSE)</f>
        <v>0</v>
      </c>
      <c r="L221" s="1">
        <v>52</v>
      </c>
      <c r="M221" s="1">
        <v>7</v>
      </c>
    </row>
    <row r="222" spans="1:13" ht="50.25" customHeight="1" x14ac:dyDescent="0.15">
      <c r="A222" s="264"/>
      <c r="B222" s="13">
        <v>26</v>
      </c>
      <c r="C222" s="254"/>
      <c r="D222" s="2" t="s">
        <v>83</v>
      </c>
      <c r="E222" s="52"/>
      <c r="F222" s="52"/>
      <c r="G222" s="53"/>
      <c r="H222" s="4"/>
      <c r="I222" s="257"/>
      <c r="J222" s="48" t="s">
        <v>60</v>
      </c>
      <c r="K222" s="90">
        <f>HLOOKUP(L222,Årsplanering!$E$4:$BD$15,Veckoplanering!M222,FALSE)</f>
        <v>0</v>
      </c>
      <c r="L222" s="1">
        <v>52</v>
      </c>
      <c r="M222" s="1">
        <v>8</v>
      </c>
    </row>
    <row r="223" spans="1:13" ht="50.25" customHeight="1" x14ac:dyDescent="0.15">
      <c r="A223" s="264"/>
      <c r="B223" s="13">
        <v>27</v>
      </c>
      <c r="C223" s="254"/>
      <c r="D223" s="2" t="s">
        <v>84</v>
      </c>
      <c r="E223" s="52"/>
      <c r="F223" s="52"/>
      <c r="G223" s="53"/>
      <c r="H223" s="4"/>
      <c r="I223" s="257"/>
      <c r="J223" s="48" t="s">
        <v>85</v>
      </c>
      <c r="K223" s="90">
        <f>HLOOKUP(L223,Årsplanering!$E$4:$BD$15,Veckoplanering!M223,FALSE)</f>
        <v>0</v>
      </c>
      <c r="L223" s="1">
        <v>52</v>
      </c>
      <c r="M223" s="1">
        <v>9</v>
      </c>
    </row>
    <row r="224" spans="1:13" ht="50.25" customHeight="1" x14ac:dyDescent="0.15">
      <c r="A224" s="264"/>
      <c r="B224" s="13">
        <v>28</v>
      </c>
      <c r="C224" s="254"/>
      <c r="D224" s="2" t="s">
        <v>86</v>
      </c>
      <c r="E224" s="52"/>
      <c r="F224" s="52"/>
      <c r="G224" s="53"/>
      <c r="H224" s="4"/>
      <c r="I224" s="257"/>
      <c r="J224" s="48"/>
      <c r="K224" s="90">
        <f>HLOOKUP(L224,Årsplanering!$E$4:$BD$15,Veckoplanering!M224,FALSE)</f>
        <v>0</v>
      </c>
      <c r="L224" s="1">
        <v>52</v>
      </c>
      <c r="M224" s="1">
        <v>10</v>
      </c>
    </row>
    <row r="225" spans="1:13" ht="50.25" customHeight="1" thickBot="1" x14ac:dyDescent="0.2">
      <c r="A225" s="264"/>
      <c r="B225" s="14">
        <v>29</v>
      </c>
      <c r="C225" s="255"/>
      <c r="D225" s="6" t="s">
        <v>87</v>
      </c>
      <c r="E225" s="54"/>
      <c r="F225" s="54"/>
      <c r="G225" s="55"/>
      <c r="H225" s="4"/>
      <c r="I225" s="258"/>
      <c r="J225" s="59" t="s">
        <v>88</v>
      </c>
      <c r="K225" s="92">
        <f>HLOOKUP(L225,Årsplanering!$E$4:$BD$15,Veckoplanering!M225,FALSE)</f>
        <v>0</v>
      </c>
      <c r="L225" s="1">
        <v>52</v>
      </c>
      <c r="M225" s="1">
        <v>11</v>
      </c>
    </row>
    <row r="226" spans="1:13" ht="50.25" customHeight="1" x14ac:dyDescent="0.15">
      <c r="A226" s="264"/>
      <c r="B226" s="142">
        <v>30</v>
      </c>
      <c r="C226" s="253">
        <v>1</v>
      </c>
      <c r="D226" s="63" t="s">
        <v>78</v>
      </c>
      <c r="E226" s="64"/>
      <c r="F226" s="64"/>
      <c r="G226" s="65"/>
      <c r="H226" s="4"/>
      <c r="I226" s="256">
        <v>1</v>
      </c>
      <c r="J226" s="47" t="s">
        <v>79</v>
      </c>
      <c r="K226" s="88">
        <f>HLOOKUP(L226,Årsplanering!$E$4:$BD$15,Veckoplanering!M226,FALSE)</f>
        <v>0</v>
      </c>
      <c r="L226" s="1">
        <v>1</v>
      </c>
      <c r="M226" s="1">
        <v>5</v>
      </c>
    </row>
    <row r="227" spans="1:13" ht="50.25" customHeight="1" thickBot="1" x14ac:dyDescent="0.2">
      <c r="A227" s="265"/>
      <c r="B227" s="140">
        <v>31</v>
      </c>
      <c r="C227" s="254"/>
      <c r="D227" s="2" t="s">
        <v>80</v>
      </c>
      <c r="E227" s="52"/>
      <c r="F227" s="52"/>
      <c r="G227" s="53"/>
      <c r="H227" s="4"/>
      <c r="I227" s="257"/>
      <c r="J227" s="48" t="s">
        <v>81</v>
      </c>
      <c r="K227" s="90">
        <f>HLOOKUP(L227,Årsplanering!$E$4:$BD$15,Veckoplanering!M227,FALSE)</f>
        <v>0</v>
      </c>
      <c r="L227" s="1">
        <v>1</v>
      </c>
      <c r="M227" s="1">
        <v>6</v>
      </c>
    </row>
    <row r="228" spans="1:13" ht="50.25" customHeight="1" x14ac:dyDescent="0.15">
      <c r="A228" s="263" t="s">
        <v>17</v>
      </c>
      <c r="B228" s="140">
        <v>1</v>
      </c>
      <c r="C228" s="254"/>
      <c r="D228" s="2" t="s">
        <v>82</v>
      </c>
      <c r="E228" s="52"/>
      <c r="F228" s="52"/>
      <c r="G228" s="53"/>
      <c r="H228" s="4"/>
      <c r="I228" s="257"/>
      <c r="J228" s="48" t="s">
        <v>50</v>
      </c>
      <c r="K228" s="90">
        <f>HLOOKUP(L228,Årsplanering!$E$4:$BD$15,Veckoplanering!M228,FALSE)</f>
        <v>0</v>
      </c>
      <c r="L228" s="1">
        <v>1</v>
      </c>
      <c r="M228" s="1">
        <v>7</v>
      </c>
    </row>
    <row r="229" spans="1:13" ht="50.25" customHeight="1" x14ac:dyDescent="0.15">
      <c r="A229" s="264"/>
      <c r="B229" s="140">
        <v>2</v>
      </c>
      <c r="C229" s="254"/>
      <c r="D229" s="2" t="s">
        <v>83</v>
      </c>
      <c r="E229" s="52"/>
      <c r="F229" s="52"/>
      <c r="G229" s="53"/>
      <c r="H229" s="4"/>
      <c r="I229" s="257"/>
      <c r="J229" s="48" t="s">
        <v>60</v>
      </c>
      <c r="K229" s="90">
        <f>HLOOKUP(L229,Årsplanering!$E$4:$BD$15,Veckoplanering!M229,FALSE)</f>
        <v>0</v>
      </c>
      <c r="L229" s="1">
        <v>1</v>
      </c>
      <c r="M229" s="1">
        <v>8</v>
      </c>
    </row>
    <row r="230" spans="1:13" ht="50.25" customHeight="1" x14ac:dyDescent="0.15">
      <c r="A230" s="264"/>
      <c r="B230" s="140">
        <v>3</v>
      </c>
      <c r="C230" s="254"/>
      <c r="D230" s="2" t="s">
        <v>84</v>
      </c>
      <c r="E230" s="52"/>
      <c r="F230" s="52"/>
      <c r="G230" s="53"/>
      <c r="H230" s="4"/>
      <c r="I230" s="257"/>
      <c r="J230" s="48" t="s">
        <v>85</v>
      </c>
      <c r="K230" s="90">
        <f>HLOOKUP(L230,Årsplanering!$E$4:$BD$15,Veckoplanering!M230,FALSE)</f>
        <v>0</v>
      </c>
      <c r="L230" s="1">
        <v>1</v>
      </c>
      <c r="M230" s="1">
        <v>9</v>
      </c>
    </row>
    <row r="231" spans="1:13" ht="50.25" customHeight="1" x14ac:dyDescent="0.15">
      <c r="A231" s="264"/>
      <c r="B231" s="140">
        <v>4</v>
      </c>
      <c r="C231" s="254"/>
      <c r="D231" s="2" t="s">
        <v>86</v>
      </c>
      <c r="E231" s="52"/>
      <c r="F231" s="52"/>
      <c r="G231" s="53"/>
      <c r="H231" s="4"/>
      <c r="I231" s="257"/>
      <c r="J231" s="48"/>
      <c r="K231" s="90">
        <f>HLOOKUP(L231,Årsplanering!$E$4:$BD$15,Veckoplanering!M231,FALSE)</f>
        <v>0</v>
      </c>
      <c r="L231" s="1">
        <v>1</v>
      </c>
      <c r="M231" s="1">
        <v>10</v>
      </c>
    </row>
    <row r="232" spans="1:13" ht="50.25" customHeight="1" thickBot="1" x14ac:dyDescent="0.2">
      <c r="A232" s="264"/>
      <c r="B232" s="143">
        <v>5</v>
      </c>
      <c r="C232" s="260"/>
      <c r="D232" s="60" t="s">
        <v>87</v>
      </c>
      <c r="E232" s="61"/>
      <c r="F232" s="61"/>
      <c r="G232" s="62"/>
      <c r="H232" s="4"/>
      <c r="I232" s="258"/>
      <c r="J232" s="59" t="s">
        <v>88</v>
      </c>
      <c r="K232" s="92">
        <f>HLOOKUP(L232,Årsplanering!$E$4:$BD$15,Veckoplanering!M232,FALSE)</f>
        <v>0</v>
      </c>
      <c r="L232" s="1">
        <v>1</v>
      </c>
      <c r="M232" s="1">
        <v>11</v>
      </c>
    </row>
    <row r="233" spans="1:13" ht="50.25" customHeight="1" x14ac:dyDescent="0.15">
      <c r="A233" s="264"/>
      <c r="B233" s="12">
        <v>6</v>
      </c>
      <c r="C233" s="259">
        <v>2</v>
      </c>
      <c r="D233" s="7" t="s">
        <v>78</v>
      </c>
      <c r="E233" s="56"/>
      <c r="F233" s="56"/>
      <c r="G233" s="57"/>
      <c r="H233" s="4"/>
      <c r="I233" s="256">
        <v>2</v>
      </c>
      <c r="J233" s="47" t="s">
        <v>79</v>
      </c>
      <c r="K233" s="88">
        <f>HLOOKUP(L233,Årsplanering!$E$4:$BD$15,Veckoplanering!M233,FALSE)</f>
        <v>0</v>
      </c>
      <c r="L233" s="1">
        <v>2</v>
      </c>
      <c r="M233" s="1">
        <v>5</v>
      </c>
    </row>
    <row r="234" spans="1:13" ht="50.25" customHeight="1" x14ac:dyDescent="0.15">
      <c r="A234" s="264"/>
      <c r="B234" s="13">
        <v>7</v>
      </c>
      <c r="C234" s="254"/>
      <c r="D234" s="2" t="s">
        <v>80</v>
      </c>
      <c r="E234" s="52"/>
      <c r="F234" s="52"/>
      <c r="G234" s="53"/>
      <c r="H234" s="4"/>
      <c r="I234" s="257"/>
      <c r="J234" s="48" t="s">
        <v>81</v>
      </c>
      <c r="K234" s="90">
        <f>HLOOKUP(L234,Årsplanering!$E$4:$BD$15,Veckoplanering!M234,FALSE)</f>
        <v>0</v>
      </c>
      <c r="L234" s="1">
        <v>2</v>
      </c>
      <c r="M234" s="1">
        <v>6</v>
      </c>
    </row>
    <row r="235" spans="1:13" ht="50.25" customHeight="1" x14ac:dyDescent="0.15">
      <c r="A235" s="264"/>
      <c r="B235" s="13">
        <v>8</v>
      </c>
      <c r="C235" s="254"/>
      <c r="D235" s="2" t="s">
        <v>82</v>
      </c>
      <c r="E235" s="52"/>
      <c r="F235" s="52"/>
      <c r="G235" s="53"/>
      <c r="H235" s="4"/>
      <c r="I235" s="257"/>
      <c r="J235" s="48" t="s">
        <v>50</v>
      </c>
      <c r="K235" s="90">
        <f>HLOOKUP(L235,Årsplanering!$E$4:$BD$15,Veckoplanering!M235,FALSE)</f>
        <v>0</v>
      </c>
      <c r="L235" s="1">
        <v>2</v>
      </c>
      <c r="M235" s="1">
        <v>7</v>
      </c>
    </row>
    <row r="236" spans="1:13" ht="50.25" customHeight="1" x14ac:dyDescent="0.15">
      <c r="A236" s="264"/>
      <c r="B236" s="13">
        <v>9</v>
      </c>
      <c r="C236" s="254"/>
      <c r="D236" s="2" t="s">
        <v>83</v>
      </c>
      <c r="E236" s="52"/>
      <c r="F236" s="52"/>
      <c r="G236" s="53"/>
      <c r="H236" s="4"/>
      <c r="I236" s="257"/>
      <c r="J236" s="48" t="s">
        <v>60</v>
      </c>
      <c r="K236" s="90">
        <f>HLOOKUP(L236,Årsplanering!$E$4:$BD$15,Veckoplanering!M236,FALSE)</f>
        <v>0</v>
      </c>
      <c r="L236" s="1">
        <v>2</v>
      </c>
      <c r="M236" s="1">
        <v>8</v>
      </c>
    </row>
    <row r="237" spans="1:13" ht="50.25" customHeight="1" x14ac:dyDescent="0.15">
      <c r="A237" s="264"/>
      <c r="B237" s="13">
        <v>10</v>
      </c>
      <c r="C237" s="254"/>
      <c r="D237" s="2" t="s">
        <v>84</v>
      </c>
      <c r="E237" s="52"/>
      <c r="F237" s="52"/>
      <c r="G237" s="53"/>
      <c r="H237" s="4"/>
      <c r="I237" s="257"/>
      <c r="J237" s="48" t="s">
        <v>85</v>
      </c>
      <c r="K237" s="90">
        <f>HLOOKUP(L237,Årsplanering!$E$4:$BD$15,Veckoplanering!M237,FALSE)</f>
        <v>0</v>
      </c>
      <c r="L237" s="1">
        <v>2</v>
      </c>
      <c r="M237" s="1">
        <v>9</v>
      </c>
    </row>
    <row r="238" spans="1:13" ht="50.25" customHeight="1" x14ac:dyDescent="0.15">
      <c r="A238" s="264"/>
      <c r="B238" s="13">
        <v>11</v>
      </c>
      <c r="C238" s="254"/>
      <c r="D238" s="2" t="s">
        <v>86</v>
      </c>
      <c r="E238" s="52"/>
      <c r="F238" s="52"/>
      <c r="G238" s="53"/>
      <c r="H238" s="4"/>
      <c r="I238" s="257"/>
      <c r="J238" s="48"/>
      <c r="K238" s="90">
        <f>HLOOKUP(L238,Årsplanering!$E$4:$BD$15,Veckoplanering!M238,FALSE)</f>
        <v>0</v>
      </c>
      <c r="L238" s="1">
        <v>2</v>
      </c>
      <c r="M238" s="1">
        <v>10</v>
      </c>
    </row>
    <row r="239" spans="1:13" ht="50.25" customHeight="1" thickBot="1" x14ac:dyDescent="0.2">
      <c r="A239" s="264"/>
      <c r="B239" s="14">
        <v>12</v>
      </c>
      <c r="C239" s="255"/>
      <c r="D239" s="6" t="s">
        <v>87</v>
      </c>
      <c r="E239" s="54"/>
      <c r="F239" s="54"/>
      <c r="G239" s="55"/>
      <c r="H239" s="4"/>
      <c r="I239" s="258"/>
      <c r="J239" s="59" t="s">
        <v>88</v>
      </c>
      <c r="K239" s="92">
        <f>HLOOKUP(L239,Årsplanering!$E$4:$BD$15,Veckoplanering!M239,FALSE)</f>
        <v>0</v>
      </c>
      <c r="L239" s="1">
        <v>2</v>
      </c>
      <c r="M239" s="1">
        <v>11</v>
      </c>
    </row>
    <row r="240" spans="1:13" ht="50.25" customHeight="1" x14ac:dyDescent="0.15">
      <c r="A240" s="264"/>
      <c r="B240" s="142">
        <v>13</v>
      </c>
      <c r="C240" s="253">
        <v>3</v>
      </c>
      <c r="D240" s="63" t="s">
        <v>78</v>
      </c>
      <c r="E240" s="64"/>
      <c r="F240" s="64"/>
      <c r="G240" s="65"/>
      <c r="H240" s="4"/>
      <c r="I240" s="256">
        <v>3</v>
      </c>
      <c r="J240" s="47" t="s">
        <v>79</v>
      </c>
      <c r="K240" s="88">
        <f>HLOOKUP(L240,Årsplanering!$E$4:$BD$15,Veckoplanering!M240,FALSE)</f>
        <v>0</v>
      </c>
      <c r="L240" s="1">
        <v>3</v>
      </c>
      <c r="M240" s="1">
        <v>5</v>
      </c>
    </row>
    <row r="241" spans="1:13" ht="50.25" customHeight="1" x14ac:dyDescent="0.15">
      <c r="A241" s="264"/>
      <c r="B241" s="140">
        <v>14</v>
      </c>
      <c r="C241" s="254"/>
      <c r="D241" s="2" t="s">
        <v>80</v>
      </c>
      <c r="E241" s="52"/>
      <c r="F241" s="52"/>
      <c r="G241" s="53"/>
      <c r="H241" s="4"/>
      <c r="I241" s="257"/>
      <c r="J241" s="48" t="s">
        <v>81</v>
      </c>
      <c r="K241" s="90">
        <f>HLOOKUP(L241,Årsplanering!$E$4:$BD$15,Veckoplanering!M241,FALSE)</f>
        <v>0</v>
      </c>
      <c r="L241" s="1">
        <v>3</v>
      </c>
      <c r="M241" s="1">
        <v>6</v>
      </c>
    </row>
    <row r="242" spans="1:13" ht="50.25" customHeight="1" x14ac:dyDescent="0.15">
      <c r="A242" s="264"/>
      <c r="B242" s="140">
        <v>15</v>
      </c>
      <c r="C242" s="254"/>
      <c r="D242" s="2" t="s">
        <v>82</v>
      </c>
      <c r="E242" s="52"/>
      <c r="F242" s="52"/>
      <c r="G242" s="53"/>
      <c r="H242" s="4"/>
      <c r="I242" s="257"/>
      <c r="J242" s="48" t="s">
        <v>50</v>
      </c>
      <c r="K242" s="90">
        <f>HLOOKUP(L242,Årsplanering!$E$4:$BD$15,Veckoplanering!M242,FALSE)</f>
        <v>0</v>
      </c>
      <c r="L242" s="1">
        <v>3</v>
      </c>
      <c r="M242" s="1">
        <v>7</v>
      </c>
    </row>
    <row r="243" spans="1:13" ht="50.25" customHeight="1" x14ac:dyDescent="0.15">
      <c r="A243" s="264"/>
      <c r="B243" s="140">
        <v>16</v>
      </c>
      <c r="C243" s="254"/>
      <c r="D243" s="2" t="s">
        <v>83</v>
      </c>
      <c r="E243" s="52"/>
      <c r="F243" s="52"/>
      <c r="G243" s="53"/>
      <c r="H243" s="4"/>
      <c r="I243" s="257"/>
      <c r="J243" s="48" t="s">
        <v>60</v>
      </c>
      <c r="K243" s="90">
        <f>HLOOKUP(L243,Årsplanering!$E$4:$BD$15,Veckoplanering!M243,FALSE)</f>
        <v>0</v>
      </c>
      <c r="L243" s="1">
        <v>3</v>
      </c>
      <c r="M243" s="1">
        <v>8</v>
      </c>
    </row>
    <row r="244" spans="1:13" ht="50.25" customHeight="1" x14ac:dyDescent="0.15">
      <c r="A244" s="264"/>
      <c r="B244" s="140">
        <v>17</v>
      </c>
      <c r="C244" s="254"/>
      <c r="D244" s="2" t="s">
        <v>84</v>
      </c>
      <c r="E244" s="52"/>
      <c r="F244" s="52"/>
      <c r="G244" s="53"/>
      <c r="H244" s="4"/>
      <c r="I244" s="257"/>
      <c r="J244" s="48" t="s">
        <v>85</v>
      </c>
      <c r="K244" s="90">
        <f>HLOOKUP(L244,Årsplanering!$E$4:$BD$15,Veckoplanering!M244,FALSE)</f>
        <v>0</v>
      </c>
      <c r="L244" s="1">
        <v>3</v>
      </c>
      <c r="M244" s="1">
        <v>9</v>
      </c>
    </row>
    <row r="245" spans="1:13" ht="50.25" customHeight="1" x14ac:dyDescent="0.15">
      <c r="A245" s="264"/>
      <c r="B245" s="140">
        <v>18</v>
      </c>
      <c r="C245" s="254"/>
      <c r="D245" s="2" t="s">
        <v>86</v>
      </c>
      <c r="E245" s="52"/>
      <c r="F245" s="52"/>
      <c r="G245" s="53"/>
      <c r="H245" s="4"/>
      <c r="I245" s="257"/>
      <c r="J245" s="48"/>
      <c r="K245" s="90">
        <f>HLOOKUP(L245,Årsplanering!$E$4:$BD$15,Veckoplanering!M245,FALSE)</f>
        <v>0</v>
      </c>
      <c r="L245" s="1">
        <v>3</v>
      </c>
      <c r="M245" s="1">
        <v>10</v>
      </c>
    </row>
    <row r="246" spans="1:13" ht="50.25" customHeight="1" thickBot="1" x14ac:dyDescent="0.2">
      <c r="A246" s="264"/>
      <c r="B246" s="143">
        <v>19</v>
      </c>
      <c r="C246" s="260"/>
      <c r="D246" s="60" t="s">
        <v>87</v>
      </c>
      <c r="E246" s="61"/>
      <c r="F246" s="61"/>
      <c r="G246" s="62"/>
      <c r="H246" s="4"/>
      <c r="I246" s="258"/>
      <c r="J246" s="59" t="s">
        <v>88</v>
      </c>
      <c r="K246" s="92">
        <f>HLOOKUP(L246,Årsplanering!$E$4:$BD$15,Veckoplanering!M246,FALSE)</f>
        <v>0</v>
      </c>
      <c r="L246" s="1">
        <v>3</v>
      </c>
      <c r="M246" s="1">
        <v>11</v>
      </c>
    </row>
    <row r="247" spans="1:13" ht="50.25" customHeight="1" x14ac:dyDescent="0.15">
      <c r="A247" s="264"/>
      <c r="B247" s="12">
        <v>20</v>
      </c>
      <c r="C247" s="259">
        <v>4</v>
      </c>
      <c r="D247" s="7" t="s">
        <v>78</v>
      </c>
      <c r="E247" s="56"/>
      <c r="F247" s="56"/>
      <c r="G247" s="57"/>
      <c r="H247" s="4"/>
      <c r="I247" s="256">
        <v>4</v>
      </c>
      <c r="J247" s="47" t="s">
        <v>79</v>
      </c>
      <c r="K247" s="88">
        <f>HLOOKUP(L247,Årsplanering!$E$4:$BD$15,Veckoplanering!M247,FALSE)</f>
        <v>0</v>
      </c>
      <c r="L247" s="1">
        <v>4</v>
      </c>
      <c r="M247" s="1">
        <v>5</v>
      </c>
    </row>
    <row r="248" spans="1:13" ht="50.25" customHeight="1" x14ac:dyDescent="0.15">
      <c r="A248" s="264"/>
      <c r="B248" s="13">
        <v>21</v>
      </c>
      <c r="C248" s="254"/>
      <c r="D248" s="2" t="s">
        <v>80</v>
      </c>
      <c r="E248" s="52"/>
      <c r="F248" s="52"/>
      <c r="G248" s="53"/>
      <c r="H248" s="4"/>
      <c r="I248" s="257"/>
      <c r="J248" s="48" t="s">
        <v>81</v>
      </c>
      <c r="K248" s="90">
        <f>HLOOKUP(L248,Årsplanering!$E$4:$BD$15,Veckoplanering!M248,FALSE)</f>
        <v>0</v>
      </c>
      <c r="L248" s="1">
        <v>4</v>
      </c>
      <c r="M248" s="1">
        <v>6</v>
      </c>
    </row>
    <row r="249" spans="1:13" ht="50.25" customHeight="1" x14ac:dyDescent="0.15">
      <c r="A249" s="264"/>
      <c r="B249" s="13">
        <v>22</v>
      </c>
      <c r="C249" s="254"/>
      <c r="D249" s="2" t="s">
        <v>82</v>
      </c>
      <c r="E249" s="52"/>
      <c r="F249" s="52"/>
      <c r="G249" s="53"/>
      <c r="H249" s="4"/>
      <c r="I249" s="257"/>
      <c r="J249" s="48" t="s">
        <v>50</v>
      </c>
      <c r="K249" s="90">
        <f>HLOOKUP(L249,Årsplanering!$E$4:$BD$15,Veckoplanering!M249,FALSE)</f>
        <v>0</v>
      </c>
      <c r="L249" s="1">
        <v>4</v>
      </c>
      <c r="M249" s="1">
        <v>7</v>
      </c>
    </row>
    <row r="250" spans="1:13" ht="50.25" customHeight="1" x14ac:dyDescent="0.15">
      <c r="A250" s="264"/>
      <c r="B250" s="13">
        <v>23</v>
      </c>
      <c r="C250" s="254"/>
      <c r="D250" s="2" t="s">
        <v>83</v>
      </c>
      <c r="E250" s="52"/>
      <c r="F250" s="52"/>
      <c r="G250" s="53"/>
      <c r="H250" s="4"/>
      <c r="I250" s="257"/>
      <c r="J250" s="48" t="s">
        <v>60</v>
      </c>
      <c r="K250" s="90">
        <f>HLOOKUP(L250,Årsplanering!$E$4:$BD$15,Veckoplanering!M250,FALSE)</f>
        <v>0</v>
      </c>
      <c r="L250" s="1">
        <v>4</v>
      </c>
      <c r="M250" s="1">
        <v>8</v>
      </c>
    </row>
    <row r="251" spans="1:13" ht="50.25" customHeight="1" x14ac:dyDescent="0.15">
      <c r="A251" s="264"/>
      <c r="B251" s="13">
        <v>24</v>
      </c>
      <c r="C251" s="254"/>
      <c r="D251" s="2" t="s">
        <v>84</v>
      </c>
      <c r="E251" s="52"/>
      <c r="F251" s="52"/>
      <c r="G251" s="53"/>
      <c r="H251" s="4"/>
      <c r="I251" s="257"/>
      <c r="J251" s="48" t="s">
        <v>85</v>
      </c>
      <c r="K251" s="90">
        <f>HLOOKUP(L251,Årsplanering!$E$4:$BD$15,Veckoplanering!M251,FALSE)</f>
        <v>0</v>
      </c>
      <c r="L251" s="1">
        <v>4</v>
      </c>
      <c r="M251" s="1">
        <v>9</v>
      </c>
    </row>
    <row r="252" spans="1:13" ht="50.25" customHeight="1" x14ac:dyDescent="0.15">
      <c r="A252" s="264"/>
      <c r="B252" s="13">
        <v>25</v>
      </c>
      <c r="C252" s="254"/>
      <c r="D252" s="2" t="s">
        <v>86</v>
      </c>
      <c r="E252" s="52"/>
      <c r="F252" s="52"/>
      <c r="G252" s="53"/>
      <c r="H252" s="4"/>
      <c r="I252" s="257"/>
      <c r="J252" s="48"/>
      <c r="K252" s="90">
        <f>HLOOKUP(L252,Årsplanering!$E$4:$BD$15,Veckoplanering!M252,FALSE)</f>
        <v>0</v>
      </c>
      <c r="L252" s="1">
        <v>4</v>
      </c>
      <c r="M252" s="1">
        <v>10</v>
      </c>
    </row>
    <row r="253" spans="1:13" ht="50.25" customHeight="1" thickBot="1" x14ac:dyDescent="0.2">
      <c r="A253" s="264"/>
      <c r="B253" s="14">
        <v>26</v>
      </c>
      <c r="C253" s="255"/>
      <c r="D253" s="6" t="s">
        <v>87</v>
      </c>
      <c r="E253" s="54"/>
      <c r="F253" s="54"/>
      <c r="G253" s="55"/>
      <c r="H253" s="4"/>
      <c r="I253" s="258"/>
      <c r="J253" s="59" t="s">
        <v>88</v>
      </c>
      <c r="K253" s="92">
        <f>HLOOKUP(L253,Årsplanering!$E$4:$BD$15,Veckoplanering!M253,FALSE)</f>
        <v>0</v>
      </c>
      <c r="L253" s="1">
        <v>4</v>
      </c>
      <c r="M253" s="1">
        <v>11</v>
      </c>
    </row>
    <row r="254" spans="1:13" ht="50.25" customHeight="1" x14ac:dyDescent="0.15">
      <c r="A254" s="264"/>
      <c r="B254" s="142">
        <v>27</v>
      </c>
      <c r="C254" s="253">
        <v>5</v>
      </c>
      <c r="D254" s="63" t="s">
        <v>78</v>
      </c>
      <c r="E254" s="64"/>
      <c r="F254" s="64"/>
      <c r="G254" s="65"/>
      <c r="H254" s="4"/>
      <c r="I254" s="256">
        <v>5</v>
      </c>
      <c r="J254" s="47" t="s">
        <v>79</v>
      </c>
      <c r="K254" s="88">
        <f>HLOOKUP(L254,Årsplanering!$E$4:$BD$15,Veckoplanering!M254,FALSE)</f>
        <v>0</v>
      </c>
      <c r="L254" s="1">
        <v>5</v>
      </c>
      <c r="M254" s="1">
        <v>5</v>
      </c>
    </row>
    <row r="255" spans="1:13" ht="50.25" customHeight="1" x14ac:dyDescent="0.15">
      <c r="A255" s="264"/>
      <c r="B255" s="140">
        <v>28</v>
      </c>
      <c r="C255" s="254"/>
      <c r="D255" s="2" t="s">
        <v>80</v>
      </c>
      <c r="E255" s="52"/>
      <c r="F255" s="52"/>
      <c r="G255" s="53"/>
      <c r="H255" s="4"/>
      <c r="I255" s="257"/>
      <c r="J255" s="48" t="s">
        <v>81</v>
      </c>
      <c r="K255" s="90">
        <f>HLOOKUP(L255,Årsplanering!$E$4:$BD$15,Veckoplanering!M255,FALSE)</f>
        <v>0</v>
      </c>
      <c r="L255" s="1">
        <v>5</v>
      </c>
      <c r="M255" s="1">
        <v>6</v>
      </c>
    </row>
    <row r="256" spans="1:13" ht="50.25" customHeight="1" x14ac:dyDescent="0.15">
      <c r="A256" s="264"/>
      <c r="B256" s="140">
        <v>29</v>
      </c>
      <c r="C256" s="254"/>
      <c r="D256" s="2" t="s">
        <v>82</v>
      </c>
      <c r="E256" s="52"/>
      <c r="F256" s="52"/>
      <c r="G256" s="53"/>
      <c r="H256" s="4"/>
      <c r="I256" s="257"/>
      <c r="J256" s="48" t="s">
        <v>50</v>
      </c>
      <c r="K256" s="90">
        <f>HLOOKUP(L256,Årsplanering!$E$4:$BD$15,Veckoplanering!M256,FALSE)</f>
        <v>0</v>
      </c>
      <c r="L256" s="1">
        <v>5</v>
      </c>
      <c r="M256" s="1">
        <v>7</v>
      </c>
    </row>
    <row r="257" spans="1:13" ht="50.25" customHeight="1" x14ac:dyDescent="0.15">
      <c r="A257" s="264"/>
      <c r="B257" s="140">
        <v>30</v>
      </c>
      <c r="C257" s="254"/>
      <c r="D257" s="2" t="s">
        <v>83</v>
      </c>
      <c r="E257" s="52"/>
      <c r="F257" s="52"/>
      <c r="G257" s="53"/>
      <c r="H257" s="4"/>
      <c r="I257" s="257"/>
      <c r="J257" s="48" t="s">
        <v>60</v>
      </c>
      <c r="K257" s="90">
        <f>HLOOKUP(L257,Årsplanering!$E$4:$BD$15,Veckoplanering!M257,FALSE)</f>
        <v>0</v>
      </c>
      <c r="L257" s="1">
        <v>5</v>
      </c>
      <c r="M257" s="1">
        <v>8</v>
      </c>
    </row>
    <row r="258" spans="1:13" ht="50.25" customHeight="1" thickBot="1" x14ac:dyDescent="0.2">
      <c r="A258" s="265"/>
      <c r="B258" s="140">
        <v>31</v>
      </c>
      <c r="C258" s="254"/>
      <c r="D258" s="2" t="s">
        <v>84</v>
      </c>
      <c r="E258" s="52"/>
      <c r="F258" s="52"/>
      <c r="G258" s="53"/>
      <c r="H258" s="4"/>
      <c r="I258" s="257"/>
      <c r="J258" s="48" t="s">
        <v>85</v>
      </c>
      <c r="K258" s="90">
        <f>HLOOKUP(L258,Årsplanering!$E$4:$BD$15,Veckoplanering!M258,FALSE)</f>
        <v>0</v>
      </c>
      <c r="L258" s="1">
        <v>5</v>
      </c>
      <c r="M258" s="1">
        <v>9</v>
      </c>
    </row>
    <row r="259" spans="1:13" ht="50.25" customHeight="1" x14ac:dyDescent="0.15">
      <c r="A259" s="263" t="s">
        <v>18</v>
      </c>
      <c r="B259" s="140">
        <v>1</v>
      </c>
      <c r="C259" s="254"/>
      <c r="D259" s="2" t="s">
        <v>86</v>
      </c>
      <c r="E259" s="52"/>
      <c r="F259" s="52"/>
      <c r="G259" s="53"/>
      <c r="H259" s="4"/>
      <c r="I259" s="257"/>
      <c r="J259" s="48"/>
      <c r="K259" s="90">
        <f>HLOOKUP(L259,Årsplanering!$E$4:$BD$15,Veckoplanering!M259,FALSE)</f>
        <v>0</v>
      </c>
      <c r="L259" s="1">
        <v>5</v>
      </c>
      <c r="M259" s="1">
        <v>10</v>
      </c>
    </row>
    <row r="260" spans="1:13" ht="50.25" customHeight="1" thickBot="1" x14ac:dyDescent="0.2">
      <c r="A260" s="264"/>
      <c r="B260" s="143">
        <v>2</v>
      </c>
      <c r="C260" s="260"/>
      <c r="D260" s="60" t="s">
        <v>87</v>
      </c>
      <c r="E260" s="61"/>
      <c r="F260" s="61"/>
      <c r="G260" s="62"/>
      <c r="H260" s="4"/>
      <c r="I260" s="258"/>
      <c r="J260" s="59" t="s">
        <v>88</v>
      </c>
      <c r="K260" s="92">
        <f>HLOOKUP(L260,Årsplanering!$E$4:$BD$15,Veckoplanering!M260,FALSE)</f>
        <v>0</v>
      </c>
      <c r="L260" s="1">
        <v>5</v>
      </c>
      <c r="M260" s="1">
        <v>11</v>
      </c>
    </row>
    <row r="261" spans="1:13" ht="50.25" customHeight="1" x14ac:dyDescent="0.15">
      <c r="A261" s="264"/>
      <c r="B261" s="12">
        <v>3</v>
      </c>
      <c r="C261" s="259">
        <v>6</v>
      </c>
      <c r="D261" s="7" t="s">
        <v>78</v>
      </c>
      <c r="E261" s="56"/>
      <c r="F261" s="56"/>
      <c r="G261" s="57"/>
      <c r="H261" s="4"/>
      <c r="I261" s="256">
        <v>6</v>
      </c>
      <c r="J261" s="47" t="s">
        <v>79</v>
      </c>
      <c r="K261" s="88">
        <f>HLOOKUP(L261,Årsplanering!$E$4:$BD$15,Veckoplanering!M261,FALSE)</f>
        <v>0</v>
      </c>
      <c r="L261" s="1">
        <v>6</v>
      </c>
      <c r="M261" s="1">
        <v>5</v>
      </c>
    </row>
    <row r="262" spans="1:13" ht="50.25" customHeight="1" x14ac:dyDescent="0.15">
      <c r="A262" s="264"/>
      <c r="B262" s="13">
        <v>4</v>
      </c>
      <c r="C262" s="254"/>
      <c r="D262" s="2" t="s">
        <v>80</v>
      </c>
      <c r="E262" s="52"/>
      <c r="F262" s="52"/>
      <c r="G262" s="53"/>
      <c r="H262" s="4"/>
      <c r="I262" s="257"/>
      <c r="J262" s="48" t="s">
        <v>81</v>
      </c>
      <c r="K262" s="90">
        <f>HLOOKUP(L262,Årsplanering!$E$4:$BD$15,Veckoplanering!M262,FALSE)</f>
        <v>0</v>
      </c>
      <c r="L262" s="1">
        <v>6</v>
      </c>
      <c r="M262" s="1">
        <v>6</v>
      </c>
    </row>
    <row r="263" spans="1:13" ht="50.25" customHeight="1" x14ac:dyDescent="0.15">
      <c r="A263" s="264"/>
      <c r="B263" s="13">
        <v>5</v>
      </c>
      <c r="C263" s="254"/>
      <c r="D263" s="2" t="s">
        <v>82</v>
      </c>
      <c r="E263" s="52"/>
      <c r="F263" s="52"/>
      <c r="G263" s="53"/>
      <c r="H263" s="4"/>
      <c r="I263" s="257"/>
      <c r="J263" s="48" t="s">
        <v>50</v>
      </c>
      <c r="K263" s="90">
        <f>HLOOKUP(L263,Årsplanering!$E$4:$BD$15,Veckoplanering!M263,FALSE)</f>
        <v>0</v>
      </c>
      <c r="L263" s="1">
        <v>6</v>
      </c>
      <c r="M263" s="1">
        <v>7</v>
      </c>
    </row>
    <row r="264" spans="1:13" ht="50.25" customHeight="1" x14ac:dyDescent="0.15">
      <c r="A264" s="264"/>
      <c r="B264" s="13">
        <v>6</v>
      </c>
      <c r="C264" s="254"/>
      <c r="D264" s="2" t="s">
        <v>83</v>
      </c>
      <c r="E264" s="52"/>
      <c r="F264" s="52"/>
      <c r="G264" s="53"/>
      <c r="H264" s="4"/>
      <c r="I264" s="257"/>
      <c r="J264" s="48" t="s">
        <v>60</v>
      </c>
      <c r="K264" s="90">
        <f>HLOOKUP(L264,Årsplanering!$E$4:$BD$15,Veckoplanering!M264,FALSE)</f>
        <v>0</v>
      </c>
      <c r="L264" s="1">
        <v>6</v>
      </c>
      <c r="M264" s="1">
        <v>8</v>
      </c>
    </row>
    <row r="265" spans="1:13" ht="50.25" customHeight="1" x14ac:dyDescent="0.15">
      <c r="A265" s="264"/>
      <c r="B265" s="13">
        <v>7</v>
      </c>
      <c r="C265" s="254"/>
      <c r="D265" s="2" t="s">
        <v>84</v>
      </c>
      <c r="E265" s="52"/>
      <c r="F265" s="52"/>
      <c r="G265" s="53"/>
      <c r="H265" s="4"/>
      <c r="I265" s="257"/>
      <c r="J265" s="48" t="s">
        <v>85</v>
      </c>
      <c r="K265" s="90">
        <f>HLOOKUP(L265,Årsplanering!$E$4:$BD$15,Veckoplanering!M265,FALSE)</f>
        <v>0</v>
      </c>
      <c r="L265" s="1">
        <v>6</v>
      </c>
      <c r="M265" s="1">
        <v>9</v>
      </c>
    </row>
    <row r="266" spans="1:13" ht="50.25" customHeight="1" x14ac:dyDescent="0.15">
      <c r="A266" s="264"/>
      <c r="B266" s="13">
        <v>8</v>
      </c>
      <c r="C266" s="254"/>
      <c r="D266" s="2" t="s">
        <v>86</v>
      </c>
      <c r="E266" s="52"/>
      <c r="F266" s="52"/>
      <c r="G266" s="53"/>
      <c r="H266" s="4"/>
      <c r="I266" s="257"/>
      <c r="J266" s="48"/>
      <c r="K266" s="90">
        <f>HLOOKUP(L266,Årsplanering!$E$4:$BD$15,Veckoplanering!M266,FALSE)</f>
        <v>0</v>
      </c>
      <c r="L266" s="1">
        <v>6</v>
      </c>
      <c r="M266" s="1">
        <v>10</v>
      </c>
    </row>
    <row r="267" spans="1:13" ht="50.25" customHeight="1" thickBot="1" x14ac:dyDescent="0.2">
      <c r="A267" s="264"/>
      <c r="B267" s="14">
        <v>9</v>
      </c>
      <c r="C267" s="255"/>
      <c r="D267" s="6" t="s">
        <v>87</v>
      </c>
      <c r="E267" s="54"/>
      <c r="F267" s="54"/>
      <c r="G267" s="55"/>
      <c r="H267" s="4"/>
      <c r="I267" s="258"/>
      <c r="J267" s="59" t="s">
        <v>88</v>
      </c>
      <c r="K267" s="92">
        <f>HLOOKUP(L267,Årsplanering!$E$4:$BD$15,Veckoplanering!M267,FALSE)</f>
        <v>0</v>
      </c>
      <c r="L267" s="1">
        <v>6</v>
      </c>
      <c r="M267" s="1">
        <v>11</v>
      </c>
    </row>
    <row r="268" spans="1:13" ht="50.25" customHeight="1" x14ac:dyDescent="0.15">
      <c r="A268" s="264"/>
      <c r="B268" s="142">
        <v>10</v>
      </c>
      <c r="C268" s="253">
        <v>7</v>
      </c>
      <c r="D268" s="63" t="s">
        <v>78</v>
      </c>
      <c r="E268" s="64"/>
      <c r="F268" s="64"/>
      <c r="G268" s="65"/>
      <c r="H268" s="4"/>
      <c r="I268" s="256">
        <v>7</v>
      </c>
      <c r="J268" s="47" t="s">
        <v>79</v>
      </c>
      <c r="K268" s="88">
        <f>HLOOKUP(L268,Årsplanering!$E$4:$BD$15,Veckoplanering!M268,FALSE)</f>
        <v>0</v>
      </c>
      <c r="L268" s="1">
        <v>7</v>
      </c>
      <c r="M268" s="1">
        <v>5</v>
      </c>
    </row>
    <row r="269" spans="1:13" ht="50.25" customHeight="1" x14ac:dyDescent="0.15">
      <c r="A269" s="264"/>
      <c r="B269" s="140">
        <v>11</v>
      </c>
      <c r="C269" s="254"/>
      <c r="D269" s="2" t="s">
        <v>80</v>
      </c>
      <c r="E269" s="52"/>
      <c r="F269" s="52"/>
      <c r="G269" s="53"/>
      <c r="H269" s="4"/>
      <c r="I269" s="257"/>
      <c r="J269" s="48" t="s">
        <v>81</v>
      </c>
      <c r="K269" s="90">
        <f>HLOOKUP(L269,Årsplanering!$E$4:$BD$15,Veckoplanering!M269,FALSE)</f>
        <v>0</v>
      </c>
      <c r="L269" s="1">
        <v>7</v>
      </c>
      <c r="M269" s="1">
        <v>6</v>
      </c>
    </row>
    <row r="270" spans="1:13" ht="50.25" customHeight="1" x14ac:dyDescent="0.15">
      <c r="A270" s="264"/>
      <c r="B270" s="140">
        <v>12</v>
      </c>
      <c r="C270" s="254"/>
      <c r="D270" s="2" t="s">
        <v>82</v>
      </c>
      <c r="E270" s="52"/>
      <c r="F270" s="52"/>
      <c r="G270" s="53"/>
      <c r="H270" s="4"/>
      <c r="I270" s="257"/>
      <c r="J270" s="48" t="s">
        <v>50</v>
      </c>
      <c r="K270" s="90">
        <f>HLOOKUP(L270,Årsplanering!$E$4:$BD$15,Veckoplanering!M270,FALSE)</f>
        <v>0</v>
      </c>
      <c r="L270" s="1">
        <v>7</v>
      </c>
      <c r="M270" s="1">
        <v>7</v>
      </c>
    </row>
    <row r="271" spans="1:13" ht="50.25" customHeight="1" x14ac:dyDescent="0.15">
      <c r="A271" s="264"/>
      <c r="B271" s="140">
        <v>13</v>
      </c>
      <c r="C271" s="254"/>
      <c r="D271" s="2" t="s">
        <v>83</v>
      </c>
      <c r="E271" s="52"/>
      <c r="F271" s="52"/>
      <c r="G271" s="53"/>
      <c r="H271" s="4"/>
      <c r="I271" s="257"/>
      <c r="J271" s="48" t="s">
        <v>60</v>
      </c>
      <c r="K271" s="90">
        <f>HLOOKUP(L271,Årsplanering!$E$4:$BD$15,Veckoplanering!M271,FALSE)</f>
        <v>0</v>
      </c>
      <c r="L271" s="1">
        <v>7</v>
      </c>
      <c r="M271" s="1">
        <v>8</v>
      </c>
    </row>
    <row r="272" spans="1:13" ht="50.25" customHeight="1" x14ac:dyDescent="0.15">
      <c r="A272" s="264"/>
      <c r="B272" s="140">
        <v>14</v>
      </c>
      <c r="C272" s="254"/>
      <c r="D272" s="2" t="s">
        <v>84</v>
      </c>
      <c r="E272" s="52"/>
      <c r="F272" s="52"/>
      <c r="G272" s="53"/>
      <c r="H272" s="4"/>
      <c r="I272" s="257"/>
      <c r="J272" s="48" t="s">
        <v>85</v>
      </c>
      <c r="K272" s="90">
        <f>HLOOKUP(L272,Årsplanering!$E$4:$BD$15,Veckoplanering!M272,FALSE)</f>
        <v>0</v>
      </c>
      <c r="L272" s="1">
        <v>7</v>
      </c>
      <c r="M272" s="1">
        <v>9</v>
      </c>
    </row>
    <row r="273" spans="1:13" ht="50.25" customHeight="1" x14ac:dyDescent="0.15">
      <c r="A273" s="264"/>
      <c r="B273" s="140">
        <v>15</v>
      </c>
      <c r="C273" s="254"/>
      <c r="D273" s="2" t="s">
        <v>86</v>
      </c>
      <c r="E273" s="52"/>
      <c r="F273" s="52"/>
      <c r="G273" s="53"/>
      <c r="H273" s="4"/>
      <c r="I273" s="257"/>
      <c r="J273" s="48"/>
      <c r="K273" s="90">
        <f>HLOOKUP(L273,Årsplanering!$E$4:$BD$15,Veckoplanering!M273,FALSE)</f>
        <v>0</v>
      </c>
      <c r="L273" s="1">
        <v>7</v>
      </c>
      <c r="M273" s="1">
        <v>10</v>
      </c>
    </row>
    <row r="274" spans="1:13" ht="50.25" customHeight="1" thickBot="1" x14ac:dyDescent="0.2">
      <c r="A274" s="264"/>
      <c r="B274" s="143">
        <v>16</v>
      </c>
      <c r="C274" s="260"/>
      <c r="D274" s="60" t="s">
        <v>87</v>
      </c>
      <c r="E274" s="61"/>
      <c r="F274" s="61"/>
      <c r="G274" s="62"/>
      <c r="H274" s="4"/>
      <c r="I274" s="258"/>
      <c r="J274" s="59" t="s">
        <v>88</v>
      </c>
      <c r="K274" s="92">
        <f>HLOOKUP(L274,Årsplanering!$E$4:$BD$15,Veckoplanering!M274,FALSE)</f>
        <v>0</v>
      </c>
      <c r="L274" s="1">
        <v>7</v>
      </c>
      <c r="M274" s="1">
        <v>11</v>
      </c>
    </row>
    <row r="275" spans="1:13" ht="50.25" customHeight="1" x14ac:dyDescent="0.15">
      <c r="A275" s="264"/>
      <c r="B275" s="12">
        <v>17</v>
      </c>
      <c r="C275" s="259">
        <v>8</v>
      </c>
      <c r="D275" s="7" t="s">
        <v>78</v>
      </c>
      <c r="E275" s="56"/>
      <c r="F275" s="56"/>
      <c r="G275" s="57"/>
      <c r="H275" s="4"/>
      <c r="I275" s="256">
        <v>8</v>
      </c>
      <c r="J275" s="47" t="s">
        <v>79</v>
      </c>
      <c r="K275" s="88">
        <f>HLOOKUP(L275,Årsplanering!$E$4:$BD$15,Veckoplanering!M275,FALSE)</f>
        <v>0</v>
      </c>
      <c r="L275" s="1">
        <v>8</v>
      </c>
      <c r="M275" s="1">
        <v>5</v>
      </c>
    </row>
    <row r="276" spans="1:13" ht="50.25" customHeight="1" x14ac:dyDescent="0.15">
      <c r="A276" s="264"/>
      <c r="B276" s="13">
        <v>18</v>
      </c>
      <c r="C276" s="254"/>
      <c r="D276" s="2" t="s">
        <v>80</v>
      </c>
      <c r="E276" s="52"/>
      <c r="F276" s="52"/>
      <c r="G276" s="53"/>
      <c r="H276" s="4"/>
      <c r="I276" s="257"/>
      <c r="J276" s="48" t="s">
        <v>81</v>
      </c>
      <c r="K276" s="90">
        <f>HLOOKUP(L276,Årsplanering!$E$4:$BD$15,Veckoplanering!M276,FALSE)</f>
        <v>0</v>
      </c>
      <c r="L276" s="1">
        <v>8</v>
      </c>
      <c r="M276" s="1">
        <v>6</v>
      </c>
    </row>
    <row r="277" spans="1:13" ht="50.25" customHeight="1" x14ac:dyDescent="0.15">
      <c r="A277" s="264"/>
      <c r="B277" s="13">
        <v>19</v>
      </c>
      <c r="C277" s="254"/>
      <c r="D277" s="2" t="s">
        <v>82</v>
      </c>
      <c r="E277" s="52"/>
      <c r="F277" s="52"/>
      <c r="G277" s="53"/>
      <c r="H277" s="4"/>
      <c r="I277" s="257"/>
      <c r="J277" s="48" t="s">
        <v>50</v>
      </c>
      <c r="K277" s="90">
        <f>HLOOKUP(L277,Årsplanering!$E$4:$BD$15,Veckoplanering!M277,FALSE)</f>
        <v>0</v>
      </c>
      <c r="L277" s="1">
        <v>8</v>
      </c>
      <c r="M277" s="1">
        <v>7</v>
      </c>
    </row>
    <row r="278" spans="1:13" ht="50.25" customHeight="1" x14ac:dyDescent="0.15">
      <c r="A278" s="264"/>
      <c r="B278" s="13">
        <v>20</v>
      </c>
      <c r="C278" s="254"/>
      <c r="D278" s="2" t="s">
        <v>83</v>
      </c>
      <c r="E278" s="52"/>
      <c r="F278" s="52"/>
      <c r="G278" s="53"/>
      <c r="H278" s="4"/>
      <c r="I278" s="257"/>
      <c r="J278" s="48" t="s">
        <v>60</v>
      </c>
      <c r="K278" s="90">
        <f>HLOOKUP(L278,Årsplanering!$E$4:$BD$15,Veckoplanering!M278,FALSE)</f>
        <v>0</v>
      </c>
      <c r="L278" s="1">
        <v>8</v>
      </c>
      <c r="M278" s="1">
        <v>8</v>
      </c>
    </row>
    <row r="279" spans="1:13" ht="50.25" customHeight="1" x14ac:dyDescent="0.15">
      <c r="A279" s="264"/>
      <c r="B279" s="13">
        <v>21</v>
      </c>
      <c r="C279" s="254"/>
      <c r="D279" s="2" t="s">
        <v>84</v>
      </c>
      <c r="E279" s="52"/>
      <c r="F279" s="52"/>
      <c r="G279" s="53"/>
      <c r="H279" s="4"/>
      <c r="I279" s="257"/>
      <c r="J279" s="48" t="s">
        <v>85</v>
      </c>
      <c r="K279" s="90">
        <f>HLOOKUP(L279,Årsplanering!$E$4:$BD$15,Veckoplanering!M279,FALSE)</f>
        <v>0</v>
      </c>
      <c r="L279" s="1">
        <v>8</v>
      </c>
      <c r="M279" s="1">
        <v>9</v>
      </c>
    </row>
    <row r="280" spans="1:13" ht="50.25" customHeight="1" x14ac:dyDescent="0.15">
      <c r="A280" s="264"/>
      <c r="B280" s="13">
        <v>22</v>
      </c>
      <c r="C280" s="254"/>
      <c r="D280" s="2" t="s">
        <v>86</v>
      </c>
      <c r="E280" s="52"/>
      <c r="F280" s="52"/>
      <c r="G280" s="53"/>
      <c r="H280" s="4"/>
      <c r="I280" s="257"/>
      <c r="J280" s="48"/>
      <c r="K280" s="90">
        <f>HLOOKUP(L280,Årsplanering!$E$4:$BD$15,Veckoplanering!M280,FALSE)</f>
        <v>0</v>
      </c>
      <c r="L280" s="1">
        <v>8</v>
      </c>
      <c r="M280" s="1">
        <v>10</v>
      </c>
    </row>
    <row r="281" spans="1:13" ht="50.25" customHeight="1" thickBot="1" x14ac:dyDescent="0.2">
      <c r="A281" s="264"/>
      <c r="B281" s="14">
        <v>23</v>
      </c>
      <c r="C281" s="255"/>
      <c r="D281" s="6" t="s">
        <v>87</v>
      </c>
      <c r="E281" s="54"/>
      <c r="F281" s="54"/>
      <c r="G281" s="55"/>
      <c r="H281" s="4"/>
      <c r="I281" s="258"/>
      <c r="J281" s="59" t="s">
        <v>88</v>
      </c>
      <c r="K281" s="92">
        <f>HLOOKUP(L281,Årsplanering!$E$4:$BD$15,Veckoplanering!M281,FALSE)</f>
        <v>0</v>
      </c>
      <c r="L281" s="1">
        <v>8</v>
      </c>
      <c r="M281" s="1">
        <v>11</v>
      </c>
    </row>
    <row r="282" spans="1:13" ht="50.25" customHeight="1" x14ac:dyDescent="0.15">
      <c r="A282" s="264"/>
      <c r="B282" s="142">
        <v>24</v>
      </c>
      <c r="C282" s="253">
        <v>9</v>
      </c>
      <c r="D282" s="63" t="s">
        <v>78</v>
      </c>
      <c r="E282" s="64"/>
      <c r="F282" s="64"/>
      <c r="G282" s="65"/>
      <c r="H282" s="4"/>
      <c r="I282" s="256">
        <v>9</v>
      </c>
      <c r="J282" s="47" t="s">
        <v>79</v>
      </c>
      <c r="K282" s="88">
        <f>HLOOKUP(L282,Årsplanering!$E$4:$BD$15,Veckoplanering!M282,FALSE)</f>
        <v>0</v>
      </c>
      <c r="L282" s="1">
        <v>9</v>
      </c>
      <c r="M282" s="1">
        <v>5</v>
      </c>
    </row>
    <row r="283" spans="1:13" ht="50.25" customHeight="1" x14ac:dyDescent="0.15">
      <c r="A283" s="264"/>
      <c r="B283" s="140">
        <v>25</v>
      </c>
      <c r="C283" s="254"/>
      <c r="D283" s="2" t="s">
        <v>80</v>
      </c>
      <c r="E283" s="52"/>
      <c r="F283" s="52"/>
      <c r="G283" s="53"/>
      <c r="H283" s="4"/>
      <c r="I283" s="257"/>
      <c r="J283" s="48" t="s">
        <v>81</v>
      </c>
      <c r="K283" s="90">
        <f>HLOOKUP(L283,Årsplanering!$E$4:$BD$15,Veckoplanering!M283,FALSE)</f>
        <v>0</v>
      </c>
      <c r="L283" s="1">
        <v>9</v>
      </c>
      <c r="M283" s="1">
        <v>6</v>
      </c>
    </row>
    <row r="284" spans="1:13" ht="50.25" customHeight="1" x14ac:dyDescent="0.15">
      <c r="A284" s="264"/>
      <c r="B284" s="140">
        <v>26</v>
      </c>
      <c r="C284" s="254"/>
      <c r="D284" s="2" t="s">
        <v>82</v>
      </c>
      <c r="E284" s="52"/>
      <c r="F284" s="52"/>
      <c r="G284" s="53"/>
      <c r="H284" s="4"/>
      <c r="I284" s="257"/>
      <c r="J284" s="48" t="s">
        <v>50</v>
      </c>
      <c r="K284" s="90">
        <f>HLOOKUP(L284,Årsplanering!$E$4:$BD$15,Veckoplanering!M284,FALSE)</f>
        <v>0</v>
      </c>
      <c r="L284" s="1">
        <v>9</v>
      </c>
      <c r="M284" s="1">
        <v>7</v>
      </c>
    </row>
    <row r="285" spans="1:13" ht="50.25" customHeight="1" x14ac:dyDescent="0.15">
      <c r="A285" s="264"/>
      <c r="B285" s="140">
        <v>27</v>
      </c>
      <c r="C285" s="254"/>
      <c r="D285" s="2" t="s">
        <v>83</v>
      </c>
      <c r="E285" s="52"/>
      <c r="F285" s="52"/>
      <c r="G285" s="53"/>
      <c r="H285" s="4"/>
      <c r="I285" s="257"/>
      <c r="J285" s="48" t="s">
        <v>60</v>
      </c>
      <c r="K285" s="90">
        <f>HLOOKUP(L285,Årsplanering!$E$4:$BD$15,Veckoplanering!M285,FALSE)</f>
        <v>0</v>
      </c>
      <c r="L285" s="1">
        <v>9</v>
      </c>
      <c r="M285" s="1">
        <v>8</v>
      </c>
    </row>
    <row r="286" spans="1:13" ht="50.25" customHeight="1" x14ac:dyDescent="0.15">
      <c r="A286" s="264"/>
      <c r="B286" s="140">
        <v>28</v>
      </c>
      <c r="C286" s="254"/>
      <c r="D286" s="2" t="s">
        <v>84</v>
      </c>
      <c r="E286" s="52"/>
      <c r="F286" s="52"/>
      <c r="G286" s="53"/>
      <c r="H286" s="4"/>
      <c r="I286" s="257"/>
      <c r="J286" s="48" t="s">
        <v>85</v>
      </c>
      <c r="K286" s="90">
        <f>HLOOKUP(L286,Årsplanering!$E$4:$BD$15,Veckoplanering!M286,FALSE)</f>
        <v>0</v>
      </c>
      <c r="L286" s="1">
        <v>9</v>
      </c>
      <c r="M286" s="1">
        <v>9</v>
      </c>
    </row>
    <row r="287" spans="1:13" ht="50.25" customHeight="1" thickBot="1" x14ac:dyDescent="0.2">
      <c r="A287" s="265"/>
      <c r="B287" s="140">
        <v>29</v>
      </c>
      <c r="C287" s="254"/>
      <c r="D287" s="2" t="s">
        <v>86</v>
      </c>
      <c r="E287" s="52"/>
      <c r="F287" s="52"/>
      <c r="G287" s="53"/>
      <c r="H287" s="4"/>
      <c r="I287" s="257"/>
      <c r="J287" s="48"/>
      <c r="K287" s="90">
        <f>HLOOKUP(L287,Årsplanering!$E$4:$BD$15,Veckoplanering!M287,FALSE)</f>
        <v>0</v>
      </c>
      <c r="L287" s="1">
        <v>9</v>
      </c>
      <c r="M287" s="1">
        <v>10</v>
      </c>
    </row>
    <row r="288" spans="1:13" ht="50.25" customHeight="1" thickBot="1" x14ac:dyDescent="0.2">
      <c r="A288" s="263" t="s">
        <v>19</v>
      </c>
      <c r="B288" s="143">
        <v>1</v>
      </c>
      <c r="C288" s="260"/>
      <c r="D288" s="60" t="s">
        <v>87</v>
      </c>
      <c r="E288" s="61"/>
      <c r="F288" s="61"/>
      <c r="G288" s="62"/>
      <c r="H288" s="4"/>
      <c r="I288" s="258"/>
      <c r="J288" s="59" t="s">
        <v>88</v>
      </c>
      <c r="K288" s="92">
        <f>HLOOKUP(L288,Årsplanering!$E$4:$BD$15,Veckoplanering!M288,FALSE)</f>
        <v>0</v>
      </c>
      <c r="L288" s="1">
        <v>9</v>
      </c>
      <c r="M288" s="1">
        <v>11</v>
      </c>
    </row>
    <row r="289" spans="1:13" ht="50.25" customHeight="1" x14ac:dyDescent="0.15">
      <c r="A289" s="264"/>
      <c r="B289" s="12">
        <v>2</v>
      </c>
      <c r="C289" s="259">
        <v>10</v>
      </c>
      <c r="D289" s="7" t="s">
        <v>78</v>
      </c>
      <c r="E289" s="56"/>
      <c r="F289" s="56"/>
      <c r="G289" s="57"/>
      <c r="H289" s="4"/>
      <c r="I289" s="256">
        <v>10</v>
      </c>
      <c r="J289" s="47" t="s">
        <v>79</v>
      </c>
      <c r="K289" s="88">
        <f>HLOOKUP(L289,Årsplanering!$E$4:$BD$15,Veckoplanering!M289,FALSE)</f>
        <v>0</v>
      </c>
      <c r="L289" s="1">
        <v>10</v>
      </c>
      <c r="M289" s="1">
        <v>5</v>
      </c>
    </row>
    <row r="290" spans="1:13" ht="50.25" customHeight="1" x14ac:dyDescent="0.15">
      <c r="A290" s="264"/>
      <c r="B290" s="13">
        <v>3</v>
      </c>
      <c r="C290" s="254"/>
      <c r="D290" s="2" t="s">
        <v>80</v>
      </c>
      <c r="E290" s="52"/>
      <c r="F290" s="52"/>
      <c r="G290" s="53"/>
      <c r="H290" s="4"/>
      <c r="I290" s="257"/>
      <c r="J290" s="48" t="s">
        <v>81</v>
      </c>
      <c r="K290" s="90">
        <f>HLOOKUP(L290,Årsplanering!$E$4:$BD$15,Veckoplanering!M290,FALSE)</f>
        <v>0</v>
      </c>
      <c r="L290" s="1">
        <v>10</v>
      </c>
      <c r="M290" s="1">
        <v>6</v>
      </c>
    </row>
    <row r="291" spans="1:13" ht="50.25" customHeight="1" x14ac:dyDescent="0.15">
      <c r="A291" s="264"/>
      <c r="B291" s="13">
        <v>4</v>
      </c>
      <c r="C291" s="254"/>
      <c r="D291" s="2" t="s">
        <v>82</v>
      </c>
      <c r="E291" s="52"/>
      <c r="F291" s="52"/>
      <c r="G291" s="53"/>
      <c r="H291" s="4"/>
      <c r="I291" s="257"/>
      <c r="J291" s="48" t="s">
        <v>50</v>
      </c>
      <c r="K291" s="90">
        <f>HLOOKUP(L291,Årsplanering!$E$4:$BD$15,Veckoplanering!M291,FALSE)</f>
        <v>0</v>
      </c>
      <c r="L291" s="1">
        <v>10</v>
      </c>
      <c r="M291" s="1">
        <v>7</v>
      </c>
    </row>
    <row r="292" spans="1:13" ht="50.25" customHeight="1" x14ac:dyDescent="0.15">
      <c r="A292" s="264"/>
      <c r="B292" s="13">
        <v>5</v>
      </c>
      <c r="C292" s="254"/>
      <c r="D292" s="2" t="s">
        <v>83</v>
      </c>
      <c r="E292" s="52"/>
      <c r="F292" s="52"/>
      <c r="G292" s="53"/>
      <c r="H292" s="4"/>
      <c r="I292" s="257"/>
      <c r="J292" s="48" t="s">
        <v>60</v>
      </c>
      <c r="K292" s="90">
        <f>HLOOKUP(L292,Årsplanering!$E$4:$BD$15,Veckoplanering!M292,FALSE)</f>
        <v>0</v>
      </c>
      <c r="L292" s="1">
        <v>10</v>
      </c>
      <c r="M292" s="1">
        <v>8</v>
      </c>
    </row>
    <row r="293" spans="1:13" ht="50.25" customHeight="1" x14ac:dyDescent="0.15">
      <c r="A293" s="264"/>
      <c r="B293" s="13">
        <v>6</v>
      </c>
      <c r="C293" s="254"/>
      <c r="D293" s="2" t="s">
        <v>84</v>
      </c>
      <c r="E293" s="52"/>
      <c r="F293" s="52"/>
      <c r="G293" s="53"/>
      <c r="H293" s="4"/>
      <c r="I293" s="257"/>
      <c r="J293" s="48" t="s">
        <v>85</v>
      </c>
      <c r="K293" s="90">
        <f>HLOOKUP(L293,Årsplanering!$E$4:$BD$15,Veckoplanering!M293,FALSE)</f>
        <v>0</v>
      </c>
      <c r="L293" s="1">
        <v>10</v>
      </c>
      <c r="M293" s="1">
        <v>9</v>
      </c>
    </row>
    <row r="294" spans="1:13" ht="50.25" customHeight="1" x14ac:dyDescent="0.15">
      <c r="A294" s="264"/>
      <c r="B294" s="13">
        <v>7</v>
      </c>
      <c r="C294" s="254"/>
      <c r="D294" s="2" t="s">
        <v>86</v>
      </c>
      <c r="E294" s="52"/>
      <c r="F294" s="52"/>
      <c r="G294" s="53"/>
      <c r="H294" s="4"/>
      <c r="I294" s="257"/>
      <c r="J294" s="48"/>
      <c r="K294" s="90">
        <f>HLOOKUP(L294,Årsplanering!$E$4:$BD$15,Veckoplanering!M294,FALSE)</f>
        <v>0</v>
      </c>
      <c r="L294" s="1">
        <v>10</v>
      </c>
      <c r="M294" s="1">
        <v>10</v>
      </c>
    </row>
    <row r="295" spans="1:13" ht="50.25" customHeight="1" thickBot="1" x14ac:dyDescent="0.2">
      <c r="A295" s="264"/>
      <c r="B295" s="14">
        <v>8</v>
      </c>
      <c r="C295" s="255"/>
      <c r="D295" s="6" t="s">
        <v>87</v>
      </c>
      <c r="E295" s="54"/>
      <c r="F295" s="54"/>
      <c r="G295" s="55"/>
      <c r="H295" s="4"/>
      <c r="I295" s="258"/>
      <c r="J295" s="59" t="s">
        <v>88</v>
      </c>
      <c r="K295" s="92">
        <f>HLOOKUP(L295,Årsplanering!$E$4:$BD$15,Veckoplanering!M295,FALSE)</f>
        <v>0</v>
      </c>
      <c r="L295" s="1">
        <v>10</v>
      </c>
      <c r="M295" s="1">
        <v>11</v>
      </c>
    </row>
    <row r="296" spans="1:13" ht="50.25" customHeight="1" x14ac:dyDescent="0.15">
      <c r="A296" s="264"/>
      <c r="B296" s="142">
        <v>9</v>
      </c>
      <c r="C296" s="253">
        <v>11</v>
      </c>
      <c r="D296" s="63" t="s">
        <v>78</v>
      </c>
      <c r="E296" s="64"/>
      <c r="F296" s="64"/>
      <c r="G296" s="65"/>
      <c r="H296" s="4"/>
      <c r="I296" s="256">
        <v>11</v>
      </c>
      <c r="J296" s="47" t="s">
        <v>79</v>
      </c>
      <c r="K296" s="88">
        <f>HLOOKUP(L296,Årsplanering!$E$4:$BD$15,Veckoplanering!M296,FALSE)</f>
        <v>0</v>
      </c>
      <c r="L296" s="1">
        <v>11</v>
      </c>
      <c r="M296" s="1">
        <v>5</v>
      </c>
    </row>
    <row r="297" spans="1:13" ht="50.25" customHeight="1" x14ac:dyDescent="0.15">
      <c r="A297" s="264"/>
      <c r="B297" s="140">
        <v>10</v>
      </c>
      <c r="C297" s="254"/>
      <c r="D297" s="2" t="s">
        <v>80</v>
      </c>
      <c r="E297" s="52"/>
      <c r="F297" s="52"/>
      <c r="G297" s="53"/>
      <c r="H297" s="4"/>
      <c r="I297" s="257"/>
      <c r="J297" s="48" t="s">
        <v>81</v>
      </c>
      <c r="K297" s="90">
        <f>HLOOKUP(L297,Årsplanering!$E$4:$BD$15,Veckoplanering!M297,FALSE)</f>
        <v>0</v>
      </c>
      <c r="L297" s="1">
        <v>11</v>
      </c>
      <c r="M297" s="1">
        <v>6</v>
      </c>
    </row>
    <row r="298" spans="1:13" ht="50.25" customHeight="1" x14ac:dyDescent="0.15">
      <c r="A298" s="264"/>
      <c r="B298" s="140">
        <v>11</v>
      </c>
      <c r="C298" s="254"/>
      <c r="D298" s="2" t="s">
        <v>82</v>
      </c>
      <c r="E298" s="52"/>
      <c r="F298" s="52"/>
      <c r="G298" s="53"/>
      <c r="H298" s="4"/>
      <c r="I298" s="257"/>
      <c r="J298" s="48" t="s">
        <v>50</v>
      </c>
      <c r="K298" s="90">
        <f>HLOOKUP(L298,Årsplanering!$E$4:$BD$15,Veckoplanering!M298,FALSE)</f>
        <v>0</v>
      </c>
      <c r="L298" s="1">
        <v>11</v>
      </c>
      <c r="M298" s="1">
        <v>7</v>
      </c>
    </row>
    <row r="299" spans="1:13" ht="50.25" customHeight="1" x14ac:dyDescent="0.15">
      <c r="A299" s="264"/>
      <c r="B299" s="140">
        <v>12</v>
      </c>
      <c r="C299" s="254"/>
      <c r="D299" s="2" t="s">
        <v>83</v>
      </c>
      <c r="E299" s="52"/>
      <c r="F299" s="52"/>
      <c r="G299" s="53"/>
      <c r="H299" s="4"/>
      <c r="I299" s="257"/>
      <c r="J299" s="48" t="s">
        <v>60</v>
      </c>
      <c r="K299" s="90">
        <f>HLOOKUP(L299,Årsplanering!$E$4:$BD$15,Veckoplanering!M299,FALSE)</f>
        <v>0</v>
      </c>
      <c r="L299" s="1">
        <v>11</v>
      </c>
      <c r="M299" s="1">
        <v>8</v>
      </c>
    </row>
    <row r="300" spans="1:13" ht="50.25" customHeight="1" x14ac:dyDescent="0.15">
      <c r="A300" s="264"/>
      <c r="B300" s="140">
        <v>13</v>
      </c>
      <c r="C300" s="254"/>
      <c r="D300" s="2" t="s">
        <v>84</v>
      </c>
      <c r="E300" s="52"/>
      <c r="F300" s="52"/>
      <c r="G300" s="53"/>
      <c r="H300" s="4"/>
      <c r="I300" s="257"/>
      <c r="J300" s="48" t="s">
        <v>85</v>
      </c>
      <c r="K300" s="90">
        <f>HLOOKUP(L300,Årsplanering!$E$4:$BD$15,Veckoplanering!M300,FALSE)</f>
        <v>0</v>
      </c>
      <c r="L300" s="1">
        <v>11</v>
      </c>
      <c r="M300" s="1">
        <v>9</v>
      </c>
    </row>
    <row r="301" spans="1:13" ht="50.25" customHeight="1" x14ac:dyDescent="0.15">
      <c r="A301" s="264"/>
      <c r="B301" s="140">
        <v>14</v>
      </c>
      <c r="C301" s="254"/>
      <c r="D301" s="2" t="s">
        <v>86</v>
      </c>
      <c r="E301" s="52"/>
      <c r="F301" s="52"/>
      <c r="G301" s="53"/>
      <c r="H301" s="4"/>
      <c r="I301" s="257"/>
      <c r="J301" s="48"/>
      <c r="K301" s="90">
        <f>HLOOKUP(L301,Årsplanering!$E$4:$BD$15,Veckoplanering!M301,FALSE)</f>
        <v>0</v>
      </c>
      <c r="L301" s="1">
        <v>11</v>
      </c>
      <c r="M301" s="1">
        <v>10</v>
      </c>
    </row>
    <row r="302" spans="1:13" ht="50.25" customHeight="1" thickBot="1" x14ac:dyDescent="0.2">
      <c r="A302" s="264"/>
      <c r="B302" s="143">
        <v>15</v>
      </c>
      <c r="C302" s="260"/>
      <c r="D302" s="60" t="s">
        <v>87</v>
      </c>
      <c r="E302" s="61"/>
      <c r="F302" s="61"/>
      <c r="G302" s="62"/>
      <c r="H302" s="4"/>
      <c r="I302" s="258"/>
      <c r="J302" s="59" t="s">
        <v>88</v>
      </c>
      <c r="K302" s="92">
        <f>HLOOKUP(L302,Årsplanering!$E$4:$BD$15,Veckoplanering!M302,FALSE)</f>
        <v>0</v>
      </c>
      <c r="L302" s="1">
        <v>11</v>
      </c>
      <c r="M302" s="1">
        <v>11</v>
      </c>
    </row>
    <row r="303" spans="1:13" ht="50.25" customHeight="1" x14ac:dyDescent="0.15">
      <c r="A303" s="264"/>
      <c r="B303" s="12">
        <v>16</v>
      </c>
      <c r="C303" s="259">
        <v>12</v>
      </c>
      <c r="D303" s="7" t="s">
        <v>78</v>
      </c>
      <c r="E303" s="56"/>
      <c r="F303" s="56"/>
      <c r="G303" s="57"/>
      <c r="H303" s="4"/>
      <c r="I303" s="256">
        <v>12</v>
      </c>
      <c r="J303" s="47" t="s">
        <v>79</v>
      </c>
      <c r="K303" s="88">
        <f>HLOOKUP(L303,Årsplanering!$E$4:$BD$15,Veckoplanering!M303,FALSE)</f>
        <v>0</v>
      </c>
      <c r="L303" s="1">
        <v>12</v>
      </c>
      <c r="M303" s="1">
        <v>5</v>
      </c>
    </row>
    <row r="304" spans="1:13" ht="50.25" customHeight="1" x14ac:dyDescent="0.15">
      <c r="A304" s="264"/>
      <c r="B304" s="13">
        <v>17</v>
      </c>
      <c r="C304" s="254"/>
      <c r="D304" s="2" t="s">
        <v>80</v>
      </c>
      <c r="E304" s="52"/>
      <c r="F304" s="52"/>
      <c r="G304" s="53"/>
      <c r="H304" s="4"/>
      <c r="I304" s="257"/>
      <c r="J304" s="48" t="s">
        <v>81</v>
      </c>
      <c r="K304" s="90">
        <f>HLOOKUP(L304,Årsplanering!$E$4:$BD$15,Veckoplanering!M304,FALSE)</f>
        <v>0</v>
      </c>
      <c r="L304" s="1">
        <v>12</v>
      </c>
      <c r="M304" s="1">
        <v>6</v>
      </c>
    </row>
    <row r="305" spans="1:13" ht="50.25" customHeight="1" x14ac:dyDescent="0.15">
      <c r="A305" s="264"/>
      <c r="B305" s="13">
        <v>18</v>
      </c>
      <c r="C305" s="254"/>
      <c r="D305" s="2" t="s">
        <v>82</v>
      </c>
      <c r="E305" s="52"/>
      <c r="F305" s="52"/>
      <c r="G305" s="53"/>
      <c r="H305" s="4"/>
      <c r="I305" s="257"/>
      <c r="J305" s="48" t="s">
        <v>50</v>
      </c>
      <c r="K305" s="90">
        <f>HLOOKUP(L305,Årsplanering!$E$4:$BD$15,Veckoplanering!M305,FALSE)</f>
        <v>0</v>
      </c>
      <c r="L305" s="1">
        <v>12</v>
      </c>
      <c r="M305" s="1">
        <v>7</v>
      </c>
    </row>
    <row r="306" spans="1:13" ht="50.25" customHeight="1" x14ac:dyDescent="0.15">
      <c r="A306" s="264"/>
      <c r="B306" s="13">
        <v>19</v>
      </c>
      <c r="C306" s="254"/>
      <c r="D306" s="2" t="s">
        <v>83</v>
      </c>
      <c r="E306" s="52"/>
      <c r="F306" s="52"/>
      <c r="G306" s="53"/>
      <c r="H306" s="4"/>
      <c r="I306" s="257"/>
      <c r="J306" s="48" t="s">
        <v>60</v>
      </c>
      <c r="K306" s="90">
        <f>HLOOKUP(L306,Årsplanering!$E$4:$BD$15,Veckoplanering!M306,FALSE)</f>
        <v>0</v>
      </c>
      <c r="L306" s="1">
        <v>12</v>
      </c>
      <c r="M306" s="1">
        <v>8</v>
      </c>
    </row>
    <row r="307" spans="1:13" ht="50.25" customHeight="1" x14ac:dyDescent="0.15">
      <c r="A307" s="264"/>
      <c r="B307" s="13">
        <v>20</v>
      </c>
      <c r="C307" s="254"/>
      <c r="D307" s="2" t="s">
        <v>84</v>
      </c>
      <c r="E307" s="52"/>
      <c r="F307" s="52"/>
      <c r="G307" s="53"/>
      <c r="H307" s="4"/>
      <c r="I307" s="257"/>
      <c r="J307" s="48" t="s">
        <v>85</v>
      </c>
      <c r="K307" s="90">
        <f>HLOOKUP(L307,Årsplanering!$E$4:$BD$15,Veckoplanering!M307,FALSE)</f>
        <v>0</v>
      </c>
      <c r="L307" s="1">
        <v>12</v>
      </c>
      <c r="M307" s="1">
        <v>9</v>
      </c>
    </row>
    <row r="308" spans="1:13" ht="50.25" customHeight="1" x14ac:dyDescent="0.15">
      <c r="A308" s="264"/>
      <c r="B308" s="13">
        <v>21</v>
      </c>
      <c r="C308" s="254"/>
      <c r="D308" s="2" t="s">
        <v>86</v>
      </c>
      <c r="E308" s="52"/>
      <c r="F308" s="52"/>
      <c r="G308" s="53"/>
      <c r="H308" s="4"/>
      <c r="I308" s="257"/>
      <c r="J308" s="48"/>
      <c r="K308" s="90">
        <f>HLOOKUP(L308,Årsplanering!$E$4:$BD$15,Veckoplanering!M308,FALSE)</f>
        <v>0</v>
      </c>
      <c r="L308" s="1">
        <v>12</v>
      </c>
      <c r="M308" s="1">
        <v>10</v>
      </c>
    </row>
    <row r="309" spans="1:13" ht="50.25" customHeight="1" thickBot="1" x14ac:dyDescent="0.2">
      <c r="A309" s="264"/>
      <c r="B309" s="14">
        <v>22</v>
      </c>
      <c r="C309" s="255"/>
      <c r="D309" s="6" t="s">
        <v>87</v>
      </c>
      <c r="E309" s="54"/>
      <c r="F309" s="54"/>
      <c r="G309" s="55"/>
      <c r="H309" s="4"/>
      <c r="I309" s="258"/>
      <c r="J309" s="59" t="s">
        <v>88</v>
      </c>
      <c r="K309" s="92">
        <f>HLOOKUP(L309,Årsplanering!$E$4:$BD$15,Veckoplanering!M309,FALSE)</f>
        <v>0</v>
      </c>
      <c r="L309" s="1">
        <v>12</v>
      </c>
      <c r="M309" s="1">
        <v>11</v>
      </c>
    </row>
    <row r="310" spans="1:13" ht="50.25" customHeight="1" x14ac:dyDescent="0.15">
      <c r="A310" s="264"/>
      <c r="B310" s="142">
        <v>23</v>
      </c>
      <c r="C310" s="253">
        <v>13</v>
      </c>
      <c r="D310" s="63" t="s">
        <v>78</v>
      </c>
      <c r="E310" s="64"/>
      <c r="F310" s="64"/>
      <c r="G310" s="65"/>
      <c r="H310" s="4"/>
      <c r="I310" s="256">
        <v>13</v>
      </c>
      <c r="J310" s="47" t="s">
        <v>79</v>
      </c>
      <c r="K310" s="88">
        <f>HLOOKUP(L310,Årsplanering!$E$4:$BD$15,Veckoplanering!M310,FALSE)</f>
        <v>0</v>
      </c>
      <c r="L310" s="1">
        <v>13</v>
      </c>
      <c r="M310" s="1">
        <v>5</v>
      </c>
    </row>
    <row r="311" spans="1:13" ht="50.25" customHeight="1" x14ac:dyDescent="0.15">
      <c r="A311" s="264"/>
      <c r="B311" s="140">
        <v>24</v>
      </c>
      <c r="C311" s="254"/>
      <c r="D311" s="2" t="s">
        <v>80</v>
      </c>
      <c r="E311" s="52"/>
      <c r="F311" s="52"/>
      <c r="G311" s="53"/>
      <c r="H311" s="4"/>
      <c r="I311" s="257"/>
      <c r="J311" s="48" t="s">
        <v>81</v>
      </c>
      <c r="K311" s="90">
        <f>HLOOKUP(L311,Årsplanering!$E$4:$BD$15,Veckoplanering!M311,FALSE)</f>
        <v>0</v>
      </c>
      <c r="L311" s="1">
        <v>13</v>
      </c>
      <c r="M311" s="1">
        <v>6</v>
      </c>
    </row>
    <row r="312" spans="1:13" ht="50.25" customHeight="1" x14ac:dyDescent="0.15">
      <c r="A312" s="264"/>
      <c r="B312" s="140">
        <v>25</v>
      </c>
      <c r="C312" s="254"/>
      <c r="D312" s="2" t="s">
        <v>82</v>
      </c>
      <c r="E312" s="52"/>
      <c r="F312" s="52"/>
      <c r="G312" s="53"/>
      <c r="H312" s="4"/>
      <c r="I312" s="257"/>
      <c r="J312" s="48" t="s">
        <v>50</v>
      </c>
      <c r="K312" s="90">
        <f>HLOOKUP(L312,Årsplanering!$E$4:$BD$15,Veckoplanering!M312,FALSE)</f>
        <v>0</v>
      </c>
      <c r="L312" s="1">
        <v>13</v>
      </c>
      <c r="M312" s="1">
        <v>7</v>
      </c>
    </row>
    <row r="313" spans="1:13" ht="50.25" customHeight="1" x14ac:dyDescent="0.15">
      <c r="A313" s="264"/>
      <c r="B313" s="140">
        <v>26</v>
      </c>
      <c r="C313" s="254"/>
      <c r="D313" s="2" t="s">
        <v>83</v>
      </c>
      <c r="E313" s="52"/>
      <c r="F313" s="52"/>
      <c r="G313" s="53"/>
      <c r="H313" s="4"/>
      <c r="I313" s="257"/>
      <c r="J313" s="48" t="s">
        <v>60</v>
      </c>
      <c r="K313" s="90">
        <f>HLOOKUP(L313,Årsplanering!$E$4:$BD$15,Veckoplanering!M313,FALSE)</f>
        <v>0</v>
      </c>
      <c r="L313" s="1">
        <v>13</v>
      </c>
      <c r="M313" s="1">
        <v>8</v>
      </c>
    </row>
    <row r="314" spans="1:13" ht="50.25" customHeight="1" x14ac:dyDescent="0.15">
      <c r="A314" s="264"/>
      <c r="B314" s="140">
        <v>27</v>
      </c>
      <c r="C314" s="254"/>
      <c r="D314" s="2" t="s">
        <v>84</v>
      </c>
      <c r="E314" s="52"/>
      <c r="F314" s="52"/>
      <c r="G314" s="53"/>
      <c r="H314" s="4"/>
      <c r="I314" s="257"/>
      <c r="J314" s="48" t="s">
        <v>85</v>
      </c>
      <c r="K314" s="90">
        <f>HLOOKUP(L314,Årsplanering!$E$4:$BD$15,Veckoplanering!M314,FALSE)</f>
        <v>0</v>
      </c>
      <c r="L314" s="1">
        <v>13</v>
      </c>
      <c r="M314" s="1">
        <v>9</v>
      </c>
    </row>
    <row r="315" spans="1:13" ht="50.25" customHeight="1" x14ac:dyDescent="0.15">
      <c r="A315" s="264"/>
      <c r="B315" s="140">
        <v>28</v>
      </c>
      <c r="C315" s="254"/>
      <c r="D315" s="2" t="s">
        <v>86</v>
      </c>
      <c r="E315" s="52"/>
      <c r="F315" s="52"/>
      <c r="G315" s="53"/>
      <c r="H315" s="4"/>
      <c r="I315" s="257"/>
      <c r="J315" s="48"/>
      <c r="K315" s="90">
        <f>HLOOKUP(L315,Årsplanering!$E$4:$BD$15,Veckoplanering!M315,FALSE)</f>
        <v>0</v>
      </c>
      <c r="L315" s="1">
        <v>13</v>
      </c>
      <c r="M315" s="1">
        <v>10</v>
      </c>
    </row>
    <row r="316" spans="1:13" ht="50.25" customHeight="1" thickBot="1" x14ac:dyDescent="0.2">
      <c r="A316" s="264"/>
      <c r="B316" s="143">
        <v>29</v>
      </c>
      <c r="C316" s="260"/>
      <c r="D316" s="60" t="s">
        <v>87</v>
      </c>
      <c r="E316" s="61"/>
      <c r="F316" s="61"/>
      <c r="G316" s="62"/>
      <c r="H316" s="4"/>
      <c r="I316" s="258"/>
      <c r="J316" s="59" t="s">
        <v>88</v>
      </c>
      <c r="K316" s="92">
        <f>HLOOKUP(L316,Årsplanering!$E$4:$BD$15,Veckoplanering!M316,FALSE)</f>
        <v>0</v>
      </c>
      <c r="L316" s="1">
        <v>13</v>
      </c>
      <c r="M316" s="1">
        <v>11</v>
      </c>
    </row>
    <row r="317" spans="1:13" ht="50.25" customHeight="1" x14ac:dyDescent="0.15">
      <c r="A317" s="264"/>
      <c r="B317" s="12">
        <v>30</v>
      </c>
      <c r="C317" s="259">
        <v>14</v>
      </c>
      <c r="D317" s="7" t="s">
        <v>78</v>
      </c>
      <c r="E317" s="56"/>
      <c r="F317" s="56"/>
      <c r="G317" s="57"/>
      <c r="H317" s="4"/>
      <c r="I317" s="256">
        <v>14</v>
      </c>
      <c r="J317" s="47" t="s">
        <v>79</v>
      </c>
      <c r="K317" s="88">
        <f>HLOOKUP(L317,Årsplanering!$E$4:$BD$15,Veckoplanering!M317,FALSE)</f>
        <v>0</v>
      </c>
      <c r="L317" s="1">
        <v>14</v>
      </c>
      <c r="M317" s="1">
        <v>5</v>
      </c>
    </row>
    <row r="318" spans="1:13" ht="50.25" customHeight="1" thickBot="1" x14ac:dyDescent="0.2">
      <c r="A318" s="265"/>
      <c r="B318" s="13">
        <v>31</v>
      </c>
      <c r="C318" s="254"/>
      <c r="D318" s="2" t="s">
        <v>80</v>
      </c>
      <c r="E318" s="52"/>
      <c r="F318" s="52"/>
      <c r="G318" s="53"/>
      <c r="H318" s="4"/>
      <c r="I318" s="257"/>
      <c r="J318" s="48" t="s">
        <v>81</v>
      </c>
      <c r="K318" s="90">
        <f>HLOOKUP(L318,Årsplanering!$E$4:$BD$15,Veckoplanering!M318,FALSE)</f>
        <v>0</v>
      </c>
      <c r="L318" s="1">
        <v>14</v>
      </c>
      <c r="M318" s="1">
        <v>6</v>
      </c>
    </row>
    <row r="319" spans="1:13" ht="50.25" customHeight="1" x14ac:dyDescent="0.15">
      <c r="A319" s="263" t="s">
        <v>20</v>
      </c>
      <c r="B319" s="13">
        <v>1</v>
      </c>
      <c r="C319" s="254"/>
      <c r="D319" s="2" t="s">
        <v>82</v>
      </c>
      <c r="E319" s="52"/>
      <c r="F319" s="52"/>
      <c r="G319" s="53"/>
      <c r="H319" s="4"/>
      <c r="I319" s="257"/>
      <c r="J319" s="48" t="s">
        <v>50</v>
      </c>
      <c r="K319" s="90">
        <f>HLOOKUP(L319,Årsplanering!$E$4:$BD$15,Veckoplanering!M319,FALSE)</f>
        <v>0</v>
      </c>
      <c r="L319" s="1">
        <v>14</v>
      </c>
      <c r="M319" s="1">
        <v>7</v>
      </c>
    </row>
    <row r="320" spans="1:13" ht="50.25" customHeight="1" x14ac:dyDescent="0.15">
      <c r="A320" s="264"/>
      <c r="B320" s="13">
        <v>2</v>
      </c>
      <c r="C320" s="254"/>
      <c r="D320" s="2" t="s">
        <v>83</v>
      </c>
      <c r="E320" s="52"/>
      <c r="F320" s="52"/>
      <c r="G320" s="53"/>
      <c r="H320" s="4"/>
      <c r="I320" s="257"/>
      <c r="J320" s="48" t="s">
        <v>60</v>
      </c>
      <c r="K320" s="90">
        <f>HLOOKUP(L320,Årsplanering!$E$4:$BD$15,Veckoplanering!M320,FALSE)</f>
        <v>0</v>
      </c>
      <c r="L320" s="1">
        <v>14</v>
      </c>
      <c r="M320" s="1">
        <v>8</v>
      </c>
    </row>
    <row r="321" spans="1:13" ht="50.25" customHeight="1" x14ac:dyDescent="0.15">
      <c r="A321" s="264"/>
      <c r="B321" s="13">
        <v>3</v>
      </c>
      <c r="C321" s="254"/>
      <c r="D321" s="2" t="s">
        <v>84</v>
      </c>
      <c r="E321" s="52"/>
      <c r="F321" s="52"/>
      <c r="G321" s="53"/>
      <c r="H321" s="4"/>
      <c r="I321" s="257"/>
      <c r="J321" s="48" t="s">
        <v>85</v>
      </c>
      <c r="K321" s="90">
        <f>HLOOKUP(L321,Årsplanering!$E$4:$BD$15,Veckoplanering!M321,FALSE)</f>
        <v>0</v>
      </c>
      <c r="L321" s="1">
        <v>14</v>
      </c>
      <c r="M321" s="1">
        <v>9</v>
      </c>
    </row>
    <row r="322" spans="1:13" ht="50.25" customHeight="1" x14ac:dyDescent="0.15">
      <c r="A322" s="264"/>
      <c r="B322" s="13">
        <v>4</v>
      </c>
      <c r="C322" s="254"/>
      <c r="D322" s="2" t="s">
        <v>86</v>
      </c>
      <c r="E322" s="52"/>
      <c r="F322" s="52"/>
      <c r="G322" s="53"/>
      <c r="H322" s="4"/>
      <c r="I322" s="257"/>
      <c r="J322" s="48"/>
      <c r="K322" s="90">
        <f>HLOOKUP(L322,Årsplanering!$E$4:$BD$15,Veckoplanering!M322,FALSE)</f>
        <v>0</v>
      </c>
      <c r="L322" s="1">
        <v>14</v>
      </c>
      <c r="M322" s="1">
        <v>10</v>
      </c>
    </row>
    <row r="323" spans="1:13" ht="50.25" customHeight="1" thickBot="1" x14ac:dyDescent="0.2">
      <c r="A323" s="264"/>
      <c r="B323" s="14">
        <v>5</v>
      </c>
      <c r="C323" s="255"/>
      <c r="D323" s="6" t="s">
        <v>87</v>
      </c>
      <c r="E323" s="54"/>
      <c r="F323" s="54"/>
      <c r="G323" s="55"/>
      <c r="H323" s="4"/>
      <c r="I323" s="258"/>
      <c r="J323" s="59" t="s">
        <v>88</v>
      </c>
      <c r="K323" s="92">
        <f>HLOOKUP(L323,Årsplanering!$E$4:$BD$15,Veckoplanering!M323,FALSE)</f>
        <v>0</v>
      </c>
      <c r="L323" s="1">
        <v>14</v>
      </c>
      <c r="M323" s="1">
        <v>11</v>
      </c>
    </row>
    <row r="324" spans="1:13" ht="50.25" customHeight="1" x14ac:dyDescent="0.15">
      <c r="A324" s="264"/>
      <c r="B324" s="142">
        <v>6</v>
      </c>
      <c r="C324" s="253">
        <v>15</v>
      </c>
      <c r="D324" s="63" t="s">
        <v>78</v>
      </c>
      <c r="E324" s="64"/>
      <c r="F324" s="64"/>
      <c r="G324" s="65"/>
      <c r="H324" s="4"/>
      <c r="I324" s="256">
        <v>15</v>
      </c>
      <c r="J324" s="47" t="s">
        <v>79</v>
      </c>
      <c r="K324" s="88">
        <f>HLOOKUP(L324,Årsplanering!$E$4:$BD$15,Veckoplanering!M324,FALSE)</f>
        <v>0</v>
      </c>
      <c r="L324" s="1">
        <v>15</v>
      </c>
      <c r="M324" s="1">
        <v>5</v>
      </c>
    </row>
    <row r="325" spans="1:13" ht="50.25" customHeight="1" x14ac:dyDescent="0.15">
      <c r="A325" s="264"/>
      <c r="B325" s="140">
        <v>7</v>
      </c>
      <c r="C325" s="254"/>
      <c r="D325" s="2" t="s">
        <v>80</v>
      </c>
      <c r="E325" s="52"/>
      <c r="F325" s="52"/>
      <c r="G325" s="53"/>
      <c r="H325" s="4"/>
      <c r="I325" s="257"/>
      <c r="J325" s="48" t="s">
        <v>81</v>
      </c>
      <c r="K325" s="90">
        <f>HLOOKUP(L325,Årsplanering!$E$4:$BD$15,Veckoplanering!M325,FALSE)</f>
        <v>0</v>
      </c>
      <c r="L325" s="1">
        <v>15</v>
      </c>
      <c r="M325" s="1">
        <v>6</v>
      </c>
    </row>
    <row r="326" spans="1:13" ht="50.25" customHeight="1" x14ac:dyDescent="0.15">
      <c r="A326" s="264"/>
      <c r="B326" s="140">
        <v>8</v>
      </c>
      <c r="C326" s="254"/>
      <c r="D326" s="2" t="s">
        <v>82</v>
      </c>
      <c r="E326" s="52"/>
      <c r="F326" s="52"/>
      <c r="G326" s="53"/>
      <c r="H326" s="4"/>
      <c r="I326" s="257"/>
      <c r="J326" s="48" t="s">
        <v>50</v>
      </c>
      <c r="K326" s="90">
        <f>HLOOKUP(L326,Årsplanering!$E$4:$BD$15,Veckoplanering!M326,FALSE)</f>
        <v>0</v>
      </c>
      <c r="L326" s="1">
        <v>15</v>
      </c>
      <c r="M326" s="1">
        <v>7</v>
      </c>
    </row>
    <row r="327" spans="1:13" ht="50.25" customHeight="1" x14ac:dyDescent="0.15">
      <c r="A327" s="264"/>
      <c r="B327" s="140">
        <v>9</v>
      </c>
      <c r="C327" s="254"/>
      <c r="D327" s="2" t="s">
        <v>83</v>
      </c>
      <c r="E327" s="52"/>
      <c r="F327" s="52"/>
      <c r="G327" s="53"/>
      <c r="H327" s="4"/>
      <c r="I327" s="257"/>
      <c r="J327" s="48" t="s">
        <v>60</v>
      </c>
      <c r="K327" s="90">
        <f>HLOOKUP(L327,Årsplanering!$E$4:$BD$15,Veckoplanering!M327,FALSE)</f>
        <v>0</v>
      </c>
      <c r="L327" s="1">
        <v>15</v>
      </c>
      <c r="M327" s="1">
        <v>8</v>
      </c>
    </row>
    <row r="328" spans="1:13" ht="50.25" customHeight="1" x14ac:dyDescent="0.15">
      <c r="A328" s="264"/>
      <c r="B328" s="140">
        <v>10</v>
      </c>
      <c r="C328" s="254"/>
      <c r="D328" s="2" t="s">
        <v>84</v>
      </c>
      <c r="E328" s="52"/>
      <c r="F328" s="52"/>
      <c r="G328" s="53"/>
      <c r="H328" s="4"/>
      <c r="I328" s="257"/>
      <c r="J328" s="48" t="s">
        <v>85</v>
      </c>
      <c r="K328" s="90">
        <f>HLOOKUP(L328,Årsplanering!$E$4:$BD$15,Veckoplanering!M328,FALSE)</f>
        <v>0</v>
      </c>
      <c r="L328" s="1">
        <v>15</v>
      </c>
      <c r="M328" s="1">
        <v>9</v>
      </c>
    </row>
    <row r="329" spans="1:13" ht="50.25" customHeight="1" x14ac:dyDescent="0.15">
      <c r="A329" s="264"/>
      <c r="B329" s="140">
        <v>11</v>
      </c>
      <c r="C329" s="254"/>
      <c r="D329" s="2" t="s">
        <v>86</v>
      </c>
      <c r="E329" s="52"/>
      <c r="F329" s="52"/>
      <c r="G329" s="53"/>
      <c r="H329" s="4"/>
      <c r="I329" s="257"/>
      <c r="J329" s="48"/>
      <c r="K329" s="90">
        <f>HLOOKUP(L329,Årsplanering!$E$4:$BD$15,Veckoplanering!M329,FALSE)</f>
        <v>0</v>
      </c>
      <c r="L329" s="1">
        <v>15</v>
      </c>
      <c r="M329" s="1">
        <v>10</v>
      </c>
    </row>
    <row r="330" spans="1:13" ht="50.25" customHeight="1" thickBot="1" x14ac:dyDescent="0.2">
      <c r="A330" s="264"/>
      <c r="B330" s="143">
        <v>12</v>
      </c>
      <c r="C330" s="260"/>
      <c r="D330" s="60" t="s">
        <v>87</v>
      </c>
      <c r="E330" s="61"/>
      <c r="F330" s="61"/>
      <c r="G330" s="62"/>
      <c r="H330" s="4"/>
      <c r="I330" s="258"/>
      <c r="J330" s="59" t="s">
        <v>88</v>
      </c>
      <c r="K330" s="92">
        <f>HLOOKUP(L330,Årsplanering!$E$4:$BD$15,Veckoplanering!M330,FALSE)</f>
        <v>0</v>
      </c>
      <c r="L330" s="1">
        <v>15</v>
      </c>
      <c r="M330" s="1">
        <v>11</v>
      </c>
    </row>
    <row r="331" spans="1:13" ht="50.25" customHeight="1" x14ac:dyDescent="0.15">
      <c r="A331" s="264"/>
      <c r="B331" s="12">
        <v>13</v>
      </c>
      <c r="C331" s="259">
        <v>16</v>
      </c>
      <c r="D331" s="7" t="s">
        <v>78</v>
      </c>
      <c r="E331" s="56"/>
      <c r="F331" s="56"/>
      <c r="G331" s="57"/>
      <c r="H331" s="4"/>
      <c r="I331" s="256">
        <v>16</v>
      </c>
      <c r="J331" s="47" t="s">
        <v>79</v>
      </c>
      <c r="K331" s="88">
        <f>HLOOKUP(L331,Årsplanering!$E$4:$BD$15,Veckoplanering!M331,FALSE)</f>
        <v>0</v>
      </c>
      <c r="L331" s="1">
        <v>16</v>
      </c>
      <c r="M331" s="1">
        <v>5</v>
      </c>
    </row>
    <row r="332" spans="1:13" ht="50.25" customHeight="1" x14ac:dyDescent="0.15">
      <c r="A332" s="264"/>
      <c r="B332" s="13">
        <v>14</v>
      </c>
      <c r="C332" s="254"/>
      <c r="D332" s="2" t="s">
        <v>80</v>
      </c>
      <c r="E332" s="52"/>
      <c r="F332" s="52"/>
      <c r="G332" s="53"/>
      <c r="H332" s="4"/>
      <c r="I332" s="257"/>
      <c r="J332" s="48" t="s">
        <v>81</v>
      </c>
      <c r="K332" s="90">
        <f>HLOOKUP(L332,Årsplanering!$E$4:$BD$15,Veckoplanering!M332,FALSE)</f>
        <v>0</v>
      </c>
      <c r="L332" s="1">
        <v>16</v>
      </c>
      <c r="M332" s="1">
        <v>6</v>
      </c>
    </row>
    <row r="333" spans="1:13" ht="50.25" customHeight="1" x14ac:dyDescent="0.15">
      <c r="A333" s="264"/>
      <c r="B333" s="13">
        <v>15</v>
      </c>
      <c r="C333" s="254"/>
      <c r="D333" s="2" t="s">
        <v>82</v>
      </c>
      <c r="E333" s="52"/>
      <c r="F333" s="52"/>
      <c r="G333" s="53"/>
      <c r="H333" s="4"/>
      <c r="I333" s="257"/>
      <c r="J333" s="48" t="s">
        <v>50</v>
      </c>
      <c r="K333" s="90">
        <f>HLOOKUP(L333,Årsplanering!$E$4:$BD$15,Veckoplanering!M333,FALSE)</f>
        <v>0</v>
      </c>
      <c r="L333" s="1">
        <v>16</v>
      </c>
      <c r="M333" s="1">
        <v>7</v>
      </c>
    </row>
    <row r="334" spans="1:13" ht="50.25" customHeight="1" x14ac:dyDescent="0.15">
      <c r="A334" s="264"/>
      <c r="B334" s="13">
        <v>16</v>
      </c>
      <c r="C334" s="254"/>
      <c r="D334" s="2" t="s">
        <v>83</v>
      </c>
      <c r="E334" s="52"/>
      <c r="F334" s="52"/>
      <c r="G334" s="53"/>
      <c r="H334" s="4"/>
      <c r="I334" s="257"/>
      <c r="J334" s="48" t="s">
        <v>60</v>
      </c>
      <c r="K334" s="90">
        <f>HLOOKUP(L334,Årsplanering!$E$4:$BD$15,Veckoplanering!M334,FALSE)</f>
        <v>0</v>
      </c>
      <c r="L334" s="1">
        <v>16</v>
      </c>
      <c r="M334" s="1">
        <v>8</v>
      </c>
    </row>
    <row r="335" spans="1:13" ht="50.25" customHeight="1" x14ac:dyDescent="0.15">
      <c r="A335" s="264"/>
      <c r="B335" s="13">
        <v>17</v>
      </c>
      <c r="C335" s="254"/>
      <c r="D335" s="2" t="s">
        <v>84</v>
      </c>
      <c r="E335" s="52"/>
      <c r="F335" s="52"/>
      <c r="G335" s="53"/>
      <c r="H335" s="4"/>
      <c r="I335" s="257"/>
      <c r="J335" s="48" t="s">
        <v>85</v>
      </c>
      <c r="K335" s="90">
        <f>HLOOKUP(L335,Årsplanering!$E$4:$BD$15,Veckoplanering!M335,FALSE)</f>
        <v>0</v>
      </c>
      <c r="L335" s="1">
        <v>16</v>
      </c>
      <c r="M335" s="1">
        <v>9</v>
      </c>
    </row>
    <row r="336" spans="1:13" ht="50.25" customHeight="1" x14ac:dyDescent="0.15">
      <c r="A336" s="264"/>
      <c r="B336" s="13">
        <v>18</v>
      </c>
      <c r="C336" s="254"/>
      <c r="D336" s="2" t="s">
        <v>86</v>
      </c>
      <c r="E336" s="52"/>
      <c r="F336" s="52"/>
      <c r="G336" s="53"/>
      <c r="H336" s="4"/>
      <c r="I336" s="257"/>
      <c r="J336" s="48"/>
      <c r="K336" s="90">
        <f>HLOOKUP(L336,Årsplanering!$E$4:$BD$15,Veckoplanering!M336,FALSE)</f>
        <v>0</v>
      </c>
      <c r="L336" s="1">
        <v>16</v>
      </c>
      <c r="M336" s="1">
        <v>10</v>
      </c>
    </row>
    <row r="337" spans="1:13" ht="50.25" customHeight="1" thickBot="1" x14ac:dyDescent="0.2">
      <c r="A337" s="264"/>
      <c r="B337" s="14">
        <v>19</v>
      </c>
      <c r="C337" s="255"/>
      <c r="D337" s="6" t="s">
        <v>87</v>
      </c>
      <c r="E337" s="54"/>
      <c r="F337" s="54"/>
      <c r="G337" s="55"/>
      <c r="H337" s="4"/>
      <c r="I337" s="258"/>
      <c r="J337" s="59" t="s">
        <v>88</v>
      </c>
      <c r="K337" s="92">
        <f>HLOOKUP(L337,Årsplanering!$E$4:$BD$15,Veckoplanering!M337,FALSE)</f>
        <v>0</v>
      </c>
      <c r="L337" s="1">
        <v>16</v>
      </c>
      <c r="M337" s="1">
        <v>11</v>
      </c>
    </row>
    <row r="338" spans="1:13" ht="50.25" customHeight="1" x14ac:dyDescent="0.15">
      <c r="A338" s="264"/>
      <c r="B338" s="142">
        <v>20</v>
      </c>
      <c r="C338" s="253">
        <v>17</v>
      </c>
      <c r="D338" s="63" t="s">
        <v>78</v>
      </c>
      <c r="E338" s="64"/>
      <c r="F338" s="64"/>
      <c r="G338" s="65"/>
      <c r="H338" s="4"/>
      <c r="I338" s="256">
        <v>17</v>
      </c>
      <c r="J338" s="47" t="s">
        <v>79</v>
      </c>
      <c r="K338" s="88">
        <f>HLOOKUP(L338,Årsplanering!$E$4:$BD$15,Veckoplanering!M338,FALSE)</f>
        <v>0</v>
      </c>
      <c r="L338" s="1">
        <v>17</v>
      </c>
      <c r="M338" s="1">
        <v>5</v>
      </c>
    </row>
    <row r="339" spans="1:13" ht="50.25" customHeight="1" x14ac:dyDescent="0.15">
      <c r="A339" s="264"/>
      <c r="B339" s="140">
        <v>21</v>
      </c>
      <c r="C339" s="254"/>
      <c r="D339" s="2" t="s">
        <v>80</v>
      </c>
      <c r="E339" s="52"/>
      <c r="F339" s="52"/>
      <c r="G339" s="53"/>
      <c r="H339" s="4"/>
      <c r="I339" s="257"/>
      <c r="J339" s="48" t="s">
        <v>81</v>
      </c>
      <c r="K339" s="90">
        <f>HLOOKUP(L339,Årsplanering!$E$4:$BD$15,Veckoplanering!M339,FALSE)</f>
        <v>0</v>
      </c>
      <c r="L339" s="1">
        <v>17</v>
      </c>
      <c r="M339" s="1">
        <v>6</v>
      </c>
    </row>
    <row r="340" spans="1:13" ht="50.25" customHeight="1" x14ac:dyDescent="0.15">
      <c r="A340" s="264"/>
      <c r="B340" s="140">
        <v>22</v>
      </c>
      <c r="C340" s="254"/>
      <c r="D340" s="2" t="s">
        <v>82</v>
      </c>
      <c r="E340" s="52"/>
      <c r="F340" s="52"/>
      <c r="G340" s="53"/>
      <c r="H340" s="4"/>
      <c r="I340" s="257"/>
      <c r="J340" s="48" t="s">
        <v>50</v>
      </c>
      <c r="K340" s="90">
        <f>HLOOKUP(L340,Årsplanering!$E$4:$BD$15,Veckoplanering!M340,FALSE)</f>
        <v>0</v>
      </c>
      <c r="L340" s="1">
        <v>17</v>
      </c>
      <c r="M340" s="1">
        <v>7</v>
      </c>
    </row>
    <row r="341" spans="1:13" ht="50.25" customHeight="1" x14ac:dyDescent="0.15">
      <c r="A341" s="264"/>
      <c r="B341" s="140">
        <v>23</v>
      </c>
      <c r="C341" s="254"/>
      <c r="D341" s="2" t="s">
        <v>83</v>
      </c>
      <c r="E341" s="52"/>
      <c r="F341" s="52"/>
      <c r="G341" s="53"/>
      <c r="H341" s="4"/>
      <c r="I341" s="257"/>
      <c r="J341" s="48" t="s">
        <v>60</v>
      </c>
      <c r="K341" s="90">
        <f>HLOOKUP(L341,Årsplanering!$E$4:$BD$15,Veckoplanering!M341,FALSE)</f>
        <v>0</v>
      </c>
      <c r="L341" s="1">
        <v>17</v>
      </c>
      <c r="M341" s="1">
        <v>8</v>
      </c>
    </row>
    <row r="342" spans="1:13" ht="50.25" customHeight="1" x14ac:dyDescent="0.15">
      <c r="A342" s="264"/>
      <c r="B342" s="140">
        <v>24</v>
      </c>
      <c r="C342" s="254"/>
      <c r="D342" s="2" t="s">
        <v>84</v>
      </c>
      <c r="E342" s="52"/>
      <c r="F342" s="52"/>
      <c r="G342" s="53"/>
      <c r="H342" s="4"/>
      <c r="I342" s="257"/>
      <c r="J342" s="48" t="s">
        <v>85</v>
      </c>
      <c r="K342" s="90">
        <f>HLOOKUP(L342,Årsplanering!$E$4:$BD$15,Veckoplanering!M342,FALSE)</f>
        <v>0</v>
      </c>
      <c r="L342" s="1">
        <v>17</v>
      </c>
      <c r="M342" s="1">
        <v>9</v>
      </c>
    </row>
    <row r="343" spans="1:13" ht="50.25" customHeight="1" x14ac:dyDescent="0.15">
      <c r="A343" s="264"/>
      <c r="B343" s="140">
        <v>25</v>
      </c>
      <c r="C343" s="254"/>
      <c r="D343" s="2" t="s">
        <v>86</v>
      </c>
      <c r="E343" s="52"/>
      <c r="F343" s="52"/>
      <c r="G343" s="53"/>
      <c r="H343" s="4"/>
      <c r="I343" s="257"/>
      <c r="J343" s="48"/>
      <c r="K343" s="90">
        <f>HLOOKUP(L343,Årsplanering!$E$4:$BD$15,Veckoplanering!M343,FALSE)</f>
        <v>0</v>
      </c>
      <c r="L343" s="1">
        <v>17</v>
      </c>
      <c r="M343" s="1">
        <v>10</v>
      </c>
    </row>
    <row r="344" spans="1:13" ht="50.25" customHeight="1" thickBot="1" x14ac:dyDescent="0.2">
      <c r="A344" s="264"/>
      <c r="B344" s="143">
        <v>26</v>
      </c>
      <c r="C344" s="260"/>
      <c r="D344" s="60" t="s">
        <v>87</v>
      </c>
      <c r="E344" s="61"/>
      <c r="F344" s="61"/>
      <c r="G344" s="62"/>
      <c r="H344" s="4"/>
      <c r="I344" s="258"/>
      <c r="J344" s="59" t="s">
        <v>88</v>
      </c>
      <c r="K344" s="92">
        <f>HLOOKUP(L344,Årsplanering!$E$4:$BD$15,Veckoplanering!M344,FALSE)</f>
        <v>0</v>
      </c>
      <c r="L344" s="1">
        <v>17</v>
      </c>
      <c r="M344" s="1">
        <v>11</v>
      </c>
    </row>
    <row r="345" spans="1:13" ht="50.25" customHeight="1" x14ac:dyDescent="0.15">
      <c r="A345" s="264"/>
      <c r="B345" s="12">
        <v>27</v>
      </c>
      <c r="C345" s="259">
        <v>18</v>
      </c>
      <c r="D345" s="7" t="s">
        <v>78</v>
      </c>
      <c r="E345" s="56"/>
      <c r="F345" s="56"/>
      <c r="G345" s="57"/>
      <c r="H345" s="4"/>
      <c r="I345" s="256">
        <v>18</v>
      </c>
      <c r="J345" s="47" t="s">
        <v>79</v>
      </c>
      <c r="K345" s="88">
        <f>HLOOKUP(L345,Årsplanering!$E$4:$BD$15,Veckoplanering!M345,FALSE)</f>
        <v>0</v>
      </c>
      <c r="L345" s="1">
        <v>18</v>
      </c>
      <c r="M345" s="1">
        <v>5</v>
      </c>
    </row>
    <row r="346" spans="1:13" ht="50.25" customHeight="1" x14ac:dyDescent="0.15">
      <c r="A346" s="264"/>
      <c r="B346" s="13">
        <v>28</v>
      </c>
      <c r="C346" s="254"/>
      <c r="D346" s="2" t="s">
        <v>80</v>
      </c>
      <c r="E346" s="52"/>
      <c r="F346" s="52"/>
      <c r="G346" s="53"/>
      <c r="H346" s="4"/>
      <c r="I346" s="257"/>
      <c r="J346" s="48" t="s">
        <v>81</v>
      </c>
      <c r="K346" s="90">
        <f>HLOOKUP(L346,Årsplanering!$E$4:$BD$15,Veckoplanering!M346,FALSE)</f>
        <v>0</v>
      </c>
      <c r="L346" s="1">
        <v>18</v>
      </c>
      <c r="M346" s="1">
        <v>6</v>
      </c>
    </row>
    <row r="347" spans="1:13" ht="50.25" customHeight="1" x14ac:dyDescent="0.15">
      <c r="A347" s="264"/>
      <c r="B347" s="13">
        <v>29</v>
      </c>
      <c r="C347" s="254"/>
      <c r="D347" s="2" t="s">
        <v>82</v>
      </c>
      <c r="E347" s="52"/>
      <c r="F347" s="52"/>
      <c r="G347" s="53"/>
      <c r="H347" s="4"/>
      <c r="I347" s="257"/>
      <c r="J347" s="48" t="s">
        <v>50</v>
      </c>
      <c r="K347" s="90">
        <f>HLOOKUP(L347,Årsplanering!$E$4:$BD$15,Veckoplanering!M347,FALSE)</f>
        <v>0</v>
      </c>
      <c r="L347" s="1">
        <v>18</v>
      </c>
      <c r="M347" s="1">
        <v>7</v>
      </c>
    </row>
    <row r="348" spans="1:13" ht="50.25" customHeight="1" thickBot="1" x14ac:dyDescent="0.2">
      <c r="A348" s="265"/>
      <c r="B348" s="13">
        <v>30</v>
      </c>
      <c r="C348" s="254"/>
      <c r="D348" s="2" t="s">
        <v>83</v>
      </c>
      <c r="E348" s="52"/>
      <c r="F348" s="52"/>
      <c r="G348" s="53"/>
      <c r="H348" s="4"/>
      <c r="I348" s="257"/>
      <c r="J348" s="48" t="s">
        <v>60</v>
      </c>
      <c r="K348" s="90">
        <f>HLOOKUP(L348,Årsplanering!$E$4:$BD$15,Veckoplanering!M348,FALSE)</f>
        <v>0</v>
      </c>
      <c r="L348" s="1">
        <v>18</v>
      </c>
      <c r="M348" s="1">
        <v>8</v>
      </c>
    </row>
    <row r="349" spans="1:13" ht="50.25" customHeight="1" x14ac:dyDescent="0.15">
      <c r="A349" s="263" t="s">
        <v>9</v>
      </c>
      <c r="B349" s="13">
        <v>1</v>
      </c>
      <c r="C349" s="254"/>
      <c r="D349" s="2" t="s">
        <v>84</v>
      </c>
      <c r="E349" s="52"/>
      <c r="F349" s="52"/>
      <c r="G349" s="53"/>
      <c r="H349" s="4"/>
      <c r="I349" s="257"/>
      <c r="J349" s="48" t="s">
        <v>85</v>
      </c>
      <c r="K349" s="90">
        <f>HLOOKUP(L349,Årsplanering!$E$4:$BD$15,Veckoplanering!M349,FALSE)</f>
        <v>0</v>
      </c>
      <c r="L349" s="1">
        <v>18</v>
      </c>
      <c r="M349" s="1">
        <v>9</v>
      </c>
    </row>
    <row r="350" spans="1:13" ht="50.25" customHeight="1" x14ac:dyDescent="0.15">
      <c r="A350" s="264"/>
      <c r="B350" s="13">
        <v>2</v>
      </c>
      <c r="C350" s="254"/>
      <c r="D350" s="2" t="s">
        <v>86</v>
      </c>
      <c r="E350" s="52"/>
      <c r="F350" s="52"/>
      <c r="G350" s="53"/>
      <c r="H350" s="4"/>
      <c r="I350" s="257"/>
      <c r="J350" s="48"/>
      <c r="K350" s="90">
        <f>HLOOKUP(L350,Årsplanering!$E$4:$BD$15,Veckoplanering!M350,FALSE)</f>
        <v>0</v>
      </c>
      <c r="L350" s="1">
        <v>18</v>
      </c>
      <c r="M350" s="1">
        <v>10</v>
      </c>
    </row>
    <row r="351" spans="1:13" ht="50.25" customHeight="1" thickBot="1" x14ac:dyDescent="0.2">
      <c r="A351" s="264"/>
      <c r="B351" s="14">
        <v>3</v>
      </c>
      <c r="C351" s="255"/>
      <c r="D351" s="6" t="s">
        <v>87</v>
      </c>
      <c r="E351" s="54"/>
      <c r="F351" s="54"/>
      <c r="G351" s="55"/>
      <c r="H351" s="4"/>
      <c r="I351" s="258"/>
      <c r="J351" s="59" t="s">
        <v>88</v>
      </c>
      <c r="K351" s="92">
        <f>HLOOKUP(L351,Årsplanering!$E$4:$BD$15,Veckoplanering!M351,FALSE)</f>
        <v>0</v>
      </c>
      <c r="L351" s="1">
        <v>18</v>
      </c>
      <c r="M351" s="1">
        <v>11</v>
      </c>
    </row>
    <row r="352" spans="1:13" ht="50.25" customHeight="1" thickBot="1" x14ac:dyDescent="0.2">
      <c r="A352" s="264"/>
      <c r="B352" s="142">
        <v>4</v>
      </c>
      <c r="C352" s="253">
        <v>19</v>
      </c>
      <c r="D352" s="63" t="s">
        <v>78</v>
      </c>
      <c r="E352" s="64"/>
      <c r="F352" s="64"/>
      <c r="G352" s="55" t="s">
        <v>90</v>
      </c>
      <c r="I352" s="256">
        <v>19</v>
      </c>
      <c r="J352" s="47" t="s">
        <v>79</v>
      </c>
      <c r="K352" s="88">
        <f>HLOOKUP(L352,Årsplanering!$E$4:$BD$15,Veckoplanering!M352,FALSE)</f>
        <v>0</v>
      </c>
      <c r="L352" s="1">
        <v>19</v>
      </c>
      <c r="M352" s="1">
        <v>5</v>
      </c>
    </row>
    <row r="353" spans="1:13" ht="50.25" customHeight="1" x14ac:dyDescent="0.15">
      <c r="A353" s="264"/>
      <c r="B353" s="140">
        <v>5</v>
      </c>
      <c r="C353" s="254"/>
      <c r="D353" s="2" t="s">
        <v>80</v>
      </c>
      <c r="E353" s="52"/>
      <c r="F353" s="52"/>
      <c r="G353" s="53"/>
      <c r="I353" s="257"/>
      <c r="J353" s="48" t="s">
        <v>81</v>
      </c>
      <c r="K353" s="90">
        <f>HLOOKUP(L353,Årsplanering!$E$4:$BD$15,Veckoplanering!M353,FALSE)</f>
        <v>0</v>
      </c>
      <c r="L353" s="1">
        <v>19</v>
      </c>
      <c r="M353" s="1">
        <v>6</v>
      </c>
    </row>
    <row r="354" spans="1:13" ht="50.25" customHeight="1" x14ac:dyDescent="0.15">
      <c r="A354" s="264"/>
      <c r="B354" s="140">
        <v>6</v>
      </c>
      <c r="C354" s="254"/>
      <c r="D354" s="2" t="s">
        <v>82</v>
      </c>
      <c r="E354" s="52"/>
      <c r="F354" s="52"/>
      <c r="G354" s="53"/>
      <c r="I354" s="257"/>
      <c r="J354" s="48" t="s">
        <v>50</v>
      </c>
      <c r="K354" s="90">
        <f>HLOOKUP(L354,Årsplanering!$E$4:$BD$15,Veckoplanering!M354,FALSE)</f>
        <v>0</v>
      </c>
      <c r="L354" s="1">
        <v>19</v>
      </c>
      <c r="M354" s="1">
        <v>7</v>
      </c>
    </row>
    <row r="355" spans="1:13" ht="50.25" customHeight="1" x14ac:dyDescent="0.15">
      <c r="A355" s="264"/>
      <c r="B355" s="140">
        <v>7</v>
      </c>
      <c r="C355" s="254"/>
      <c r="D355" s="2" t="s">
        <v>83</v>
      </c>
      <c r="E355" s="52"/>
      <c r="F355" s="52"/>
      <c r="G355" s="53"/>
      <c r="I355" s="257"/>
      <c r="J355" s="48" t="s">
        <v>60</v>
      </c>
      <c r="K355" s="90">
        <f>HLOOKUP(L355,Årsplanering!$E$4:$BD$15,Veckoplanering!M355,FALSE)</f>
        <v>0</v>
      </c>
      <c r="L355" s="1">
        <v>19</v>
      </c>
      <c r="M355" s="1">
        <v>8</v>
      </c>
    </row>
    <row r="356" spans="1:13" ht="50.25" customHeight="1" x14ac:dyDescent="0.15">
      <c r="A356" s="264"/>
      <c r="B356" s="140">
        <v>8</v>
      </c>
      <c r="C356" s="254"/>
      <c r="D356" s="2" t="s">
        <v>84</v>
      </c>
      <c r="E356" s="52"/>
      <c r="F356" s="52"/>
      <c r="G356" s="53"/>
      <c r="I356" s="257"/>
      <c r="J356" s="48" t="s">
        <v>85</v>
      </c>
      <c r="K356" s="90">
        <f>HLOOKUP(L356,Årsplanering!$E$4:$BD$15,Veckoplanering!M356,FALSE)</f>
        <v>0</v>
      </c>
      <c r="L356" s="1">
        <v>19</v>
      </c>
      <c r="M356" s="1">
        <v>9</v>
      </c>
    </row>
    <row r="357" spans="1:13" ht="50.25" customHeight="1" x14ac:dyDescent="0.15">
      <c r="A357" s="264"/>
      <c r="B357" s="140">
        <v>9</v>
      </c>
      <c r="C357" s="254"/>
      <c r="D357" s="2" t="s">
        <v>86</v>
      </c>
      <c r="E357" s="52"/>
      <c r="F357" s="52"/>
      <c r="G357" s="53"/>
      <c r="I357" s="257"/>
      <c r="J357" s="48"/>
      <c r="K357" s="90">
        <f>HLOOKUP(L357,Årsplanering!$E$4:$BD$15,Veckoplanering!M357,FALSE)</f>
        <v>0</v>
      </c>
      <c r="L357" s="1">
        <v>19</v>
      </c>
      <c r="M357" s="1">
        <v>10</v>
      </c>
    </row>
    <row r="358" spans="1:13" ht="50.25" customHeight="1" thickBot="1" x14ac:dyDescent="0.2">
      <c r="A358" s="264"/>
      <c r="B358" s="143">
        <v>10</v>
      </c>
      <c r="C358" s="260"/>
      <c r="D358" s="60" t="s">
        <v>87</v>
      </c>
      <c r="E358" s="61"/>
      <c r="F358" s="61"/>
      <c r="G358" s="62"/>
      <c r="I358" s="258"/>
      <c r="J358" s="59" t="s">
        <v>88</v>
      </c>
      <c r="K358" s="92">
        <f>HLOOKUP(L358,Årsplanering!$E$4:$BD$15,Veckoplanering!M358,FALSE)</f>
        <v>0</v>
      </c>
      <c r="L358" s="1">
        <v>19</v>
      </c>
      <c r="M358" s="1">
        <v>11</v>
      </c>
    </row>
    <row r="359" spans="1:13" ht="50.25" customHeight="1" x14ac:dyDescent="0.15">
      <c r="A359" s="264"/>
      <c r="B359" s="12">
        <v>11</v>
      </c>
      <c r="C359" s="259">
        <v>20</v>
      </c>
      <c r="D359" s="7" t="s">
        <v>78</v>
      </c>
      <c r="E359" s="56"/>
      <c r="F359" s="56"/>
      <c r="G359" s="57"/>
      <c r="I359" s="256">
        <v>20</v>
      </c>
      <c r="J359" s="47" t="s">
        <v>79</v>
      </c>
      <c r="K359" s="88">
        <f>HLOOKUP(L359,Årsplanering!$E$4:$BD$15,Veckoplanering!M359,FALSE)</f>
        <v>0</v>
      </c>
      <c r="L359" s="1">
        <v>20</v>
      </c>
      <c r="M359" s="1">
        <v>5</v>
      </c>
    </row>
    <row r="360" spans="1:13" ht="50.25" customHeight="1" x14ac:dyDescent="0.15">
      <c r="A360" s="264"/>
      <c r="B360" s="13">
        <v>12</v>
      </c>
      <c r="C360" s="254"/>
      <c r="D360" s="2" t="s">
        <v>80</v>
      </c>
      <c r="E360" s="52"/>
      <c r="F360" s="52"/>
      <c r="G360" s="53"/>
      <c r="I360" s="257"/>
      <c r="J360" s="48" t="s">
        <v>81</v>
      </c>
      <c r="K360" s="90">
        <f>HLOOKUP(L360,Årsplanering!$E$4:$BD$15,Veckoplanering!M360,FALSE)</f>
        <v>0</v>
      </c>
      <c r="L360" s="1">
        <v>20</v>
      </c>
      <c r="M360" s="1">
        <v>6</v>
      </c>
    </row>
    <row r="361" spans="1:13" ht="50.25" customHeight="1" x14ac:dyDescent="0.15">
      <c r="A361" s="264"/>
      <c r="B361" s="13">
        <v>13</v>
      </c>
      <c r="C361" s="254"/>
      <c r="D361" s="2" t="s">
        <v>82</v>
      </c>
      <c r="E361" s="52"/>
      <c r="F361" s="52"/>
      <c r="G361" s="53"/>
      <c r="I361" s="257"/>
      <c r="J361" s="48" t="s">
        <v>50</v>
      </c>
      <c r="K361" s="90">
        <f>HLOOKUP(L361,Årsplanering!$E$4:$BD$15,Veckoplanering!M361,FALSE)</f>
        <v>0</v>
      </c>
      <c r="L361" s="1">
        <v>20</v>
      </c>
      <c r="M361" s="1">
        <v>7</v>
      </c>
    </row>
    <row r="362" spans="1:13" ht="50.25" customHeight="1" x14ac:dyDescent="0.15">
      <c r="A362" s="264"/>
      <c r="B362" s="13">
        <v>14</v>
      </c>
      <c r="C362" s="254"/>
      <c r="D362" s="2" t="s">
        <v>83</v>
      </c>
      <c r="E362" s="52"/>
      <c r="F362" s="52"/>
      <c r="G362" s="53"/>
      <c r="I362" s="257"/>
      <c r="J362" s="48" t="s">
        <v>60</v>
      </c>
      <c r="K362" s="90">
        <f>HLOOKUP(L362,Årsplanering!$E$4:$BD$15,Veckoplanering!M362,FALSE)</f>
        <v>0</v>
      </c>
      <c r="L362" s="1">
        <v>20</v>
      </c>
      <c r="M362" s="1">
        <v>8</v>
      </c>
    </row>
    <row r="363" spans="1:13" ht="50.25" customHeight="1" x14ac:dyDescent="0.15">
      <c r="A363" s="264"/>
      <c r="B363" s="13">
        <v>15</v>
      </c>
      <c r="C363" s="254"/>
      <c r="D363" s="2" t="s">
        <v>84</v>
      </c>
      <c r="E363" s="52"/>
      <c r="F363" s="52"/>
      <c r="G363" s="53"/>
      <c r="I363" s="257"/>
      <c r="J363" s="48" t="s">
        <v>85</v>
      </c>
      <c r="K363" s="90">
        <f>HLOOKUP(L363,Årsplanering!$E$4:$BD$15,Veckoplanering!M363,FALSE)</f>
        <v>0</v>
      </c>
      <c r="L363" s="1">
        <v>20</v>
      </c>
      <c r="M363" s="1">
        <v>9</v>
      </c>
    </row>
    <row r="364" spans="1:13" ht="50.25" customHeight="1" x14ac:dyDescent="0.15">
      <c r="A364" s="264"/>
      <c r="B364" s="13">
        <v>16</v>
      </c>
      <c r="C364" s="254"/>
      <c r="D364" s="2" t="s">
        <v>86</v>
      </c>
      <c r="E364" s="52"/>
      <c r="F364" s="52"/>
      <c r="G364" s="53"/>
      <c r="I364" s="257"/>
      <c r="J364" s="48"/>
      <c r="K364" s="90">
        <f>HLOOKUP(L364,Årsplanering!$E$4:$BD$15,Veckoplanering!M364,FALSE)</f>
        <v>0</v>
      </c>
      <c r="L364" s="1">
        <v>20</v>
      </c>
      <c r="M364" s="1">
        <v>10</v>
      </c>
    </row>
    <row r="365" spans="1:13" ht="50.25" customHeight="1" thickBot="1" x14ac:dyDescent="0.2">
      <c r="A365" s="265"/>
      <c r="B365" s="14">
        <v>17</v>
      </c>
      <c r="C365" s="255"/>
      <c r="D365" s="6" t="s">
        <v>87</v>
      </c>
      <c r="E365" s="54"/>
      <c r="F365" s="54"/>
      <c r="G365" s="55"/>
      <c r="I365" s="258"/>
      <c r="J365" s="59" t="s">
        <v>88</v>
      </c>
      <c r="K365" s="92">
        <f>HLOOKUP(L365,Årsplanering!$E$4:$BD$15,Veckoplanering!M365,FALSE)</f>
        <v>0</v>
      </c>
      <c r="L365" s="1">
        <v>20</v>
      </c>
      <c r="M365" s="1">
        <v>11</v>
      </c>
    </row>
    <row r="366" spans="1:13" ht="16" x14ac:dyDescent="0.2">
      <c r="A366" s="67"/>
    </row>
    <row r="367" spans="1:13" ht="16" x14ac:dyDescent="0.2">
      <c r="A367" s="67"/>
    </row>
  </sheetData>
  <mergeCells count="117">
    <mergeCell ref="A349:A365"/>
    <mergeCell ref="C44:C50"/>
    <mergeCell ref="I44:I50"/>
    <mergeCell ref="C51:C57"/>
    <mergeCell ref="I51:I57"/>
    <mergeCell ref="C58:C64"/>
    <mergeCell ref="I58:I64"/>
    <mergeCell ref="C65:C71"/>
    <mergeCell ref="I65:I71"/>
    <mergeCell ref="I72:I78"/>
    <mergeCell ref="I352:I358"/>
    <mergeCell ref="I359:I365"/>
    <mergeCell ref="C352:C358"/>
    <mergeCell ref="C359:C365"/>
    <mergeCell ref="C317:C323"/>
    <mergeCell ref="C324:C330"/>
    <mergeCell ref="C331:C337"/>
    <mergeCell ref="C338:C344"/>
    <mergeCell ref="C345:C351"/>
    <mergeCell ref="C114:C120"/>
    <mergeCell ref="C163:C169"/>
    <mergeCell ref="C198:C204"/>
    <mergeCell ref="I198:I204"/>
    <mergeCell ref="A75:A105"/>
    <mergeCell ref="C9:C15"/>
    <mergeCell ref="I9:I15"/>
    <mergeCell ref="A14:A43"/>
    <mergeCell ref="C16:C22"/>
    <mergeCell ref="I16:I22"/>
    <mergeCell ref="C23:C29"/>
    <mergeCell ref="I23:I29"/>
    <mergeCell ref="C30:C36"/>
    <mergeCell ref="I30:I36"/>
    <mergeCell ref="C37:C43"/>
    <mergeCell ref="I37:I43"/>
    <mergeCell ref="A2:A13"/>
    <mergeCell ref="C2:C8"/>
    <mergeCell ref="I2:I8"/>
    <mergeCell ref="A44:A74"/>
    <mergeCell ref="C72:C78"/>
    <mergeCell ref="C177:C183"/>
    <mergeCell ref="I177:I183"/>
    <mergeCell ref="I324:I330"/>
    <mergeCell ref="I331:I337"/>
    <mergeCell ref="I338:I344"/>
    <mergeCell ref="I345:I351"/>
    <mergeCell ref="I226:I232"/>
    <mergeCell ref="I163:I169"/>
    <mergeCell ref="I170:I176"/>
    <mergeCell ref="C205:C211"/>
    <mergeCell ref="I205:I211"/>
    <mergeCell ref="C212:C218"/>
    <mergeCell ref="I212:I218"/>
    <mergeCell ref="C219:C225"/>
    <mergeCell ref="I219:I225"/>
    <mergeCell ref="C275:C281"/>
    <mergeCell ref="I275:I281"/>
    <mergeCell ref="C184:C190"/>
    <mergeCell ref="I184:I190"/>
    <mergeCell ref="C191:C197"/>
    <mergeCell ref="I191:I197"/>
    <mergeCell ref="C233:C239"/>
    <mergeCell ref="I233:I239"/>
    <mergeCell ref="C240:C246"/>
    <mergeCell ref="I289:I295"/>
    <mergeCell ref="I296:I302"/>
    <mergeCell ref="I303:I309"/>
    <mergeCell ref="I310:I316"/>
    <mergeCell ref="C226:C232"/>
    <mergeCell ref="C289:C295"/>
    <mergeCell ref="C296:C302"/>
    <mergeCell ref="C303:C309"/>
    <mergeCell ref="C310:C316"/>
    <mergeCell ref="I240:I246"/>
    <mergeCell ref="C247:C253"/>
    <mergeCell ref="I247:I253"/>
    <mergeCell ref="A319:A348"/>
    <mergeCell ref="A106:A135"/>
    <mergeCell ref="C282:C288"/>
    <mergeCell ref="I282:I288"/>
    <mergeCell ref="C254:C260"/>
    <mergeCell ref="I254:I260"/>
    <mergeCell ref="C261:C267"/>
    <mergeCell ref="I261:I267"/>
    <mergeCell ref="C268:C274"/>
    <mergeCell ref="I268:I274"/>
    <mergeCell ref="A136:A166"/>
    <mergeCell ref="A167:A196"/>
    <mergeCell ref="A197:A227"/>
    <mergeCell ref="A228:A258"/>
    <mergeCell ref="A259:A287"/>
    <mergeCell ref="A288:A318"/>
    <mergeCell ref="C100:C106"/>
    <mergeCell ref="I100:I106"/>
    <mergeCell ref="C107:C113"/>
    <mergeCell ref="I107:I113"/>
    <mergeCell ref="C121:C127"/>
    <mergeCell ref="I121:I127"/>
    <mergeCell ref="C170:C176"/>
    <mergeCell ref="I317:I323"/>
    <mergeCell ref="C79:C85"/>
    <mergeCell ref="I79:I85"/>
    <mergeCell ref="C86:C92"/>
    <mergeCell ref="I86:I92"/>
    <mergeCell ref="C93:C99"/>
    <mergeCell ref="I93:I99"/>
    <mergeCell ref="I114:I120"/>
    <mergeCell ref="C156:C162"/>
    <mergeCell ref="I156:I162"/>
    <mergeCell ref="C142:C148"/>
    <mergeCell ref="C149:C155"/>
    <mergeCell ref="I149:I155"/>
    <mergeCell ref="I142:I148"/>
    <mergeCell ref="C128:C134"/>
    <mergeCell ref="I128:I134"/>
    <mergeCell ref="C135:C141"/>
    <mergeCell ref="I135:I141"/>
  </mergeCells>
  <phoneticPr fontId="3" type="noConversion"/>
  <pageMargins left="0.7" right="0.7" top="0.75" bottom="0.75" header="0.3" footer="0.3"/>
  <pageSetup paperSize="9" scale="10" orientation="portrait" r:id="rId1"/>
  <colBreaks count="1" manualBreakCount="1">
    <brk id="3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5E7C7-B221-425B-B759-452ACAFF9D6D}">
  <dimension ref="A1:P51"/>
  <sheetViews>
    <sheetView zoomScale="85" zoomScaleNormal="85" workbookViewId="0">
      <selection activeCell="K25" sqref="K25"/>
    </sheetView>
  </sheetViews>
  <sheetFormatPr baseColWidth="10" defaultColWidth="9.1640625" defaultRowHeight="14" x14ac:dyDescent="0.15"/>
  <cols>
    <col min="1" max="8" width="9.1640625" style="104"/>
    <col min="9" max="9" width="21" style="104" customWidth="1"/>
    <col min="10" max="10" width="6.5" style="104" customWidth="1"/>
    <col min="11" max="11" width="47" style="104" customWidth="1"/>
    <col min="12" max="15" width="9.1640625" style="104"/>
    <col min="16" max="16" width="83.1640625" style="104" customWidth="1"/>
    <col min="17" max="16384" width="9.1640625" style="104"/>
  </cols>
  <sheetData>
    <row r="1" spans="1:16" ht="12.75" customHeight="1" x14ac:dyDescent="0.15">
      <c r="A1" s="269" t="s">
        <v>91</v>
      </c>
      <c r="B1" s="269"/>
      <c r="C1" s="269"/>
      <c r="D1" s="269"/>
      <c r="E1" s="269"/>
      <c r="F1" s="269"/>
      <c r="G1" s="269"/>
      <c r="H1" s="269"/>
      <c r="I1" s="269"/>
      <c r="J1" s="144"/>
    </row>
    <row r="2" spans="1:16" x14ac:dyDescent="0.15">
      <c r="A2" s="269"/>
      <c r="B2" s="269"/>
      <c r="C2" s="269"/>
      <c r="D2" s="269"/>
      <c r="E2" s="269"/>
      <c r="F2" s="269"/>
      <c r="G2" s="269"/>
      <c r="H2" s="269"/>
      <c r="I2" s="269"/>
      <c r="J2" s="144"/>
      <c r="K2" s="104" t="s">
        <v>92</v>
      </c>
      <c r="P2" s="105" t="s">
        <v>93</v>
      </c>
    </row>
    <row r="3" spans="1:16" x14ac:dyDescent="0.15">
      <c r="A3" s="269"/>
      <c r="B3" s="269"/>
      <c r="C3" s="269"/>
      <c r="D3" s="269"/>
      <c r="E3" s="269"/>
      <c r="F3" s="269"/>
      <c r="G3" s="269"/>
      <c r="H3" s="269"/>
      <c r="I3" s="269"/>
      <c r="J3" s="144"/>
      <c r="K3" s="105" t="s">
        <v>94</v>
      </c>
      <c r="P3" s="105" t="s">
        <v>95</v>
      </c>
    </row>
    <row r="4" spans="1:16" x14ac:dyDescent="0.15">
      <c r="A4" s="269"/>
      <c r="B4" s="269"/>
      <c r="C4" s="269"/>
      <c r="D4" s="269"/>
      <c r="E4" s="269"/>
      <c r="F4" s="269"/>
      <c r="G4" s="269"/>
      <c r="H4" s="269"/>
      <c r="I4" s="269"/>
      <c r="J4" s="144"/>
      <c r="K4" s="106" t="s">
        <v>96</v>
      </c>
      <c r="P4" s="107" t="s">
        <v>97</v>
      </c>
    </row>
    <row r="5" spans="1:16" x14ac:dyDescent="0.15">
      <c r="A5" s="269"/>
      <c r="B5" s="269"/>
      <c r="C5" s="269"/>
      <c r="D5" s="269"/>
      <c r="E5" s="269"/>
      <c r="F5" s="269"/>
      <c r="G5" s="269"/>
      <c r="H5" s="269"/>
      <c r="I5" s="269"/>
      <c r="J5" s="144"/>
      <c r="K5" s="106" t="s">
        <v>98</v>
      </c>
      <c r="P5" s="106" t="s">
        <v>99</v>
      </c>
    </row>
    <row r="6" spans="1:16" x14ac:dyDescent="0.15">
      <c r="A6" s="269"/>
      <c r="B6" s="269"/>
      <c r="C6" s="269"/>
      <c r="D6" s="269"/>
      <c r="E6" s="269"/>
      <c r="F6" s="269"/>
      <c r="G6" s="269"/>
      <c r="H6" s="269"/>
      <c r="I6" s="269"/>
      <c r="J6" s="144"/>
      <c r="K6" s="106" t="s">
        <v>100</v>
      </c>
      <c r="P6" s="106" t="s">
        <v>101</v>
      </c>
    </row>
    <row r="7" spans="1:16" x14ac:dyDescent="0.15">
      <c r="A7" s="269"/>
      <c r="B7" s="269"/>
      <c r="C7" s="269"/>
      <c r="D7" s="269"/>
      <c r="E7" s="269"/>
      <c r="F7" s="269"/>
      <c r="G7" s="269"/>
      <c r="H7" s="269"/>
      <c r="I7" s="269"/>
      <c r="J7" s="144"/>
      <c r="K7" s="106" t="s">
        <v>102</v>
      </c>
      <c r="P7" s="106" t="s">
        <v>103</v>
      </c>
    </row>
    <row r="8" spans="1:16" x14ac:dyDescent="0.15">
      <c r="A8" s="269"/>
      <c r="B8" s="269"/>
      <c r="C8" s="269"/>
      <c r="D8" s="269"/>
      <c r="E8" s="269"/>
      <c r="F8" s="269"/>
      <c r="G8" s="269"/>
      <c r="H8" s="269"/>
      <c r="I8" s="269"/>
      <c r="J8" s="144"/>
      <c r="K8" s="106" t="s">
        <v>104</v>
      </c>
      <c r="P8" s="107" t="s">
        <v>105</v>
      </c>
    </row>
    <row r="9" spans="1:16" x14ac:dyDescent="0.15">
      <c r="A9" s="269"/>
      <c r="B9" s="269"/>
      <c r="C9" s="269"/>
      <c r="D9" s="269"/>
      <c r="E9" s="269"/>
      <c r="F9" s="269"/>
      <c r="G9" s="269"/>
      <c r="H9" s="269"/>
      <c r="I9" s="269"/>
      <c r="J9" s="144"/>
      <c r="K9" s="106" t="s">
        <v>106</v>
      </c>
      <c r="P9" s="106" t="s">
        <v>107</v>
      </c>
    </row>
    <row r="10" spans="1:16" x14ac:dyDescent="0.15">
      <c r="A10" s="269"/>
      <c r="B10" s="269"/>
      <c r="C10" s="269"/>
      <c r="D10" s="269"/>
      <c r="E10" s="269"/>
      <c r="F10" s="269"/>
      <c r="G10" s="269"/>
      <c r="H10" s="269"/>
      <c r="I10" s="269"/>
      <c r="J10" s="144"/>
      <c r="K10" s="106" t="s">
        <v>108</v>
      </c>
      <c r="P10" s="106" t="s">
        <v>109</v>
      </c>
    </row>
    <row r="11" spans="1:16" x14ac:dyDescent="0.15">
      <c r="A11" s="269"/>
      <c r="B11" s="269"/>
      <c r="C11" s="269"/>
      <c r="D11" s="269"/>
      <c r="E11" s="269"/>
      <c r="F11" s="269"/>
      <c r="G11" s="269"/>
      <c r="H11" s="269"/>
      <c r="I11" s="269"/>
      <c r="J11" s="144"/>
      <c r="K11" s="108"/>
      <c r="P11" s="106" t="s">
        <v>103</v>
      </c>
    </row>
    <row r="12" spans="1:16" x14ac:dyDescent="0.15">
      <c r="A12" s="269"/>
      <c r="B12" s="269"/>
      <c r="C12" s="269"/>
      <c r="D12" s="269"/>
      <c r="E12" s="269"/>
      <c r="F12" s="269"/>
      <c r="G12" s="269"/>
      <c r="H12" s="269"/>
      <c r="I12" s="269"/>
      <c r="J12" s="144"/>
      <c r="K12" s="105" t="s">
        <v>110</v>
      </c>
      <c r="P12" s="107" t="s">
        <v>111</v>
      </c>
    </row>
    <row r="13" spans="1:16" x14ac:dyDescent="0.15">
      <c r="A13" s="269"/>
      <c r="B13" s="269"/>
      <c r="C13" s="269"/>
      <c r="D13" s="269"/>
      <c r="E13" s="269"/>
      <c r="F13" s="269"/>
      <c r="G13" s="269"/>
      <c r="H13" s="269"/>
      <c r="I13" s="269"/>
      <c r="J13" s="144"/>
      <c r="K13" s="106" t="s">
        <v>112</v>
      </c>
      <c r="P13" s="106" t="s">
        <v>113</v>
      </c>
    </row>
    <row r="14" spans="1:16" x14ac:dyDescent="0.15">
      <c r="A14" s="269"/>
      <c r="B14" s="269"/>
      <c r="C14" s="269"/>
      <c r="D14" s="269"/>
      <c r="E14" s="269"/>
      <c r="F14" s="269"/>
      <c r="G14" s="269"/>
      <c r="H14" s="269"/>
      <c r="I14" s="269"/>
      <c r="J14" s="144"/>
      <c r="K14" s="108" t="s">
        <v>114</v>
      </c>
      <c r="P14" s="106" t="s">
        <v>115</v>
      </c>
    </row>
    <row r="15" spans="1:16" x14ac:dyDescent="0.15">
      <c r="A15" s="269"/>
      <c r="B15" s="269"/>
      <c r="C15" s="269"/>
      <c r="D15" s="269"/>
      <c r="E15" s="269"/>
      <c r="F15" s="269"/>
      <c r="G15" s="269"/>
      <c r="H15" s="269"/>
      <c r="I15" s="269"/>
      <c r="J15" s="144"/>
      <c r="K15" s="108" t="s">
        <v>116</v>
      </c>
      <c r="P15" s="106" t="s">
        <v>117</v>
      </c>
    </row>
    <row r="16" spans="1:16" x14ac:dyDescent="0.15">
      <c r="A16" s="269"/>
      <c r="B16" s="269"/>
      <c r="C16" s="269"/>
      <c r="D16" s="269"/>
      <c r="E16" s="269"/>
      <c r="F16" s="269"/>
      <c r="G16" s="269"/>
      <c r="H16" s="269"/>
      <c r="I16" s="269"/>
      <c r="J16" s="144"/>
      <c r="K16" s="108" t="s">
        <v>118</v>
      </c>
      <c r="P16" s="106" t="s">
        <v>119</v>
      </c>
    </row>
    <row r="17" spans="1:16" x14ac:dyDescent="0.15">
      <c r="A17" s="269"/>
      <c r="B17" s="269"/>
      <c r="C17" s="269"/>
      <c r="D17" s="269"/>
      <c r="E17" s="269"/>
      <c r="F17" s="269"/>
      <c r="G17" s="269"/>
      <c r="H17" s="269"/>
      <c r="I17" s="269"/>
      <c r="J17" s="144"/>
      <c r="K17" s="108" t="s">
        <v>120</v>
      </c>
      <c r="P17" s="107" t="s">
        <v>121</v>
      </c>
    </row>
    <row r="18" spans="1:16" x14ac:dyDescent="0.15">
      <c r="A18" s="269"/>
      <c r="B18" s="269"/>
      <c r="C18" s="269"/>
      <c r="D18" s="269"/>
      <c r="E18" s="269"/>
      <c r="F18" s="269"/>
      <c r="G18" s="269"/>
      <c r="H18" s="269"/>
      <c r="I18" s="269"/>
      <c r="J18" s="144"/>
      <c r="K18" s="108" t="s">
        <v>122</v>
      </c>
      <c r="P18" s="106" t="s">
        <v>123</v>
      </c>
    </row>
    <row r="19" spans="1:16" x14ac:dyDescent="0.15">
      <c r="A19" s="269"/>
      <c r="B19" s="269"/>
      <c r="C19" s="269"/>
      <c r="D19" s="269"/>
      <c r="E19" s="269"/>
      <c r="F19" s="269"/>
      <c r="G19" s="269"/>
      <c r="H19" s="269"/>
      <c r="I19" s="269"/>
      <c r="J19" s="144"/>
      <c r="K19" s="108" t="s">
        <v>124</v>
      </c>
      <c r="P19" s="106" t="s">
        <v>125</v>
      </c>
    </row>
    <row r="20" spans="1:16" x14ac:dyDescent="0.15">
      <c r="A20" s="269"/>
      <c r="B20" s="269"/>
      <c r="C20" s="269"/>
      <c r="D20" s="269"/>
      <c r="E20" s="269"/>
      <c r="F20" s="269"/>
      <c r="G20" s="269"/>
      <c r="H20" s="269"/>
      <c r="I20" s="269"/>
      <c r="J20" s="144"/>
      <c r="K20" s="108"/>
      <c r="P20" s="106" t="s">
        <v>126</v>
      </c>
    </row>
    <row r="21" spans="1:16" x14ac:dyDescent="0.15">
      <c r="A21" s="269"/>
      <c r="B21" s="269"/>
      <c r="C21" s="269"/>
      <c r="D21" s="269"/>
      <c r="E21" s="269"/>
      <c r="F21" s="269"/>
      <c r="G21" s="269"/>
      <c r="H21" s="269"/>
      <c r="I21" s="269"/>
      <c r="J21" s="144"/>
      <c r="K21" s="105" t="s">
        <v>127</v>
      </c>
      <c r="P21" s="106" t="s">
        <v>128</v>
      </c>
    </row>
    <row r="22" spans="1:16" x14ac:dyDescent="0.15">
      <c r="A22" s="269"/>
      <c r="B22" s="269"/>
      <c r="C22" s="269"/>
      <c r="D22" s="269"/>
      <c r="E22" s="269"/>
      <c r="F22" s="269"/>
      <c r="G22" s="269"/>
      <c r="H22" s="269"/>
      <c r="I22" s="269"/>
      <c r="J22" s="144"/>
      <c r="K22" s="106" t="s">
        <v>129</v>
      </c>
      <c r="P22" s="107" t="s">
        <v>130</v>
      </c>
    </row>
    <row r="23" spans="1:16" x14ac:dyDescent="0.15">
      <c r="A23" s="269"/>
      <c r="B23" s="269"/>
      <c r="C23" s="269"/>
      <c r="D23" s="269"/>
      <c r="E23" s="269"/>
      <c r="F23" s="269"/>
      <c r="G23" s="269"/>
      <c r="H23" s="269"/>
      <c r="I23" s="269"/>
      <c r="J23" s="144"/>
      <c r="K23" s="108" t="s">
        <v>131</v>
      </c>
      <c r="P23" s="106" t="s">
        <v>132</v>
      </c>
    </row>
    <row r="24" spans="1:16" x14ac:dyDescent="0.15">
      <c r="A24" s="269"/>
      <c r="B24" s="269"/>
      <c r="C24" s="269"/>
      <c r="D24" s="269"/>
      <c r="E24" s="269"/>
      <c r="F24" s="269"/>
      <c r="G24" s="269"/>
      <c r="H24" s="269"/>
      <c r="I24" s="269"/>
      <c r="J24" s="144"/>
      <c r="K24" s="108" t="s">
        <v>133</v>
      </c>
      <c r="P24" s="106" t="s">
        <v>134</v>
      </c>
    </row>
    <row r="25" spans="1:16" x14ac:dyDescent="0.15">
      <c r="A25" s="269"/>
      <c r="B25" s="269"/>
      <c r="C25" s="269"/>
      <c r="D25" s="269"/>
      <c r="E25" s="269"/>
      <c r="F25" s="269"/>
      <c r="G25" s="269"/>
      <c r="H25" s="269"/>
      <c r="I25" s="269"/>
      <c r="J25" s="144"/>
      <c r="K25" s="108" t="s">
        <v>135</v>
      </c>
      <c r="P25" s="106" t="s">
        <v>136</v>
      </c>
    </row>
    <row r="26" spans="1:16" x14ac:dyDescent="0.15">
      <c r="A26" s="269"/>
      <c r="B26" s="269"/>
      <c r="C26" s="269"/>
      <c r="D26" s="269"/>
      <c r="E26" s="269"/>
      <c r="F26" s="269"/>
      <c r="G26" s="269"/>
      <c r="H26" s="269"/>
      <c r="I26" s="269"/>
      <c r="J26" s="144"/>
      <c r="K26" s="108" t="s">
        <v>137</v>
      </c>
      <c r="P26" s="106" t="s">
        <v>138</v>
      </c>
    </row>
    <row r="27" spans="1:16" x14ac:dyDescent="0.15">
      <c r="A27" s="269"/>
      <c r="B27" s="269"/>
      <c r="C27" s="269"/>
      <c r="D27" s="269"/>
      <c r="E27" s="269"/>
      <c r="F27" s="269"/>
      <c r="G27" s="269"/>
      <c r="H27" s="269"/>
      <c r="I27" s="269"/>
      <c r="J27" s="144"/>
      <c r="K27" s="106" t="s">
        <v>108</v>
      </c>
      <c r="P27" s="106"/>
    </row>
    <row r="28" spans="1:16" x14ac:dyDescent="0.15">
      <c r="A28" s="269"/>
      <c r="B28" s="269"/>
      <c r="C28" s="269"/>
      <c r="D28" s="269"/>
      <c r="E28" s="269"/>
      <c r="F28" s="269"/>
      <c r="G28" s="269"/>
      <c r="H28" s="269"/>
      <c r="I28" s="269"/>
      <c r="J28" s="144"/>
      <c r="K28" s="108"/>
      <c r="P28" s="108"/>
    </row>
    <row r="29" spans="1:16" x14ac:dyDescent="0.15">
      <c r="A29" s="269"/>
      <c r="B29" s="269"/>
      <c r="C29" s="269"/>
      <c r="D29" s="269"/>
      <c r="E29" s="269"/>
      <c r="F29" s="269"/>
      <c r="G29" s="269"/>
      <c r="H29" s="269"/>
      <c r="I29" s="269"/>
      <c r="J29" s="144"/>
      <c r="K29" s="105" t="s">
        <v>139</v>
      </c>
      <c r="P29" s="105" t="s">
        <v>140</v>
      </c>
    </row>
    <row r="30" spans="1:16" x14ac:dyDescent="0.15">
      <c r="A30" s="269"/>
      <c r="B30" s="269"/>
      <c r="C30" s="269"/>
      <c r="D30" s="269"/>
      <c r="E30" s="269"/>
      <c r="F30" s="269"/>
      <c r="G30" s="269"/>
      <c r="H30" s="269"/>
      <c r="I30" s="269"/>
      <c r="J30" s="144"/>
      <c r="K30" s="106" t="s">
        <v>141</v>
      </c>
      <c r="P30" s="107" t="s">
        <v>142</v>
      </c>
    </row>
    <row r="31" spans="1:16" x14ac:dyDescent="0.15">
      <c r="A31" s="269"/>
      <c r="B31" s="269"/>
      <c r="C31" s="269"/>
      <c r="D31" s="269"/>
      <c r="E31" s="269"/>
      <c r="F31" s="269"/>
      <c r="G31" s="269"/>
      <c r="H31" s="269"/>
      <c r="I31" s="269"/>
      <c r="J31" s="144"/>
      <c r="K31" s="106" t="s">
        <v>143</v>
      </c>
      <c r="P31" s="106" t="s">
        <v>144</v>
      </c>
    </row>
    <row r="32" spans="1:16" x14ac:dyDescent="0.15">
      <c r="A32" s="269"/>
      <c r="B32" s="269"/>
      <c r="C32" s="269"/>
      <c r="D32" s="269"/>
      <c r="E32" s="269"/>
      <c r="F32" s="269"/>
      <c r="G32" s="269"/>
      <c r="H32" s="269"/>
      <c r="I32" s="269"/>
      <c r="J32" s="144"/>
      <c r="K32" s="108" t="s">
        <v>145</v>
      </c>
      <c r="P32" s="106" t="s">
        <v>146</v>
      </c>
    </row>
    <row r="33" spans="1:16" x14ac:dyDescent="0.15">
      <c r="A33" s="269"/>
      <c r="B33" s="269"/>
      <c r="C33" s="269"/>
      <c r="D33" s="269"/>
      <c r="E33" s="269"/>
      <c r="F33" s="269"/>
      <c r="G33" s="269"/>
      <c r="H33" s="269"/>
      <c r="I33" s="269"/>
      <c r="J33" s="144"/>
      <c r="K33" s="108" t="s">
        <v>147</v>
      </c>
      <c r="P33" s="106" t="s">
        <v>148</v>
      </c>
    </row>
    <row r="34" spans="1:16" x14ac:dyDescent="0.15">
      <c r="A34" s="269"/>
      <c r="B34" s="269"/>
      <c r="C34" s="269"/>
      <c r="D34" s="269"/>
      <c r="E34" s="269"/>
      <c r="F34" s="269"/>
      <c r="G34" s="269"/>
      <c r="H34" s="269"/>
      <c r="I34" s="269"/>
      <c r="J34" s="144"/>
      <c r="K34" s="108" t="s">
        <v>149</v>
      </c>
      <c r="P34" s="106" t="s">
        <v>150</v>
      </c>
    </row>
    <row r="35" spans="1:16" x14ac:dyDescent="0.15">
      <c r="A35" s="269"/>
      <c r="B35" s="269"/>
      <c r="C35" s="269"/>
      <c r="D35" s="269"/>
      <c r="E35" s="269"/>
      <c r="F35" s="269"/>
      <c r="G35" s="269"/>
      <c r="H35" s="269"/>
      <c r="I35" s="269"/>
      <c r="J35" s="144"/>
      <c r="K35" s="108" t="s">
        <v>151</v>
      </c>
      <c r="P35" s="106" t="s">
        <v>136</v>
      </c>
    </row>
    <row r="36" spans="1:16" x14ac:dyDescent="0.15">
      <c r="A36" s="269"/>
      <c r="B36" s="269"/>
      <c r="C36" s="269"/>
      <c r="D36" s="269"/>
      <c r="E36" s="269"/>
      <c r="F36" s="269"/>
      <c r="G36" s="269"/>
      <c r="H36" s="269"/>
      <c r="I36" s="269"/>
      <c r="J36" s="144"/>
      <c r="K36" s="108"/>
      <c r="P36" s="108"/>
    </row>
    <row r="37" spans="1:16" x14ac:dyDescent="0.15">
      <c r="A37" s="269"/>
      <c r="B37" s="269"/>
      <c r="C37" s="269"/>
      <c r="D37" s="269"/>
      <c r="E37" s="269"/>
      <c r="F37" s="269"/>
      <c r="G37" s="269"/>
      <c r="H37" s="269"/>
      <c r="I37" s="269"/>
      <c r="J37" s="144"/>
      <c r="K37" s="105" t="s">
        <v>152</v>
      </c>
      <c r="P37" s="107" t="s">
        <v>153</v>
      </c>
    </row>
    <row r="38" spans="1:16" x14ac:dyDescent="0.15">
      <c r="A38" s="269"/>
      <c r="B38" s="269"/>
      <c r="C38" s="269"/>
      <c r="D38" s="269"/>
      <c r="E38" s="269"/>
      <c r="F38" s="269"/>
      <c r="G38" s="269"/>
      <c r="H38" s="269"/>
      <c r="I38" s="269"/>
      <c r="J38" s="144"/>
      <c r="K38" s="106" t="s">
        <v>154</v>
      </c>
      <c r="P38" s="106" t="s">
        <v>155</v>
      </c>
    </row>
    <row r="39" spans="1:16" ht="13.5" customHeight="1" x14ac:dyDescent="0.15">
      <c r="A39" s="269"/>
      <c r="B39" s="269"/>
      <c r="C39" s="269"/>
      <c r="D39" s="269"/>
      <c r="E39" s="269"/>
      <c r="F39" s="269"/>
      <c r="G39" s="109"/>
      <c r="H39" s="109"/>
      <c r="I39" s="109"/>
      <c r="J39" s="109"/>
      <c r="K39" s="106" t="s">
        <v>156</v>
      </c>
      <c r="P39" s="106" t="s">
        <v>136</v>
      </c>
    </row>
    <row r="40" spans="1:16" x14ac:dyDescent="0.15">
      <c r="A40" s="269"/>
      <c r="B40" s="269"/>
      <c r="C40" s="269"/>
      <c r="D40" s="269"/>
      <c r="E40" s="269"/>
      <c r="F40" s="269"/>
      <c r="G40" s="109"/>
      <c r="H40" s="109"/>
      <c r="I40" s="109"/>
      <c r="J40" s="109"/>
      <c r="K40" s="106" t="s">
        <v>157</v>
      </c>
      <c r="P40" s="106"/>
    </row>
    <row r="41" spans="1:16" x14ac:dyDescent="0.15">
      <c r="A41" s="269"/>
      <c r="B41" s="269"/>
      <c r="C41" s="269"/>
      <c r="D41" s="269"/>
      <c r="E41" s="269"/>
      <c r="F41" s="269"/>
      <c r="G41" s="109"/>
      <c r="H41" s="109"/>
      <c r="I41" s="109"/>
      <c r="J41" s="109"/>
      <c r="K41" s="106" t="s">
        <v>158</v>
      </c>
      <c r="P41" s="107" t="s">
        <v>159</v>
      </c>
    </row>
    <row r="42" spans="1:16" x14ac:dyDescent="0.15">
      <c r="A42" s="269"/>
      <c r="B42" s="269"/>
      <c r="C42" s="269"/>
      <c r="D42" s="269"/>
      <c r="E42" s="269"/>
      <c r="F42" s="269"/>
      <c r="G42" s="109"/>
      <c r="H42" s="109"/>
      <c r="I42" s="109"/>
      <c r="J42" s="109"/>
      <c r="K42" s="106" t="s">
        <v>160</v>
      </c>
      <c r="P42" s="108" t="s">
        <v>161</v>
      </c>
    </row>
    <row r="43" spans="1:16" x14ac:dyDescent="0.15">
      <c r="A43" s="269"/>
      <c r="B43" s="269"/>
      <c r="C43" s="269"/>
      <c r="D43" s="269"/>
      <c r="E43" s="269"/>
      <c r="F43" s="269"/>
      <c r="G43" s="109"/>
      <c r="H43" s="109"/>
      <c r="I43" s="109"/>
      <c r="J43" s="109"/>
      <c r="K43" s="106" t="s">
        <v>162</v>
      </c>
      <c r="P43" s="108" t="s">
        <v>163</v>
      </c>
    </row>
    <row r="44" spans="1:16" x14ac:dyDescent="0.15">
      <c r="A44" s="269"/>
      <c r="B44" s="269"/>
      <c r="C44" s="269"/>
      <c r="D44" s="269"/>
      <c r="E44" s="269"/>
      <c r="F44" s="269"/>
      <c r="G44" s="109"/>
      <c r="H44" s="109"/>
      <c r="I44" s="109"/>
      <c r="J44" s="109"/>
      <c r="P44" s="108"/>
    </row>
    <row r="45" spans="1:16" x14ac:dyDescent="0.15">
      <c r="A45" s="269"/>
      <c r="B45" s="269"/>
      <c r="C45" s="269"/>
      <c r="D45" s="269"/>
      <c r="E45" s="269"/>
      <c r="F45" s="269"/>
      <c r="G45" s="109"/>
      <c r="H45" s="109"/>
      <c r="I45" s="109"/>
      <c r="J45" s="109"/>
      <c r="K45" s="110" t="s">
        <v>164</v>
      </c>
      <c r="P45" s="107" t="s">
        <v>165</v>
      </c>
    </row>
    <row r="46" spans="1:16" x14ac:dyDescent="0.15">
      <c r="A46" s="269"/>
      <c r="B46" s="269"/>
      <c r="C46" s="269"/>
      <c r="D46" s="269"/>
      <c r="E46" s="269"/>
      <c r="F46" s="269"/>
      <c r="K46" s="111" t="s">
        <v>143</v>
      </c>
      <c r="P46" s="106" t="s">
        <v>166</v>
      </c>
    </row>
    <row r="47" spans="1:16" x14ac:dyDescent="0.15">
      <c r="A47" s="269"/>
      <c r="B47" s="269"/>
      <c r="C47" s="269"/>
      <c r="D47" s="269"/>
      <c r="E47" s="269"/>
      <c r="F47" s="269"/>
      <c r="K47" s="111" t="s">
        <v>167</v>
      </c>
      <c r="P47" s="106" t="s">
        <v>168</v>
      </c>
    </row>
    <row r="48" spans="1:16" x14ac:dyDescent="0.15">
      <c r="A48" s="269"/>
      <c r="B48" s="269"/>
      <c r="C48" s="269"/>
      <c r="D48" s="269"/>
      <c r="E48" s="269"/>
      <c r="F48" s="269"/>
      <c r="K48" s="111" t="s">
        <v>169</v>
      </c>
      <c r="P48" s="106" t="s">
        <v>170</v>
      </c>
    </row>
    <row r="49" spans="1:11" x14ac:dyDescent="0.15">
      <c r="A49" s="269"/>
      <c r="B49" s="269"/>
      <c r="C49" s="269"/>
      <c r="D49" s="269"/>
      <c r="E49" s="269"/>
      <c r="F49" s="269"/>
      <c r="K49" s="111" t="s">
        <v>171</v>
      </c>
    </row>
    <row r="50" spans="1:11" x14ac:dyDescent="0.15">
      <c r="A50" s="269"/>
      <c r="B50" s="269"/>
      <c r="C50" s="269"/>
      <c r="D50" s="269"/>
      <c r="E50" s="269"/>
      <c r="F50" s="269"/>
      <c r="K50" s="111" t="s">
        <v>172</v>
      </c>
    </row>
    <row r="51" spans="1:11" x14ac:dyDescent="0.15">
      <c r="K51" s="111" t="s">
        <v>173</v>
      </c>
    </row>
  </sheetData>
  <mergeCells count="2">
    <mergeCell ref="A1:I38"/>
    <mergeCell ref="A39:F5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B69CC6142493B4B9E72BB9AAF75A354" ma:contentTypeVersion="10" ma:contentTypeDescription="Skapa ett nytt dokument." ma:contentTypeScope="" ma:versionID="26b7a7b21ee76f73e6d405cc847a0f71">
  <xsd:schema xmlns:xsd="http://www.w3.org/2001/XMLSchema" xmlns:xs="http://www.w3.org/2001/XMLSchema" xmlns:p="http://schemas.microsoft.com/office/2006/metadata/properties" xmlns:ns2="3f2f59d6-af6c-49ea-999e-f75f0ee57c3a" xmlns:ns3="64f60f7c-22cd-4dd7-9f4f-9970f42f8f86" targetNamespace="http://schemas.microsoft.com/office/2006/metadata/properties" ma:root="true" ma:fieldsID="a992fee95d28a119f610ad710330db05" ns2:_="" ns3:_="">
    <xsd:import namespace="3f2f59d6-af6c-49ea-999e-f75f0ee57c3a"/>
    <xsd:import namespace="64f60f7c-22cd-4dd7-9f4f-9970f42f8f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2f59d6-af6c-49ea-999e-f75f0ee57c3a"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f60f7c-22cd-4dd7-9f4f-9970f42f8f86"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f2f59d6-af6c-49ea-999e-f75f0ee57c3a">
      <UserInfo>
        <DisplayName>Andre Wredlert (Basket)</DisplayName>
        <AccountId>47</AccountId>
        <AccountType/>
      </UserInfo>
      <UserInfo>
        <DisplayName>Sara Dutina (Basket)</DisplayName>
        <AccountId>116</AccountId>
        <AccountType/>
      </UserInfo>
      <UserInfo>
        <DisplayName>Orkan Berktan (Basket)</DisplayName>
        <AccountId>23</AccountId>
        <AccountType/>
      </UserInfo>
    </SharedWithUsers>
  </documentManagement>
</p:properties>
</file>

<file path=customXml/itemProps1.xml><?xml version="1.0" encoding="utf-8"?>
<ds:datastoreItem xmlns:ds="http://schemas.openxmlformats.org/officeDocument/2006/customXml" ds:itemID="{E3CA1016-315C-4CBA-8000-EB24F5C417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2f59d6-af6c-49ea-999e-f75f0ee57c3a"/>
    <ds:schemaRef ds:uri="64f60f7c-22cd-4dd7-9f4f-9970f42f8f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F51CF5-6254-443C-9BF4-C66E6B92E12D}">
  <ds:schemaRefs>
    <ds:schemaRef ds:uri="http://schemas.microsoft.com/sharepoint/v3/contenttype/forms"/>
  </ds:schemaRefs>
</ds:datastoreItem>
</file>

<file path=customXml/itemProps3.xml><?xml version="1.0" encoding="utf-8"?>
<ds:datastoreItem xmlns:ds="http://schemas.openxmlformats.org/officeDocument/2006/customXml" ds:itemID="{DD856480-2AEA-4C29-B007-073A242D2A1B}">
  <ds:schemaRefs>
    <ds:schemaRef ds:uri="http://schemas.microsoft.com/office/2006/metadata/properties"/>
    <ds:schemaRef ds:uri="http://schemas.microsoft.com/office/infopath/2007/PartnerControls"/>
    <ds:schemaRef ds:uri="3f2f59d6-af6c-49ea-999e-f75f0ee57c3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4</vt:i4>
      </vt:variant>
      <vt:variant>
        <vt:lpstr>Namngivna områden</vt:lpstr>
      </vt:variant>
      <vt:variant>
        <vt:i4>1</vt:i4>
      </vt:variant>
    </vt:vector>
  </HeadingPairs>
  <TitlesOfParts>
    <vt:vector size="5" baseType="lpstr">
      <vt:lpstr>Förklaring, börja här</vt:lpstr>
      <vt:lpstr>Årsplanering</vt:lpstr>
      <vt:lpstr>Veckoplanering</vt:lpstr>
      <vt:lpstr>Sommar</vt:lpstr>
      <vt:lpstr>Årsplanering!Utskriftsområde</vt:lpstr>
    </vt:vector>
  </TitlesOfParts>
  <Manager/>
  <Company>Idrottshögskolan i Stockholm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Catarina Tåhlin</dc:creator>
  <cp:keywords/>
  <dc:description/>
  <cp:lastModifiedBy>Microsoft Office User</cp:lastModifiedBy>
  <cp:revision/>
  <dcterms:created xsi:type="dcterms:W3CDTF">2001-02-07T13:24:01Z</dcterms:created>
  <dcterms:modified xsi:type="dcterms:W3CDTF">2023-02-15T13:24:18Z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0x0101006B69CC6142493B4B9E72BB9AAF75A354</vt:lpwstr>
  </property>
</Properties>
</file>