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ontit-my.sharepoint.com/personal/malin_andersson_frontit_se/Documents/Skrivbordet/"/>
    </mc:Choice>
  </mc:AlternateContent>
  <xr:revisionPtr revIDLastSave="2" documentId="8_{C53687F8-9625-461E-97D2-3483D8A417C8}" xr6:coauthVersionLast="47" xr6:coauthVersionMax="47" xr10:uidLastSave="{2F1044CD-67F2-4889-8CE6-34C3CFC4B390}"/>
  <bookViews>
    <workbookView xWindow="-120" yWindow="-120" windowWidth="29040" windowHeight="15840" xr2:uid="{DA284448-8DDD-450A-A79D-83B193962547}"/>
  </bookViews>
  <sheets>
    <sheet name="Summa per tjej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3" l="1"/>
  <c r="L24" i="3"/>
  <c r="L13" i="3"/>
  <c r="C23" i="3"/>
  <c r="C22" i="3"/>
  <c r="C21" i="3"/>
  <c r="C20" i="3"/>
  <c r="L20" i="3" s="1"/>
  <c r="C15" i="3"/>
  <c r="C11" i="3"/>
  <c r="C8" i="3"/>
  <c r="K4" i="3"/>
  <c r="J28" i="3"/>
  <c r="J27" i="3"/>
  <c r="J25" i="3"/>
  <c r="J22" i="3"/>
  <c r="J19" i="3"/>
  <c r="J18" i="3"/>
  <c r="L18" i="3" s="1"/>
  <c r="J11" i="3"/>
  <c r="L11" i="3" s="1"/>
  <c r="J9" i="3"/>
  <c r="J8" i="3"/>
  <c r="J7" i="3"/>
  <c r="J6" i="3"/>
  <c r="L6" i="3" s="1"/>
  <c r="J5" i="3"/>
  <c r="J3" i="3"/>
  <c r="I29" i="3"/>
  <c r="I27" i="3"/>
  <c r="I23" i="3"/>
  <c r="I19" i="3"/>
  <c r="I17" i="3"/>
  <c r="L17" i="3" s="1"/>
  <c r="I9" i="3"/>
  <c r="I7" i="3"/>
  <c r="I5" i="3"/>
  <c r="I3" i="3"/>
  <c r="H23" i="3"/>
  <c r="H21" i="3"/>
  <c r="H16" i="3"/>
  <c r="H14" i="3"/>
  <c r="L14" i="3" s="1"/>
  <c r="H9" i="3"/>
  <c r="H8" i="3"/>
  <c r="L8" i="3" s="1"/>
  <c r="H2" i="3"/>
  <c r="L2" i="3" s="1"/>
  <c r="G29" i="3"/>
  <c r="L29" i="3" s="1"/>
  <c r="G25" i="3"/>
  <c r="G21" i="3"/>
  <c r="G20" i="3"/>
  <c r="G16" i="3"/>
  <c r="L16" i="3" s="1"/>
  <c r="G9" i="3"/>
  <c r="G7" i="3"/>
  <c r="L7" i="3" s="1"/>
  <c r="G4" i="3"/>
  <c r="L4" i="3" s="1"/>
  <c r="E25" i="3"/>
  <c r="E23" i="3"/>
  <c r="E22" i="3"/>
  <c r="E20" i="3"/>
  <c r="E15" i="3"/>
  <c r="E12" i="3"/>
  <c r="L12" i="3" s="1"/>
  <c r="E10" i="3"/>
  <c r="L10" i="3" s="1"/>
  <c r="E9" i="3"/>
  <c r="E8" i="3"/>
  <c r="G43" i="3"/>
  <c r="F43" i="3"/>
  <c r="D43" i="3"/>
  <c r="C43" i="3"/>
  <c r="L23" i="3" l="1"/>
  <c r="L5" i="3"/>
  <c r="L15" i="3"/>
  <c r="L3" i="3"/>
  <c r="L9" i="3"/>
  <c r="L25" i="3"/>
  <c r="L21" i="3"/>
  <c r="L27" i="3"/>
  <c r="L22" i="3"/>
  <c r="L19" i="3"/>
</calcChain>
</file>

<file path=xl/sharedStrings.xml><?xml version="1.0" encoding="utf-8"?>
<sst xmlns="http://schemas.openxmlformats.org/spreadsheetml/2006/main" count="84" uniqueCount="72">
  <si>
    <t>Meira Camerra</t>
  </si>
  <si>
    <t>Astrid Andersson</t>
  </si>
  <si>
    <t>Maja Råket</t>
  </si>
  <si>
    <t>Milia Leonian Pettersson</t>
  </si>
  <si>
    <t>Svea Ejlegård</t>
  </si>
  <si>
    <t>Sally Jackson</t>
  </si>
  <si>
    <t>Astrid Zetterqvist</t>
  </si>
  <si>
    <t>Lovi Bjerke</t>
  </si>
  <si>
    <t>Ida Persson</t>
  </si>
  <si>
    <t>Edit Lundstedt</t>
  </si>
  <si>
    <t>Amanda Carleberg</t>
  </si>
  <si>
    <t>Clara Garberg</t>
  </si>
  <si>
    <t>Delia Lindblad</t>
  </si>
  <si>
    <t>Freja Lindgren</t>
  </si>
  <si>
    <t>Linnea Rydeling</t>
  </si>
  <si>
    <t>Greta Gårdstam</t>
  </si>
  <si>
    <t>Liwia Eriksson</t>
  </si>
  <si>
    <t>Saga Fors</t>
  </si>
  <si>
    <t>Lily Skantz</t>
  </si>
  <si>
    <t>Lina Al-Jashami</t>
  </si>
  <si>
    <t>Leia Strömberg</t>
  </si>
  <si>
    <t>Aveen Tari</t>
  </si>
  <si>
    <t>Emilia Eckerborn</t>
  </si>
  <si>
    <t>Polly Besirov</t>
  </si>
  <si>
    <t>Namn</t>
  </si>
  <si>
    <t>Tröjnr</t>
  </si>
  <si>
    <t>Summa kostnad</t>
  </si>
  <si>
    <t>Initialer</t>
  </si>
  <si>
    <t>Johan Fors</t>
  </si>
  <si>
    <t>Elin Lundstedt</t>
  </si>
  <si>
    <t>Daniel Lindblad</t>
  </si>
  <si>
    <t>Summa</t>
  </si>
  <si>
    <t>S =</t>
  </si>
  <si>
    <t>M =</t>
  </si>
  <si>
    <t>L =</t>
  </si>
  <si>
    <t xml:space="preserve">XL = </t>
  </si>
  <si>
    <t>Ja =</t>
  </si>
  <si>
    <t xml:space="preserve">1. Gröna shorts 
(170kr) Storlek? </t>
  </si>
  <si>
    <t xml:space="preserve">3. Svarta shorts 
(170kr) Storlek? </t>
  </si>
  <si>
    <t>6. Svarta overallbyxor 
(400kr), Storlek?</t>
  </si>
  <si>
    <t>9. Irsta ryggsäck 
(500kr)</t>
  </si>
  <si>
    <t>152 =</t>
  </si>
  <si>
    <t>164 =</t>
  </si>
  <si>
    <t xml:space="preserve">XS = </t>
  </si>
  <si>
    <t xml:space="preserve">160 = </t>
  </si>
  <si>
    <t>MR</t>
  </si>
  <si>
    <t>2, 7, 8, 24</t>
  </si>
  <si>
    <t>SJ</t>
  </si>
  <si>
    <t>LS</t>
  </si>
  <si>
    <t>LB, LR, LAJ</t>
  </si>
  <si>
    <t>PB</t>
  </si>
  <si>
    <t>DL</t>
  </si>
  <si>
    <t>AA, AT, MLP, SJ, LB, GG, SF</t>
  </si>
  <si>
    <t>JF</t>
  </si>
  <si>
    <t>2, 7, 8, 11, 24</t>
  </si>
  <si>
    <t>14, 17, JF</t>
  </si>
  <si>
    <t>10, 21, DL</t>
  </si>
  <si>
    <t>10,  21, DL</t>
  </si>
  <si>
    <t>Storlek</t>
  </si>
  <si>
    <r>
      <t xml:space="preserve">4, </t>
    </r>
    <r>
      <rPr>
        <sz val="11"/>
        <color rgb="FFFF0000"/>
        <rFont val="Aptos Narrow"/>
        <family val="2"/>
        <scheme val="minor"/>
      </rPr>
      <t>15</t>
    </r>
    <r>
      <rPr>
        <sz val="11"/>
        <color theme="1"/>
        <rFont val="Aptos Narrow"/>
        <family val="2"/>
        <scheme val="minor"/>
      </rPr>
      <t>, 13, 22, 29</t>
    </r>
  </si>
  <si>
    <r>
      <rPr>
        <b/>
        <sz val="11"/>
        <color rgb="FFFF0000"/>
        <rFont val="Aptos Narrow"/>
        <family val="2"/>
        <scheme val="minor"/>
      </rPr>
      <t xml:space="preserve">6, </t>
    </r>
    <r>
      <rPr>
        <sz val="11"/>
        <color theme="1"/>
        <rFont val="Aptos Narrow"/>
        <family val="2"/>
        <scheme val="minor"/>
      </rPr>
      <t>5, 25</t>
    </r>
  </si>
  <si>
    <t xml:space="preserve">3, 4,  16, 13, 19, 22, 29 </t>
  </si>
  <si>
    <t xml:space="preserve">1. Gröna shorts 
</t>
  </si>
  <si>
    <t xml:space="preserve">2. Svart träningströja 
</t>
  </si>
  <si>
    <t xml:space="preserve">3. Svarta shorts 
</t>
  </si>
  <si>
    <t xml:space="preserve">4. Vit träningströja 
</t>
  </si>
  <si>
    <t xml:space="preserve">5. Grön overallströja
</t>
  </si>
  <si>
    <t xml:space="preserve">6. Svarta overallbyxor 
</t>
  </si>
  <si>
    <t xml:space="preserve">7. Svart vindjacka 
</t>
  </si>
  <si>
    <t xml:space="preserve">8. Grå hoodie 
</t>
  </si>
  <si>
    <t xml:space="preserve">9. Irsta ryggsäck 
</t>
  </si>
  <si>
    <t>9, 12, 5, 18, 20, 21, 23, 25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</si>
</sst>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333333"/>
      <name val="Arial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rgb="FF333333"/>
      <name val="Arial"/>
      <family val="2"/>
    </font>
    <font>
      <sz val="10"/>
      <name val="Arial"/>
      <family val="2"/>
    </font>
    <font>
      <sz val="10"/>
      <name val="FontAwesome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4" xfId="0" applyFont="1" applyBorder="1"/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/>
    <xf numFmtId="0" fontId="2" fillId="0" borderId="3" xfId="0" applyFont="1" applyBorder="1" applyAlignment="1">
      <alignment wrapText="1"/>
    </xf>
    <xf numFmtId="0" fontId="6" fillId="0" borderId="0" xfId="0" applyFont="1"/>
    <xf numFmtId="0" fontId="2" fillId="0" borderId="5" xfId="0" applyFont="1" applyBorder="1"/>
    <xf numFmtId="0" fontId="2" fillId="0" borderId="6" xfId="0" applyFont="1" applyBorder="1"/>
    <xf numFmtId="0" fontId="7" fillId="0" borderId="11" xfId="0" applyFont="1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7" fillId="0" borderId="21" xfId="0" applyFont="1" applyBorder="1"/>
    <xf numFmtId="0" fontId="7" fillId="0" borderId="16" xfId="0" applyFont="1" applyBorder="1"/>
    <xf numFmtId="0" fontId="0" fillId="0" borderId="18" xfId="0" applyBorder="1"/>
    <xf numFmtId="0" fontId="0" fillId="0" borderId="17" xfId="0" applyBorder="1"/>
    <xf numFmtId="0" fontId="0" fillId="0" borderId="12" xfId="0" applyBorder="1"/>
    <xf numFmtId="0" fontId="7" fillId="0" borderId="2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19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4" fontId="1" fillId="0" borderId="7" xfId="1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9" xfId="0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18D7-C746-4A99-9A4D-30A4951BEDC4}">
  <dimension ref="A1:L43"/>
  <sheetViews>
    <sheetView tabSelected="1" workbookViewId="0">
      <selection activeCell="P23" sqref="P23"/>
    </sheetView>
  </sheetViews>
  <sheetFormatPr defaultRowHeight="15"/>
  <cols>
    <col min="1" max="11" width="16.140625" customWidth="1"/>
    <col min="12" max="12" width="16.140625" style="1" customWidth="1"/>
  </cols>
  <sheetData>
    <row r="1" spans="1:12" s="30" customFormat="1" ht="45">
      <c r="A1" s="4" t="s">
        <v>24</v>
      </c>
      <c r="B1" s="4" t="s">
        <v>25</v>
      </c>
      <c r="C1" s="31" t="s">
        <v>62</v>
      </c>
      <c r="D1" s="31" t="s">
        <v>63</v>
      </c>
      <c r="E1" s="31" t="s">
        <v>64</v>
      </c>
      <c r="F1" s="31" t="s">
        <v>65</v>
      </c>
      <c r="G1" s="31" t="s">
        <v>66</v>
      </c>
      <c r="H1" s="31" t="s">
        <v>67</v>
      </c>
      <c r="I1" s="31" t="s">
        <v>68</v>
      </c>
      <c r="J1" s="31" t="s">
        <v>69</v>
      </c>
      <c r="K1" s="31" t="s">
        <v>70</v>
      </c>
      <c r="L1" s="4" t="s">
        <v>26</v>
      </c>
    </row>
    <row r="2" spans="1:12">
      <c r="A2" s="3" t="s">
        <v>0</v>
      </c>
      <c r="B2" s="32">
        <v>21</v>
      </c>
      <c r="C2" s="5"/>
      <c r="D2" s="34">
        <v>160</v>
      </c>
      <c r="E2" s="5"/>
      <c r="F2" s="5">
        <v>0</v>
      </c>
      <c r="G2" s="5"/>
      <c r="H2" s="34">
        <f>(379*1.25)+15</f>
        <v>488.75</v>
      </c>
      <c r="I2" s="5"/>
      <c r="J2" s="5"/>
      <c r="K2" s="5"/>
      <c r="L2" s="35">
        <f t="shared" ref="L2:L25" si="0">C2+D2+E2+F2+G2+H2+I2+J2+K2</f>
        <v>648.75</v>
      </c>
    </row>
    <row r="3" spans="1:12">
      <c r="A3" s="3" t="s">
        <v>1</v>
      </c>
      <c r="B3" s="32">
        <v>7</v>
      </c>
      <c r="C3" s="5"/>
      <c r="D3" s="34">
        <v>160</v>
      </c>
      <c r="E3" s="5"/>
      <c r="F3" s="5">
        <v>0</v>
      </c>
      <c r="G3" s="5"/>
      <c r="H3" s="5"/>
      <c r="I3" s="34">
        <f>340</f>
        <v>340</v>
      </c>
      <c r="J3" s="34">
        <f>315</f>
        <v>315</v>
      </c>
      <c r="K3" s="5"/>
      <c r="L3" s="35">
        <f t="shared" si="0"/>
        <v>815</v>
      </c>
    </row>
    <row r="4" spans="1:12">
      <c r="A4" s="3" t="s">
        <v>2</v>
      </c>
      <c r="B4" s="32">
        <v>2</v>
      </c>
      <c r="C4" s="5"/>
      <c r="D4" s="34">
        <v>160</v>
      </c>
      <c r="E4" s="5"/>
      <c r="F4" s="5">
        <v>0</v>
      </c>
      <c r="G4" s="34">
        <f>(439*1.25)+45</f>
        <v>593.75</v>
      </c>
      <c r="H4" s="5"/>
      <c r="I4" s="5"/>
      <c r="J4" s="5"/>
      <c r="K4" s="34">
        <f>499+45</f>
        <v>544</v>
      </c>
      <c r="L4" s="35">
        <f t="shared" si="0"/>
        <v>1297.75</v>
      </c>
    </row>
    <row r="5" spans="1:12">
      <c r="A5" s="3" t="s">
        <v>3</v>
      </c>
      <c r="B5" s="32">
        <v>20</v>
      </c>
      <c r="C5" s="5"/>
      <c r="D5" s="5"/>
      <c r="E5" s="5"/>
      <c r="F5" s="5">
        <v>0</v>
      </c>
      <c r="G5" s="5"/>
      <c r="H5" s="5"/>
      <c r="I5" s="34">
        <f>340</f>
        <v>340</v>
      </c>
      <c r="J5" s="34">
        <f>315</f>
        <v>315</v>
      </c>
      <c r="K5" s="5"/>
      <c r="L5" s="35">
        <f t="shared" si="0"/>
        <v>655</v>
      </c>
    </row>
    <row r="6" spans="1:12">
      <c r="A6" s="3" t="s">
        <v>4</v>
      </c>
      <c r="B6" s="32">
        <v>6</v>
      </c>
      <c r="C6" s="5"/>
      <c r="D6" s="34">
        <v>0</v>
      </c>
      <c r="E6" s="5"/>
      <c r="F6" s="5">
        <v>0</v>
      </c>
      <c r="G6" s="5"/>
      <c r="H6" s="5"/>
      <c r="I6" s="5"/>
      <c r="J6" s="34">
        <f>315</f>
        <v>315</v>
      </c>
      <c r="K6" s="5"/>
      <c r="L6" s="35">
        <f t="shared" si="0"/>
        <v>315</v>
      </c>
    </row>
    <row r="7" spans="1:12">
      <c r="A7" s="3" t="s">
        <v>5</v>
      </c>
      <c r="B7" s="32">
        <v>19</v>
      </c>
      <c r="C7" s="5"/>
      <c r="D7" s="5"/>
      <c r="E7" s="5"/>
      <c r="F7" s="5">
        <v>0</v>
      </c>
      <c r="G7" s="34">
        <f>(439*1.25)+45</f>
        <v>593.75</v>
      </c>
      <c r="H7" s="5"/>
      <c r="I7" s="34">
        <f>340</f>
        <v>340</v>
      </c>
      <c r="J7" s="34">
        <f>315</f>
        <v>315</v>
      </c>
      <c r="K7" s="5"/>
      <c r="L7" s="35">
        <f t="shared" si="0"/>
        <v>1248.75</v>
      </c>
    </row>
    <row r="8" spans="1:12">
      <c r="A8" s="3" t="s">
        <v>6</v>
      </c>
      <c r="B8" s="32">
        <v>8</v>
      </c>
      <c r="C8" s="34">
        <f>169*1.25</f>
        <v>211.25</v>
      </c>
      <c r="D8" s="34">
        <v>160</v>
      </c>
      <c r="E8" s="34">
        <f>169*1.25</f>
        <v>211.25</v>
      </c>
      <c r="F8" s="5">
        <v>0</v>
      </c>
      <c r="G8" s="5"/>
      <c r="H8" s="34">
        <f>(379*1.25)+15</f>
        <v>488.75</v>
      </c>
      <c r="I8" s="5"/>
      <c r="J8" s="34">
        <f>315</f>
        <v>315</v>
      </c>
      <c r="K8" s="5"/>
      <c r="L8" s="35">
        <f t="shared" si="0"/>
        <v>1386.25</v>
      </c>
    </row>
    <row r="9" spans="1:12">
      <c r="A9" s="3" t="s">
        <v>7</v>
      </c>
      <c r="B9" s="32">
        <v>3</v>
      </c>
      <c r="C9" s="5"/>
      <c r="D9" s="5"/>
      <c r="E9" s="34">
        <f>169*1.25</f>
        <v>211.25</v>
      </c>
      <c r="F9" s="5">
        <v>0</v>
      </c>
      <c r="G9" s="34">
        <f>(439*1.25)+45</f>
        <v>593.75</v>
      </c>
      <c r="H9" s="34">
        <f>(379*1.25)+15</f>
        <v>488.75</v>
      </c>
      <c r="I9" s="34">
        <f>340</f>
        <v>340</v>
      </c>
      <c r="J9" s="34">
        <f>315</f>
        <v>315</v>
      </c>
      <c r="K9" s="5"/>
      <c r="L9" s="35">
        <f t="shared" si="0"/>
        <v>1948.75</v>
      </c>
    </row>
    <row r="10" spans="1:12">
      <c r="A10" s="3" t="s">
        <v>8</v>
      </c>
      <c r="B10" s="32">
        <v>15</v>
      </c>
      <c r="C10" s="5"/>
      <c r="D10" s="34">
        <v>160</v>
      </c>
      <c r="E10" s="34">
        <f>169*1.25</f>
        <v>211.25</v>
      </c>
      <c r="F10" s="5">
        <v>0</v>
      </c>
      <c r="G10" s="5"/>
      <c r="H10" s="5"/>
      <c r="I10" s="5"/>
      <c r="J10" s="5"/>
      <c r="K10" s="5"/>
      <c r="L10" s="35">
        <f t="shared" si="0"/>
        <v>371.25</v>
      </c>
    </row>
    <row r="11" spans="1:12">
      <c r="A11" s="3" t="s">
        <v>9</v>
      </c>
      <c r="B11" s="33">
        <v>24</v>
      </c>
      <c r="C11" s="34">
        <f>169*1.25</f>
        <v>211.25</v>
      </c>
      <c r="D11" s="34">
        <v>160</v>
      </c>
      <c r="E11" s="5"/>
      <c r="F11" s="5">
        <v>0</v>
      </c>
      <c r="G11" s="5"/>
      <c r="H11" s="5"/>
      <c r="I11" s="5"/>
      <c r="J11" s="34">
        <f>315</f>
        <v>315</v>
      </c>
      <c r="K11" s="5"/>
      <c r="L11" s="35">
        <f t="shared" si="0"/>
        <v>686.25</v>
      </c>
    </row>
    <row r="12" spans="1:12">
      <c r="A12" s="3" t="s">
        <v>10</v>
      </c>
      <c r="B12" s="32">
        <v>22</v>
      </c>
      <c r="C12" s="5"/>
      <c r="D12" s="34">
        <v>160</v>
      </c>
      <c r="E12" s="34">
        <f>169*1.25</f>
        <v>211.25</v>
      </c>
      <c r="F12" s="5">
        <v>0</v>
      </c>
      <c r="G12" s="5"/>
      <c r="H12" s="5"/>
      <c r="I12" s="5"/>
      <c r="J12" s="5"/>
      <c r="K12" s="5"/>
      <c r="L12" s="35">
        <f t="shared" si="0"/>
        <v>371.25</v>
      </c>
    </row>
    <row r="13" spans="1:12">
      <c r="A13" s="3" t="s">
        <v>11</v>
      </c>
      <c r="B13" s="32">
        <v>29</v>
      </c>
      <c r="C13" s="5"/>
      <c r="D13" s="34">
        <v>160</v>
      </c>
      <c r="E13" s="5"/>
      <c r="F13" s="5">
        <v>0</v>
      </c>
      <c r="G13" s="5"/>
      <c r="H13" s="5"/>
      <c r="I13" s="5"/>
      <c r="J13" s="5"/>
      <c r="K13" s="5"/>
      <c r="L13" s="35">
        <f t="shared" si="0"/>
        <v>160</v>
      </c>
    </row>
    <row r="14" spans="1:12">
      <c r="A14" s="3" t="s">
        <v>12</v>
      </c>
      <c r="B14" s="32">
        <v>13</v>
      </c>
      <c r="C14" s="5"/>
      <c r="D14" s="34">
        <v>160</v>
      </c>
      <c r="E14" s="5"/>
      <c r="F14" s="5">
        <v>0</v>
      </c>
      <c r="G14" s="5"/>
      <c r="H14" s="34">
        <f>(379*1.25)+15</f>
        <v>488.75</v>
      </c>
      <c r="I14" s="5"/>
      <c r="J14" s="5"/>
      <c r="K14" s="5"/>
      <c r="L14" s="35">
        <f t="shared" si="0"/>
        <v>648.75</v>
      </c>
    </row>
    <row r="15" spans="1:12">
      <c r="A15" s="3" t="s">
        <v>13</v>
      </c>
      <c r="B15" s="32">
        <v>10</v>
      </c>
      <c r="C15" s="34">
        <f>169*1.25</f>
        <v>211.25</v>
      </c>
      <c r="D15" s="34">
        <v>160</v>
      </c>
      <c r="E15" s="34">
        <f>169*1.25</f>
        <v>211.25</v>
      </c>
      <c r="F15" s="5">
        <v>0</v>
      </c>
      <c r="G15" s="5"/>
      <c r="H15" s="5"/>
      <c r="I15" s="5"/>
      <c r="J15" s="5"/>
      <c r="K15" s="5"/>
      <c r="L15" s="35">
        <f t="shared" si="0"/>
        <v>582.5</v>
      </c>
    </row>
    <row r="16" spans="1:12">
      <c r="A16" s="3" t="s">
        <v>14</v>
      </c>
      <c r="B16" s="32">
        <v>5</v>
      </c>
      <c r="C16" s="5"/>
      <c r="D16" s="34">
        <v>160</v>
      </c>
      <c r="E16" s="5"/>
      <c r="F16" s="5">
        <v>0</v>
      </c>
      <c r="G16" s="34">
        <f>(439*1.25)+45</f>
        <v>593.75</v>
      </c>
      <c r="H16" s="34">
        <f>(379*1.25)+15</f>
        <v>488.75</v>
      </c>
      <c r="I16" s="5"/>
      <c r="J16" s="5"/>
      <c r="K16" s="5"/>
      <c r="L16" s="35">
        <f t="shared" si="0"/>
        <v>1242.5</v>
      </c>
    </row>
    <row r="17" spans="1:12">
      <c r="A17" s="3" t="s">
        <v>15</v>
      </c>
      <c r="B17" s="32">
        <v>11</v>
      </c>
      <c r="C17" s="5"/>
      <c r="D17" s="5"/>
      <c r="E17" s="5"/>
      <c r="F17" s="5">
        <v>0</v>
      </c>
      <c r="G17" s="5"/>
      <c r="H17" s="5"/>
      <c r="I17" s="34">
        <f>340</f>
        <v>340</v>
      </c>
      <c r="J17" s="5"/>
      <c r="K17" s="5"/>
      <c r="L17" s="35">
        <f t="shared" si="0"/>
        <v>340</v>
      </c>
    </row>
    <row r="18" spans="1:12">
      <c r="A18" s="3" t="s">
        <v>16</v>
      </c>
      <c r="B18" s="32">
        <v>14</v>
      </c>
      <c r="C18" s="5"/>
      <c r="D18" s="5"/>
      <c r="E18" s="5"/>
      <c r="F18" s="5">
        <v>0</v>
      </c>
      <c r="G18" s="5"/>
      <c r="H18" s="5"/>
      <c r="I18" s="5"/>
      <c r="J18" s="34">
        <f>315</f>
        <v>315</v>
      </c>
      <c r="K18" s="5"/>
      <c r="L18" s="35">
        <f t="shared" si="0"/>
        <v>315</v>
      </c>
    </row>
    <row r="19" spans="1:12">
      <c r="A19" s="3" t="s">
        <v>17</v>
      </c>
      <c r="B19" s="32">
        <v>12</v>
      </c>
      <c r="C19" s="5"/>
      <c r="D19" s="5"/>
      <c r="E19" s="5"/>
      <c r="F19" s="5">
        <v>0</v>
      </c>
      <c r="G19" s="5"/>
      <c r="H19" s="5"/>
      <c r="I19" s="34">
        <f>340</f>
        <v>340</v>
      </c>
      <c r="J19" s="34">
        <f>315</f>
        <v>315</v>
      </c>
      <c r="K19" s="5"/>
      <c r="L19" s="35">
        <f t="shared" si="0"/>
        <v>655</v>
      </c>
    </row>
    <row r="20" spans="1:12">
      <c r="A20" s="3" t="s">
        <v>18</v>
      </c>
      <c r="B20" s="32">
        <v>4</v>
      </c>
      <c r="C20" s="34">
        <f>169*1.25</f>
        <v>211.25</v>
      </c>
      <c r="D20" s="34">
        <v>160</v>
      </c>
      <c r="E20" s="34">
        <f>(169*1.25)*3</f>
        <v>633.75</v>
      </c>
      <c r="F20" s="5">
        <v>0</v>
      </c>
      <c r="G20" s="34">
        <f>(439*1.25)+45</f>
        <v>593.75</v>
      </c>
      <c r="H20" s="5"/>
      <c r="I20" s="5"/>
      <c r="J20" s="5"/>
      <c r="K20" s="5"/>
      <c r="L20" s="35">
        <f t="shared" si="0"/>
        <v>1598.75</v>
      </c>
    </row>
    <row r="21" spans="1:12">
      <c r="A21" s="3" t="s">
        <v>19</v>
      </c>
      <c r="B21" s="32">
        <v>23</v>
      </c>
      <c r="C21" s="34">
        <f>169*1.25</f>
        <v>211.25</v>
      </c>
      <c r="D21" s="5"/>
      <c r="E21" s="5"/>
      <c r="F21" s="5">
        <v>0</v>
      </c>
      <c r="G21" s="34">
        <f>(439*1.25)+45</f>
        <v>593.75</v>
      </c>
      <c r="H21" s="34">
        <f>(379*1.25)+15</f>
        <v>488.75</v>
      </c>
      <c r="I21" s="5"/>
      <c r="J21" s="5"/>
      <c r="K21" s="5"/>
      <c r="L21" s="35">
        <f t="shared" si="0"/>
        <v>1293.75</v>
      </c>
    </row>
    <row r="22" spans="1:12">
      <c r="A22" s="3" t="s">
        <v>20</v>
      </c>
      <c r="B22" s="32">
        <v>18</v>
      </c>
      <c r="C22" s="34">
        <f>169*1.25</f>
        <v>211.25</v>
      </c>
      <c r="D22" s="5"/>
      <c r="E22" s="34">
        <f>169*1.25</f>
        <v>211.25</v>
      </c>
      <c r="F22" s="5">
        <v>0</v>
      </c>
      <c r="G22" s="5"/>
      <c r="H22" s="5"/>
      <c r="I22" s="5"/>
      <c r="J22" s="34">
        <f>315</f>
        <v>315</v>
      </c>
      <c r="K22" s="5"/>
      <c r="L22" s="35">
        <f t="shared" si="0"/>
        <v>737.5</v>
      </c>
    </row>
    <row r="23" spans="1:12">
      <c r="A23" s="3" t="s">
        <v>21</v>
      </c>
      <c r="B23" s="32">
        <v>25</v>
      </c>
      <c r="C23" s="34">
        <f>169*1.25</f>
        <v>211.25</v>
      </c>
      <c r="D23" s="34">
        <v>160</v>
      </c>
      <c r="E23" s="34">
        <f>169*1.25</f>
        <v>211.25</v>
      </c>
      <c r="F23" s="5">
        <v>0</v>
      </c>
      <c r="G23" s="5"/>
      <c r="H23" s="34">
        <f>(379*1.25)+15</f>
        <v>488.75</v>
      </c>
      <c r="I23" s="34">
        <f>340</f>
        <v>340</v>
      </c>
      <c r="J23" s="5"/>
      <c r="K23" s="5"/>
      <c r="L23" s="35">
        <f t="shared" si="0"/>
        <v>1411.25</v>
      </c>
    </row>
    <row r="24" spans="1:12">
      <c r="A24" s="3" t="s">
        <v>22</v>
      </c>
      <c r="B24" s="32">
        <v>9</v>
      </c>
      <c r="C24" s="5"/>
      <c r="D24" s="5"/>
      <c r="E24" s="5"/>
      <c r="F24" s="5">
        <v>0</v>
      </c>
      <c r="G24" s="5"/>
      <c r="H24" s="5"/>
      <c r="I24" s="5"/>
      <c r="J24" s="5"/>
      <c r="K24" s="5"/>
      <c r="L24" s="35">
        <f t="shared" si="0"/>
        <v>0</v>
      </c>
    </row>
    <row r="25" spans="1:12">
      <c r="A25" s="3" t="s">
        <v>23</v>
      </c>
      <c r="B25" s="32">
        <v>17</v>
      </c>
      <c r="C25" s="5"/>
      <c r="D25" s="5"/>
      <c r="E25" s="34">
        <f>169*1.25</f>
        <v>211.25</v>
      </c>
      <c r="F25" s="5">
        <v>0</v>
      </c>
      <c r="G25" s="34">
        <f>(439*1.25)+45</f>
        <v>593.75</v>
      </c>
      <c r="H25" s="5"/>
      <c r="I25" s="5"/>
      <c r="J25" s="34">
        <f>315</f>
        <v>315</v>
      </c>
      <c r="K25" s="5"/>
      <c r="L25" s="35">
        <f t="shared" si="0"/>
        <v>1120</v>
      </c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35"/>
    </row>
    <row r="27" spans="1:12">
      <c r="A27" s="3" t="s">
        <v>28</v>
      </c>
      <c r="B27" s="5"/>
      <c r="C27" s="5"/>
      <c r="D27" s="5"/>
      <c r="E27" s="5"/>
      <c r="F27" s="5">
        <v>0</v>
      </c>
      <c r="G27" s="5"/>
      <c r="H27" s="5"/>
      <c r="I27" s="34">
        <f>340</f>
        <v>340</v>
      </c>
      <c r="J27" s="34">
        <f>315</f>
        <v>315</v>
      </c>
      <c r="K27" s="5"/>
      <c r="L27" s="35">
        <f>C27+D27+E27+F27+G27+H27+I27+J27+K27</f>
        <v>655</v>
      </c>
    </row>
    <row r="28" spans="1:12">
      <c r="A28" s="3" t="s">
        <v>29</v>
      </c>
      <c r="B28" s="5"/>
      <c r="C28" s="5"/>
      <c r="D28" s="5"/>
      <c r="E28" s="5"/>
      <c r="F28" s="5"/>
      <c r="G28" s="5"/>
      <c r="H28" s="5"/>
      <c r="I28" s="5"/>
      <c r="J28" s="34">
        <f>315</f>
        <v>315</v>
      </c>
      <c r="K28" s="5"/>
      <c r="L28" s="35">
        <f>C28+D28+E28+F28+G28+H28+I28+J28+K28</f>
        <v>315</v>
      </c>
    </row>
    <row r="29" spans="1:12">
      <c r="A29" s="3" t="s">
        <v>30</v>
      </c>
      <c r="B29" s="5"/>
      <c r="C29" s="5"/>
      <c r="D29" s="34">
        <v>160</v>
      </c>
      <c r="E29" s="5"/>
      <c r="F29" s="5">
        <v>0</v>
      </c>
      <c r="G29" s="34">
        <f>(439*1.25)+45</f>
        <v>593.75</v>
      </c>
      <c r="H29" s="5"/>
      <c r="I29" s="34">
        <f>340</f>
        <v>340</v>
      </c>
      <c r="J29" s="5"/>
      <c r="K29" s="5"/>
      <c r="L29" s="35">
        <f>C29+D29+E29+F29+G29+H29+I29+J29+K29</f>
        <v>1093.75</v>
      </c>
    </row>
    <row r="31" spans="1:12" ht="15.75" thickBot="1">
      <c r="A31" s="8"/>
    </row>
    <row r="32" spans="1:12" ht="60" customHeight="1">
      <c r="A32" s="8"/>
      <c r="B32" s="8"/>
      <c r="C32" s="6" t="s">
        <v>37</v>
      </c>
      <c r="D32" s="6" t="s">
        <v>38</v>
      </c>
      <c r="E32" s="9"/>
      <c r="F32" s="7" t="s">
        <v>39</v>
      </c>
      <c r="G32" s="7" t="s">
        <v>40</v>
      </c>
      <c r="J32" s="9"/>
      <c r="K32" s="9"/>
      <c r="L32" s="9"/>
    </row>
    <row r="33" spans="1:12" ht="15.75" thickBot="1">
      <c r="A33" s="10"/>
      <c r="B33" s="10"/>
      <c r="C33" s="2"/>
      <c r="D33" s="2"/>
      <c r="E33" s="11" t="s">
        <v>27</v>
      </c>
      <c r="F33" s="12"/>
      <c r="G33" s="12"/>
      <c r="I33" t="s">
        <v>58</v>
      </c>
      <c r="J33" s="11" t="s">
        <v>25</v>
      </c>
      <c r="K33" s="11" t="s">
        <v>27</v>
      </c>
      <c r="L33" s="11" t="s">
        <v>25</v>
      </c>
    </row>
    <row r="34" spans="1:12">
      <c r="A34" s="10" t="s">
        <v>31</v>
      </c>
      <c r="B34" s="13" t="s">
        <v>41</v>
      </c>
      <c r="C34" s="14"/>
      <c r="D34" s="14"/>
      <c r="E34" s="15" t="s">
        <v>47</v>
      </c>
      <c r="F34" s="16"/>
      <c r="G34" s="16"/>
      <c r="I34" s="13" t="s">
        <v>41</v>
      </c>
      <c r="J34" s="15"/>
      <c r="K34" s="15"/>
      <c r="L34" s="36"/>
    </row>
    <row r="35" spans="1:12">
      <c r="A35" s="10"/>
      <c r="B35" s="17" t="s">
        <v>44</v>
      </c>
      <c r="C35" s="14"/>
      <c r="D35" s="14"/>
      <c r="E35" s="15"/>
      <c r="F35" s="16"/>
      <c r="G35" s="16"/>
      <c r="I35" s="17" t="s">
        <v>44</v>
      </c>
      <c r="J35" s="15" t="s">
        <v>59</v>
      </c>
      <c r="K35" s="15"/>
      <c r="L35" s="36" t="s">
        <v>61</v>
      </c>
    </row>
    <row r="36" spans="1:12">
      <c r="B36" s="18" t="s">
        <v>42</v>
      </c>
      <c r="C36" s="19">
        <v>1</v>
      </c>
      <c r="D36" s="19">
        <v>6</v>
      </c>
      <c r="E36" s="20" t="s">
        <v>48</v>
      </c>
      <c r="F36" s="21">
        <v>1</v>
      </c>
      <c r="G36" s="21"/>
      <c r="I36" s="18" t="s">
        <v>42</v>
      </c>
      <c r="J36" s="20"/>
      <c r="K36" s="20"/>
      <c r="L36" s="37"/>
    </row>
    <row r="37" spans="1:12">
      <c r="A37" s="8"/>
      <c r="B37" s="18" t="s">
        <v>43</v>
      </c>
      <c r="C37" s="19">
        <v>2</v>
      </c>
      <c r="D37" s="19">
        <v>1</v>
      </c>
      <c r="E37" s="20" t="s">
        <v>49</v>
      </c>
      <c r="F37" s="21">
        <v>4</v>
      </c>
      <c r="G37" s="21"/>
      <c r="I37" s="18" t="s">
        <v>43</v>
      </c>
      <c r="J37" s="20" t="s">
        <v>60</v>
      </c>
      <c r="K37" s="20"/>
      <c r="L37" s="37" t="s">
        <v>71</v>
      </c>
    </row>
    <row r="38" spans="1:12">
      <c r="B38" s="18" t="s">
        <v>32</v>
      </c>
      <c r="C38" s="19">
        <v>2</v>
      </c>
      <c r="D38" s="19">
        <v>1</v>
      </c>
      <c r="E38" s="20" t="s">
        <v>45</v>
      </c>
      <c r="F38" s="21"/>
      <c r="G38" s="21"/>
      <c r="I38" s="18" t="s">
        <v>32</v>
      </c>
      <c r="J38" s="20" t="s">
        <v>46</v>
      </c>
      <c r="K38" s="20" t="s">
        <v>52</v>
      </c>
      <c r="L38" s="37" t="s">
        <v>54</v>
      </c>
    </row>
    <row r="39" spans="1:12">
      <c r="B39" s="18" t="s">
        <v>33</v>
      </c>
      <c r="C39" s="19">
        <v>1</v>
      </c>
      <c r="D39" s="19">
        <v>2</v>
      </c>
      <c r="E39" s="20" t="s">
        <v>50</v>
      </c>
      <c r="F39" s="21">
        <v>1</v>
      </c>
      <c r="G39" s="21"/>
      <c r="I39" s="18" t="s">
        <v>33</v>
      </c>
      <c r="J39" s="20"/>
      <c r="K39" s="20" t="s">
        <v>53</v>
      </c>
      <c r="L39" s="37" t="s">
        <v>55</v>
      </c>
    </row>
    <row r="40" spans="1:12">
      <c r="B40" s="18" t="s">
        <v>34</v>
      </c>
      <c r="C40" s="19"/>
      <c r="D40" s="19"/>
      <c r="E40" s="20" t="s">
        <v>51</v>
      </c>
      <c r="F40" s="21">
        <v>1</v>
      </c>
      <c r="G40" s="21"/>
      <c r="I40" s="18" t="s">
        <v>34</v>
      </c>
      <c r="J40" s="20" t="s">
        <v>57</v>
      </c>
      <c r="K40" s="20" t="s">
        <v>51</v>
      </c>
      <c r="L40" s="37" t="s">
        <v>56</v>
      </c>
    </row>
    <row r="41" spans="1:12">
      <c r="B41" s="22" t="s">
        <v>35</v>
      </c>
      <c r="C41" s="23">
        <v>1</v>
      </c>
      <c r="D41" s="23">
        <v>1</v>
      </c>
      <c r="E41" s="24"/>
      <c r="F41" s="25"/>
      <c r="G41" s="25"/>
      <c r="I41" s="22" t="s">
        <v>35</v>
      </c>
      <c r="J41" s="24"/>
      <c r="K41" s="24"/>
      <c r="L41" s="38"/>
    </row>
    <row r="42" spans="1:12" ht="15.75" thickBot="1">
      <c r="B42" s="26" t="s">
        <v>36</v>
      </c>
      <c r="C42" s="27"/>
      <c r="D42" s="27"/>
      <c r="E42" s="28"/>
      <c r="F42" s="29"/>
      <c r="G42" s="29">
        <v>1</v>
      </c>
      <c r="I42" s="26"/>
      <c r="J42" s="28"/>
      <c r="K42" s="28"/>
      <c r="L42" s="11"/>
    </row>
    <row r="43" spans="1:12">
      <c r="C43">
        <f>SUM(C34:C42)</f>
        <v>7</v>
      </c>
      <c r="D43">
        <f>SUM(D34:D42)</f>
        <v>11</v>
      </c>
      <c r="F43">
        <f>SUM(F34:F42)</f>
        <v>7</v>
      </c>
      <c r="G43">
        <f>SUM(G34:G42)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Summa per tjej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Andersson</dc:creator>
  <cp:lastModifiedBy>Malin Andersson</cp:lastModifiedBy>
  <dcterms:created xsi:type="dcterms:W3CDTF">2024-04-12T16:42:20Z</dcterms:created>
  <dcterms:modified xsi:type="dcterms:W3CDTF">2024-05-05T08:17:35Z</dcterms:modified>
</cp:coreProperties>
</file>