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3C02B788-530D-41B8-AE17-DAFD9AC356A4}" xr6:coauthVersionLast="45" xr6:coauthVersionMax="45" xr10:uidLastSave="{00000000-0000-0000-0000-000000000000}"/>
  <bookViews>
    <workbookView xWindow="5150" yWindow="390" windowWidth="25300" windowHeight="16780" activeTab="5" xr2:uid="{00000000-000D-0000-FFFF-FFFF00000000}"/>
  </bookViews>
  <sheets>
    <sheet name="VT18" sheetId="1" r:id="rId1"/>
    <sheet name="HT18" sheetId="2" r:id="rId2"/>
    <sheet name="VT19" sheetId="3" r:id="rId3"/>
    <sheet name="HT19" sheetId="4" r:id="rId4"/>
    <sheet name="VT20" sheetId="5" r:id="rId5"/>
    <sheet name="HT20" sheetId="6" r:id="rId6"/>
    <sheet name="VT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6" l="1"/>
  <c r="L17" i="6"/>
  <c r="L16" i="6"/>
  <c r="L15" i="6"/>
  <c r="L11" i="6"/>
  <c r="L10" i="6"/>
  <c r="L9" i="6"/>
  <c r="L8" i="6"/>
  <c r="B3" i="6"/>
  <c r="B4" i="6" l="1"/>
  <c r="B5" i="6" s="1"/>
  <c r="B6" i="6" l="1"/>
  <c r="B7" i="6"/>
  <c r="B8" i="6" s="1"/>
  <c r="B33" i="5"/>
  <c r="B35" i="5" s="1"/>
  <c r="B37" i="5" s="1"/>
  <c r="B39" i="5" s="1"/>
  <c r="B41" i="5" s="1"/>
  <c r="B43" i="5" s="1"/>
  <c r="B45" i="5" s="1"/>
  <c r="B47" i="5" s="1"/>
  <c r="B49" i="5" s="1"/>
  <c r="B51" i="5" s="1"/>
  <c r="B31" i="5"/>
  <c r="B30" i="5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B10" i="6" l="1"/>
  <c r="B11" i="6" s="1"/>
  <c r="B9" i="6"/>
  <c r="B4" i="5"/>
  <c r="B6" i="5" s="1"/>
  <c r="B8" i="5" s="1"/>
  <c r="B10" i="5" s="1"/>
  <c r="B12" i="5" s="1"/>
  <c r="B14" i="5" s="1"/>
  <c r="B18" i="5" s="1"/>
  <c r="B20" i="5" s="1"/>
  <c r="B22" i="5" s="1"/>
  <c r="B24" i="5" s="1"/>
  <c r="B26" i="5" s="1"/>
  <c r="B3" i="5"/>
  <c r="B5" i="5" s="1"/>
  <c r="B7" i="5" s="1"/>
  <c r="B9" i="5" s="1"/>
  <c r="B11" i="5" s="1"/>
  <c r="B13" i="5" s="1"/>
  <c r="B15" i="5" s="1"/>
  <c r="B19" i="5" s="1"/>
  <c r="B21" i="5" s="1"/>
  <c r="B23" i="5" s="1"/>
  <c r="B25" i="5" s="1"/>
  <c r="B13" i="6" l="1"/>
  <c r="B14" i="6" s="1"/>
  <c r="B12" i="6"/>
  <c r="B28" i="4"/>
  <c r="B30" i="4" s="1"/>
  <c r="B32" i="4" s="1"/>
  <c r="B34" i="4" s="1"/>
  <c r="B36" i="4" s="1"/>
  <c r="B38" i="4" s="1"/>
  <c r="B27" i="4"/>
  <c r="B29" i="4" s="1"/>
  <c r="B31" i="4" s="1"/>
  <c r="B33" i="4" s="1"/>
  <c r="B35" i="4" s="1"/>
  <c r="B37" i="4" s="1"/>
  <c r="B39" i="4" s="1"/>
  <c r="B16" i="6" l="1"/>
  <c r="B17" i="6" s="1"/>
  <c r="B15" i="6"/>
  <c r="B5" i="4"/>
  <c r="B7" i="4" s="1"/>
  <c r="B9" i="4" s="1"/>
  <c r="B11" i="4" s="1"/>
  <c r="B13" i="4" s="1"/>
  <c r="B15" i="4" s="1"/>
  <c r="B17" i="4" s="1"/>
  <c r="B19" i="4" s="1"/>
  <c r="B21" i="4" s="1"/>
  <c r="B23" i="4" s="1"/>
  <c r="B4" i="4"/>
  <c r="B6" i="4" s="1"/>
  <c r="B8" i="4" s="1"/>
  <c r="B10" i="4" s="1"/>
  <c r="B12" i="4" s="1"/>
  <c r="B14" i="4" s="1"/>
  <c r="B16" i="4" s="1"/>
  <c r="B18" i="4" s="1"/>
  <c r="B20" i="4" s="1"/>
  <c r="B22" i="4" s="1"/>
  <c r="B24" i="4" s="1"/>
  <c r="B19" i="6" l="1"/>
  <c r="B20" i="6" s="1"/>
  <c r="B18" i="6"/>
  <c r="B22" i="6" l="1"/>
  <c r="B23" i="6" s="1"/>
  <c r="B21" i="6"/>
  <c r="B25" i="6" l="1"/>
  <c r="B26" i="6" s="1"/>
  <c r="B24" i="6"/>
  <c r="B28" i="6" l="1"/>
  <c r="B29" i="6" s="1"/>
  <c r="B27" i="6"/>
  <c r="B31" i="6" l="1"/>
  <c r="B30" i="6"/>
</calcChain>
</file>

<file path=xl/sharedStrings.xml><?xml version="1.0" encoding="utf-8"?>
<sst xmlns="http://schemas.openxmlformats.org/spreadsheetml/2006/main" count="1265" uniqueCount="108">
  <si>
    <t>Datum</t>
  </si>
  <si>
    <t>Huvudtränare</t>
  </si>
  <si>
    <t>ML</t>
  </si>
  <si>
    <t>MR</t>
  </si>
  <si>
    <r>
      <rPr>
        <b/>
        <sz val="11"/>
        <color theme="1"/>
        <rFont val="Calibri"/>
        <family val="2"/>
        <scheme val="minor"/>
      </rPr>
      <t>Assisterande</t>
    </r>
    <r>
      <rPr>
        <sz val="11"/>
        <color theme="1"/>
        <rFont val="Calibri"/>
        <family val="2"/>
        <scheme val="minor"/>
      </rPr>
      <t xml:space="preserve"> = hjälper huvudtränare att utföra träningen</t>
    </r>
  </si>
  <si>
    <r>
      <rPr>
        <b/>
        <sz val="11"/>
        <color theme="1"/>
        <rFont val="Calibri"/>
        <family val="2"/>
        <scheme val="minor"/>
      </rPr>
      <t>FM</t>
    </r>
    <r>
      <rPr>
        <sz val="11"/>
        <color theme="1"/>
        <rFont val="Calibri"/>
        <family val="2"/>
        <scheme val="minor"/>
      </rPr>
      <t xml:space="preserve"> = Frédéric Mangematin</t>
    </r>
  </si>
  <si>
    <r>
      <rPr>
        <b/>
        <sz val="11"/>
        <color theme="1"/>
        <rFont val="Calibri"/>
        <family val="2"/>
        <scheme val="minor"/>
      </rPr>
      <t>JH</t>
    </r>
    <r>
      <rPr>
        <sz val="11"/>
        <color theme="1"/>
        <rFont val="Calibri"/>
        <family val="2"/>
        <scheme val="minor"/>
      </rPr>
      <t xml:space="preserve"> = Jakob Hejdenberg</t>
    </r>
  </si>
  <si>
    <r>
      <rPr>
        <b/>
        <sz val="11"/>
        <color theme="1"/>
        <rFont val="Calibri"/>
        <family val="2"/>
        <scheme val="minor"/>
      </rPr>
      <t>JE</t>
    </r>
    <r>
      <rPr>
        <sz val="11"/>
        <color theme="1"/>
        <rFont val="Calibri"/>
        <family val="2"/>
        <scheme val="minor"/>
      </rPr>
      <t xml:space="preserve"> = Jesper Eriksson</t>
    </r>
  </si>
  <si>
    <r>
      <rPr>
        <b/>
        <sz val="11"/>
        <color theme="1"/>
        <rFont val="Calibri"/>
        <family val="2"/>
        <scheme val="minor"/>
      </rPr>
      <t>JL</t>
    </r>
    <r>
      <rPr>
        <sz val="11"/>
        <color theme="1"/>
        <rFont val="Calibri"/>
        <family val="2"/>
        <scheme val="minor"/>
      </rPr>
      <t xml:space="preserve"> = Jonas Lundqvist</t>
    </r>
  </si>
  <si>
    <r>
      <rPr>
        <b/>
        <sz val="11"/>
        <color theme="1"/>
        <rFont val="Calibri"/>
        <family val="2"/>
        <scheme val="minor"/>
      </rPr>
      <t>HL</t>
    </r>
    <r>
      <rPr>
        <sz val="11"/>
        <color theme="1"/>
        <rFont val="Calibri"/>
        <family val="2"/>
        <scheme val="minor"/>
      </rPr>
      <t xml:space="preserve"> = Henrik Lundin</t>
    </r>
  </si>
  <si>
    <r>
      <rPr>
        <b/>
        <sz val="11"/>
        <color theme="1"/>
        <rFont val="Calibri"/>
        <family val="2"/>
        <scheme val="minor"/>
      </rPr>
      <t>ML</t>
    </r>
    <r>
      <rPr>
        <sz val="11"/>
        <color theme="1"/>
        <rFont val="Calibri"/>
        <family val="2"/>
        <scheme val="minor"/>
      </rPr>
      <t xml:space="preserve"> = Magnus Lindblad</t>
    </r>
  </si>
  <si>
    <r>
      <rPr>
        <b/>
        <sz val="11"/>
        <color theme="1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 xml:space="preserve"> = Martin Reinholdsson</t>
    </r>
  </si>
  <si>
    <t>Assisterande 1</t>
  </si>
  <si>
    <t>Assisterande 2</t>
  </si>
  <si>
    <t>JL</t>
  </si>
  <si>
    <t>JH</t>
  </si>
  <si>
    <t>Plan</t>
  </si>
  <si>
    <t>Tid</t>
  </si>
  <si>
    <t>17:30-18:30</t>
  </si>
  <si>
    <t>Olan</t>
  </si>
  <si>
    <t>Mossen</t>
  </si>
  <si>
    <t>16:00-17:30</t>
  </si>
  <si>
    <t>JE</t>
  </si>
  <si>
    <t>Olan plan</t>
  </si>
  <si>
    <t>Mossen övre</t>
  </si>
  <si>
    <t>FM</t>
  </si>
  <si>
    <t>HL</t>
  </si>
  <si>
    <r>
      <rPr>
        <b/>
        <sz val="11"/>
        <color theme="1"/>
        <rFont val="Calibri"/>
        <family val="2"/>
        <scheme val="minor"/>
      </rPr>
      <t>Huvudtränare</t>
    </r>
    <r>
      <rPr>
        <sz val="11"/>
        <color theme="1"/>
        <rFont val="Calibri"/>
        <family val="2"/>
        <scheme val="minor"/>
      </rPr>
      <t xml:space="preserve"> = ansvarig för att leda och planera träningen dvs övningar</t>
    </r>
  </si>
  <si>
    <t>Tot.träningar</t>
  </si>
  <si>
    <t>Jullov</t>
  </si>
  <si>
    <t>Sportlov</t>
  </si>
  <si>
    <t>16:00-17:00</t>
  </si>
  <si>
    <t>16&amp;22</t>
  </si>
  <si>
    <t>Påsklov</t>
  </si>
  <si>
    <t>Nationaldagen</t>
  </si>
  <si>
    <t>Krist.himmel</t>
  </si>
  <si>
    <t>Jonas</t>
  </si>
  <si>
    <t>Martin</t>
  </si>
  <si>
    <t>Henrik</t>
  </si>
  <si>
    <t>Magnus</t>
  </si>
  <si>
    <t>Frédéric</t>
  </si>
  <si>
    <t>Assisterande</t>
  </si>
  <si>
    <t>v45</t>
  </si>
  <si>
    <t>18:15-19:30</t>
  </si>
  <si>
    <t>17:00-18:15</t>
  </si>
  <si>
    <t>v46</t>
  </si>
  <si>
    <t>v47</t>
  </si>
  <si>
    <t>v48</t>
  </si>
  <si>
    <t>v49</t>
  </si>
  <si>
    <t>v50</t>
  </si>
  <si>
    <t>v51</t>
  </si>
  <si>
    <t>v2</t>
  </si>
  <si>
    <t>v3</t>
  </si>
  <si>
    <t>v4</t>
  </si>
  <si>
    <t>v5</t>
  </si>
  <si>
    <t>v6</t>
  </si>
  <si>
    <t>JUL OCH NYÅRUPPEHÅLL</t>
  </si>
  <si>
    <t>v7</t>
  </si>
  <si>
    <t>v8</t>
  </si>
  <si>
    <t>v9</t>
  </si>
  <si>
    <t>v10</t>
  </si>
  <si>
    <t>v11</t>
  </si>
  <si>
    <t>v12</t>
  </si>
  <si>
    <t>v13</t>
  </si>
  <si>
    <t>v14</t>
  </si>
  <si>
    <t>olan</t>
  </si>
  <si>
    <t>Vecka</t>
  </si>
  <si>
    <t>v15</t>
  </si>
  <si>
    <t>Åkeshov</t>
  </si>
  <si>
    <t>v16</t>
  </si>
  <si>
    <t>OBS INGEN TRÄNING Påsk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</si>
  <si>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</si>
  <si>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</si>
  <si>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</si>
  <si>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</si>
  <si>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</si>
  <si>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</si>
  <si>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</si>
  <si>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</si>
  <si>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</si>
  <si>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</si>
  <si>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OBS INGEN TRÄNING</t>
  </si>
  <si>
    <t>v34</t>
  </si>
  <si>
    <t>åkesh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</si>
  <si>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</si>
  <si>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</si>
  <si>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</si>
  <si>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</si>
  <si>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</si>
  <si>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</si>
  <si>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</si>
  <si>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</si>
  <si>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</si>
  <si>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mossen</t>
  </si>
  <si>
    <t>antal</t>
  </si>
  <si>
    <t>huvud</t>
  </si>
  <si>
    <t>v44</t>
  </si>
  <si>
    <t>Höstlov</t>
  </si>
  <si>
    <t>Olovslund</t>
  </si>
  <si>
    <t>17:30-18:45</t>
  </si>
  <si>
    <t>17:00-18:00</t>
  </si>
  <si>
    <t>Grimta</t>
  </si>
  <si>
    <t>19:00-20:00</t>
  </si>
  <si>
    <t>18:00-19:00</t>
  </si>
  <si>
    <t>v52</t>
  </si>
  <si>
    <t>Vinterlov</t>
  </si>
  <si>
    <t>v53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</si>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</sst>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CC9B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 applyAlignment="1">
      <alignment horizontal="left"/>
    </xf>
    <xf numFmtId="0" fontId="0" fillId="0" borderId="0" xfId="0" applyBorder="1"/>
    <xf numFmtId="16" fontId="0" fillId="0" borderId="0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16" fontId="1" fillId="0" borderId="0" xfId="0" applyNumberFormat="1" applyFont="1" applyBorder="1" applyAlignment="1">
      <alignment horizontal="left"/>
    </xf>
    <xf numFmtId="0" fontId="1" fillId="0" borderId="0" xfId="0" applyFont="1"/>
    <xf numFmtId="16" fontId="1" fillId="0" borderId="0" xfId="0" applyNumberFormat="1" applyFont="1" applyAlignment="1">
      <alignment horizontal="left"/>
    </xf>
    <xf numFmtId="16" fontId="0" fillId="0" borderId="4" xfId="0" applyNumberFormat="1" applyBorder="1" applyAlignment="1">
      <alignment horizontal="left"/>
    </xf>
    <xf numFmtId="0" fontId="1" fillId="0" borderId="4" xfId="0" applyFont="1" applyBorder="1"/>
    <xf numFmtId="16" fontId="1" fillId="0" borderId="4" xfId="0" applyNumberFormat="1" applyFont="1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5" xfId="0" applyBorder="1"/>
    <xf numFmtId="16" fontId="0" fillId="0" borderId="5" xfId="0" applyNumberForma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/>
    <xf numFmtId="16" fontId="0" fillId="0" borderId="0" xfId="0" applyNumberForma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16" fontId="0" fillId="4" borderId="0" xfId="0" applyNumberFormat="1" applyFill="1" applyAlignment="1">
      <alignment horizontal="center"/>
    </xf>
    <xf numFmtId="16" fontId="0" fillId="4" borderId="0" xfId="0" applyNumberFormat="1" applyFill="1" applyBorder="1" applyAlignment="1">
      <alignment horizontal="left"/>
    </xf>
    <xf numFmtId="16" fontId="0" fillId="4" borderId="0" xfId="0" applyNumberFormat="1" applyFill="1" applyAlignment="1">
      <alignment horizontal="left"/>
    </xf>
    <xf numFmtId="0" fontId="5" fillId="0" borderId="5" xfId="0" applyFont="1" applyBorder="1"/>
    <xf numFmtId="0" fontId="3" fillId="0" borderId="5" xfId="0" applyFont="1" applyBorder="1"/>
    <xf numFmtId="0" fontId="3" fillId="0" borderId="0" xfId="0" applyFont="1" applyBorder="1"/>
    <xf numFmtId="0" fontId="5" fillId="0" borderId="0" xfId="0" applyFont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9B00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1"/>
  <sheetViews>
    <sheetView workbookViewId="0">
      <selection activeCell="D33" sqref="D33"/>
    </sheetView>
  </sheetViews>
  <sheetFormatPr defaultRowHeight="14.5" x14ac:dyDescent="0.35"/>
  <cols>
    <col min="2" max="3" width="9.81640625" customWidth="1"/>
    <col min="4" max="4" width="11.1796875" customWidth="1"/>
    <col min="5" max="5" width="12.453125" bestFit="1" customWidth="1"/>
    <col min="6" max="7" width="13" bestFit="1" customWidth="1"/>
    <col min="8" max="8" width="9.26953125" customWidth="1"/>
    <col min="9" max="9" width="12.453125" bestFit="1" customWidth="1"/>
    <col min="15" max="15" width="11.7265625" bestFit="1" customWidth="1"/>
    <col min="16" max="16" width="12.453125" bestFit="1" customWidth="1"/>
  </cols>
  <sheetData>
    <row r="2" spans="1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1:16" x14ac:dyDescent="0.35">
      <c r="B3" s="1">
        <v>43201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H3" s="1"/>
      <c r="K3" t="s">
        <v>4</v>
      </c>
    </row>
    <row r="4" spans="1:16" x14ac:dyDescent="0.35">
      <c r="B4" s="1">
        <v>43203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  <c r="H4" s="1"/>
    </row>
    <row r="5" spans="1:16" x14ac:dyDescent="0.35">
      <c r="B5" s="1">
        <v>43208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H5" s="1"/>
      <c r="O5" t="s">
        <v>28</v>
      </c>
      <c r="P5" t="s">
        <v>1</v>
      </c>
    </row>
    <row r="6" spans="1:16" x14ac:dyDescent="0.35">
      <c r="B6" s="1">
        <v>43210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H6" s="1"/>
      <c r="K6" t="s">
        <v>5</v>
      </c>
      <c r="O6">
        <v>8</v>
      </c>
      <c r="P6">
        <v>2</v>
      </c>
    </row>
    <row r="7" spans="1:16" x14ac:dyDescent="0.35">
      <c r="B7" s="1">
        <v>43215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H7" s="1"/>
      <c r="K7" t="s">
        <v>6</v>
      </c>
      <c r="O7">
        <v>9</v>
      </c>
      <c r="P7">
        <v>3</v>
      </c>
    </row>
    <row r="8" spans="1:16" x14ac:dyDescent="0.35">
      <c r="B8" s="1">
        <v>43217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H8" s="1"/>
      <c r="K8" t="s">
        <v>7</v>
      </c>
      <c r="O8">
        <v>8</v>
      </c>
      <c r="P8">
        <v>3</v>
      </c>
    </row>
    <row r="9" spans="1:16" x14ac:dyDescent="0.35">
      <c r="A9" s="2"/>
      <c r="B9" s="3">
        <v>43222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H9" s="3"/>
      <c r="I9" s="2"/>
      <c r="J9" s="2"/>
      <c r="K9" t="s">
        <v>8</v>
      </c>
      <c r="O9">
        <v>9</v>
      </c>
      <c r="P9">
        <v>3</v>
      </c>
    </row>
    <row r="10" spans="1:16" x14ac:dyDescent="0.35">
      <c r="A10" s="2"/>
      <c r="B10" s="3">
        <v>43224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H10" s="3"/>
      <c r="I10" s="2"/>
      <c r="J10" s="2"/>
      <c r="K10" t="s">
        <v>9</v>
      </c>
      <c r="O10">
        <v>9</v>
      </c>
      <c r="P10">
        <v>3</v>
      </c>
    </row>
    <row r="11" spans="1:16" x14ac:dyDescent="0.35">
      <c r="A11" s="2"/>
      <c r="B11" s="3">
        <v>43229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H11" s="3"/>
      <c r="I11" s="2"/>
      <c r="J11" s="2"/>
      <c r="K11" t="s">
        <v>10</v>
      </c>
      <c r="O11">
        <v>9</v>
      </c>
      <c r="P11">
        <v>3</v>
      </c>
    </row>
    <row r="12" spans="1:16" x14ac:dyDescent="0.35">
      <c r="A12" s="2"/>
      <c r="B12" s="3">
        <v>43231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H12" s="3"/>
      <c r="I12" s="2"/>
      <c r="J12" s="2"/>
      <c r="K12" t="s">
        <v>11</v>
      </c>
      <c r="O12">
        <v>8</v>
      </c>
      <c r="P12">
        <v>3</v>
      </c>
    </row>
    <row r="13" spans="1:16" x14ac:dyDescent="0.35">
      <c r="A13" s="2"/>
      <c r="B13" s="3">
        <v>43235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  <c r="H13" s="3"/>
      <c r="I13" s="2"/>
      <c r="J13" s="2"/>
    </row>
    <row r="14" spans="1:16" x14ac:dyDescent="0.35">
      <c r="A14" s="2"/>
      <c r="B14" s="3">
        <v>43238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  <c r="H14" s="3"/>
      <c r="I14" s="2"/>
      <c r="J14" s="2"/>
    </row>
    <row r="15" spans="1:16" x14ac:dyDescent="0.35">
      <c r="A15" s="2"/>
      <c r="B15" s="3">
        <v>43243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H15" s="3"/>
      <c r="I15" s="2"/>
      <c r="J15" s="2"/>
      <c r="K15" t="s">
        <v>23</v>
      </c>
    </row>
    <row r="16" spans="1:16" x14ac:dyDescent="0.35">
      <c r="A16" s="2"/>
      <c r="B16" s="3">
        <v>43245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H16" s="3"/>
      <c r="I16" s="2"/>
      <c r="J16" s="2"/>
      <c r="K16" s="4"/>
      <c r="L16" s="6"/>
      <c r="M16" s="8">
        <v>16</v>
      </c>
    </row>
    <row r="17" spans="1:13" x14ac:dyDescent="0.35">
      <c r="A17" s="2"/>
      <c r="B17" s="3">
        <v>43250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H17" s="3"/>
      <c r="I17" s="2"/>
      <c r="J17" s="2"/>
      <c r="K17" s="5"/>
      <c r="L17" s="6"/>
      <c r="M17" s="8">
        <v>22</v>
      </c>
    </row>
    <row r="18" spans="1:13" x14ac:dyDescent="0.35">
      <c r="A18" s="2"/>
      <c r="B18" s="3">
        <v>43252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H18" s="3"/>
      <c r="I18" s="2"/>
      <c r="J18" s="2"/>
      <c r="K18" t="s">
        <v>24</v>
      </c>
    </row>
    <row r="19" spans="1:13" x14ac:dyDescent="0.35">
      <c r="A19" s="2"/>
      <c r="B19" s="3">
        <v>43257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H19" s="3"/>
      <c r="I19" s="2"/>
      <c r="J19" s="2"/>
      <c r="K19" s="4"/>
      <c r="L19" s="8">
        <v>16</v>
      </c>
      <c r="M19" s="7"/>
    </row>
    <row r="20" spans="1:13" x14ac:dyDescent="0.35">
      <c r="A20" s="2"/>
      <c r="B20" s="3">
        <v>43259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H20" s="3"/>
      <c r="I20" s="2"/>
      <c r="J20" s="2"/>
      <c r="K20" s="5"/>
      <c r="L20" s="8">
        <v>22</v>
      </c>
      <c r="M20" s="7"/>
    </row>
    <row r="21" spans="1:13" x14ac:dyDescent="0.35">
      <c r="A21" s="2"/>
      <c r="B21" s="3">
        <v>43264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  <c r="H21" s="3"/>
      <c r="I21" s="2"/>
      <c r="J21" s="2"/>
    </row>
    <row r="22" spans="1:13" x14ac:dyDescent="0.35">
      <c r="A22" s="2"/>
      <c r="B22" s="3">
        <v>43266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  <c r="H22" s="3"/>
      <c r="I22" s="2"/>
      <c r="J22" s="2"/>
    </row>
    <row r="23" spans="1:13" x14ac:dyDescent="0.35">
      <c r="A23" s="2"/>
      <c r="B23" s="3"/>
      <c r="C23" s="3"/>
      <c r="D23" s="3"/>
      <c r="E23" s="2"/>
      <c r="F23" s="2"/>
      <c r="G23" s="2"/>
      <c r="H23" s="3"/>
      <c r="I23" s="2"/>
      <c r="J23" s="2"/>
    </row>
    <row r="24" spans="1:13" x14ac:dyDescent="0.35">
      <c r="A24" s="2"/>
      <c r="B24" s="3"/>
      <c r="C24" s="3"/>
      <c r="D24" s="3"/>
      <c r="E24" s="2"/>
      <c r="F24" s="2"/>
      <c r="G24" s="2"/>
      <c r="H24" s="3"/>
      <c r="I24" s="2"/>
      <c r="J24" s="2"/>
    </row>
    <row r="25" spans="1:13" x14ac:dyDescent="0.35">
      <c r="A25" s="2"/>
      <c r="B25" s="3"/>
      <c r="C25" s="3"/>
      <c r="D25" s="3"/>
      <c r="E25" s="2"/>
      <c r="F25" s="2"/>
      <c r="G25" s="2"/>
      <c r="H25" s="3"/>
      <c r="I25" s="2"/>
      <c r="J25" s="2"/>
    </row>
    <row r="26" spans="1:13" x14ac:dyDescent="0.35">
      <c r="A26" s="2"/>
      <c r="B26" s="3"/>
      <c r="C26" s="3"/>
      <c r="D26" s="3"/>
      <c r="E26" s="2"/>
      <c r="F26" s="2"/>
      <c r="G26" s="2"/>
      <c r="H26" s="3"/>
      <c r="I26" s="2"/>
      <c r="J26" s="2"/>
    </row>
    <row r="27" spans="1:13" x14ac:dyDescent="0.35">
      <c r="A27" s="2"/>
      <c r="B27" s="3"/>
      <c r="C27" s="3"/>
      <c r="D27" s="3"/>
      <c r="E27" s="2"/>
      <c r="F27" s="2"/>
      <c r="G27" s="2"/>
      <c r="H27" s="3"/>
      <c r="I27" s="2"/>
      <c r="J27" s="2"/>
    </row>
    <row r="28" spans="1:13" x14ac:dyDescent="0.35">
      <c r="A28" s="2"/>
      <c r="B28" s="3"/>
      <c r="C28" s="3"/>
      <c r="D28" s="3"/>
      <c r="E28" s="2"/>
      <c r="F28" s="2"/>
      <c r="G28" s="2"/>
      <c r="H28" s="3"/>
      <c r="I28" s="2"/>
      <c r="J28" s="2"/>
    </row>
    <row r="29" spans="1:13" x14ac:dyDescent="0.35">
      <c r="A29" s="2"/>
      <c r="B29" s="3"/>
      <c r="C29" s="3"/>
      <c r="D29" s="3"/>
      <c r="E29" s="2"/>
      <c r="F29" s="2"/>
      <c r="G29" s="2"/>
      <c r="H29" s="3"/>
      <c r="I29" s="2"/>
      <c r="J29" s="2"/>
    </row>
    <row r="30" spans="1:13" x14ac:dyDescent="0.35">
      <c r="A30" s="2"/>
      <c r="B30" s="3"/>
      <c r="C30" s="3"/>
      <c r="D30" s="3"/>
      <c r="E30" s="2"/>
      <c r="F30" s="2"/>
      <c r="G30" s="2"/>
      <c r="H30" s="3"/>
      <c r="I30" s="2"/>
      <c r="J30" s="2"/>
    </row>
    <row r="31" spans="1:13" x14ac:dyDescent="0.35">
      <c r="A31" s="2"/>
      <c r="B31" s="3"/>
      <c r="C31" s="3"/>
      <c r="D31" s="3"/>
      <c r="E31" s="2"/>
      <c r="F31" s="2"/>
      <c r="G31" s="2"/>
      <c r="H31" s="3"/>
      <c r="I31" s="2"/>
      <c r="J31" s="2"/>
    </row>
    <row r="32" spans="1:13" x14ac:dyDescent="0.35">
      <c r="A32" s="2"/>
      <c r="B32" s="3"/>
      <c r="C32" s="3"/>
      <c r="D32" s="3"/>
      <c r="E32" s="2"/>
      <c r="F32" s="2"/>
      <c r="G32" s="2"/>
      <c r="H32" s="3"/>
      <c r="I32" s="2"/>
      <c r="J32" s="2"/>
    </row>
    <row r="33" spans="1:10" x14ac:dyDescent="0.35">
      <c r="A33" s="2"/>
      <c r="B33" s="3"/>
      <c r="C33" s="3"/>
      <c r="D33" s="3"/>
      <c r="E33" s="2"/>
      <c r="F33" s="2"/>
      <c r="G33" s="2"/>
      <c r="H33" s="3"/>
      <c r="I33" s="2"/>
      <c r="J33" s="2"/>
    </row>
    <row r="34" spans="1:10" x14ac:dyDescent="0.35">
      <c r="A34" s="2"/>
      <c r="B34" s="3"/>
      <c r="C34" s="3"/>
      <c r="D34" s="3"/>
      <c r="E34" s="2"/>
      <c r="F34" s="2"/>
      <c r="G34" s="2"/>
      <c r="H34" s="2"/>
      <c r="I34" s="2"/>
      <c r="J34" s="2"/>
    </row>
    <row r="35" spans="1:10" x14ac:dyDescent="0.35">
      <c r="A35" s="2"/>
      <c r="B35" s="3"/>
      <c r="C35" s="3"/>
      <c r="D35" s="3"/>
      <c r="E35" s="2"/>
      <c r="F35" s="2"/>
      <c r="G35" s="2"/>
      <c r="H35" s="2"/>
      <c r="I35" s="2"/>
      <c r="J35" s="2"/>
    </row>
    <row r="36" spans="1:10" x14ac:dyDescent="0.35">
      <c r="A36" s="2"/>
      <c r="B36" s="3"/>
      <c r="C36" s="3"/>
      <c r="D36" s="3"/>
      <c r="E36" s="2"/>
      <c r="F36" s="2"/>
      <c r="G36" s="2"/>
      <c r="H36" s="2"/>
      <c r="I36" s="2"/>
      <c r="J36" s="2"/>
    </row>
    <row r="37" spans="1:10" x14ac:dyDescent="0.35">
      <c r="A37" s="2"/>
      <c r="B37" s="3"/>
      <c r="C37" s="3"/>
      <c r="D37" s="3"/>
      <c r="E37" s="2"/>
      <c r="F37" s="2"/>
      <c r="G37" s="2"/>
      <c r="H37" s="2"/>
      <c r="I37" s="2"/>
      <c r="J37" s="2"/>
    </row>
    <row r="38" spans="1:10" x14ac:dyDescent="0.35">
      <c r="A38" s="2"/>
      <c r="B38" s="3"/>
      <c r="C38" s="3"/>
      <c r="D38" s="3"/>
      <c r="E38" s="2"/>
      <c r="F38" s="2"/>
      <c r="G38" s="2"/>
      <c r="H38" s="2"/>
      <c r="I38" s="2"/>
      <c r="J38" s="2"/>
    </row>
    <row r="39" spans="1:10" x14ac:dyDescent="0.35">
      <c r="A39" s="2"/>
      <c r="B39" s="3"/>
      <c r="C39" s="3"/>
      <c r="D39" s="3"/>
      <c r="E39" s="2"/>
      <c r="F39" s="2"/>
      <c r="G39" s="2"/>
      <c r="H39" s="2"/>
      <c r="I39" s="2"/>
      <c r="J39" s="2"/>
    </row>
    <row r="40" spans="1:10" x14ac:dyDescent="0.35">
      <c r="A40" s="2"/>
      <c r="B40" s="3"/>
      <c r="C40" s="3"/>
      <c r="D40" s="3"/>
      <c r="E40" s="2"/>
      <c r="F40" s="2"/>
      <c r="G40" s="2"/>
      <c r="H40" s="2"/>
      <c r="I40" s="2"/>
      <c r="J40" s="2"/>
    </row>
    <row r="41" spans="1:10" x14ac:dyDescent="0.35">
      <c r="A41" s="2"/>
      <c r="B41" s="3"/>
      <c r="C41" s="3"/>
      <c r="D41" s="3"/>
      <c r="E41" s="2"/>
      <c r="F41" s="2"/>
      <c r="G41" s="2"/>
      <c r="H41" s="2"/>
      <c r="I41" s="2"/>
      <c r="J41" s="2"/>
    </row>
    <row r="42" spans="1:10" x14ac:dyDescent="0.35">
      <c r="A42" s="2"/>
      <c r="B42" s="3"/>
      <c r="C42" s="3"/>
      <c r="D42" s="3"/>
      <c r="E42" s="2"/>
      <c r="F42" s="2"/>
      <c r="G42" s="2"/>
      <c r="H42" s="2"/>
      <c r="I42" s="2"/>
      <c r="J42" s="2"/>
    </row>
    <row r="43" spans="1:10" x14ac:dyDescent="0.35">
      <c r="A43" s="2"/>
      <c r="B43" s="3"/>
      <c r="C43" s="3"/>
      <c r="D43" s="3"/>
      <c r="E43" s="2"/>
      <c r="F43" s="2"/>
      <c r="G43" s="2"/>
      <c r="H43" s="2"/>
      <c r="I43" s="2"/>
      <c r="J43" s="2"/>
    </row>
    <row r="44" spans="1:10" x14ac:dyDescent="0.35">
      <c r="A44" s="2"/>
      <c r="B44" s="3"/>
      <c r="C44" s="3"/>
      <c r="D44" s="3"/>
      <c r="E44" s="2"/>
      <c r="F44" s="2"/>
      <c r="G44" s="2"/>
      <c r="H44" s="2"/>
      <c r="I44" s="2"/>
      <c r="J44" s="2"/>
    </row>
    <row r="45" spans="1:10" x14ac:dyDescent="0.35">
      <c r="B45" s="1"/>
      <c r="C45" s="1"/>
      <c r="D45" s="1"/>
    </row>
    <row r="46" spans="1:10" x14ac:dyDescent="0.35">
      <c r="B46" s="1"/>
      <c r="C46" s="1"/>
      <c r="D46" s="1"/>
    </row>
    <row r="47" spans="1:10" x14ac:dyDescent="0.35">
      <c r="B47" s="1"/>
      <c r="C47" s="1"/>
      <c r="D47" s="1"/>
    </row>
    <row r="48" spans="1:10" x14ac:dyDescent="0.35">
      <c r="B48" s="1"/>
      <c r="C48" s="1"/>
      <c r="D48" s="1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7"/>
  <sheetViews>
    <sheetView topLeftCell="A7" workbookViewId="0">
      <selection activeCell="K15" sqref="K15:M20"/>
    </sheetView>
  </sheetViews>
  <sheetFormatPr defaultRowHeight="14.5" x14ac:dyDescent="0.35"/>
  <cols>
    <col min="2" max="2" width="8.7265625" customWidth="1"/>
    <col min="4" max="4" width="13" customWidth="1"/>
    <col min="5" max="5" width="12.453125" bestFit="1" customWidth="1"/>
    <col min="6" max="7" width="13" bestFit="1" customWidth="1"/>
  </cols>
  <sheetData>
    <row r="2" spans="2:16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6" x14ac:dyDescent="0.35">
      <c r="B3" s="1">
        <v>43334</v>
      </c>
      <c r="C3" s="1" t="s">
        <v>19</v>
      </c>
      <c r="D3" s="1" t="s">
        <v>18</v>
      </c>
      <c r="E3" t="s">
        <v>14</v>
      </c>
      <c r="F3" t="s">
        <v>2</v>
      </c>
      <c r="G3" t="s">
        <v>15</v>
      </c>
      <c r="K3" t="s">
        <v>4</v>
      </c>
    </row>
    <row r="4" spans="2:16" x14ac:dyDescent="0.35">
      <c r="B4" s="1">
        <v>43336</v>
      </c>
      <c r="C4" s="1" t="s">
        <v>20</v>
      </c>
      <c r="D4" s="1" t="s">
        <v>21</v>
      </c>
      <c r="E4" t="s">
        <v>2</v>
      </c>
      <c r="F4" s="1" t="s">
        <v>14</v>
      </c>
      <c r="G4" s="1" t="s">
        <v>22</v>
      </c>
    </row>
    <row r="5" spans="2:16" x14ac:dyDescent="0.35">
      <c r="B5" s="1">
        <v>43341</v>
      </c>
      <c r="C5" s="1" t="s">
        <v>19</v>
      </c>
      <c r="D5" s="1" t="s">
        <v>18</v>
      </c>
      <c r="E5" t="s">
        <v>22</v>
      </c>
      <c r="F5" s="1" t="s">
        <v>15</v>
      </c>
      <c r="G5" s="1" t="s">
        <v>3</v>
      </c>
      <c r="O5" t="s">
        <v>28</v>
      </c>
      <c r="P5" t="s">
        <v>1</v>
      </c>
    </row>
    <row r="6" spans="2:16" x14ac:dyDescent="0.35">
      <c r="B6" s="1">
        <v>43343</v>
      </c>
      <c r="C6" s="1" t="s">
        <v>20</v>
      </c>
      <c r="D6" s="1" t="s">
        <v>21</v>
      </c>
      <c r="E6" t="s">
        <v>3</v>
      </c>
      <c r="F6" s="1" t="s">
        <v>25</v>
      </c>
      <c r="G6" s="1" t="s">
        <v>26</v>
      </c>
      <c r="K6" t="s">
        <v>5</v>
      </c>
      <c r="O6">
        <v>8</v>
      </c>
      <c r="P6">
        <v>2</v>
      </c>
    </row>
    <row r="7" spans="2:16" x14ac:dyDescent="0.35">
      <c r="B7" s="1">
        <v>43348</v>
      </c>
      <c r="C7" s="1" t="s">
        <v>19</v>
      </c>
      <c r="D7" s="1" t="s">
        <v>18</v>
      </c>
      <c r="E7" t="s">
        <v>15</v>
      </c>
      <c r="F7" s="1" t="s">
        <v>3</v>
      </c>
      <c r="G7" s="1" t="s">
        <v>26</v>
      </c>
      <c r="K7" t="s">
        <v>6</v>
      </c>
      <c r="O7">
        <v>9</v>
      </c>
      <c r="P7">
        <v>3</v>
      </c>
    </row>
    <row r="8" spans="2:16" x14ac:dyDescent="0.35">
      <c r="B8" s="1">
        <v>43350</v>
      </c>
      <c r="C8" s="1" t="s">
        <v>20</v>
      </c>
      <c r="D8" s="1" t="s">
        <v>21</v>
      </c>
      <c r="E8" t="s">
        <v>26</v>
      </c>
      <c r="F8" s="1" t="s">
        <v>25</v>
      </c>
      <c r="G8" s="1" t="s">
        <v>14</v>
      </c>
      <c r="K8" t="s">
        <v>7</v>
      </c>
      <c r="O8">
        <v>8</v>
      </c>
      <c r="P8">
        <v>3</v>
      </c>
    </row>
    <row r="9" spans="2:16" x14ac:dyDescent="0.35">
      <c r="B9" s="3">
        <v>43355</v>
      </c>
      <c r="C9" s="1" t="s">
        <v>19</v>
      </c>
      <c r="D9" s="1" t="s">
        <v>18</v>
      </c>
      <c r="E9" s="2" t="s">
        <v>25</v>
      </c>
      <c r="F9" s="3" t="s">
        <v>14</v>
      </c>
      <c r="G9" s="3" t="s">
        <v>2</v>
      </c>
      <c r="K9" t="s">
        <v>8</v>
      </c>
      <c r="O9">
        <v>9</v>
      </c>
      <c r="P9">
        <v>3</v>
      </c>
    </row>
    <row r="10" spans="2:16" x14ac:dyDescent="0.35">
      <c r="B10" s="3">
        <v>43357</v>
      </c>
      <c r="C10" s="1" t="s">
        <v>20</v>
      </c>
      <c r="D10" s="1" t="s">
        <v>21</v>
      </c>
      <c r="E10" s="9" t="s">
        <v>14</v>
      </c>
      <c r="F10" s="10" t="s">
        <v>2</v>
      </c>
      <c r="G10" s="3" t="s">
        <v>22</v>
      </c>
      <c r="K10" t="s">
        <v>9</v>
      </c>
      <c r="O10">
        <v>9</v>
      </c>
      <c r="P10">
        <v>3</v>
      </c>
    </row>
    <row r="11" spans="2:16" x14ac:dyDescent="0.35">
      <c r="B11" s="3">
        <v>43362</v>
      </c>
      <c r="C11" s="1" t="s">
        <v>19</v>
      </c>
      <c r="D11" s="1" t="s">
        <v>18</v>
      </c>
      <c r="E11" s="9" t="s">
        <v>2</v>
      </c>
      <c r="F11" s="2" t="s">
        <v>15</v>
      </c>
      <c r="G11" s="10" t="s">
        <v>22</v>
      </c>
      <c r="K11" t="s">
        <v>10</v>
      </c>
      <c r="O11">
        <v>9</v>
      </c>
      <c r="P11">
        <v>3</v>
      </c>
    </row>
    <row r="12" spans="2:16" x14ac:dyDescent="0.35">
      <c r="B12" s="3">
        <v>43364</v>
      </c>
      <c r="C12" s="1" t="s">
        <v>20</v>
      </c>
      <c r="D12" s="1" t="s">
        <v>21</v>
      </c>
      <c r="E12" s="9" t="s">
        <v>22</v>
      </c>
      <c r="F12" s="10" t="s">
        <v>3</v>
      </c>
      <c r="G12" s="10" t="s">
        <v>25</v>
      </c>
      <c r="K12" t="s">
        <v>11</v>
      </c>
      <c r="O12">
        <v>8</v>
      </c>
      <c r="P12">
        <v>3</v>
      </c>
    </row>
    <row r="13" spans="2:16" x14ac:dyDescent="0.35">
      <c r="B13" s="3">
        <v>43369</v>
      </c>
      <c r="C13" s="1" t="s">
        <v>19</v>
      </c>
      <c r="D13" s="1" t="s">
        <v>18</v>
      </c>
      <c r="E13" s="2" t="s">
        <v>15</v>
      </c>
      <c r="F13" s="10" t="s">
        <v>3</v>
      </c>
      <c r="G13" s="10" t="s">
        <v>14</v>
      </c>
    </row>
    <row r="14" spans="2:16" x14ac:dyDescent="0.35">
      <c r="B14" s="3">
        <v>43371</v>
      </c>
      <c r="C14" s="1" t="s">
        <v>20</v>
      </c>
      <c r="D14" s="1" t="s">
        <v>21</v>
      </c>
      <c r="E14" s="9" t="s">
        <v>3</v>
      </c>
      <c r="F14" s="10" t="s">
        <v>25</v>
      </c>
      <c r="G14" s="10" t="s">
        <v>26</v>
      </c>
    </row>
    <row r="15" spans="2:16" x14ac:dyDescent="0.35">
      <c r="B15" s="3">
        <v>43376</v>
      </c>
      <c r="C15" s="1" t="s">
        <v>19</v>
      </c>
      <c r="D15" s="1" t="s">
        <v>18</v>
      </c>
      <c r="E15" s="9" t="s">
        <v>25</v>
      </c>
      <c r="F15" s="10" t="s">
        <v>26</v>
      </c>
      <c r="G15" s="2" t="s">
        <v>15</v>
      </c>
      <c r="K15" t="s">
        <v>23</v>
      </c>
    </row>
    <row r="16" spans="2:16" x14ac:dyDescent="0.35">
      <c r="B16" s="3">
        <v>43378</v>
      </c>
      <c r="C16" s="1" t="s">
        <v>20</v>
      </c>
      <c r="D16" s="1" t="s">
        <v>21</v>
      </c>
      <c r="E16" s="9" t="s">
        <v>26</v>
      </c>
      <c r="F16" s="10" t="s">
        <v>14</v>
      </c>
      <c r="G16" s="10" t="s">
        <v>2</v>
      </c>
      <c r="K16" s="4"/>
      <c r="L16" s="6"/>
      <c r="M16" s="8">
        <v>16</v>
      </c>
    </row>
    <row r="17" spans="2:13" x14ac:dyDescent="0.35">
      <c r="B17" s="3">
        <v>43383</v>
      </c>
      <c r="C17" s="1" t="s">
        <v>19</v>
      </c>
      <c r="D17" s="1" t="s">
        <v>18</v>
      </c>
      <c r="E17" s="9" t="s">
        <v>14</v>
      </c>
      <c r="F17" s="2" t="s">
        <v>15</v>
      </c>
      <c r="G17" s="10" t="s">
        <v>2</v>
      </c>
      <c r="K17" s="5"/>
      <c r="L17" s="6"/>
      <c r="M17" s="8">
        <v>22</v>
      </c>
    </row>
    <row r="18" spans="2:13" x14ac:dyDescent="0.35">
      <c r="B18" s="3">
        <v>43385</v>
      </c>
      <c r="C18" s="1" t="s">
        <v>20</v>
      </c>
      <c r="D18" s="1" t="s">
        <v>21</v>
      </c>
      <c r="E18" s="9" t="s">
        <v>2</v>
      </c>
      <c r="F18" s="10" t="s">
        <v>14</v>
      </c>
      <c r="G18" s="10" t="s">
        <v>22</v>
      </c>
      <c r="K18" t="s">
        <v>24</v>
      </c>
    </row>
    <row r="19" spans="2:13" x14ac:dyDescent="0.35">
      <c r="B19" s="3">
        <v>43390</v>
      </c>
      <c r="C19" s="1" t="s">
        <v>19</v>
      </c>
      <c r="D19" s="1" t="s">
        <v>18</v>
      </c>
      <c r="E19" s="2" t="s">
        <v>15</v>
      </c>
      <c r="F19" s="10" t="s">
        <v>2</v>
      </c>
      <c r="G19" s="10" t="s">
        <v>22</v>
      </c>
      <c r="K19" s="4"/>
      <c r="L19" s="8">
        <v>16</v>
      </c>
      <c r="M19" s="7"/>
    </row>
    <row r="20" spans="2:13" x14ac:dyDescent="0.35">
      <c r="B20" s="3">
        <v>43392</v>
      </c>
      <c r="C20" s="1" t="s">
        <v>20</v>
      </c>
      <c r="D20" s="1" t="s">
        <v>21</v>
      </c>
      <c r="E20" s="9" t="s">
        <v>22</v>
      </c>
      <c r="F20" s="10" t="s">
        <v>26</v>
      </c>
      <c r="G20" s="10" t="s">
        <v>25</v>
      </c>
      <c r="K20" s="5"/>
      <c r="L20" s="8">
        <v>22</v>
      </c>
      <c r="M20" s="7"/>
    </row>
    <row r="21" spans="2:13" x14ac:dyDescent="0.35">
      <c r="B21" s="3">
        <v>43397</v>
      </c>
      <c r="C21" s="1" t="s">
        <v>19</v>
      </c>
      <c r="D21" s="1" t="s">
        <v>18</v>
      </c>
      <c r="E21" s="9" t="s">
        <v>26</v>
      </c>
      <c r="F21" s="10" t="s">
        <v>3</v>
      </c>
      <c r="G21" s="2" t="s">
        <v>15</v>
      </c>
    </row>
    <row r="22" spans="2:13" x14ac:dyDescent="0.35">
      <c r="B22" s="3">
        <v>43399</v>
      </c>
      <c r="C22" s="1" t="s">
        <v>20</v>
      </c>
      <c r="D22" s="1" t="s">
        <v>21</v>
      </c>
      <c r="E22" s="9" t="s">
        <v>3</v>
      </c>
      <c r="F22" s="10" t="s">
        <v>26</v>
      </c>
      <c r="G22" s="10" t="s">
        <v>25</v>
      </c>
    </row>
    <row r="25" spans="2:13" x14ac:dyDescent="0.35">
      <c r="B25" s="3">
        <v>43432</v>
      </c>
      <c r="C25" s="1" t="s">
        <v>19</v>
      </c>
      <c r="D25" s="1" t="s">
        <v>18</v>
      </c>
      <c r="E25" t="s">
        <v>22</v>
      </c>
      <c r="F25" s="1" t="s">
        <v>15</v>
      </c>
      <c r="G25" s="1" t="s">
        <v>3</v>
      </c>
    </row>
    <row r="26" spans="2:13" x14ac:dyDescent="0.35">
      <c r="B26" s="3">
        <v>43434</v>
      </c>
      <c r="C26" s="1" t="s">
        <v>19</v>
      </c>
      <c r="D26" s="1" t="s">
        <v>31</v>
      </c>
      <c r="E26" t="s">
        <v>3</v>
      </c>
      <c r="F26" s="1" t="s">
        <v>25</v>
      </c>
      <c r="G26" s="1" t="s">
        <v>26</v>
      </c>
    </row>
    <row r="27" spans="2:13" x14ac:dyDescent="0.35">
      <c r="B27" s="3">
        <v>43439</v>
      </c>
      <c r="C27" s="1" t="s">
        <v>19</v>
      </c>
      <c r="D27" s="1" t="s">
        <v>18</v>
      </c>
      <c r="E27" s="1" t="s">
        <v>15</v>
      </c>
      <c r="F27" s="1" t="s">
        <v>3</v>
      </c>
      <c r="G27" s="1" t="s">
        <v>26</v>
      </c>
    </row>
    <row r="28" spans="2:13" x14ac:dyDescent="0.35">
      <c r="B28" s="3">
        <v>43441</v>
      </c>
      <c r="C28" s="1" t="s">
        <v>19</v>
      </c>
      <c r="D28" s="1" t="s">
        <v>31</v>
      </c>
      <c r="E28" t="s">
        <v>26</v>
      </c>
      <c r="F28" s="1" t="s">
        <v>25</v>
      </c>
      <c r="G28" s="1" t="s">
        <v>14</v>
      </c>
    </row>
    <row r="29" spans="2:13" x14ac:dyDescent="0.35">
      <c r="B29" s="3">
        <v>43446</v>
      </c>
      <c r="C29" s="1" t="s">
        <v>19</v>
      </c>
      <c r="D29" s="1" t="s">
        <v>18</v>
      </c>
      <c r="E29" s="2" t="s">
        <v>25</v>
      </c>
      <c r="F29" s="3" t="s">
        <v>14</v>
      </c>
      <c r="G29" s="3" t="s">
        <v>2</v>
      </c>
    </row>
    <row r="30" spans="2:13" x14ac:dyDescent="0.35">
      <c r="B30" s="3">
        <v>43448</v>
      </c>
      <c r="C30" s="1" t="s">
        <v>19</v>
      </c>
      <c r="D30" s="1" t="s">
        <v>31</v>
      </c>
      <c r="E30" s="9" t="s">
        <v>14</v>
      </c>
      <c r="F30" s="10" t="s">
        <v>2</v>
      </c>
      <c r="G30" s="3" t="s">
        <v>22</v>
      </c>
    </row>
    <row r="31" spans="2:13" x14ac:dyDescent="0.35">
      <c r="B31" s="3">
        <v>43453</v>
      </c>
      <c r="C31" s="1" t="s">
        <v>19</v>
      </c>
      <c r="D31" s="1" t="s">
        <v>18</v>
      </c>
      <c r="E31" s="9" t="s">
        <v>2</v>
      </c>
      <c r="F31" s="1" t="s">
        <v>15</v>
      </c>
      <c r="G31" s="10" t="s">
        <v>22</v>
      </c>
    </row>
    <row r="32" spans="2:13" x14ac:dyDescent="0.35">
      <c r="B32" s="3">
        <v>43455</v>
      </c>
      <c r="C32" s="1" t="s">
        <v>19</v>
      </c>
      <c r="D32" s="1" t="s">
        <v>31</v>
      </c>
      <c r="E32" s="9" t="s">
        <v>22</v>
      </c>
      <c r="F32" s="10" t="s">
        <v>3</v>
      </c>
      <c r="G32" s="10" t="s">
        <v>25</v>
      </c>
    </row>
    <row r="33" spans="2:2" x14ac:dyDescent="0.35">
      <c r="B33" s="11" t="s">
        <v>29</v>
      </c>
    </row>
    <row r="47" spans="2:2" x14ac:dyDescent="0.35">
      <c r="B47" s="3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5"/>
  <sheetViews>
    <sheetView workbookViewId="0">
      <selection activeCell="E3" sqref="E3:F5"/>
    </sheetView>
  </sheetViews>
  <sheetFormatPr defaultRowHeight="14.5" x14ac:dyDescent="0.35"/>
  <cols>
    <col min="1" max="1" width="13.1796875" bestFit="1" customWidth="1"/>
    <col min="4" max="4" width="10.54296875" bestFit="1" customWidth="1"/>
    <col min="5" max="5" width="12.453125" bestFit="1" customWidth="1"/>
    <col min="6" max="7" width="13" bestFit="1" customWidth="1"/>
  </cols>
  <sheetData>
    <row r="2" spans="2:11" x14ac:dyDescent="0.35">
      <c r="B2" t="s">
        <v>0</v>
      </c>
      <c r="C2" t="s">
        <v>16</v>
      </c>
      <c r="D2" t="s">
        <v>17</v>
      </c>
      <c r="E2" t="s">
        <v>1</v>
      </c>
      <c r="F2" t="s">
        <v>12</v>
      </c>
      <c r="G2" t="s">
        <v>13</v>
      </c>
      <c r="K2" t="s">
        <v>27</v>
      </c>
    </row>
    <row r="3" spans="2:11" x14ac:dyDescent="0.35">
      <c r="B3" s="3">
        <v>43116</v>
      </c>
      <c r="C3" s="1" t="s">
        <v>19</v>
      </c>
      <c r="D3" s="1" t="s">
        <v>18</v>
      </c>
      <c r="E3" s="12" t="s">
        <v>22</v>
      </c>
      <c r="F3" s="13" t="s">
        <v>2</v>
      </c>
      <c r="G3" s="13" t="s">
        <v>26</v>
      </c>
      <c r="K3" t="s">
        <v>4</v>
      </c>
    </row>
    <row r="4" spans="2:11" x14ac:dyDescent="0.35">
      <c r="B4" s="3">
        <v>43118</v>
      </c>
      <c r="C4" s="1" t="s">
        <v>19</v>
      </c>
      <c r="D4" s="1" t="s">
        <v>31</v>
      </c>
      <c r="E4" s="12" t="s">
        <v>2</v>
      </c>
      <c r="F4" s="13" t="s">
        <v>26</v>
      </c>
      <c r="G4" s="13" t="s">
        <v>14</v>
      </c>
    </row>
    <row r="5" spans="2:11" x14ac:dyDescent="0.35">
      <c r="B5" s="3">
        <v>43123</v>
      </c>
      <c r="C5" s="1" t="s">
        <v>19</v>
      </c>
      <c r="D5" s="1" t="s">
        <v>18</v>
      </c>
      <c r="E5" s="12" t="s">
        <v>26</v>
      </c>
      <c r="F5" s="13" t="s">
        <v>14</v>
      </c>
      <c r="G5" s="13" t="s">
        <v>25</v>
      </c>
      <c r="K5" t="s">
        <v>7</v>
      </c>
    </row>
    <row r="6" spans="2:11" x14ac:dyDescent="0.35">
      <c r="B6" s="3">
        <v>43125</v>
      </c>
      <c r="C6" s="1" t="s">
        <v>19</v>
      </c>
      <c r="D6" s="1" t="s">
        <v>31</v>
      </c>
      <c r="E6" s="12" t="s">
        <v>14</v>
      </c>
      <c r="F6" s="13" t="s">
        <v>25</v>
      </c>
      <c r="G6" s="13" t="s">
        <v>3</v>
      </c>
      <c r="K6" t="s">
        <v>10</v>
      </c>
    </row>
    <row r="7" spans="2:11" x14ac:dyDescent="0.35">
      <c r="B7" s="3">
        <v>43130</v>
      </c>
      <c r="C7" s="1" t="s">
        <v>19</v>
      </c>
      <c r="D7" s="1" t="s">
        <v>18</v>
      </c>
      <c r="E7" s="12" t="s">
        <v>25</v>
      </c>
      <c r="F7" s="13" t="s">
        <v>3</v>
      </c>
      <c r="G7" s="13" t="s">
        <v>22</v>
      </c>
      <c r="K7" t="s">
        <v>9</v>
      </c>
    </row>
    <row r="8" spans="2:11" x14ac:dyDescent="0.35">
      <c r="B8" s="3">
        <v>43132</v>
      </c>
      <c r="C8" s="1" t="s">
        <v>19</v>
      </c>
      <c r="D8" s="1" t="s">
        <v>31</v>
      </c>
      <c r="E8" s="12" t="s">
        <v>3</v>
      </c>
      <c r="F8" s="13" t="s">
        <v>22</v>
      </c>
      <c r="G8" s="13" t="s">
        <v>2</v>
      </c>
      <c r="K8" t="s">
        <v>8</v>
      </c>
    </row>
    <row r="9" spans="2:11" x14ac:dyDescent="0.35">
      <c r="B9" s="3">
        <v>43137</v>
      </c>
      <c r="C9" s="1" t="s">
        <v>19</v>
      </c>
      <c r="D9" s="1" t="s">
        <v>18</v>
      </c>
      <c r="E9" s="12" t="s">
        <v>22</v>
      </c>
      <c r="F9" s="13" t="s">
        <v>2</v>
      </c>
      <c r="G9" s="13" t="s">
        <v>26</v>
      </c>
      <c r="K9" t="s">
        <v>5</v>
      </c>
    </row>
    <row r="10" spans="2:11" x14ac:dyDescent="0.35">
      <c r="B10" s="3">
        <v>43139</v>
      </c>
      <c r="C10" s="1" t="s">
        <v>19</v>
      </c>
      <c r="D10" s="1" t="s">
        <v>31</v>
      </c>
      <c r="E10" s="12" t="s">
        <v>2</v>
      </c>
      <c r="F10" s="13" t="s">
        <v>26</v>
      </c>
      <c r="G10" s="13" t="s">
        <v>14</v>
      </c>
      <c r="K10" t="s">
        <v>11</v>
      </c>
    </row>
    <row r="11" spans="2:11" x14ac:dyDescent="0.35">
      <c r="B11" s="3">
        <v>43144</v>
      </c>
      <c r="C11" s="1" t="s">
        <v>19</v>
      </c>
      <c r="D11" s="1" t="s">
        <v>18</v>
      </c>
      <c r="E11" s="12" t="s">
        <v>26</v>
      </c>
      <c r="F11" s="13" t="s">
        <v>14</v>
      </c>
      <c r="G11" s="13" t="s">
        <v>25</v>
      </c>
    </row>
    <row r="12" spans="2:11" x14ac:dyDescent="0.35">
      <c r="B12" s="3">
        <v>43146</v>
      </c>
      <c r="C12" s="1" t="s">
        <v>19</v>
      </c>
      <c r="D12" s="1" t="s">
        <v>31</v>
      </c>
      <c r="E12" s="12" t="s">
        <v>14</v>
      </c>
      <c r="F12" s="13" t="s">
        <v>25</v>
      </c>
      <c r="G12" s="13" t="s">
        <v>3</v>
      </c>
    </row>
    <row r="13" spans="2:11" x14ac:dyDescent="0.35">
      <c r="B13" s="3">
        <v>43151</v>
      </c>
      <c r="C13" s="1" t="s">
        <v>19</v>
      </c>
      <c r="D13" s="1" t="s">
        <v>18</v>
      </c>
      <c r="E13" s="12" t="s">
        <v>25</v>
      </c>
      <c r="F13" s="13" t="s">
        <v>3</v>
      </c>
      <c r="G13" s="13" t="s">
        <v>22</v>
      </c>
    </row>
    <row r="14" spans="2:11" x14ac:dyDescent="0.35">
      <c r="B14" s="3">
        <v>43153</v>
      </c>
      <c r="C14" s="1" t="s">
        <v>19</v>
      </c>
      <c r="D14" s="1" t="s">
        <v>31</v>
      </c>
      <c r="E14" s="12" t="s">
        <v>3</v>
      </c>
      <c r="F14" s="13" t="s">
        <v>22</v>
      </c>
      <c r="G14" s="13" t="s">
        <v>2</v>
      </c>
    </row>
    <row r="15" spans="2:11" x14ac:dyDescent="0.35">
      <c r="B15" s="11" t="s">
        <v>30</v>
      </c>
      <c r="E15" s="9"/>
      <c r="F15" s="10"/>
      <c r="G15" s="2"/>
    </row>
    <row r="16" spans="2:11" x14ac:dyDescent="0.35">
      <c r="B16" s="3">
        <v>43530</v>
      </c>
      <c r="C16" s="1" t="s">
        <v>19</v>
      </c>
      <c r="D16" s="1" t="s">
        <v>18</v>
      </c>
      <c r="E16" s="12" t="s">
        <v>22</v>
      </c>
      <c r="F16" s="13" t="s">
        <v>2</v>
      </c>
      <c r="G16" s="13" t="s">
        <v>26</v>
      </c>
    </row>
    <row r="17" spans="1:13" x14ac:dyDescent="0.35">
      <c r="B17" s="3">
        <v>43537</v>
      </c>
      <c r="C17" s="1" t="s">
        <v>19</v>
      </c>
      <c r="D17" s="1" t="s">
        <v>31</v>
      </c>
      <c r="E17" s="12" t="s">
        <v>2</v>
      </c>
      <c r="F17" s="13" t="s">
        <v>26</v>
      </c>
      <c r="G17" s="13" t="s">
        <v>14</v>
      </c>
    </row>
    <row r="18" spans="1:13" x14ac:dyDescent="0.35">
      <c r="B18" s="3">
        <v>43544</v>
      </c>
      <c r="C18" s="1" t="s">
        <v>19</v>
      </c>
      <c r="D18" s="1" t="s">
        <v>18</v>
      </c>
      <c r="E18" s="12" t="s">
        <v>26</v>
      </c>
      <c r="F18" s="13" t="s">
        <v>14</v>
      </c>
      <c r="G18" s="13" t="s">
        <v>25</v>
      </c>
    </row>
    <row r="19" spans="1:13" ht="15" thickBot="1" x14ac:dyDescent="0.4">
      <c r="B19" s="14">
        <v>43551</v>
      </c>
      <c r="C19" s="14" t="s">
        <v>19</v>
      </c>
      <c r="D19" s="14" t="s">
        <v>31</v>
      </c>
      <c r="E19" s="15" t="s">
        <v>14</v>
      </c>
      <c r="F19" s="16" t="s">
        <v>25</v>
      </c>
      <c r="G19" s="16" t="s">
        <v>3</v>
      </c>
    </row>
    <row r="20" spans="1:13" x14ac:dyDescent="0.35">
      <c r="B20" s="3">
        <v>43558</v>
      </c>
      <c r="C20" s="3" t="s">
        <v>19</v>
      </c>
      <c r="D20" s="1" t="s">
        <v>18</v>
      </c>
      <c r="E20" s="12" t="s">
        <v>25</v>
      </c>
      <c r="F20" s="13" t="s">
        <v>3</v>
      </c>
      <c r="G20" s="13" t="s">
        <v>22</v>
      </c>
      <c r="I20" t="s">
        <v>23</v>
      </c>
      <c r="J20" s="17"/>
      <c r="K20" s="17"/>
    </row>
    <row r="21" spans="1:13" x14ac:dyDescent="0.35">
      <c r="B21" s="3">
        <v>43559</v>
      </c>
      <c r="C21" s="3" t="s">
        <v>20</v>
      </c>
      <c r="D21" s="1" t="s">
        <v>31</v>
      </c>
      <c r="E21" s="12" t="s">
        <v>3</v>
      </c>
      <c r="F21" s="13" t="s">
        <v>22</v>
      </c>
      <c r="G21" s="13" t="s">
        <v>2</v>
      </c>
      <c r="I21" s="4"/>
      <c r="J21" s="20" t="s">
        <v>32</v>
      </c>
      <c r="K21" s="19"/>
    </row>
    <row r="22" spans="1:13" x14ac:dyDescent="0.35">
      <c r="B22" s="3">
        <v>43565</v>
      </c>
      <c r="C22" s="3" t="s">
        <v>19</v>
      </c>
      <c r="D22" s="1" t="s">
        <v>18</v>
      </c>
      <c r="E22" s="12" t="s">
        <v>22</v>
      </c>
      <c r="F22" s="13" t="s">
        <v>2</v>
      </c>
      <c r="G22" s="13"/>
      <c r="I22" s="5"/>
      <c r="J22" s="18"/>
      <c r="K22" s="19"/>
    </row>
    <row r="23" spans="1:13" x14ac:dyDescent="0.35">
      <c r="B23" s="3">
        <v>43566</v>
      </c>
      <c r="C23" s="3" t="s">
        <v>20</v>
      </c>
      <c r="D23" s="1" t="s">
        <v>31</v>
      </c>
      <c r="E23" s="12" t="s">
        <v>2</v>
      </c>
      <c r="F23" s="13" t="s">
        <v>26</v>
      </c>
      <c r="G23" s="13"/>
      <c r="I23" t="s">
        <v>24</v>
      </c>
      <c r="J23" s="17"/>
      <c r="K23" s="17"/>
    </row>
    <row r="24" spans="1:13" x14ac:dyDescent="0.35">
      <c r="A24" s="11" t="s">
        <v>33</v>
      </c>
      <c r="B24" s="3">
        <v>43572</v>
      </c>
      <c r="C24" s="3" t="s">
        <v>19</v>
      </c>
      <c r="D24" s="1" t="s">
        <v>18</v>
      </c>
      <c r="E24" s="12" t="s">
        <v>26</v>
      </c>
      <c r="F24" s="13" t="s">
        <v>14</v>
      </c>
      <c r="G24" s="13"/>
      <c r="I24" s="4"/>
      <c r="J24" s="20" t="s">
        <v>32</v>
      </c>
      <c r="K24" s="19"/>
    </row>
    <row r="25" spans="1:13" x14ac:dyDescent="0.35">
      <c r="A25" s="11" t="s">
        <v>33</v>
      </c>
      <c r="B25" s="3">
        <v>43573</v>
      </c>
      <c r="C25" s="3" t="s">
        <v>20</v>
      </c>
      <c r="D25" s="1" t="s">
        <v>31</v>
      </c>
      <c r="E25" s="12" t="s">
        <v>14</v>
      </c>
      <c r="F25" s="13" t="s">
        <v>25</v>
      </c>
      <c r="G25" s="13"/>
      <c r="I25" s="5"/>
      <c r="J25" s="20" t="s">
        <v>32</v>
      </c>
      <c r="K25" s="19"/>
    </row>
    <row r="26" spans="1:13" x14ac:dyDescent="0.35">
      <c r="B26" s="3">
        <v>43579</v>
      </c>
      <c r="C26" s="3" t="s">
        <v>19</v>
      </c>
      <c r="D26" s="1" t="s">
        <v>18</v>
      </c>
      <c r="E26" s="12" t="s">
        <v>25</v>
      </c>
      <c r="F26" s="13" t="s">
        <v>3</v>
      </c>
      <c r="G26" s="13"/>
      <c r="L26" s="17"/>
      <c r="M26" s="17"/>
    </row>
    <row r="27" spans="1:13" x14ac:dyDescent="0.35">
      <c r="B27" s="3">
        <v>43580</v>
      </c>
      <c r="C27" s="3" t="s">
        <v>20</v>
      </c>
      <c r="D27" s="1" t="s">
        <v>31</v>
      </c>
      <c r="E27" s="12" t="s">
        <v>3</v>
      </c>
      <c r="F27" s="13" t="s">
        <v>22</v>
      </c>
      <c r="G27" s="13"/>
    </row>
    <row r="28" spans="1:13" x14ac:dyDescent="0.35">
      <c r="B28" s="3">
        <v>43586</v>
      </c>
      <c r="C28" s="3" t="s">
        <v>19</v>
      </c>
      <c r="D28" s="1" t="s">
        <v>18</v>
      </c>
      <c r="E28" s="12" t="s">
        <v>22</v>
      </c>
      <c r="F28" s="13" t="s">
        <v>2</v>
      </c>
      <c r="G28" s="13"/>
    </row>
    <row r="29" spans="1:13" x14ac:dyDescent="0.35">
      <c r="B29" s="3">
        <v>43587</v>
      </c>
      <c r="C29" s="3" t="s">
        <v>20</v>
      </c>
      <c r="D29" s="1" t="s">
        <v>31</v>
      </c>
      <c r="E29" s="12" t="s">
        <v>2</v>
      </c>
      <c r="F29" s="13" t="s">
        <v>26</v>
      </c>
      <c r="G29" s="13"/>
    </row>
    <row r="30" spans="1:13" x14ac:dyDescent="0.35">
      <c r="B30" s="3">
        <v>43593</v>
      </c>
      <c r="C30" s="3" t="s">
        <v>19</v>
      </c>
      <c r="D30" s="1" t="s">
        <v>18</v>
      </c>
      <c r="E30" s="12" t="s">
        <v>26</v>
      </c>
      <c r="F30" s="13" t="s">
        <v>14</v>
      </c>
      <c r="G30" s="13"/>
    </row>
    <row r="31" spans="1:13" x14ac:dyDescent="0.35">
      <c r="B31" s="3">
        <v>43594</v>
      </c>
      <c r="C31" s="3" t="s">
        <v>20</v>
      </c>
      <c r="D31" s="1" t="s">
        <v>31</v>
      </c>
      <c r="E31" s="12" t="s">
        <v>14</v>
      </c>
      <c r="F31" s="13" t="s">
        <v>25</v>
      </c>
      <c r="G31" s="13"/>
    </row>
    <row r="32" spans="1:13" x14ac:dyDescent="0.35">
      <c r="B32" s="3">
        <v>43600</v>
      </c>
      <c r="C32" s="3" t="s">
        <v>19</v>
      </c>
      <c r="D32" s="1" t="s">
        <v>18</v>
      </c>
      <c r="E32" s="12" t="s">
        <v>25</v>
      </c>
      <c r="F32" s="13" t="s">
        <v>3</v>
      </c>
      <c r="G32" s="13"/>
    </row>
    <row r="33" spans="1:7" x14ac:dyDescent="0.35">
      <c r="B33" s="3">
        <v>43601</v>
      </c>
      <c r="C33" s="3" t="s">
        <v>20</v>
      </c>
      <c r="D33" s="1" t="s">
        <v>31</v>
      </c>
      <c r="E33" s="12" t="s">
        <v>3</v>
      </c>
      <c r="F33" s="13" t="s">
        <v>22</v>
      </c>
      <c r="G33" s="13"/>
    </row>
    <row r="34" spans="1:7" x14ac:dyDescent="0.35">
      <c r="B34" s="3">
        <v>43607</v>
      </c>
      <c r="C34" s="3" t="s">
        <v>19</v>
      </c>
      <c r="D34" s="1" t="s">
        <v>18</v>
      </c>
      <c r="E34" s="12" t="s">
        <v>22</v>
      </c>
      <c r="F34" s="13" t="s">
        <v>2</v>
      </c>
      <c r="G34" s="13"/>
    </row>
    <row r="35" spans="1:7" x14ac:dyDescent="0.35">
      <c r="B35" s="3">
        <v>43608</v>
      </c>
      <c r="C35" s="3"/>
      <c r="D35" s="1"/>
      <c r="E35" s="12"/>
      <c r="F35" s="13"/>
      <c r="G35" s="13"/>
    </row>
    <row r="36" spans="1:7" x14ac:dyDescent="0.35">
      <c r="B36" s="3">
        <v>43614</v>
      </c>
      <c r="C36" s="3" t="s">
        <v>19</v>
      </c>
      <c r="D36" s="1" t="s">
        <v>18</v>
      </c>
      <c r="E36" s="12" t="s">
        <v>26</v>
      </c>
      <c r="F36" s="13" t="s">
        <v>14</v>
      </c>
      <c r="G36" s="13"/>
    </row>
    <row r="37" spans="1:7" x14ac:dyDescent="0.35">
      <c r="A37" s="12" t="s">
        <v>35</v>
      </c>
      <c r="B37" s="3">
        <v>43615</v>
      </c>
      <c r="C37" s="3"/>
      <c r="D37" s="1"/>
      <c r="E37" s="12"/>
      <c r="F37" s="13"/>
      <c r="G37" s="13"/>
    </row>
    <row r="38" spans="1:7" x14ac:dyDescent="0.35">
      <c r="B38" s="3">
        <v>43621</v>
      </c>
      <c r="C38" s="3" t="s">
        <v>19</v>
      </c>
      <c r="D38" s="1" t="s">
        <v>18</v>
      </c>
      <c r="E38" s="12" t="s">
        <v>25</v>
      </c>
      <c r="F38" s="13" t="s">
        <v>3</v>
      </c>
      <c r="G38" s="13"/>
    </row>
    <row r="39" spans="1:7" x14ac:dyDescent="0.35">
      <c r="A39" s="12" t="s">
        <v>34</v>
      </c>
      <c r="B39" s="3">
        <v>43622</v>
      </c>
      <c r="C39" s="3"/>
      <c r="D39" s="1"/>
      <c r="E39" s="12"/>
      <c r="F39" s="13"/>
      <c r="G39" s="13"/>
    </row>
    <row r="40" spans="1:7" x14ac:dyDescent="0.35">
      <c r="B40" s="3">
        <v>43628</v>
      </c>
      <c r="C40" s="3" t="s">
        <v>19</v>
      </c>
      <c r="D40" s="1" t="s">
        <v>18</v>
      </c>
      <c r="E40" s="12" t="s">
        <v>22</v>
      </c>
      <c r="F40" s="13" t="s">
        <v>2</v>
      </c>
      <c r="G40" s="13"/>
    </row>
    <row r="41" spans="1:7" x14ac:dyDescent="0.35">
      <c r="B41" s="3">
        <v>43629</v>
      </c>
      <c r="C41" s="3" t="s">
        <v>20</v>
      </c>
      <c r="D41" s="1" t="s">
        <v>31</v>
      </c>
      <c r="E41" s="12" t="s">
        <v>2</v>
      </c>
      <c r="F41" s="13" t="s">
        <v>26</v>
      </c>
      <c r="G41" s="13"/>
    </row>
    <row r="42" spans="1:7" x14ac:dyDescent="0.35">
      <c r="B42" s="3">
        <v>43635</v>
      </c>
      <c r="C42" s="3" t="s">
        <v>19</v>
      </c>
      <c r="D42" s="1" t="s">
        <v>18</v>
      </c>
      <c r="E42" s="12" t="s">
        <v>26</v>
      </c>
      <c r="F42" s="13" t="s">
        <v>14</v>
      </c>
      <c r="G42" s="13"/>
    </row>
    <row r="43" spans="1:7" x14ac:dyDescent="0.35">
      <c r="B43" s="3">
        <v>43636</v>
      </c>
      <c r="C43" s="3"/>
      <c r="D43" s="1"/>
      <c r="E43" s="12"/>
      <c r="F43" s="13"/>
      <c r="G43" s="13"/>
    </row>
    <row r="44" spans="1:7" x14ac:dyDescent="0.35">
      <c r="E44" s="12"/>
      <c r="F44" s="13"/>
      <c r="G44" s="13"/>
    </row>
    <row r="45" spans="1:7" x14ac:dyDescent="0.35">
      <c r="E45" s="12"/>
      <c r="F45" s="13"/>
      <c r="G45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0"/>
  <sheetViews>
    <sheetView workbookViewId="0">
      <selection activeCell="A2" sqref="A2:F2"/>
    </sheetView>
  </sheetViews>
  <sheetFormatPr defaultRowHeight="14.5" x14ac:dyDescent="0.35"/>
  <cols>
    <col min="1" max="1" width="9.1796875" customWidth="1"/>
    <col min="2" max="2" width="15.453125" style="26" customWidth="1"/>
    <col min="3" max="6" width="15.453125" customWidth="1"/>
    <col min="9" max="9" width="60.7265625" bestFit="1" customWidth="1"/>
  </cols>
  <sheetData>
    <row r="2" spans="1:9" x14ac:dyDescent="0.35">
      <c r="A2" t="s">
        <v>66</v>
      </c>
      <c r="B2" s="26" t="s">
        <v>0</v>
      </c>
      <c r="C2" t="s">
        <v>16</v>
      </c>
      <c r="D2" t="s">
        <v>17</v>
      </c>
      <c r="E2" t="s">
        <v>1</v>
      </c>
      <c r="F2" t="s">
        <v>41</v>
      </c>
    </row>
    <row r="3" spans="1:9" x14ac:dyDescent="0.35">
      <c r="B3" s="27">
        <v>43698</v>
      </c>
      <c r="C3" s="3" t="s">
        <v>19</v>
      </c>
      <c r="D3" s="1" t="s">
        <v>18</v>
      </c>
      <c r="E3" s="23" t="s">
        <v>40</v>
      </c>
      <c r="F3" s="25" t="s">
        <v>39</v>
      </c>
      <c r="I3" t="s">
        <v>27</v>
      </c>
    </row>
    <row r="4" spans="1:9" x14ac:dyDescent="0.35">
      <c r="B4" s="27">
        <f>+B3+1</f>
        <v>43699</v>
      </c>
      <c r="C4" s="3" t="s">
        <v>20</v>
      </c>
      <c r="D4" s="1" t="s">
        <v>31</v>
      </c>
      <c r="E4" s="25" t="s">
        <v>39</v>
      </c>
      <c r="F4" s="24" t="s">
        <v>38</v>
      </c>
      <c r="H4" s="22" t="s">
        <v>37</v>
      </c>
      <c r="I4" t="s">
        <v>4</v>
      </c>
    </row>
    <row r="5" spans="1:9" x14ac:dyDescent="0.35">
      <c r="B5" s="27">
        <f t="shared" ref="B5:B24" si="0">+B3+7</f>
        <v>43705</v>
      </c>
      <c r="C5" s="3" t="s">
        <v>19</v>
      </c>
      <c r="D5" s="1" t="s">
        <v>18</v>
      </c>
      <c r="E5" s="24" t="s">
        <v>38</v>
      </c>
      <c r="F5" s="22" t="s">
        <v>37</v>
      </c>
      <c r="H5" s="23" t="s">
        <v>40</v>
      </c>
    </row>
    <row r="6" spans="1:9" x14ac:dyDescent="0.35">
      <c r="B6" s="27">
        <f t="shared" si="0"/>
        <v>43706</v>
      </c>
      <c r="C6" s="3" t="s">
        <v>20</v>
      </c>
      <c r="D6" s="1" t="s">
        <v>31</v>
      </c>
      <c r="E6" s="22" t="s">
        <v>37</v>
      </c>
      <c r="F6" s="21" t="s">
        <v>36</v>
      </c>
      <c r="H6" s="25" t="s">
        <v>39</v>
      </c>
    </row>
    <row r="7" spans="1:9" x14ac:dyDescent="0.35">
      <c r="B7" s="27">
        <f t="shared" si="0"/>
        <v>43712</v>
      </c>
      <c r="C7" s="3" t="s">
        <v>19</v>
      </c>
      <c r="D7" s="1" t="s">
        <v>18</v>
      </c>
      <c r="E7" s="21" t="s">
        <v>36</v>
      </c>
      <c r="F7" s="23" t="s">
        <v>40</v>
      </c>
      <c r="H7" s="24" t="s">
        <v>38</v>
      </c>
    </row>
    <row r="8" spans="1:9" x14ac:dyDescent="0.35">
      <c r="B8" s="27">
        <f t="shared" si="0"/>
        <v>43713</v>
      </c>
      <c r="C8" s="3" t="s">
        <v>20</v>
      </c>
      <c r="D8" s="1" t="s">
        <v>31</v>
      </c>
      <c r="E8" s="23" t="s">
        <v>40</v>
      </c>
      <c r="F8" s="25" t="s">
        <v>39</v>
      </c>
    </row>
    <row r="9" spans="1:9" x14ac:dyDescent="0.35">
      <c r="B9" s="27">
        <f t="shared" si="0"/>
        <v>43719</v>
      </c>
      <c r="C9" s="3" t="s">
        <v>19</v>
      </c>
      <c r="D9" s="1" t="s">
        <v>18</v>
      </c>
      <c r="E9" s="25" t="s">
        <v>39</v>
      </c>
      <c r="F9" s="24" t="s">
        <v>38</v>
      </c>
    </row>
    <row r="10" spans="1:9" x14ac:dyDescent="0.35">
      <c r="B10" s="27">
        <f t="shared" si="0"/>
        <v>43720</v>
      </c>
      <c r="C10" s="3" t="s">
        <v>20</v>
      </c>
      <c r="D10" s="1" t="s">
        <v>31</v>
      </c>
      <c r="E10" s="24" t="s">
        <v>38</v>
      </c>
      <c r="F10" s="22" t="s">
        <v>37</v>
      </c>
    </row>
    <row r="11" spans="1:9" x14ac:dyDescent="0.35">
      <c r="B11" s="27">
        <f t="shared" si="0"/>
        <v>43726</v>
      </c>
      <c r="C11" s="3" t="s">
        <v>19</v>
      </c>
      <c r="D11" s="1" t="s">
        <v>18</v>
      </c>
      <c r="E11" s="22" t="s">
        <v>37</v>
      </c>
      <c r="F11" s="21" t="s">
        <v>36</v>
      </c>
    </row>
    <row r="12" spans="1:9" x14ac:dyDescent="0.35">
      <c r="B12" s="27">
        <f t="shared" si="0"/>
        <v>43727</v>
      </c>
      <c r="C12" s="3" t="s">
        <v>20</v>
      </c>
      <c r="D12" s="1" t="s">
        <v>31</v>
      </c>
      <c r="E12" s="21" t="s">
        <v>36</v>
      </c>
      <c r="F12" s="23" t="s">
        <v>40</v>
      </c>
    </row>
    <row r="13" spans="1:9" x14ac:dyDescent="0.35">
      <c r="B13" s="27">
        <f t="shared" si="0"/>
        <v>43733</v>
      </c>
      <c r="C13" s="3" t="s">
        <v>19</v>
      </c>
      <c r="D13" s="1" t="s">
        <v>18</v>
      </c>
      <c r="E13" s="23" t="s">
        <v>40</v>
      </c>
      <c r="F13" s="25" t="s">
        <v>39</v>
      </c>
    </row>
    <row r="14" spans="1:9" x14ac:dyDescent="0.35">
      <c r="B14" s="27">
        <f t="shared" si="0"/>
        <v>43734</v>
      </c>
      <c r="C14" s="3" t="s">
        <v>20</v>
      </c>
      <c r="D14" s="1" t="s">
        <v>31</v>
      </c>
      <c r="E14" s="25" t="s">
        <v>39</v>
      </c>
      <c r="F14" s="24" t="s">
        <v>38</v>
      </c>
    </row>
    <row r="15" spans="1:9" x14ac:dyDescent="0.35">
      <c r="B15" s="27">
        <f t="shared" si="0"/>
        <v>43740</v>
      </c>
      <c r="C15" s="3" t="s">
        <v>19</v>
      </c>
      <c r="D15" s="1" t="s">
        <v>18</v>
      </c>
      <c r="E15" s="24" t="s">
        <v>38</v>
      </c>
      <c r="F15" s="22" t="s">
        <v>37</v>
      </c>
    </row>
    <row r="16" spans="1:9" x14ac:dyDescent="0.35">
      <c r="B16" s="27">
        <f t="shared" si="0"/>
        <v>43741</v>
      </c>
      <c r="C16" s="3" t="s">
        <v>20</v>
      </c>
      <c r="D16" s="1" t="s">
        <v>31</v>
      </c>
      <c r="E16" s="22" t="s">
        <v>37</v>
      </c>
      <c r="F16" s="21" t="s">
        <v>36</v>
      </c>
    </row>
    <row r="17" spans="1:6" x14ac:dyDescent="0.35">
      <c r="B17" s="27">
        <f t="shared" si="0"/>
        <v>43747</v>
      </c>
      <c r="C17" s="3" t="s">
        <v>19</v>
      </c>
      <c r="D17" s="1" t="s">
        <v>18</v>
      </c>
      <c r="E17" s="21" t="s">
        <v>36</v>
      </c>
      <c r="F17" s="23" t="s">
        <v>40</v>
      </c>
    </row>
    <row r="18" spans="1:6" x14ac:dyDescent="0.35">
      <c r="B18" s="27">
        <f t="shared" si="0"/>
        <v>43748</v>
      </c>
      <c r="C18" s="3" t="s">
        <v>20</v>
      </c>
      <c r="D18" s="1" t="s">
        <v>31</v>
      </c>
      <c r="E18" s="23" t="s">
        <v>40</v>
      </c>
      <c r="F18" s="25" t="s">
        <v>39</v>
      </c>
    </row>
    <row r="19" spans="1:6" x14ac:dyDescent="0.35">
      <c r="B19" s="27">
        <f t="shared" si="0"/>
        <v>43754</v>
      </c>
      <c r="C19" s="3" t="s">
        <v>19</v>
      </c>
      <c r="D19" s="1" t="s">
        <v>18</v>
      </c>
      <c r="E19" s="25" t="s">
        <v>39</v>
      </c>
      <c r="F19" s="24" t="s">
        <v>38</v>
      </c>
    </row>
    <row r="20" spans="1:6" x14ac:dyDescent="0.35">
      <c r="B20" s="27">
        <f t="shared" si="0"/>
        <v>43755</v>
      </c>
      <c r="C20" s="3" t="s">
        <v>20</v>
      </c>
      <c r="D20" s="1" t="s">
        <v>31</v>
      </c>
      <c r="E20" s="24" t="s">
        <v>38</v>
      </c>
      <c r="F20" s="22" t="s">
        <v>37</v>
      </c>
    </row>
    <row r="21" spans="1:6" x14ac:dyDescent="0.35">
      <c r="B21" s="27">
        <f t="shared" si="0"/>
        <v>43761</v>
      </c>
      <c r="C21" s="3" t="s">
        <v>19</v>
      </c>
      <c r="D21" s="1" t="s">
        <v>18</v>
      </c>
      <c r="E21" s="22" t="s">
        <v>37</v>
      </c>
      <c r="F21" s="21" t="s">
        <v>36</v>
      </c>
    </row>
    <row r="22" spans="1:6" x14ac:dyDescent="0.35">
      <c r="B22" s="27">
        <f t="shared" si="0"/>
        <v>43762</v>
      </c>
      <c r="C22" s="3" t="s">
        <v>20</v>
      </c>
      <c r="D22" s="1" t="s">
        <v>31</v>
      </c>
      <c r="E22" s="21" t="s">
        <v>36</v>
      </c>
      <c r="F22" s="23" t="s">
        <v>40</v>
      </c>
    </row>
    <row r="23" spans="1:6" x14ac:dyDescent="0.35">
      <c r="B23" s="27">
        <f t="shared" si="0"/>
        <v>43768</v>
      </c>
      <c r="C23" s="3" t="s">
        <v>19</v>
      </c>
      <c r="D23" s="1" t="s">
        <v>18</v>
      </c>
      <c r="E23" s="23" t="s">
        <v>40</v>
      </c>
      <c r="F23" s="25" t="s">
        <v>39</v>
      </c>
    </row>
    <row r="24" spans="1:6" x14ac:dyDescent="0.35">
      <c r="B24" s="27">
        <f t="shared" si="0"/>
        <v>43769</v>
      </c>
      <c r="C24" s="3" t="s">
        <v>20</v>
      </c>
      <c r="D24" s="1" t="s">
        <v>31</v>
      </c>
      <c r="E24" s="25" t="s">
        <v>39</v>
      </c>
      <c r="F24" s="24" t="s">
        <v>38</v>
      </c>
    </row>
    <row r="25" spans="1:6" x14ac:dyDescent="0.35">
      <c r="B25" s="27"/>
    </row>
    <row r="26" spans="1:6" x14ac:dyDescent="0.35">
      <c r="A26" t="s">
        <v>42</v>
      </c>
      <c r="B26" s="27">
        <v>43773</v>
      </c>
      <c r="C26" s="10" t="s">
        <v>19</v>
      </c>
      <c r="D26" s="1" t="s">
        <v>43</v>
      </c>
      <c r="E26" s="23" t="s">
        <v>40</v>
      </c>
      <c r="F26" s="25" t="s">
        <v>39</v>
      </c>
    </row>
    <row r="27" spans="1:6" x14ac:dyDescent="0.35">
      <c r="B27" s="27">
        <f>B26+2</f>
        <v>43775</v>
      </c>
      <c r="C27" s="10" t="s">
        <v>20</v>
      </c>
      <c r="D27" s="1" t="s">
        <v>44</v>
      </c>
      <c r="E27" s="25" t="s">
        <v>39</v>
      </c>
      <c r="F27" s="23" t="s">
        <v>40</v>
      </c>
    </row>
    <row r="28" spans="1:6" x14ac:dyDescent="0.35">
      <c r="A28" t="s">
        <v>45</v>
      </c>
      <c r="B28" s="27">
        <f t="shared" ref="B28:B39" si="1">B26+7</f>
        <v>43780</v>
      </c>
      <c r="C28" s="10" t="s">
        <v>19</v>
      </c>
      <c r="D28" s="1" t="s">
        <v>43</v>
      </c>
      <c r="E28" s="22" t="s">
        <v>37</v>
      </c>
      <c r="F28" s="24" t="s">
        <v>38</v>
      </c>
    </row>
    <row r="29" spans="1:6" x14ac:dyDescent="0.35">
      <c r="B29" s="27">
        <f t="shared" si="1"/>
        <v>43782</v>
      </c>
      <c r="C29" s="10" t="s">
        <v>20</v>
      </c>
      <c r="D29" s="1" t="s">
        <v>44</v>
      </c>
      <c r="E29" s="24" t="s">
        <v>38</v>
      </c>
      <c r="F29" s="22" t="s">
        <v>37</v>
      </c>
    </row>
    <row r="30" spans="1:6" x14ac:dyDescent="0.35">
      <c r="A30" t="s">
        <v>46</v>
      </c>
      <c r="B30" s="27">
        <f t="shared" si="1"/>
        <v>43787</v>
      </c>
      <c r="C30" s="10" t="s">
        <v>19</v>
      </c>
      <c r="D30" s="1" t="s">
        <v>43</v>
      </c>
      <c r="E30" s="24" t="s">
        <v>38</v>
      </c>
      <c r="F30" s="23" t="s">
        <v>40</v>
      </c>
    </row>
    <row r="31" spans="1:6" x14ac:dyDescent="0.35">
      <c r="B31" s="27">
        <f t="shared" si="1"/>
        <v>43789</v>
      </c>
      <c r="C31" s="10" t="s">
        <v>20</v>
      </c>
      <c r="D31" s="1" t="s">
        <v>44</v>
      </c>
      <c r="E31" s="23" t="s">
        <v>40</v>
      </c>
      <c r="F31" s="24" t="s">
        <v>38</v>
      </c>
    </row>
    <row r="32" spans="1:6" x14ac:dyDescent="0.35">
      <c r="A32" t="s">
        <v>47</v>
      </c>
      <c r="B32" s="27">
        <f t="shared" si="1"/>
        <v>43794</v>
      </c>
      <c r="C32" s="10" t="s">
        <v>19</v>
      </c>
      <c r="D32" s="1" t="s">
        <v>43</v>
      </c>
      <c r="E32" s="25" t="s">
        <v>39</v>
      </c>
      <c r="F32" s="22" t="s">
        <v>37</v>
      </c>
    </row>
    <row r="33" spans="1:6" x14ac:dyDescent="0.35">
      <c r="B33" s="27">
        <f t="shared" si="1"/>
        <v>43796</v>
      </c>
      <c r="C33" s="10" t="s">
        <v>20</v>
      </c>
      <c r="D33" s="1" t="s">
        <v>44</v>
      </c>
      <c r="E33" s="22" t="s">
        <v>37</v>
      </c>
      <c r="F33" s="25" t="s">
        <v>39</v>
      </c>
    </row>
    <row r="34" spans="1:6" x14ac:dyDescent="0.35">
      <c r="A34" t="s">
        <v>48</v>
      </c>
      <c r="B34" s="27">
        <f t="shared" si="1"/>
        <v>43801</v>
      </c>
      <c r="C34" s="10" t="s">
        <v>19</v>
      </c>
      <c r="D34" s="1" t="s">
        <v>43</v>
      </c>
      <c r="E34" s="22" t="s">
        <v>37</v>
      </c>
      <c r="F34" s="23" t="s">
        <v>40</v>
      </c>
    </row>
    <row r="35" spans="1:6" x14ac:dyDescent="0.35">
      <c r="B35" s="27">
        <f t="shared" si="1"/>
        <v>43803</v>
      </c>
      <c r="C35" s="10" t="s">
        <v>20</v>
      </c>
      <c r="D35" s="1" t="s">
        <v>44</v>
      </c>
      <c r="E35" s="23" t="s">
        <v>40</v>
      </c>
      <c r="F35" s="22" t="s">
        <v>37</v>
      </c>
    </row>
    <row r="36" spans="1:6" x14ac:dyDescent="0.35">
      <c r="A36" t="s">
        <v>49</v>
      </c>
      <c r="B36" s="27">
        <f t="shared" si="1"/>
        <v>43808</v>
      </c>
      <c r="C36" s="10" t="s">
        <v>19</v>
      </c>
      <c r="D36" s="1" t="s">
        <v>43</v>
      </c>
      <c r="E36" s="24" t="s">
        <v>38</v>
      </c>
      <c r="F36" s="25" t="s">
        <v>39</v>
      </c>
    </row>
    <row r="37" spans="1:6" x14ac:dyDescent="0.35">
      <c r="B37" s="27">
        <f t="shared" si="1"/>
        <v>43810</v>
      </c>
      <c r="C37" s="10" t="s">
        <v>20</v>
      </c>
      <c r="D37" s="1" t="s">
        <v>44</v>
      </c>
      <c r="E37" s="25" t="s">
        <v>39</v>
      </c>
      <c r="F37" s="24" t="s">
        <v>38</v>
      </c>
    </row>
    <row r="38" spans="1:6" x14ac:dyDescent="0.35">
      <c r="A38" t="s">
        <v>50</v>
      </c>
      <c r="B38" s="27">
        <f t="shared" si="1"/>
        <v>43815</v>
      </c>
      <c r="C38" s="10" t="s">
        <v>19</v>
      </c>
      <c r="D38" s="1" t="s">
        <v>43</v>
      </c>
      <c r="E38" s="23" t="s">
        <v>40</v>
      </c>
      <c r="F38" s="25" t="s">
        <v>39</v>
      </c>
    </row>
    <row r="39" spans="1:6" x14ac:dyDescent="0.35">
      <c r="B39" s="27">
        <f t="shared" si="1"/>
        <v>43817</v>
      </c>
      <c r="C39" s="10" t="s">
        <v>20</v>
      </c>
      <c r="D39" s="1" t="s">
        <v>44</v>
      </c>
      <c r="E39" s="25" t="s">
        <v>39</v>
      </c>
      <c r="F39" s="23" t="s">
        <v>40</v>
      </c>
    </row>
    <row r="40" spans="1:6" x14ac:dyDescent="0.35">
      <c r="A40" s="28" t="s">
        <v>56</v>
      </c>
      <c r="B40" s="29"/>
      <c r="C40" s="28"/>
      <c r="D40" s="28"/>
      <c r="E40" s="28"/>
      <c r="F40" s="28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C762-89BF-4C43-990B-495ABC6DE189}">
  <dimension ref="A1:N52"/>
  <sheetViews>
    <sheetView zoomScale="85" zoomScaleNormal="85" workbookViewId="0">
      <selection activeCell="A16" sqref="A16:F16"/>
    </sheetView>
  </sheetViews>
  <sheetFormatPr defaultRowHeight="14.5" x14ac:dyDescent="0.35"/>
  <cols>
    <col min="1" max="1" width="5.54296875" bestFit="1" customWidth="1"/>
    <col min="2" max="2" width="7.7265625" bestFit="1" customWidth="1"/>
    <col min="3" max="3" width="7.453125" bestFit="1" customWidth="1"/>
    <col min="4" max="4" width="10.54296875" bestFit="1" customWidth="1"/>
    <col min="5" max="5" width="12.453125" bestFit="1" customWidth="1"/>
    <col min="6" max="6" width="11.453125" bestFit="1" customWidth="1"/>
  </cols>
  <sheetData>
    <row r="1" spans="1:6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6" x14ac:dyDescent="0.35">
      <c r="A2" t="s">
        <v>51</v>
      </c>
      <c r="B2" s="27">
        <v>43836</v>
      </c>
      <c r="C2" s="10" t="s">
        <v>19</v>
      </c>
      <c r="D2" s="1" t="s">
        <v>43</v>
      </c>
      <c r="E2" s="22" t="s">
        <v>37</v>
      </c>
      <c r="F2" s="24" t="s">
        <v>38</v>
      </c>
    </row>
    <row r="3" spans="1:6" x14ac:dyDescent="0.35">
      <c r="B3" s="27">
        <f>B2+2</f>
        <v>43838</v>
      </c>
      <c r="C3" s="10" t="s">
        <v>20</v>
      </c>
      <c r="D3" s="1" t="s">
        <v>44</v>
      </c>
      <c r="E3" s="24" t="s">
        <v>38</v>
      </c>
      <c r="F3" s="22" t="s">
        <v>37</v>
      </c>
    </row>
    <row r="4" spans="1:6" x14ac:dyDescent="0.35">
      <c r="A4" t="s">
        <v>52</v>
      </c>
      <c r="B4" s="27">
        <f t="shared" ref="B4:B15" si="0">B2+7</f>
        <v>43843</v>
      </c>
      <c r="C4" s="10" t="s">
        <v>19</v>
      </c>
      <c r="D4" s="1" t="s">
        <v>43</v>
      </c>
      <c r="E4" s="24" t="s">
        <v>38</v>
      </c>
      <c r="F4" s="23" t="s">
        <v>40</v>
      </c>
    </row>
    <row r="5" spans="1:6" x14ac:dyDescent="0.35">
      <c r="B5" s="27">
        <f t="shared" si="0"/>
        <v>43845</v>
      </c>
      <c r="C5" s="10" t="s">
        <v>20</v>
      </c>
      <c r="D5" s="1" t="s">
        <v>44</v>
      </c>
      <c r="E5" s="23" t="s">
        <v>40</v>
      </c>
      <c r="F5" s="24" t="s">
        <v>38</v>
      </c>
    </row>
    <row r="6" spans="1:6" x14ac:dyDescent="0.35">
      <c r="A6" t="s">
        <v>53</v>
      </c>
      <c r="B6" s="27">
        <f t="shared" si="0"/>
        <v>43850</v>
      </c>
      <c r="C6" s="10" t="s">
        <v>19</v>
      </c>
      <c r="D6" s="1" t="s">
        <v>43</v>
      </c>
      <c r="E6" s="25" t="s">
        <v>39</v>
      </c>
      <c r="F6" s="22" t="s">
        <v>37</v>
      </c>
    </row>
    <row r="7" spans="1:6" x14ac:dyDescent="0.35">
      <c r="B7" s="27">
        <f t="shared" si="0"/>
        <v>43852</v>
      </c>
      <c r="C7" s="10" t="s">
        <v>20</v>
      </c>
      <c r="D7" s="1" t="s">
        <v>44</v>
      </c>
      <c r="E7" s="22" t="s">
        <v>37</v>
      </c>
      <c r="F7" s="25" t="s">
        <v>39</v>
      </c>
    </row>
    <row r="8" spans="1:6" x14ac:dyDescent="0.35">
      <c r="A8" t="s">
        <v>54</v>
      </c>
      <c r="B8" s="27">
        <f t="shared" si="0"/>
        <v>43857</v>
      </c>
      <c r="C8" s="10" t="s">
        <v>19</v>
      </c>
      <c r="D8" s="1" t="s">
        <v>43</v>
      </c>
      <c r="E8" s="22" t="s">
        <v>37</v>
      </c>
      <c r="F8" s="23" t="s">
        <v>40</v>
      </c>
    </row>
    <row r="9" spans="1:6" x14ac:dyDescent="0.35">
      <c r="B9" s="27">
        <f t="shared" si="0"/>
        <v>43859</v>
      </c>
      <c r="C9" s="10" t="s">
        <v>20</v>
      </c>
      <c r="D9" s="1" t="s">
        <v>44</v>
      </c>
      <c r="E9" s="23" t="s">
        <v>40</v>
      </c>
      <c r="F9" s="22" t="s">
        <v>37</v>
      </c>
    </row>
    <row r="10" spans="1:6" x14ac:dyDescent="0.35">
      <c r="A10" t="s">
        <v>55</v>
      </c>
      <c r="B10" s="27">
        <f t="shared" si="0"/>
        <v>43864</v>
      </c>
      <c r="C10" s="10" t="s">
        <v>19</v>
      </c>
      <c r="D10" s="1" t="s">
        <v>43</v>
      </c>
      <c r="E10" s="24" t="s">
        <v>38</v>
      </c>
      <c r="F10" s="25" t="s">
        <v>39</v>
      </c>
    </row>
    <row r="11" spans="1:6" x14ac:dyDescent="0.35">
      <c r="B11" s="27">
        <f t="shared" si="0"/>
        <v>43866</v>
      </c>
      <c r="C11" s="10" t="s">
        <v>20</v>
      </c>
      <c r="D11" s="1" t="s">
        <v>44</v>
      </c>
      <c r="E11" s="25" t="s">
        <v>39</v>
      </c>
      <c r="F11" s="24" t="s">
        <v>38</v>
      </c>
    </row>
    <row r="12" spans="1:6" x14ac:dyDescent="0.35">
      <c r="A12" s="30" t="s">
        <v>57</v>
      </c>
      <c r="B12" s="31">
        <f t="shared" si="0"/>
        <v>43871</v>
      </c>
      <c r="C12" s="30" t="s">
        <v>65</v>
      </c>
      <c r="D12" s="30" t="s">
        <v>43</v>
      </c>
      <c r="E12" s="32" t="s">
        <v>40</v>
      </c>
      <c r="F12" s="33" t="s">
        <v>39</v>
      </c>
    </row>
    <row r="13" spans="1:6" x14ac:dyDescent="0.35">
      <c r="A13" s="2"/>
      <c r="B13" s="34">
        <f t="shared" si="0"/>
        <v>43873</v>
      </c>
      <c r="C13" s="10" t="s">
        <v>20</v>
      </c>
      <c r="D13" s="1" t="s">
        <v>44</v>
      </c>
      <c r="E13" s="35" t="s">
        <v>39</v>
      </c>
      <c r="F13" s="36" t="s">
        <v>40</v>
      </c>
    </row>
    <row r="14" spans="1:6" x14ac:dyDescent="0.35">
      <c r="A14" t="s">
        <v>58</v>
      </c>
      <c r="B14" s="27">
        <f t="shared" si="0"/>
        <v>43878</v>
      </c>
      <c r="C14" s="10" t="s">
        <v>19</v>
      </c>
      <c r="D14" s="1" t="s">
        <v>43</v>
      </c>
      <c r="E14" s="22" t="s">
        <v>37</v>
      </c>
      <c r="F14" s="24" t="s">
        <v>38</v>
      </c>
    </row>
    <row r="15" spans="1:6" x14ac:dyDescent="0.35">
      <c r="B15" s="27">
        <f t="shared" si="0"/>
        <v>43880</v>
      </c>
      <c r="C15" s="10" t="s">
        <v>20</v>
      </c>
      <c r="D15" s="1" t="s">
        <v>44</v>
      </c>
      <c r="E15" s="24" t="s">
        <v>38</v>
      </c>
      <c r="F15" s="22" t="s">
        <v>37</v>
      </c>
    </row>
    <row r="16" spans="1:6" x14ac:dyDescent="0.35">
      <c r="A16" s="28" t="s">
        <v>59</v>
      </c>
      <c r="B16" s="28" t="s">
        <v>30</v>
      </c>
      <c r="C16" s="28"/>
      <c r="D16" s="28"/>
      <c r="E16" s="28"/>
      <c r="F16" s="28"/>
    </row>
    <row r="17" spans="1:14" x14ac:dyDescent="0.35">
      <c r="A17" s="28"/>
      <c r="B17" s="28"/>
      <c r="C17" s="28"/>
      <c r="D17" s="28"/>
      <c r="E17" s="28"/>
      <c r="F17" s="28"/>
    </row>
    <row r="18" spans="1:14" x14ac:dyDescent="0.35">
      <c r="A18" t="s">
        <v>60</v>
      </c>
      <c r="B18" s="27">
        <f>B14+14</f>
        <v>43892</v>
      </c>
      <c r="C18" s="10" t="s">
        <v>19</v>
      </c>
      <c r="D18" s="1" t="s">
        <v>43</v>
      </c>
      <c r="E18" s="24" t="s">
        <v>38</v>
      </c>
      <c r="F18" s="23" t="s">
        <v>40</v>
      </c>
    </row>
    <row r="19" spans="1:14" x14ac:dyDescent="0.35">
      <c r="B19" s="27">
        <f>B15+14</f>
        <v>43894</v>
      </c>
      <c r="C19" s="10" t="s">
        <v>20</v>
      </c>
      <c r="D19" s="1" t="s">
        <v>44</v>
      </c>
      <c r="E19" s="23" t="s">
        <v>40</v>
      </c>
      <c r="F19" s="24" t="s">
        <v>38</v>
      </c>
    </row>
    <row r="20" spans="1:14" x14ac:dyDescent="0.35">
      <c r="A20" t="s">
        <v>61</v>
      </c>
      <c r="B20" s="27">
        <f t="shared" ref="B20:B26" si="1">B18+7</f>
        <v>43899</v>
      </c>
      <c r="C20" s="10" t="s">
        <v>19</v>
      </c>
      <c r="D20" s="1" t="s">
        <v>43</v>
      </c>
      <c r="E20" s="25" t="s">
        <v>39</v>
      </c>
      <c r="F20" s="22" t="s">
        <v>37</v>
      </c>
    </row>
    <row r="21" spans="1:14" x14ac:dyDescent="0.35">
      <c r="B21" s="27">
        <f t="shared" si="1"/>
        <v>43901</v>
      </c>
      <c r="C21" s="10" t="s">
        <v>20</v>
      </c>
      <c r="D21" s="1" t="s">
        <v>44</v>
      </c>
      <c r="E21" s="22" t="s">
        <v>37</v>
      </c>
      <c r="F21" s="25" t="s">
        <v>39</v>
      </c>
    </row>
    <row r="22" spans="1:14" x14ac:dyDescent="0.35">
      <c r="A22" t="s">
        <v>62</v>
      </c>
      <c r="B22" s="27">
        <f t="shared" si="1"/>
        <v>43906</v>
      </c>
      <c r="C22" s="10" t="s">
        <v>19</v>
      </c>
      <c r="D22" s="1" t="s">
        <v>43</v>
      </c>
      <c r="E22" s="24" t="s">
        <v>38</v>
      </c>
      <c r="F22" s="25" t="s">
        <v>39</v>
      </c>
      <c r="M22" s="22"/>
      <c r="N22" s="24"/>
    </row>
    <row r="23" spans="1:14" x14ac:dyDescent="0.35">
      <c r="B23" s="27">
        <f t="shared" si="1"/>
        <v>43908</v>
      </c>
      <c r="C23" s="10" t="s">
        <v>20</v>
      </c>
      <c r="D23" s="1" t="s">
        <v>44</v>
      </c>
      <c r="E23" s="25" t="s">
        <v>39</v>
      </c>
      <c r="F23" s="24" t="s">
        <v>38</v>
      </c>
      <c r="M23" s="24"/>
      <c r="N23" s="25"/>
    </row>
    <row r="24" spans="1:14" x14ac:dyDescent="0.35">
      <c r="A24" t="s">
        <v>63</v>
      </c>
      <c r="B24" s="27">
        <f t="shared" si="1"/>
        <v>43913</v>
      </c>
      <c r="C24" s="10" t="s">
        <v>19</v>
      </c>
      <c r="D24" s="1" t="s">
        <v>43</v>
      </c>
      <c r="E24" s="22" t="s">
        <v>37</v>
      </c>
      <c r="F24" s="23" t="s">
        <v>40</v>
      </c>
      <c r="M24" s="25"/>
      <c r="N24" s="23"/>
    </row>
    <row r="25" spans="1:14" x14ac:dyDescent="0.35">
      <c r="B25" s="27">
        <f t="shared" si="1"/>
        <v>43915</v>
      </c>
      <c r="C25" s="10" t="s">
        <v>20</v>
      </c>
      <c r="D25" s="1" t="s">
        <v>44</v>
      </c>
      <c r="E25" s="23" t="s">
        <v>40</v>
      </c>
      <c r="F25" s="22" t="s">
        <v>37</v>
      </c>
      <c r="M25" s="23"/>
      <c r="N25" s="22"/>
    </row>
    <row r="26" spans="1:14" x14ac:dyDescent="0.35">
      <c r="A26" s="30" t="s">
        <v>64</v>
      </c>
      <c r="B26" s="31">
        <f t="shared" si="1"/>
        <v>43920</v>
      </c>
      <c r="C26" s="31" t="s">
        <v>19</v>
      </c>
      <c r="D26" s="31" t="s">
        <v>43</v>
      </c>
      <c r="E26" s="40" t="s">
        <v>38</v>
      </c>
      <c r="F26" s="41" t="s">
        <v>37</v>
      </c>
      <c r="I26" s="43"/>
      <c r="J26" s="42"/>
      <c r="M26" s="22"/>
      <c r="N26" s="24"/>
    </row>
    <row r="27" spans="1:14" x14ac:dyDescent="0.35">
      <c r="A27" s="2"/>
      <c r="B27" s="34">
        <v>43923</v>
      </c>
      <c r="C27" s="10" t="s">
        <v>68</v>
      </c>
      <c r="D27" s="3" t="s">
        <v>31</v>
      </c>
      <c r="E27" s="42" t="s">
        <v>37</v>
      </c>
      <c r="F27" s="43" t="s">
        <v>38</v>
      </c>
      <c r="I27" s="42"/>
      <c r="J27" s="36"/>
      <c r="M27" s="24"/>
      <c r="N27" s="25"/>
    </row>
    <row r="28" spans="1:14" x14ac:dyDescent="0.35">
      <c r="A28" t="s">
        <v>67</v>
      </c>
      <c r="B28" s="27">
        <v>43928</v>
      </c>
      <c r="C28" s="10" t="s">
        <v>19</v>
      </c>
      <c r="D28" s="1" t="s">
        <v>18</v>
      </c>
      <c r="E28" s="35" t="s">
        <v>39</v>
      </c>
      <c r="F28" s="36" t="s">
        <v>40</v>
      </c>
      <c r="I28" s="36"/>
      <c r="J28" s="35"/>
      <c r="M28" s="25"/>
      <c r="N28" s="23"/>
    </row>
    <row r="29" spans="1:14" x14ac:dyDescent="0.35">
      <c r="B29" s="37">
        <v>43930</v>
      </c>
      <c r="C29" s="38"/>
      <c r="D29" s="39" t="s">
        <v>70</v>
      </c>
      <c r="E29" s="28"/>
      <c r="F29" s="28"/>
      <c r="I29" s="35"/>
      <c r="J29" s="43"/>
      <c r="M29" s="23"/>
      <c r="N29" s="22"/>
    </row>
    <row r="30" spans="1:14" x14ac:dyDescent="0.35">
      <c r="A30" t="s">
        <v>69</v>
      </c>
      <c r="B30" s="27">
        <f>B28+7</f>
        <v>43935</v>
      </c>
      <c r="C30" s="10" t="s">
        <v>19</v>
      </c>
      <c r="D30" s="1" t="s">
        <v>18</v>
      </c>
      <c r="E30" s="42" t="s">
        <v>37</v>
      </c>
      <c r="F30" s="35" t="s">
        <v>39</v>
      </c>
      <c r="I30" s="43"/>
      <c r="J30" s="42"/>
      <c r="M30" s="22"/>
      <c r="N30" s="24"/>
    </row>
    <row r="31" spans="1:14" x14ac:dyDescent="0.35">
      <c r="B31" s="27">
        <f>B29+7</f>
        <v>43937</v>
      </c>
      <c r="C31" s="10" t="s">
        <v>68</v>
      </c>
      <c r="D31" s="1" t="s">
        <v>31</v>
      </c>
      <c r="E31" s="35" t="s">
        <v>39</v>
      </c>
      <c r="F31" s="42" t="s">
        <v>37</v>
      </c>
      <c r="I31" s="42"/>
      <c r="J31" s="36"/>
      <c r="M31" s="24"/>
      <c r="N31" s="25"/>
    </row>
    <row r="32" spans="1:14" x14ac:dyDescent="0.35">
      <c r="A32" t="s">
        <v>71</v>
      </c>
      <c r="B32" s="27">
        <f t="shared" ref="B32:B51" si="2">B30+7</f>
        <v>43942</v>
      </c>
      <c r="C32" s="10" t="s">
        <v>19</v>
      </c>
      <c r="D32" s="1" t="s">
        <v>18</v>
      </c>
      <c r="E32" s="43" t="s">
        <v>38</v>
      </c>
      <c r="F32" s="36" t="s">
        <v>40</v>
      </c>
      <c r="I32" s="36"/>
      <c r="J32" s="35"/>
      <c r="M32" s="25"/>
      <c r="N32" s="23"/>
    </row>
    <row r="33" spans="1:14" x14ac:dyDescent="0.35">
      <c r="B33" s="27">
        <f t="shared" si="2"/>
        <v>43944</v>
      </c>
      <c r="C33" s="10" t="s">
        <v>68</v>
      </c>
      <c r="D33" s="1" t="s">
        <v>31</v>
      </c>
      <c r="E33" s="36" t="s">
        <v>40</v>
      </c>
      <c r="F33" s="43" t="s">
        <v>38</v>
      </c>
      <c r="I33" s="35"/>
      <c r="J33" s="43"/>
      <c r="M33" s="23"/>
      <c r="N33" s="22"/>
    </row>
    <row r="34" spans="1:14" x14ac:dyDescent="0.35">
      <c r="A34" t="s">
        <v>72</v>
      </c>
      <c r="B34" s="27">
        <f t="shared" si="2"/>
        <v>43949</v>
      </c>
      <c r="C34" s="10" t="s">
        <v>19</v>
      </c>
      <c r="D34" s="1" t="s">
        <v>18</v>
      </c>
      <c r="E34" s="36" t="s">
        <v>40</v>
      </c>
      <c r="F34" s="42" t="s">
        <v>37</v>
      </c>
      <c r="I34" s="43"/>
      <c r="J34" s="42"/>
      <c r="M34" s="22"/>
    </row>
    <row r="35" spans="1:14" x14ac:dyDescent="0.35">
      <c r="B35" s="27">
        <f t="shared" si="2"/>
        <v>43951</v>
      </c>
      <c r="C35" s="10" t="s">
        <v>68</v>
      </c>
      <c r="D35" s="1" t="s">
        <v>31</v>
      </c>
      <c r="E35" s="42" t="s">
        <v>37</v>
      </c>
      <c r="F35" s="36" t="s">
        <v>40</v>
      </c>
      <c r="I35" s="42"/>
      <c r="J35" s="36"/>
      <c r="M35" s="24"/>
    </row>
    <row r="36" spans="1:14" x14ac:dyDescent="0.35">
      <c r="A36" t="s">
        <v>73</v>
      </c>
      <c r="B36" s="27">
        <f t="shared" si="2"/>
        <v>43956</v>
      </c>
      <c r="C36" s="10" t="s">
        <v>19</v>
      </c>
      <c r="D36" s="1" t="s">
        <v>18</v>
      </c>
      <c r="E36" s="35" t="s">
        <v>39</v>
      </c>
      <c r="F36" s="43" t="s">
        <v>38</v>
      </c>
      <c r="I36" s="36"/>
      <c r="J36" s="35"/>
    </row>
    <row r="37" spans="1:14" x14ac:dyDescent="0.35">
      <c r="B37" s="27">
        <f t="shared" si="2"/>
        <v>43958</v>
      </c>
      <c r="C37" s="10" t="s">
        <v>68</v>
      </c>
      <c r="D37" s="1" t="s">
        <v>31</v>
      </c>
      <c r="E37" s="43" t="s">
        <v>38</v>
      </c>
      <c r="F37" s="35" t="s">
        <v>39</v>
      </c>
      <c r="I37" s="35"/>
      <c r="J37" s="43"/>
    </row>
    <row r="38" spans="1:14" x14ac:dyDescent="0.35">
      <c r="A38" t="s">
        <v>74</v>
      </c>
      <c r="B38" s="27">
        <f t="shared" si="2"/>
        <v>43963</v>
      </c>
      <c r="C38" s="10" t="s">
        <v>19</v>
      </c>
      <c r="D38" s="1" t="s">
        <v>18</v>
      </c>
      <c r="E38" s="42" t="s">
        <v>37</v>
      </c>
      <c r="F38" s="43" t="s">
        <v>38</v>
      </c>
      <c r="H38" s="36"/>
      <c r="I38" s="43"/>
      <c r="J38" s="42"/>
      <c r="M38" s="24"/>
    </row>
    <row r="39" spans="1:14" x14ac:dyDescent="0.35">
      <c r="B39" s="27">
        <f t="shared" si="2"/>
        <v>43965</v>
      </c>
      <c r="C39" s="10" t="s">
        <v>68</v>
      </c>
      <c r="D39" s="1" t="s">
        <v>31</v>
      </c>
      <c r="E39" s="43" t="s">
        <v>38</v>
      </c>
      <c r="F39" s="42" t="s">
        <v>37</v>
      </c>
      <c r="H39" s="42"/>
      <c r="I39" s="42"/>
      <c r="J39" s="36"/>
      <c r="M39" s="22"/>
    </row>
    <row r="40" spans="1:14" x14ac:dyDescent="0.35">
      <c r="A40" t="s">
        <v>75</v>
      </c>
      <c r="B40" s="27">
        <f t="shared" si="2"/>
        <v>43970</v>
      </c>
      <c r="C40" s="10" t="s">
        <v>19</v>
      </c>
      <c r="D40" s="1" t="s">
        <v>18</v>
      </c>
      <c r="E40" s="35" t="s">
        <v>39</v>
      </c>
      <c r="F40" s="36" t="s">
        <v>40</v>
      </c>
      <c r="I40" s="36"/>
      <c r="J40" s="35"/>
      <c r="M40" s="25"/>
    </row>
    <row r="41" spans="1:14" x14ac:dyDescent="0.35">
      <c r="B41" s="27">
        <f t="shared" si="2"/>
        <v>43972</v>
      </c>
      <c r="C41" s="10" t="s">
        <v>68</v>
      </c>
      <c r="D41" s="1" t="s">
        <v>31</v>
      </c>
      <c r="E41" s="36" t="s">
        <v>40</v>
      </c>
      <c r="F41" s="35" t="s">
        <v>39</v>
      </c>
      <c r="I41" s="35"/>
      <c r="J41" s="43"/>
      <c r="M41" s="23"/>
    </row>
    <row r="42" spans="1:14" x14ac:dyDescent="0.35">
      <c r="A42" t="s">
        <v>76</v>
      </c>
      <c r="B42" s="27">
        <f t="shared" si="2"/>
        <v>43977</v>
      </c>
      <c r="C42" s="10" t="s">
        <v>19</v>
      </c>
      <c r="D42" s="1" t="s">
        <v>18</v>
      </c>
      <c r="E42" s="42" t="s">
        <v>37</v>
      </c>
      <c r="F42" s="35" t="s">
        <v>39</v>
      </c>
      <c r="I42" s="43"/>
      <c r="J42" s="42"/>
    </row>
    <row r="43" spans="1:14" x14ac:dyDescent="0.35">
      <c r="B43" s="27">
        <f t="shared" si="2"/>
        <v>43979</v>
      </c>
      <c r="C43" s="10" t="s">
        <v>68</v>
      </c>
      <c r="D43" s="1" t="s">
        <v>31</v>
      </c>
      <c r="E43" s="35" t="s">
        <v>39</v>
      </c>
      <c r="F43" s="42" t="s">
        <v>37</v>
      </c>
      <c r="I43" s="42"/>
      <c r="J43" s="36"/>
    </row>
    <row r="44" spans="1:14" x14ac:dyDescent="0.35">
      <c r="A44" t="s">
        <v>77</v>
      </c>
      <c r="B44" s="27">
        <f t="shared" si="2"/>
        <v>43984</v>
      </c>
      <c r="C44" s="10" t="s">
        <v>19</v>
      </c>
      <c r="D44" s="1" t="s">
        <v>18</v>
      </c>
      <c r="E44" s="43" t="s">
        <v>38</v>
      </c>
      <c r="F44" s="36" t="s">
        <v>40</v>
      </c>
      <c r="I44" s="36"/>
      <c r="J44" s="35"/>
    </row>
    <row r="45" spans="1:14" x14ac:dyDescent="0.35">
      <c r="B45" s="27">
        <f t="shared" si="2"/>
        <v>43986</v>
      </c>
      <c r="C45" s="10" t="s">
        <v>68</v>
      </c>
      <c r="D45" s="1" t="s">
        <v>31</v>
      </c>
      <c r="E45" s="36" t="s">
        <v>40</v>
      </c>
      <c r="F45" s="43" t="s">
        <v>38</v>
      </c>
      <c r="I45" s="35"/>
      <c r="J45" s="43"/>
    </row>
    <row r="46" spans="1:14" x14ac:dyDescent="0.35">
      <c r="A46" t="s">
        <v>78</v>
      </c>
      <c r="B46" s="27">
        <f t="shared" si="2"/>
        <v>43991</v>
      </c>
      <c r="C46" s="10" t="s">
        <v>19</v>
      </c>
      <c r="D46" s="1" t="s">
        <v>18</v>
      </c>
      <c r="E46" s="35" t="s">
        <v>39</v>
      </c>
      <c r="F46" s="36" t="s">
        <v>40</v>
      </c>
      <c r="I46" s="43"/>
    </row>
    <row r="47" spans="1:14" x14ac:dyDescent="0.35">
      <c r="B47" s="27">
        <f t="shared" si="2"/>
        <v>43993</v>
      </c>
      <c r="C47" s="10" t="s">
        <v>68</v>
      </c>
      <c r="D47" s="39" t="s">
        <v>81</v>
      </c>
      <c r="E47" s="28"/>
      <c r="F47" s="28"/>
    </row>
    <row r="48" spans="1:14" x14ac:dyDescent="0.35">
      <c r="A48" t="s">
        <v>79</v>
      </c>
      <c r="B48" s="27">
        <f t="shared" si="2"/>
        <v>43998</v>
      </c>
      <c r="C48" s="10" t="s">
        <v>19</v>
      </c>
      <c r="D48" s="1" t="s">
        <v>18</v>
      </c>
    </row>
    <row r="49" spans="1:6" x14ac:dyDescent="0.35">
      <c r="B49" s="27">
        <f t="shared" si="2"/>
        <v>44000</v>
      </c>
      <c r="C49" s="38"/>
      <c r="D49" s="39" t="s">
        <v>81</v>
      </c>
      <c r="E49" s="28"/>
      <c r="F49" s="28"/>
    </row>
    <row r="50" spans="1:6" x14ac:dyDescent="0.35">
      <c r="A50" t="s">
        <v>80</v>
      </c>
      <c r="B50" s="27">
        <f t="shared" si="2"/>
        <v>44005</v>
      </c>
      <c r="C50" s="10" t="s">
        <v>19</v>
      </c>
      <c r="D50" s="1" t="s">
        <v>18</v>
      </c>
    </row>
    <row r="51" spans="1:6" x14ac:dyDescent="0.35">
      <c r="B51" s="27">
        <f t="shared" si="2"/>
        <v>44007</v>
      </c>
      <c r="C51" s="38"/>
      <c r="D51" s="39" t="s">
        <v>81</v>
      </c>
      <c r="E51" s="28"/>
      <c r="F51" s="28"/>
    </row>
    <row r="52" spans="1:6" x14ac:dyDescent="0.35">
      <c r="D52" s="1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FD9A-A7CB-438C-9F6E-1D6017DAA259}">
  <dimension ref="A1:N84"/>
  <sheetViews>
    <sheetView tabSelected="1" topLeftCell="A13" workbookViewId="0">
      <selection activeCell="I49" sqref="I49"/>
    </sheetView>
  </sheetViews>
  <sheetFormatPr defaultRowHeight="14.5" x14ac:dyDescent="0.35"/>
  <cols>
    <col min="1" max="1" width="5.54296875" bestFit="1" customWidth="1"/>
    <col min="2" max="2" width="10.08984375" bestFit="1" customWidth="1"/>
    <col min="3" max="3" width="9.1796875" bestFit="1" customWidth="1"/>
    <col min="4" max="4" width="10.54296875" bestFit="1" customWidth="1"/>
    <col min="5" max="5" width="12.453125" bestFit="1" customWidth="1"/>
    <col min="6" max="6" width="11.453125" bestFit="1" customWidth="1"/>
    <col min="9" max="9" width="10.54296875" bestFit="1" customWidth="1"/>
  </cols>
  <sheetData>
    <row r="1" spans="1:12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12" x14ac:dyDescent="0.35">
      <c r="A2" t="s">
        <v>82</v>
      </c>
      <c r="B2" s="27">
        <v>44061</v>
      </c>
      <c r="C2" t="s">
        <v>19</v>
      </c>
      <c r="D2" t="s">
        <v>18</v>
      </c>
      <c r="E2" s="24" t="s">
        <v>38</v>
      </c>
      <c r="F2" s="25" t="s">
        <v>39</v>
      </c>
    </row>
    <row r="3" spans="1:12" x14ac:dyDescent="0.35">
      <c r="B3" s="27">
        <f>B2+1</f>
        <v>44062</v>
      </c>
      <c r="C3" t="s">
        <v>93</v>
      </c>
      <c r="D3" t="s">
        <v>31</v>
      </c>
      <c r="E3" s="22" t="s">
        <v>37</v>
      </c>
      <c r="F3" s="25"/>
    </row>
    <row r="4" spans="1:12" x14ac:dyDescent="0.35">
      <c r="B4" s="27">
        <f>B2+2</f>
        <v>44063</v>
      </c>
      <c r="C4" t="s">
        <v>83</v>
      </c>
      <c r="D4" t="s">
        <v>31</v>
      </c>
      <c r="E4" s="22" t="s">
        <v>37</v>
      </c>
      <c r="F4" s="24" t="s">
        <v>38</v>
      </c>
      <c r="G4" s="44"/>
    </row>
    <row r="5" spans="1:12" x14ac:dyDescent="0.35">
      <c r="A5" t="s">
        <v>84</v>
      </c>
      <c r="B5" s="27">
        <f>B4+5</f>
        <v>44068</v>
      </c>
      <c r="C5" t="s">
        <v>19</v>
      </c>
      <c r="D5" t="s">
        <v>18</v>
      </c>
      <c r="E5" s="24" t="s">
        <v>38</v>
      </c>
      <c r="F5" s="22" t="s">
        <v>37</v>
      </c>
    </row>
    <row r="6" spans="1:12" x14ac:dyDescent="0.35">
      <c r="B6" s="27">
        <f>B5+1</f>
        <v>44069</v>
      </c>
      <c r="C6" t="s">
        <v>93</v>
      </c>
      <c r="D6" t="s">
        <v>31</v>
      </c>
      <c r="E6" s="36" t="s">
        <v>40</v>
      </c>
      <c r="F6" s="22"/>
    </row>
    <row r="7" spans="1:12" x14ac:dyDescent="0.35">
      <c r="B7" s="27">
        <f>B5+2</f>
        <v>44070</v>
      </c>
      <c r="C7" t="s">
        <v>83</v>
      </c>
      <c r="D7" t="s">
        <v>31</v>
      </c>
      <c r="E7" s="36" t="s">
        <v>40</v>
      </c>
      <c r="F7" s="25" t="s">
        <v>39</v>
      </c>
      <c r="G7" s="44"/>
      <c r="L7" t="s">
        <v>94</v>
      </c>
    </row>
    <row r="8" spans="1:12" x14ac:dyDescent="0.35">
      <c r="A8" t="s">
        <v>85</v>
      </c>
      <c r="B8" s="27">
        <f>B7+5</f>
        <v>44075</v>
      </c>
      <c r="C8" t="s">
        <v>19</v>
      </c>
      <c r="D8" t="s">
        <v>18</v>
      </c>
      <c r="E8" s="25" t="s">
        <v>39</v>
      </c>
      <c r="F8" s="36" t="s">
        <v>40</v>
      </c>
      <c r="K8" s="22" t="s">
        <v>37</v>
      </c>
      <c r="L8">
        <f>COUNTIF(E2:F31,K8)</f>
        <v>12</v>
      </c>
    </row>
    <row r="9" spans="1:12" x14ac:dyDescent="0.35">
      <c r="B9" s="27">
        <f>B8+1</f>
        <v>44076</v>
      </c>
      <c r="C9" t="s">
        <v>93</v>
      </c>
      <c r="D9" t="s">
        <v>31</v>
      </c>
      <c r="E9" s="36" t="s">
        <v>40</v>
      </c>
      <c r="F9" s="36"/>
      <c r="K9" s="24" t="s">
        <v>38</v>
      </c>
      <c r="L9">
        <f>COUNTIF(E2:F31,K9)</f>
        <v>12</v>
      </c>
    </row>
    <row r="10" spans="1:12" x14ac:dyDescent="0.35">
      <c r="B10" s="27">
        <f>B8+2</f>
        <v>44077</v>
      </c>
      <c r="C10" t="s">
        <v>83</v>
      </c>
      <c r="D10" t="s">
        <v>31</v>
      </c>
      <c r="E10" s="36" t="s">
        <v>40</v>
      </c>
      <c r="F10" s="22" t="s">
        <v>37</v>
      </c>
      <c r="G10" s="44"/>
      <c r="K10" s="36" t="s">
        <v>40</v>
      </c>
      <c r="L10">
        <f>COUNTIF(E2:F31,K10)</f>
        <v>13</v>
      </c>
    </row>
    <row r="11" spans="1:12" x14ac:dyDescent="0.35">
      <c r="A11" t="s">
        <v>86</v>
      </c>
      <c r="B11" s="27">
        <f>B10+5</f>
        <v>44082</v>
      </c>
      <c r="C11" t="s">
        <v>19</v>
      </c>
      <c r="D11" t="s">
        <v>18</v>
      </c>
      <c r="E11" s="22" t="s">
        <v>37</v>
      </c>
      <c r="F11" s="36" t="s">
        <v>40</v>
      </c>
      <c r="K11" s="25" t="s">
        <v>39</v>
      </c>
      <c r="L11">
        <f>COUNTIF(E2:F31,K11)</f>
        <v>13</v>
      </c>
    </row>
    <row r="12" spans="1:12" x14ac:dyDescent="0.35">
      <c r="B12" s="27">
        <f>B11+1</f>
        <v>44083</v>
      </c>
      <c r="C12" t="s">
        <v>93</v>
      </c>
      <c r="D12" t="s">
        <v>31</v>
      </c>
      <c r="E12" s="25" t="s">
        <v>39</v>
      </c>
      <c r="F12" s="36"/>
      <c r="K12" s="36"/>
    </row>
    <row r="13" spans="1:12" x14ac:dyDescent="0.35">
      <c r="B13" s="27">
        <f>B11+2</f>
        <v>44084</v>
      </c>
      <c r="C13" t="s">
        <v>83</v>
      </c>
      <c r="D13" t="s">
        <v>31</v>
      </c>
      <c r="E13" s="25" t="s">
        <v>39</v>
      </c>
      <c r="F13" s="24" t="s">
        <v>38</v>
      </c>
      <c r="G13" s="44"/>
      <c r="K13" t="s">
        <v>95</v>
      </c>
    </row>
    <row r="14" spans="1:12" x14ac:dyDescent="0.35">
      <c r="A14" t="s">
        <v>87</v>
      </c>
      <c r="B14" s="27">
        <f>B13+5</f>
        <v>44089</v>
      </c>
      <c r="C14" t="s">
        <v>19</v>
      </c>
      <c r="D14" t="s">
        <v>18</v>
      </c>
      <c r="E14" s="24" t="s">
        <v>38</v>
      </c>
      <c r="F14" s="25" t="s">
        <v>39</v>
      </c>
      <c r="K14" s="22" t="s">
        <v>37</v>
      </c>
      <c r="L14">
        <f>COUNTIF(E2:E37,K14)</f>
        <v>8</v>
      </c>
    </row>
    <row r="15" spans="1:12" x14ac:dyDescent="0.35">
      <c r="B15" s="27">
        <f>B14+1</f>
        <v>44090</v>
      </c>
      <c r="C15" t="s">
        <v>93</v>
      </c>
      <c r="D15" t="s">
        <v>31</v>
      </c>
      <c r="E15" s="22" t="s">
        <v>37</v>
      </c>
      <c r="F15" s="25"/>
      <c r="K15" s="24" t="s">
        <v>38</v>
      </c>
      <c r="L15">
        <f>COUNTIF(E2:E37,K15)</f>
        <v>9</v>
      </c>
    </row>
    <row r="16" spans="1:12" x14ac:dyDescent="0.35">
      <c r="B16" s="27">
        <f>B14+2</f>
        <v>44091</v>
      </c>
      <c r="C16" t="s">
        <v>83</v>
      </c>
      <c r="D16" t="s">
        <v>31</v>
      </c>
      <c r="E16" s="22" t="s">
        <v>37</v>
      </c>
      <c r="F16" s="25" t="s">
        <v>39</v>
      </c>
      <c r="G16" s="44"/>
      <c r="K16" s="36" t="s">
        <v>40</v>
      </c>
      <c r="L16">
        <f>COUNTIF(E2:E37,K16)</f>
        <v>9</v>
      </c>
    </row>
    <row r="17" spans="1:12" x14ac:dyDescent="0.35">
      <c r="A17" t="s">
        <v>88</v>
      </c>
      <c r="B17" s="27">
        <f>B16+5</f>
        <v>44096</v>
      </c>
      <c r="C17" t="s">
        <v>19</v>
      </c>
      <c r="D17" t="s">
        <v>18</v>
      </c>
      <c r="E17" s="25" t="s">
        <v>39</v>
      </c>
      <c r="F17" s="22" t="s">
        <v>37</v>
      </c>
      <c r="K17" s="25" t="s">
        <v>39</v>
      </c>
      <c r="L17">
        <f>COUNTIF(E2:E37,K17)</f>
        <v>9</v>
      </c>
    </row>
    <row r="18" spans="1:12" x14ac:dyDescent="0.35">
      <c r="B18" s="27">
        <f>B17+1</f>
        <v>44097</v>
      </c>
      <c r="C18" t="s">
        <v>93</v>
      </c>
      <c r="D18" t="s">
        <v>31</v>
      </c>
      <c r="E18" s="24" t="s">
        <v>38</v>
      </c>
      <c r="F18" s="22"/>
    </row>
    <row r="19" spans="1:12" x14ac:dyDescent="0.35">
      <c r="B19" s="27">
        <f>B17+2</f>
        <v>44098</v>
      </c>
      <c r="C19" t="s">
        <v>83</v>
      </c>
      <c r="D19" t="s">
        <v>31</v>
      </c>
      <c r="E19" s="24" t="s">
        <v>38</v>
      </c>
      <c r="F19" s="36" t="s">
        <v>40</v>
      </c>
      <c r="G19" s="44"/>
    </row>
    <row r="20" spans="1:12" x14ac:dyDescent="0.35">
      <c r="A20" t="s">
        <v>89</v>
      </c>
      <c r="B20" s="27">
        <f>B19+5</f>
        <v>44103</v>
      </c>
      <c r="C20" t="s">
        <v>19</v>
      </c>
      <c r="D20" t="s">
        <v>18</v>
      </c>
      <c r="E20" s="36" t="s">
        <v>40</v>
      </c>
      <c r="F20" s="24" t="s">
        <v>38</v>
      </c>
    </row>
    <row r="21" spans="1:12" x14ac:dyDescent="0.35">
      <c r="B21" s="27">
        <f>B20+1</f>
        <v>44104</v>
      </c>
      <c r="C21" t="s">
        <v>93</v>
      </c>
      <c r="D21" t="s">
        <v>31</v>
      </c>
      <c r="E21" s="24" t="s">
        <v>38</v>
      </c>
      <c r="F21" s="24"/>
    </row>
    <row r="22" spans="1:12" x14ac:dyDescent="0.35">
      <c r="B22" s="27">
        <f>B20+2</f>
        <v>44105</v>
      </c>
      <c r="C22" t="s">
        <v>83</v>
      </c>
      <c r="D22" t="s">
        <v>31</v>
      </c>
      <c r="E22" s="24" t="s">
        <v>38</v>
      </c>
      <c r="F22" s="22" t="s">
        <v>37</v>
      </c>
      <c r="G22" s="44"/>
    </row>
    <row r="23" spans="1:12" x14ac:dyDescent="0.35">
      <c r="A23" t="s">
        <v>90</v>
      </c>
      <c r="B23" s="27">
        <f>B22+5</f>
        <v>44110</v>
      </c>
      <c r="C23" t="s">
        <v>19</v>
      </c>
      <c r="D23" t="s">
        <v>18</v>
      </c>
      <c r="E23" s="22" t="s">
        <v>37</v>
      </c>
      <c r="F23" s="40" t="s">
        <v>38</v>
      </c>
    </row>
    <row r="24" spans="1:12" x14ac:dyDescent="0.35">
      <c r="B24" s="27">
        <f>B23+1</f>
        <v>44111</v>
      </c>
      <c r="C24" t="s">
        <v>93</v>
      </c>
      <c r="D24" t="s">
        <v>31</v>
      </c>
      <c r="E24" s="25" t="s">
        <v>39</v>
      </c>
      <c r="F24" s="22"/>
    </row>
    <row r="25" spans="1:12" x14ac:dyDescent="0.35">
      <c r="B25" s="27">
        <f>B23+2</f>
        <v>44112</v>
      </c>
      <c r="C25" t="s">
        <v>83</v>
      </c>
      <c r="D25" t="s">
        <v>31</v>
      </c>
      <c r="E25" s="25" t="s">
        <v>39</v>
      </c>
      <c r="F25" s="36" t="s">
        <v>40</v>
      </c>
      <c r="G25" s="44"/>
    </row>
    <row r="26" spans="1:12" x14ac:dyDescent="0.35">
      <c r="A26" t="s">
        <v>91</v>
      </c>
      <c r="B26" s="27">
        <f>B25+5</f>
        <v>44117</v>
      </c>
      <c r="C26" t="s">
        <v>19</v>
      </c>
      <c r="D26" t="s">
        <v>18</v>
      </c>
      <c r="E26" s="36" t="s">
        <v>40</v>
      </c>
      <c r="F26" s="25" t="s">
        <v>39</v>
      </c>
    </row>
    <row r="27" spans="1:12" x14ac:dyDescent="0.35">
      <c r="B27" s="27">
        <f>B26+1</f>
        <v>44118</v>
      </c>
      <c r="C27" t="s">
        <v>93</v>
      </c>
      <c r="D27" t="s">
        <v>31</v>
      </c>
      <c r="E27" s="36" t="s">
        <v>40</v>
      </c>
      <c r="F27" s="36"/>
    </row>
    <row r="28" spans="1:12" x14ac:dyDescent="0.35">
      <c r="B28" s="27">
        <f>B26+2</f>
        <v>44119</v>
      </c>
      <c r="C28" t="s">
        <v>83</v>
      </c>
      <c r="D28" t="s">
        <v>31</v>
      </c>
      <c r="E28" s="36" t="s">
        <v>40</v>
      </c>
      <c r="F28" s="22" t="s">
        <v>37</v>
      </c>
      <c r="G28" s="44"/>
    </row>
    <row r="29" spans="1:12" x14ac:dyDescent="0.35">
      <c r="A29" t="s">
        <v>92</v>
      </c>
      <c r="B29" s="27">
        <f>B28+5</f>
        <v>44124</v>
      </c>
      <c r="C29" t="s">
        <v>19</v>
      </c>
      <c r="D29" t="s">
        <v>18</v>
      </c>
      <c r="E29" s="22" t="s">
        <v>37</v>
      </c>
      <c r="F29" s="36" t="s">
        <v>40</v>
      </c>
    </row>
    <row r="30" spans="1:12" x14ac:dyDescent="0.35">
      <c r="B30" s="27">
        <f>B29+1</f>
        <v>44125</v>
      </c>
      <c r="C30" t="s">
        <v>93</v>
      </c>
      <c r="D30" t="s">
        <v>31</v>
      </c>
      <c r="E30" s="25" t="s">
        <v>39</v>
      </c>
      <c r="F30" s="36"/>
    </row>
    <row r="31" spans="1:12" x14ac:dyDescent="0.35">
      <c r="B31" s="27">
        <f>B29+2</f>
        <v>44126</v>
      </c>
      <c r="C31" t="s">
        <v>83</v>
      </c>
      <c r="D31" t="s">
        <v>31</v>
      </c>
      <c r="E31" s="25" t="s">
        <v>39</v>
      </c>
      <c r="F31" s="24" t="s">
        <v>38</v>
      </c>
      <c r="G31" s="44"/>
    </row>
    <row r="32" spans="1:12" x14ac:dyDescent="0.35">
      <c r="A32" s="28" t="s">
        <v>96</v>
      </c>
      <c r="B32" s="28" t="s">
        <v>97</v>
      </c>
      <c r="C32" s="28"/>
      <c r="D32" s="28"/>
      <c r="E32" s="28"/>
      <c r="F32" s="28"/>
    </row>
    <row r="33" spans="1:6" x14ac:dyDescent="0.35">
      <c r="A33" t="s">
        <v>42</v>
      </c>
      <c r="B33" s="27">
        <v>44137</v>
      </c>
      <c r="C33" t="s">
        <v>98</v>
      </c>
      <c r="D33" t="s">
        <v>100</v>
      </c>
      <c r="E33" s="24" t="s">
        <v>38</v>
      </c>
      <c r="F33" s="22" t="s">
        <v>37</v>
      </c>
    </row>
    <row r="34" spans="1:6" x14ac:dyDescent="0.35">
      <c r="B34" s="27">
        <v>44139</v>
      </c>
      <c r="C34" s="10" t="s">
        <v>98</v>
      </c>
      <c r="D34" s="1" t="s">
        <v>99</v>
      </c>
      <c r="E34" s="22" t="s">
        <v>37</v>
      </c>
      <c r="F34" s="25" t="s">
        <v>39</v>
      </c>
    </row>
    <row r="35" spans="1:6" x14ac:dyDescent="0.35">
      <c r="B35" s="27">
        <v>44141</v>
      </c>
      <c r="C35" s="10" t="s">
        <v>101</v>
      </c>
      <c r="D35" s="1" t="s">
        <v>102</v>
      </c>
      <c r="E35" s="25" t="s">
        <v>39</v>
      </c>
      <c r="F35" s="36" t="s">
        <v>40</v>
      </c>
    </row>
    <row r="36" spans="1:6" x14ac:dyDescent="0.35">
      <c r="A36" t="s">
        <v>45</v>
      </c>
      <c r="B36" s="27">
        <v>44144</v>
      </c>
      <c r="C36" t="s">
        <v>98</v>
      </c>
      <c r="D36" t="s">
        <v>100</v>
      </c>
      <c r="E36" s="36" t="s">
        <v>40</v>
      </c>
      <c r="F36" s="24" t="s">
        <v>38</v>
      </c>
    </row>
    <row r="37" spans="1:6" x14ac:dyDescent="0.35">
      <c r="B37" s="27">
        <v>44146</v>
      </c>
      <c r="C37" s="10" t="s">
        <v>98</v>
      </c>
      <c r="D37" s="1" t="s">
        <v>99</v>
      </c>
      <c r="E37" s="24" t="s">
        <v>38</v>
      </c>
      <c r="F37" s="22" t="s">
        <v>37</v>
      </c>
    </row>
    <row r="38" spans="1:6" x14ac:dyDescent="0.35">
      <c r="B38" s="27">
        <v>44148</v>
      </c>
      <c r="C38" s="10" t="s">
        <v>101</v>
      </c>
      <c r="D38" s="1" t="s">
        <v>102</v>
      </c>
      <c r="E38" s="22" t="s">
        <v>37</v>
      </c>
      <c r="F38" s="25" t="s">
        <v>39</v>
      </c>
    </row>
    <row r="39" spans="1:6" x14ac:dyDescent="0.35">
      <c r="A39" t="s">
        <v>46</v>
      </c>
      <c r="B39" s="27">
        <v>44151</v>
      </c>
      <c r="C39" t="s">
        <v>98</v>
      </c>
      <c r="D39" t="s">
        <v>100</v>
      </c>
      <c r="E39" s="25" t="s">
        <v>39</v>
      </c>
      <c r="F39" s="36" t="s">
        <v>40</v>
      </c>
    </row>
    <row r="40" spans="1:6" x14ac:dyDescent="0.35">
      <c r="B40" s="27">
        <v>44153</v>
      </c>
      <c r="C40" s="10" t="s">
        <v>98</v>
      </c>
      <c r="D40" s="1" t="s">
        <v>99</v>
      </c>
      <c r="E40" s="36" t="s">
        <v>40</v>
      </c>
      <c r="F40" s="24" t="s">
        <v>38</v>
      </c>
    </row>
    <row r="41" spans="1:6" x14ac:dyDescent="0.35">
      <c r="B41" s="27">
        <v>44155</v>
      </c>
      <c r="C41" s="10" t="s">
        <v>101</v>
      </c>
      <c r="D41" s="1" t="s">
        <v>102</v>
      </c>
      <c r="E41" s="24" t="s">
        <v>38</v>
      </c>
      <c r="F41" s="22" t="s">
        <v>37</v>
      </c>
    </row>
    <row r="42" spans="1:6" x14ac:dyDescent="0.35">
      <c r="A42" t="s">
        <v>47</v>
      </c>
      <c r="B42" s="27">
        <v>44158</v>
      </c>
      <c r="C42" t="s">
        <v>98</v>
      </c>
      <c r="D42" t="s">
        <v>100</v>
      </c>
      <c r="E42" s="22" t="s">
        <v>37</v>
      </c>
      <c r="F42" s="25" t="s">
        <v>39</v>
      </c>
    </row>
    <row r="43" spans="1:6" x14ac:dyDescent="0.35">
      <c r="B43" s="27">
        <v>44160</v>
      </c>
      <c r="C43" s="10" t="s">
        <v>98</v>
      </c>
      <c r="D43" s="1" t="s">
        <v>99</v>
      </c>
      <c r="E43" s="25" t="s">
        <v>39</v>
      </c>
      <c r="F43" s="36" t="s">
        <v>40</v>
      </c>
    </row>
    <row r="44" spans="1:6" x14ac:dyDescent="0.35">
      <c r="B44" s="27">
        <v>44162</v>
      </c>
      <c r="C44" s="10" t="s">
        <v>101</v>
      </c>
      <c r="D44" s="1" t="s">
        <v>102</v>
      </c>
      <c r="E44" s="36" t="s">
        <v>40</v>
      </c>
      <c r="F44" s="24" t="s">
        <v>38</v>
      </c>
    </row>
    <row r="45" spans="1:6" x14ac:dyDescent="0.35">
      <c r="B45" s="27">
        <v>44164</v>
      </c>
      <c r="C45" s="10" t="s">
        <v>101</v>
      </c>
      <c r="D45" s="1" t="s">
        <v>103</v>
      </c>
      <c r="E45" s="24" t="s">
        <v>38</v>
      </c>
    </row>
    <row r="46" spans="1:6" x14ac:dyDescent="0.35">
      <c r="A46" t="s">
        <v>48</v>
      </c>
      <c r="B46" s="27">
        <v>44165</v>
      </c>
      <c r="C46" t="s">
        <v>98</v>
      </c>
      <c r="D46" t="s">
        <v>100</v>
      </c>
      <c r="E46" s="24" t="s">
        <v>38</v>
      </c>
      <c r="F46" s="22" t="s">
        <v>37</v>
      </c>
    </row>
    <row r="47" spans="1:6" x14ac:dyDescent="0.35">
      <c r="B47" s="27">
        <v>44167</v>
      </c>
      <c r="C47" s="10" t="s">
        <v>98</v>
      </c>
      <c r="D47" s="1" t="s">
        <v>99</v>
      </c>
      <c r="E47" s="22" t="s">
        <v>37</v>
      </c>
      <c r="F47" s="25" t="s">
        <v>39</v>
      </c>
    </row>
    <row r="48" spans="1:6" x14ac:dyDescent="0.35">
      <c r="B48" s="27">
        <v>44169</v>
      </c>
      <c r="C48" s="10" t="s">
        <v>101</v>
      </c>
      <c r="D48" s="1" t="s">
        <v>102</v>
      </c>
      <c r="E48" s="25" t="s">
        <v>39</v>
      </c>
      <c r="F48" s="36" t="s">
        <v>40</v>
      </c>
    </row>
    <row r="49" spans="1:14" x14ac:dyDescent="0.35">
      <c r="B49" s="27">
        <v>44171</v>
      </c>
      <c r="C49" s="10" t="s">
        <v>101</v>
      </c>
      <c r="D49" s="1" t="s">
        <v>103</v>
      </c>
      <c r="E49" s="36" t="s">
        <v>40</v>
      </c>
    </row>
    <row r="50" spans="1:14" x14ac:dyDescent="0.35">
      <c r="A50" t="s">
        <v>49</v>
      </c>
      <c r="B50" s="27">
        <v>44172</v>
      </c>
      <c r="C50" t="s">
        <v>98</v>
      </c>
      <c r="D50" t="s">
        <v>100</v>
      </c>
      <c r="E50" s="36" t="s">
        <v>40</v>
      </c>
      <c r="F50" s="24" t="s">
        <v>38</v>
      </c>
    </row>
    <row r="51" spans="1:14" x14ac:dyDescent="0.35">
      <c r="B51" s="27">
        <v>44174</v>
      </c>
      <c r="C51" s="10" t="s">
        <v>98</v>
      </c>
      <c r="D51" s="1" t="s">
        <v>99</v>
      </c>
      <c r="E51" s="24" t="s">
        <v>38</v>
      </c>
      <c r="F51" s="22" t="s">
        <v>37</v>
      </c>
    </row>
    <row r="52" spans="1:14" x14ac:dyDescent="0.35">
      <c r="B52" s="27">
        <v>44176</v>
      </c>
      <c r="C52" s="10" t="s">
        <v>101</v>
      </c>
      <c r="D52" s="1" t="s">
        <v>102</v>
      </c>
      <c r="E52" s="22" t="s">
        <v>37</v>
      </c>
      <c r="F52" s="25" t="s">
        <v>39</v>
      </c>
    </row>
    <row r="53" spans="1:14" x14ac:dyDescent="0.35">
      <c r="B53" s="27">
        <v>44178</v>
      </c>
      <c r="C53" s="10" t="s">
        <v>101</v>
      </c>
      <c r="D53" s="1" t="s">
        <v>103</v>
      </c>
      <c r="E53" s="25" t="s">
        <v>39</v>
      </c>
    </row>
    <row r="54" spans="1:14" x14ac:dyDescent="0.35">
      <c r="A54" t="s">
        <v>50</v>
      </c>
      <c r="B54" s="27">
        <v>44179</v>
      </c>
      <c r="C54" t="s">
        <v>98</v>
      </c>
      <c r="D54" t="s">
        <v>100</v>
      </c>
      <c r="E54" s="25" t="s">
        <v>39</v>
      </c>
      <c r="F54" s="36" t="s">
        <v>40</v>
      </c>
      <c r="M54" s="22"/>
      <c r="N54" s="24"/>
    </row>
    <row r="55" spans="1:14" x14ac:dyDescent="0.35">
      <c r="B55" s="27">
        <v>44181</v>
      </c>
      <c r="C55" s="10" t="s">
        <v>98</v>
      </c>
      <c r="D55" s="1" t="s">
        <v>99</v>
      </c>
      <c r="E55" s="36" t="s">
        <v>40</v>
      </c>
      <c r="F55" s="24" t="s">
        <v>38</v>
      </c>
      <c r="M55" s="24"/>
      <c r="N55" s="25"/>
    </row>
    <row r="56" spans="1:14" x14ac:dyDescent="0.35">
      <c r="B56" s="27">
        <v>44183</v>
      </c>
      <c r="C56" s="10" t="s">
        <v>101</v>
      </c>
      <c r="D56" s="1" t="s">
        <v>102</v>
      </c>
      <c r="E56" s="24" t="s">
        <v>38</v>
      </c>
      <c r="F56" s="22" t="s">
        <v>37</v>
      </c>
      <c r="M56" s="25"/>
      <c r="N56" s="23"/>
    </row>
    <row r="57" spans="1:14" x14ac:dyDescent="0.35">
      <c r="B57" s="27">
        <v>44185</v>
      </c>
      <c r="C57" s="10" t="s">
        <v>101</v>
      </c>
      <c r="D57" s="1" t="s">
        <v>103</v>
      </c>
      <c r="E57" s="22" t="s">
        <v>37</v>
      </c>
      <c r="M57" s="23"/>
      <c r="N57" s="22"/>
    </row>
    <row r="58" spans="1:14" x14ac:dyDescent="0.35">
      <c r="A58" s="28" t="s">
        <v>104</v>
      </c>
      <c r="B58" s="28" t="s">
        <v>105</v>
      </c>
      <c r="C58" s="28"/>
      <c r="D58" s="28"/>
      <c r="E58" s="28"/>
      <c r="F58" s="28"/>
      <c r="I58" s="43"/>
      <c r="J58" s="42"/>
      <c r="M58" s="22"/>
      <c r="N58" s="24"/>
    </row>
    <row r="59" spans="1:14" x14ac:dyDescent="0.35">
      <c r="I59" s="42"/>
      <c r="J59" s="36"/>
      <c r="M59" s="24"/>
      <c r="N59" s="25"/>
    </row>
    <row r="60" spans="1:14" x14ac:dyDescent="0.35">
      <c r="I60" s="36"/>
      <c r="J60" s="35"/>
      <c r="M60" s="25"/>
      <c r="N60" s="23"/>
    </row>
    <row r="61" spans="1:14" x14ac:dyDescent="0.35">
      <c r="I61" s="35"/>
      <c r="J61" s="43"/>
      <c r="M61" s="23"/>
      <c r="N61" s="22"/>
    </row>
    <row r="62" spans="1:14" x14ac:dyDescent="0.35">
      <c r="I62" s="43"/>
      <c r="J62" s="42"/>
      <c r="M62" s="22"/>
      <c r="N62" s="24"/>
    </row>
    <row r="63" spans="1:14" x14ac:dyDescent="0.35">
      <c r="I63" s="42"/>
      <c r="J63" s="36"/>
      <c r="M63" s="24"/>
      <c r="N63" s="25"/>
    </row>
    <row r="64" spans="1:14" x14ac:dyDescent="0.35">
      <c r="I64" s="36"/>
      <c r="J64" s="35"/>
      <c r="M64" s="25"/>
      <c r="N64" s="23"/>
    </row>
    <row r="65" spans="2:14" x14ac:dyDescent="0.35">
      <c r="I65" s="35"/>
      <c r="J65" s="43"/>
      <c r="M65" s="23"/>
      <c r="N65" s="22"/>
    </row>
    <row r="66" spans="2:14" x14ac:dyDescent="0.35">
      <c r="I66" s="43"/>
      <c r="J66" s="42"/>
      <c r="M66" s="22"/>
    </row>
    <row r="67" spans="2:14" x14ac:dyDescent="0.35">
      <c r="I67" s="42"/>
      <c r="J67" s="36"/>
      <c r="M67" s="24"/>
    </row>
    <row r="68" spans="2:14" x14ac:dyDescent="0.35">
      <c r="B68" s="27"/>
      <c r="C68" s="10"/>
      <c r="D68" s="1"/>
      <c r="E68" s="35"/>
      <c r="F68" s="43"/>
      <c r="I68" s="36"/>
      <c r="J68" s="35"/>
    </row>
    <row r="69" spans="2:14" x14ac:dyDescent="0.35">
      <c r="B69" s="27"/>
      <c r="C69" s="10"/>
      <c r="D69" s="1"/>
      <c r="E69" s="43"/>
      <c r="F69" s="35"/>
      <c r="I69" s="35"/>
      <c r="J69" s="43"/>
    </row>
    <row r="70" spans="2:14" x14ac:dyDescent="0.35">
      <c r="B70" s="27"/>
      <c r="C70" s="10"/>
      <c r="D70" s="1"/>
      <c r="E70" s="42"/>
      <c r="F70" s="43"/>
      <c r="H70" s="36"/>
      <c r="I70" s="43"/>
      <c r="J70" s="42"/>
      <c r="M70" s="24"/>
    </row>
    <row r="71" spans="2:14" x14ac:dyDescent="0.35">
      <c r="B71" s="27"/>
      <c r="C71" s="10"/>
      <c r="D71" s="1"/>
      <c r="E71" s="43"/>
      <c r="F71" s="42"/>
      <c r="H71" s="42"/>
      <c r="I71" s="42"/>
      <c r="J71" s="36"/>
      <c r="M71" s="22"/>
    </row>
    <row r="72" spans="2:14" x14ac:dyDescent="0.35">
      <c r="B72" s="27"/>
      <c r="C72" s="10"/>
      <c r="D72" s="1"/>
      <c r="E72" s="35"/>
      <c r="F72" s="36"/>
      <c r="I72" s="36"/>
      <c r="J72" s="35"/>
      <c r="M72" s="25"/>
    </row>
    <row r="73" spans="2:14" x14ac:dyDescent="0.35">
      <c r="B73" s="27"/>
      <c r="C73" s="10"/>
      <c r="D73" s="1"/>
      <c r="E73" s="36"/>
      <c r="F73" s="35"/>
      <c r="I73" s="35"/>
      <c r="J73" s="43"/>
      <c r="M73" s="23"/>
    </row>
    <row r="74" spans="2:14" x14ac:dyDescent="0.35">
      <c r="B74" s="27"/>
      <c r="C74" s="10"/>
      <c r="D74" s="1"/>
      <c r="E74" s="42"/>
      <c r="F74" s="35"/>
      <c r="I74" s="43"/>
      <c r="J74" s="42"/>
    </row>
    <row r="75" spans="2:14" x14ac:dyDescent="0.35">
      <c r="B75" s="27"/>
      <c r="C75" s="10"/>
      <c r="D75" s="1"/>
      <c r="E75" s="35"/>
      <c r="F75" s="42"/>
      <c r="I75" s="42"/>
      <c r="J75" s="36"/>
    </row>
    <row r="76" spans="2:14" x14ac:dyDescent="0.35">
      <c r="B76" s="27"/>
      <c r="C76" s="10"/>
      <c r="D76" s="1"/>
      <c r="E76" s="43"/>
      <c r="F76" s="36"/>
      <c r="I76" s="36"/>
      <c r="J76" s="35"/>
    </row>
    <row r="77" spans="2:14" x14ac:dyDescent="0.35">
      <c r="B77" s="27"/>
      <c r="C77" s="10"/>
      <c r="D77" s="1"/>
      <c r="E77" s="36"/>
      <c r="F77" s="43"/>
      <c r="I77" s="35"/>
      <c r="J77" s="43"/>
    </row>
    <row r="78" spans="2:14" x14ac:dyDescent="0.35">
      <c r="B78" s="27"/>
      <c r="C78" s="10"/>
      <c r="D78" s="1"/>
      <c r="E78" s="35"/>
      <c r="F78" s="36"/>
      <c r="I78" s="43"/>
    </row>
    <row r="79" spans="2:14" x14ac:dyDescent="0.35">
      <c r="B79" s="27"/>
      <c r="C79" s="10"/>
      <c r="D79" s="39"/>
      <c r="E79" s="28"/>
      <c r="F79" s="28"/>
    </row>
    <row r="80" spans="2:14" x14ac:dyDescent="0.35">
      <c r="B80" s="27"/>
      <c r="C80" s="10"/>
      <c r="D80" s="1"/>
    </row>
    <row r="81" spans="2:6" x14ac:dyDescent="0.35">
      <c r="B81" s="27"/>
      <c r="C81" s="38"/>
      <c r="D81" s="39"/>
      <c r="E81" s="28"/>
      <c r="F81" s="28"/>
    </row>
    <row r="82" spans="2:6" x14ac:dyDescent="0.35">
      <c r="B82" s="27"/>
      <c r="C82" s="10"/>
      <c r="D82" s="1"/>
    </row>
    <row r="83" spans="2:6" x14ac:dyDescent="0.35">
      <c r="B83" s="27"/>
      <c r="C83" s="38"/>
      <c r="D83" s="39"/>
      <c r="E83" s="28"/>
      <c r="F83" s="28"/>
    </row>
    <row r="84" spans="2:6" x14ac:dyDescent="0.35">
      <c r="D84" s="1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F4C6-FCFE-433D-9AFF-BF052C879824}">
  <dimension ref="A1:F45"/>
  <sheetViews>
    <sheetView workbookViewId="0">
      <selection activeCell="E44" sqref="E43:E44"/>
    </sheetView>
  </sheetViews>
  <sheetFormatPr defaultRowHeight="14.5" x14ac:dyDescent="0.35"/>
  <cols>
    <col min="1" max="1" width="5.6328125" bestFit="1" customWidth="1"/>
    <col min="2" max="2" width="6.81640625" bestFit="1" customWidth="1"/>
    <col min="3" max="3" width="9.1796875" bestFit="1" customWidth="1"/>
    <col min="4" max="4" width="10.54296875" bestFit="1" customWidth="1"/>
    <col min="5" max="5" width="12.453125" bestFit="1" customWidth="1"/>
    <col min="6" max="6" width="11.453125" bestFit="1" customWidth="1"/>
  </cols>
  <sheetData>
    <row r="1" spans="1:6" x14ac:dyDescent="0.35">
      <c r="A1" t="s">
        <v>66</v>
      </c>
      <c r="B1" s="26" t="s">
        <v>0</v>
      </c>
      <c r="C1" t="s">
        <v>16</v>
      </c>
      <c r="D1" t="s">
        <v>17</v>
      </c>
      <c r="E1" t="s">
        <v>1</v>
      </c>
      <c r="F1" t="s">
        <v>41</v>
      </c>
    </row>
    <row r="2" spans="1:6" x14ac:dyDescent="0.35">
      <c r="A2" s="28" t="s">
        <v>106</v>
      </c>
      <c r="B2" s="28" t="s">
        <v>105</v>
      </c>
      <c r="C2" s="28"/>
      <c r="D2" s="28"/>
      <c r="E2" s="28"/>
      <c r="F2" s="28"/>
    </row>
    <row r="3" spans="1:6" x14ac:dyDescent="0.35">
      <c r="A3" t="s">
        <v>107</v>
      </c>
      <c r="B3" s="27">
        <v>43834</v>
      </c>
      <c r="C3" t="s">
        <v>98</v>
      </c>
      <c r="D3" t="s">
        <v>100</v>
      </c>
      <c r="E3" s="22" t="s">
        <v>37</v>
      </c>
      <c r="F3" s="25" t="s">
        <v>39</v>
      </c>
    </row>
    <row r="4" spans="1:6" x14ac:dyDescent="0.35">
      <c r="B4" s="27">
        <v>43836</v>
      </c>
      <c r="C4" s="10" t="s">
        <v>98</v>
      </c>
      <c r="D4" s="1" t="s">
        <v>99</v>
      </c>
      <c r="E4" s="25" t="s">
        <v>39</v>
      </c>
      <c r="F4" s="36" t="s">
        <v>40</v>
      </c>
    </row>
    <row r="5" spans="1:6" x14ac:dyDescent="0.35">
      <c r="B5" s="27">
        <v>43838</v>
      </c>
      <c r="C5" s="10" t="s">
        <v>101</v>
      </c>
      <c r="D5" s="1" t="s">
        <v>102</v>
      </c>
      <c r="E5" s="36" t="s">
        <v>40</v>
      </c>
      <c r="F5" s="24" t="s">
        <v>38</v>
      </c>
    </row>
    <row r="6" spans="1:6" x14ac:dyDescent="0.35">
      <c r="A6" t="s">
        <v>51</v>
      </c>
      <c r="B6" s="27">
        <v>43841</v>
      </c>
      <c r="C6" t="s">
        <v>98</v>
      </c>
      <c r="D6" t="s">
        <v>100</v>
      </c>
      <c r="E6" s="24" t="s">
        <v>38</v>
      </c>
      <c r="F6" s="22" t="s">
        <v>37</v>
      </c>
    </row>
    <row r="7" spans="1:6" x14ac:dyDescent="0.35">
      <c r="B7" s="27">
        <v>43843</v>
      </c>
      <c r="C7" s="10" t="s">
        <v>98</v>
      </c>
      <c r="D7" s="1" t="s">
        <v>99</v>
      </c>
      <c r="E7" s="22" t="s">
        <v>37</v>
      </c>
      <c r="F7" s="25" t="s">
        <v>39</v>
      </c>
    </row>
    <row r="8" spans="1:6" x14ac:dyDescent="0.35">
      <c r="B8" s="27">
        <v>43845</v>
      </c>
      <c r="C8" s="10" t="s">
        <v>101</v>
      </c>
      <c r="D8" s="1" t="s">
        <v>102</v>
      </c>
      <c r="E8" s="25" t="s">
        <v>39</v>
      </c>
      <c r="F8" s="36" t="s">
        <v>40</v>
      </c>
    </row>
    <row r="9" spans="1:6" x14ac:dyDescent="0.35">
      <c r="B9" s="27">
        <v>43847</v>
      </c>
      <c r="C9" s="10" t="s">
        <v>101</v>
      </c>
      <c r="D9" s="1" t="s">
        <v>103</v>
      </c>
      <c r="E9" s="36" t="s">
        <v>40</v>
      </c>
    </row>
    <row r="10" spans="1:6" x14ac:dyDescent="0.35">
      <c r="A10" t="s">
        <v>52</v>
      </c>
      <c r="B10" s="27">
        <v>43848</v>
      </c>
      <c r="C10" t="s">
        <v>98</v>
      </c>
      <c r="D10" t="s">
        <v>100</v>
      </c>
      <c r="E10" s="36" t="s">
        <v>40</v>
      </c>
      <c r="F10" s="24" t="s">
        <v>38</v>
      </c>
    </row>
    <row r="11" spans="1:6" x14ac:dyDescent="0.35">
      <c r="B11" s="27">
        <v>43850</v>
      </c>
      <c r="C11" s="10" t="s">
        <v>98</v>
      </c>
      <c r="D11" s="1" t="s">
        <v>99</v>
      </c>
      <c r="E11" s="24" t="s">
        <v>38</v>
      </c>
      <c r="F11" s="22" t="s">
        <v>37</v>
      </c>
    </row>
    <row r="12" spans="1:6" x14ac:dyDescent="0.35">
      <c r="B12" s="27">
        <v>43852</v>
      </c>
      <c r="C12" s="10" t="s">
        <v>101</v>
      </c>
      <c r="D12" s="1" t="s">
        <v>102</v>
      </c>
      <c r="E12" s="22" t="s">
        <v>37</v>
      </c>
      <c r="F12" s="25" t="s">
        <v>39</v>
      </c>
    </row>
    <row r="13" spans="1:6" x14ac:dyDescent="0.35">
      <c r="B13" s="27">
        <v>43854</v>
      </c>
      <c r="C13" s="10" t="s">
        <v>101</v>
      </c>
      <c r="D13" s="1" t="s">
        <v>103</v>
      </c>
      <c r="E13" s="25" t="s">
        <v>39</v>
      </c>
    </row>
    <row r="14" spans="1:6" x14ac:dyDescent="0.35">
      <c r="A14" t="s">
        <v>53</v>
      </c>
      <c r="B14" s="27">
        <v>43855</v>
      </c>
      <c r="C14" t="s">
        <v>98</v>
      </c>
      <c r="D14" t="s">
        <v>100</v>
      </c>
      <c r="E14" s="25" t="s">
        <v>39</v>
      </c>
      <c r="F14" s="36" t="s">
        <v>40</v>
      </c>
    </row>
    <row r="15" spans="1:6" x14ac:dyDescent="0.35">
      <c r="B15" s="27">
        <v>43857</v>
      </c>
      <c r="C15" s="10" t="s">
        <v>98</v>
      </c>
      <c r="D15" s="1" t="s">
        <v>99</v>
      </c>
      <c r="E15" s="36" t="s">
        <v>40</v>
      </c>
      <c r="F15" s="24" t="s">
        <v>38</v>
      </c>
    </row>
    <row r="16" spans="1:6" x14ac:dyDescent="0.35">
      <c r="B16" s="27">
        <v>43859</v>
      </c>
      <c r="C16" s="10" t="s">
        <v>101</v>
      </c>
      <c r="D16" s="1" t="s">
        <v>102</v>
      </c>
      <c r="E16" s="24" t="s">
        <v>38</v>
      </c>
      <c r="F16" s="22" t="s">
        <v>37</v>
      </c>
    </row>
    <row r="17" spans="1:6" x14ac:dyDescent="0.35">
      <c r="B17" s="27">
        <v>43861</v>
      </c>
      <c r="C17" s="10" t="s">
        <v>101</v>
      </c>
      <c r="D17" s="1" t="s">
        <v>103</v>
      </c>
      <c r="E17" s="22" t="s">
        <v>37</v>
      </c>
      <c r="F17" s="25"/>
    </row>
    <row r="18" spans="1:6" x14ac:dyDescent="0.35">
      <c r="A18" t="s">
        <v>54</v>
      </c>
      <c r="B18" s="27">
        <v>43862</v>
      </c>
      <c r="C18" t="s">
        <v>98</v>
      </c>
      <c r="D18" t="s">
        <v>100</v>
      </c>
      <c r="E18" s="22" t="s">
        <v>37</v>
      </c>
      <c r="F18" s="25" t="s">
        <v>39</v>
      </c>
    </row>
    <row r="19" spans="1:6" x14ac:dyDescent="0.35">
      <c r="B19" s="27">
        <v>43864</v>
      </c>
      <c r="C19" s="10" t="s">
        <v>98</v>
      </c>
      <c r="D19" s="1" t="s">
        <v>99</v>
      </c>
      <c r="E19" s="25" t="s">
        <v>39</v>
      </c>
      <c r="F19" s="36" t="s">
        <v>40</v>
      </c>
    </row>
    <row r="20" spans="1:6" x14ac:dyDescent="0.35">
      <c r="B20" s="27">
        <v>43866</v>
      </c>
      <c r="C20" s="10" t="s">
        <v>101</v>
      </c>
      <c r="D20" s="1" t="s">
        <v>102</v>
      </c>
      <c r="E20" s="36" t="s">
        <v>40</v>
      </c>
      <c r="F20" s="24" t="s">
        <v>38</v>
      </c>
    </row>
    <row r="21" spans="1:6" x14ac:dyDescent="0.35">
      <c r="B21" s="27">
        <v>43868</v>
      </c>
      <c r="C21" s="10" t="s">
        <v>101</v>
      </c>
      <c r="D21" s="1" t="s">
        <v>103</v>
      </c>
      <c r="E21" s="24" t="s">
        <v>38</v>
      </c>
      <c r="F21" s="22"/>
    </row>
    <row r="22" spans="1:6" x14ac:dyDescent="0.35">
      <c r="A22" t="s">
        <v>55</v>
      </c>
      <c r="B22" s="27">
        <v>43869</v>
      </c>
      <c r="C22" t="s">
        <v>98</v>
      </c>
      <c r="D22" t="s">
        <v>100</v>
      </c>
      <c r="E22" s="24" t="s">
        <v>38</v>
      </c>
      <c r="F22" s="22" t="s">
        <v>37</v>
      </c>
    </row>
    <row r="23" spans="1:6" x14ac:dyDescent="0.35">
      <c r="B23" s="27">
        <v>43871</v>
      </c>
      <c r="C23" s="10" t="s">
        <v>98</v>
      </c>
      <c r="D23" s="1" t="s">
        <v>99</v>
      </c>
      <c r="E23" s="22" t="s">
        <v>37</v>
      </c>
      <c r="F23" s="25" t="s">
        <v>39</v>
      </c>
    </row>
    <row r="24" spans="1:6" x14ac:dyDescent="0.35">
      <c r="B24" s="27">
        <v>43873</v>
      </c>
      <c r="C24" s="10" t="s">
        <v>101</v>
      </c>
      <c r="D24" s="1" t="s">
        <v>102</v>
      </c>
      <c r="E24" s="25" t="s">
        <v>39</v>
      </c>
      <c r="F24" s="36" t="s">
        <v>40</v>
      </c>
    </row>
    <row r="25" spans="1:6" x14ac:dyDescent="0.35">
      <c r="B25" s="27">
        <v>43875</v>
      </c>
      <c r="C25" s="10" t="s">
        <v>101</v>
      </c>
      <c r="D25" s="1" t="s">
        <v>103</v>
      </c>
      <c r="E25" s="36" t="s">
        <v>40</v>
      </c>
    </row>
    <row r="26" spans="1:6" x14ac:dyDescent="0.35">
      <c r="A26" t="s">
        <v>57</v>
      </c>
      <c r="B26" s="44">
        <v>43876</v>
      </c>
      <c r="C26" t="s">
        <v>98</v>
      </c>
      <c r="D26" t="s">
        <v>100</v>
      </c>
      <c r="E26" s="36" t="s">
        <v>40</v>
      </c>
      <c r="F26" s="24" t="s">
        <v>38</v>
      </c>
    </row>
    <row r="27" spans="1:6" x14ac:dyDescent="0.35">
      <c r="B27" s="44">
        <v>43878</v>
      </c>
      <c r="C27" s="10" t="s">
        <v>98</v>
      </c>
      <c r="D27" s="1" t="s">
        <v>99</v>
      </c>
      <c r="E27" s="24" t="s">
        <v>38</v>
      </c>
      <c r="F27" s="22" t="s">
        <v>37</v>
      </c>
    </row>
    <row r="28" spans="1:6" x14ac:dyDescent="0.35">
      <c r="B28" s="44">
        <v>43880</v>
      </c>
      <c r="C28" s="10" t="s">
        <v>101</v>
      </c>
      <c r="D28" s="1" t="s">
        <v>102</v>
      </c>
      <c r="E28" s="22" t="s">
        <v>37</v>
      </c>
      <c r="F28" s="25" t="s">
        <v>39</v>
      </c>
    </row>
    <row r="29" spans="1:6" x14ac:dyDescent="0.35">
      <c r="B29" s="44">
        <v>43882</v>
      </c>
      <c r="C29" s="10" t="s">
        <v>101</v>
      </c>
      <c r="D29" s="1" t="s">
        <v>103</v>
      </c>
      <c r="E29" s="25" t="s">
        <v>39</v>
      </c>
    </row>
    <row r="30" spans="1:6" x14ac:dyDescent="0.35">
      <c r="A30" t="s">
        <v>58</v>
      </c>
      <c r="B30" s="44">
        <v>43883</v>
      </c>
      <c r="C30" t="s">
        <v>98</v>
      </c>
      <c r="D30" t="s">
        <v>100</v>
      </c>
      <c r="E30" s="25" t="s">
        <v>39</v>
      </c>
      <c r="F30" s="36" t="s">
        <v>40</v>
      </c>
    </row>
    <row r="31" spans="1:6" x14ac:dyDescent="0.35">
      <c r="B31" s="44">
        <v>43885</v>
      </c>
      <c r="C31" s="10" t="s">
        <v>98</v>
      </c>
      <c r="D31" s="1" t="s">
        <v>99</v>
      </c>
      <c r="E31" s="36" t="s">
        <v>40</v>
      </c>
      <c r="F31" s="24" t="s">
        <v>38</v>
      </c>
    </row>
    <row r="32" spans="1:6" x14ac:dyDescent="0.35">
      <c r="B32" s="44">
        <v>43887</v>
      </c>
      <c r="C32" s="10" t="s">
        <v>101</v>
      </c>
      <c r="D32" s="1" t="s">
        <v>102</v>
      </c>
      <c r="E32" s="24" t="s">
        <v>38</v>
      </c>
      <c r="F32" s="22" t="s">
        <v>37</v>
      </c>
    </row>
    <row r="33" spans="1:6" x14ac:dyDescent="0.35">
      <c r="A33" s="28" t="s">
        <v>59</v>
      </c>
      <c r="B33" s="28" t="s">
        <v>30</v>
      </c>
      <c r="C33" s="28"/>
      <c r="D33" s="28"/>
      <c r="E33" s="28"/>
      <c r="F33" s="28"/>
    </row>
    <row r="34" spans="1:6" x14ac:dyDescent="0.35">
      <c r="A34" t="s">
        <v>60</v>
      </c>
      <c r="B34" s="27">
        <v>43898</v>
      </c>
      <c r="C34" t="s">
        <v>98</v>
      </c>
      <c r="D34" t="s">
        <v>100</v>
      </c>
      <c r="E34" s="22" t="s">
        <v>37</v>
      </c>
      <c r="F34" s="25" t="s">
        <v>39</v>
      </c>
    </row>
    <row r="35" spans="1:6" x14ac:dyDescent="0.35">
      <c r="B35" s="27">
        <v>43900</v>
      </c>
      <c r="C35" s="10" t="s">
        <v>98</v>
      </c>
      <c r="D35" s="1" t="s">
        <v>99</v>
      </c>
      <c r="E35" s="25" t="s">
        <v>39</v>
      </c>
      <c r="F35" s="36" t="s">
        <v>40</v>
      </c>
    </row>
    <row r="36" spans="1:6" x14ac:dyDescent="0.35">
      <c r="B36" s="27">
        <v>43902</v>
      </c>
      <c r="C36" s="10" t="s">
        <v>101</v>
      </c>
      <c r="D36" s="1" t="s">
        <v>102</v>
      </c>
      <c r="E36" s="36" t="s">
        <v>40</v>
      </c>
      <c r="F36" s="24" t="s">
        <v>38</v>
      </c>
    </row>
    <row r="37" spans="1:6" x14ac:dyDescent="0.35">
      <c r="A37" t="s">
        <v>61</v>
      </c>
      <c r="B37" s="27">
        <v>43905</v>
      </c>
      <c r="C37" t="s">
        <v>98</v>
      </c>
      <c r="D37" t="s">
        <v>100</v>
      </c>
      <c r="E37" s="24" t="s">
        <v>38</v>
      </c>
      <c r="F37" s="22" t="s">
        <v>37</v>
      </c>
    </row>
    <row r="38" spans="1:6" x14ac:dyDescent="0.35">
      <c r="B38" s="27">
        <v>43907</v>
      </c>
      <c r="C38" s="10" t="s">
        <v>98</v>
      </c>
      <c r="D38" s="1" t="s">
        <v>99</v>
      </c>
      <c r="E38" s="22" t="s">
        <v>37</v>
      </c>
      <c r="F38" s="25" t="s">
        <v>39</v>
      </c>
    </row>
    <row r="39" spans="1:6" x14ac:dyDescent="0.35">
      <c r="B39" s="27">
        <v>43909</v>
      </c>
      <c r="C39" s="10" t="s">
        <v>101</v>
      </c>
      <c r="D39" s="1" t="s">
        <v>102</v>
      </c>
      <c r="E39" s="25" t="s">
        <v>39</v>
      </c>
      <c r="F39" s="36" t="s">
        <v>40</v>
      </c>
    </row>
    <row r="40" spans="1:6" x14ac:dyDescent="0.35">
      <c r="A40" t="s">
        <v>62</v>
      </c>
      <c r="B40" s="27">
        <v>43912</v>
      </c>
      <c r="C40" t="s">
        <v>98</v>
      </c>
      <c r="D40" t="s">
        <v>100</v>
      </c>
      <c r="E40" s="36" t="s">
        <v>40</v>
      </c>
      <c r="F40" s="24" t="s">
        <v>38</v>
      </c>
    </row>
    <row r="41" spans="1:6" x14ac:dyDescent="0.35">
      <c r="B41" s="27">
        <v>43914</v>
      </c>
      <c r="C41" s="10" t="s">
        <v>98</v>
      </c>
      <c r="D41" s="1" t="s">
        <v>99</v>
      </c>
      <c r="E41" s="24" t="s">
        <v>38</v>
      </c>
      <c r="F41" s="22" t="s">
        <v>37</v>
      </c>
    </row>
    <row r="42" spans="1:6" x14ac:dyDescent="0.35">
      <c r="B42" s="27">
        <v>43916</v>
      </c>
      <c r="C42" s="10" t="s">
        <v>101</v>
      </c>
      <c r="D42" s="1" t="s">
        <v>102</v>
      </c>
      <c r="E42" s="22" t="s">
        <v>37</v>
      </c>
      <c r="F42" s="25" t="s">
        <v>39</v>
      </c>
    </row>
    <row r="43" spans="1:6" x14ac:dyDescent="0.35">
      <c r="A43" t="s">
        <v>63</v>
      </c>
      <c r="B43" s="27">
        <v>43919</v>
      </c>
      <c r="C43" t="s">
        <v>98</v>
      </c>
      <c r="D43" t="s">
        <v>100</v>
      </c>
      <c r="E43" s="25" t="s">
        <v>39</v>
      </c>
      <c r="F43" s="36" t="s">
        <v>40</v>
      </c>
    </row>
    <row r="44" spans="1:6" x14ac:dyDescent="0.35">
      <c r="B44" s="27">
        <v>43921</v>
      </c>
      <c r="C44" s="10" t="s">
        <v>98</v>
      </c>
      <c r="D44" s="1" t="s">
        <v>99</v>
      </c>
      <c r="E44" s="36" t="s">
        <v>40</v>
      </c>
      <c r="F44" s="24" t="s">
        <v>38</v>
      </c>
    </row>
    <row r="45" spans="1:6" x14ac:dyDescent="0.35">
      <c r="B45" s="27">
        <v>43923</v>
      </c>
      <c r="C45" s="10" t="s">
        <v>101</v>
      </c>
      <c r="D45" s="1" t="s">
        <v>102</v>
      </c>
      <c r="E45" s="24" t="s">
        <v>38</v>
      </c>
      <c r="F45" s="2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VT18</vt:lpstr>
      <vt:lpstr>HT18</vt:lpstr>
      <vt:lpstr>VT19</vt:lpstr>
      <vt:lpstr>HT19</vt:lpstr>
      <vt:lpstr>VT20</vt:lpstr>
      <vt:lpstr>HT20</vt:lpstr>
      <vt:lpstr>VT21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2020-11-01T16:14:21Z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1025987217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