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0730" windowHeight="11760"/>
  </bookViews>
  <sheets>
    <sheet name="Matcher Grupp 2" sheetId="13" r:id="rId1"/>
    <sheet name="Match- och cafévärdar Grupp 2 " sheetId="14" r:id="rId2"/>
    <sheet name="Telefonlista P-10" sheetId="16" r:id="rId3"/>
  </sheets>
  <externalReferences>
    <externalReference r:id="rId4"/>
  </externalReferences>
  <definedNames>
    <definedName name="_xlnm._FilterDatabase" localSheetId="0" hidden="1">'Matcher Grupp 2'!$A$2:$T$47</definedName>
    <definedName name="Lagbeting4">'[1].'!$A$4:$A$7</definedName>
  </definedNames>
  <calcPr calcId="145621"/>
</workbook>
</file>

<file path=xl/calcChain.xml><?xml version="1.0" encoding="utf-8"?>
<calcChain xmlns="http://schemas.openxmlformats.org/spreadsheetml/2006/main">
  <c r="M22" i="13" l="1"/>
  <c r="N22" i="13"/>
  <c r="O22" i="13"/>
  <c r="P22" i="13"/>
  <c r="M32" i="13"/>
  <c r="N32" i="13"/>
  <c r="O32" i="13"/>
  <c r="P32" i="13"/>
  <c r="Q3" i="13" l="1"/>
  <c r="R3" i="13"/>
  <c r="Q4" i="13"/>
  <c r="R4" i="13"/>
  <c r="Q5" i="13"/>
  <c r="R5" i="13"/>
  <c r="Q6" i="13"/>
  <c r="R6" i="13"/>
  <c r="Q7" i="13"/>
  <c r="R7" i="13"/>
  <c r="Q8" i="13"/>
  <c r="R8" i="13"/>
  <c r="Q9" i="13"/>
  <c r="R9" i="13"/>
  <c r="Q10" i="13"/>
  <c r="R10" i="13"/>
  <c r="Q11" i="13"/>
  <c r="R11" i="13"/>
  <c r="Q12" i="13"/>
  <c r="R12" i="13"/>
  <c r="Q13" i="13"/>
  <c r="R13" i="13"/>
  <c r="Q14" i="13"/>
  <c r="R14" i="13"/>
  <c r="Q15" i="13"/>
  <c r="R15" i="13"/>
  <c r="Q16" i="13"/>
  <c r="R16" i="13"/>
  <c r="Q17" i="13"/>
  <c r="R17" i="13"/>
  <c r="Q18" i="13"/>
  <c r="R18" i="13"/>
  <c r="Q19" i="13"/>
  <c r="R19" i="13"/>
  <c r="Q20" i="13"/>
  <c r="R20" i="13"/>
  <c r="L32" i="13"/>
  <c r="K32" i="13"/>
  <c r="I32" i="13"/>
  <c r="H32" i="13"/>
  <c r="G32" i="13"/>
  <c r="F32" i="13"/>
  <c r="E32" i="13"/>
  <c r="L22" i="13"/>
  <c r="K22" i="13"/>
  <c r="I22" i="13"/>
  <c r="H22" i="13"/>
  <c r="G22" i="13"/>
  <c r="F22" i="13"/>
  <c r="E22" i="13"/>
</calcChain>
</file>

<file path=xl/sharedStrings.xml><?xml version="1.0" encoding="utf-8"?>
<sst xmlns="http://schemas.openxmlformats.org/spreadsheetml/2006/main" count="501" uniqueCount="268">
  <si>
    <t>Namn</t>
  </si>
  <si>
    <t>Arnäs 1</t>
  </si>
  <si>
    <t>Arnäs 2</t>
  </si>
  <si>
    <t>Moelven</t>
  </si>
  <si>
    <t>Motståndare</t>
  </si>
  <si>
    <t>Antal spelare</t>
  </si>
  <si>
    <t>Domare</t>
  </si>
  <si>
    <t>Matchtid</t>
  </si>
  <si>
    <t>Samling</t>
  </si>
  <si>
    <t>Noteringar</t>
  </si>
  <si>
    <t>Tränare</t>
  </si>
  <si>
    <t>Borta</t>
  </si>
  <si>
    <t>Modo</t>
  </si>
  <si>
    <t>Antal
hemma</t>
  </si>
  <si>
    <t>Antal borta</t>
  </si>
  <si>
    <t>Speldatum</t>
  </si>
  <si>
    <t>- Gröna matchtider är fastslagna tider.</t>
  </si>
  <si>
    <t>Hemma/borta</t>
  </si>
  <si>
    <t>Hemma</t>
  </si>
  <si>
    <t>Omgång
Sista speldag</t>
  </si>
  <si>
    <t>Nr</t>
  </si>
  <si>
    <t>Ledare</t>
  </si>
  <si>
    <t>Adam Alchoum</t>
  </si>
  <si>
    <t>Alaa Aldeen Istanboul</t>
  </si>
  <si>
    <t>Alexander Saporito</t>
  </si>
  <si>
    <t>Algot Mattebo</t>
  </si>
  <si>
    <t>Edvin Gidmark</t>
  </si>
  <si>
    <t>Ermir Baliu</t>
  </si>
  <si>
    <t>Hector Abrahamsson</t>
  </si>
  <si>
    <t>Isak Lif</t>
  </si>
  <si>
    <t>Josef Hodroj</t>
  </si>
  <si>
    <t>Ludvig Wallin</t>
  </si>
  <si>
    <t>Maximilian Nilsson Dömstedt</t>
  </si>
  <si>
    <t>Nils Sehlberg</t>
  </si>
  <si>
    <t>Olle Eklund</t>
  </si>
  <si>
    <t>Oskar Viik</t>
  </si>
  <si>
    <t>Sixten Wågström</t>
  </si>
  <si>
    <t>Truls Gunnarsson</t>
  </si>
  <si>
    <t>Ville Boväng</t>
  </si>
  <si>
    <t>Wille Tällberg</t>
  </si>
  <si>
    <t>William Bergfeldt</t>
  </si>
  <si>
    <t>Hägglunds 3</t>
  </si>
  <si>
    <t>Hägglunds 4</t>
  </si>
  <si>
    <t>BK Örnen 3</t>
  </si>
  <si>
    <t>HÖSTSÄSONG</t>
  </si>
  <si>
    <t>VÅRSÄSONG</t>
  </si>
  <si>
    <t>KB 65</t>
  </si>
  <si>
    <t>BLTG</t>
  </si>
  <si>
    <t>Domsjö 1</t>
  </si>
  <si>
    <t>Domsjö 2</t>
  </si>
  <si>
    <t>Själevad</t>
  </si>
  <si>
    <t>Antal ggr
i lag 3</t>
  </si>
  <si>
    <t>Antal ggr
i lag 4</t>
  </si>
  <si>
    <t>17.30</t>
  </si>
  <si>
    <t>17.00</t>
  </si>
  <si>
    <t>15.00</t>
  </si>
  <si>
    <t>14.30</t>
  </si>
  <si>
    <t>11.00</t>
  </si>
  <si>
    <t>10.00</t>
  </si>
  <si>
    <t>10.15</t>
  </si>
  <si>
    <t>09.00</t>
  </si>
  <si>
    <t>16.00</t>
  </si>
  <si>
    <t>15.30</t>
  </si>
  <si>
    <t>14.45</t>
  </si>
  <si>
    <t>Hector   Algot</t>
  </si>
  <si>
    <t>Sixten   Edvin   Olle</t>
  </si>
  <si>
    <t>Ville B   Alaa   Maximilian</t>
  </si>
  <si>
    <t>Alexander   Josef   Oskar</t>
  </si>
  <si>
    <t>Wille T   Ermir   Isak</t>
  </si>
  <si>
    <t>Truls   William </t>
  </si>
  <si>
    <t>Sixten   Edvin   Olle</t>
  </si>
  <si>
    <t>Hector   Algot</t>
  </si>
  <si>
    <t>Adam   Nils   Ludvig</t>
  </si>
  <si>
    <t>Wille T   Ermir   Isak</t>
  </si>
  <si>
    <t>Adam   Nils   Ludvig</t>
  </si>
  <si>
    <t>- Vid alla matcher bär vi klubbmärket med heder på och på sidan om plan, spelar schysst och hejar fram laget - inte enskilda spelare.</t>
  </si>
  <si>
    <t>Cafévärdar</t>
  </si>
  <si>
    <t>Matchvärdar</t>
  </si>
  <si>
    <t>Hägglunds P-10 Grupp 2: Match- och cafévärdar 2018</t>
  </si>
  <si>
    <t>Roll</t>
  </si>
  <si>
    <t>Telefon hem</t>
  </si>
  <si>
    <t>Mobiltelefon</t>
  </si>
  <si>
    <t>Ann-Sofie Mattebo</t>
  </si>
  <si>
    <t>Björn Moström</t>
  </si>
  <si>
    <t>070-688 47 84</t>
  </si>
  <si>
    <t>Caroline Lind</t>
  </si>
  <si>
    <t>Catharina Grönroos</t>
  </si>
  <si>
    <t>Emanuel Mattebo</t>
  </si>
  <si>
    <t>070-347 30 40</t>
  </si>
  <si>
    <t>Jan Mehle</t>
  </si>
  <si>
    <t>070-364 04 06</t>
  </si>
  <si>
    <t>Johan Viik</t>
  </si>
  <si>
    <t>Jonas Nilsson</t>
  </si>
  <si>
    <t>Kansli Hägglunds</t>
  </si>
  <si>
    <t>0660-562 23</t>
  </si>
  <si>
    <t>Kristina Abrahamsson</t>
  </si>
  <si>
    <t>070-221 68 30</t>
  </si>
  <si>
    <t>Magnus Gidmark</t>
  </si>
  <si>
    <t>Magnus Tällberg</t>
  </si>
  <si>
    <t>Martin Burholm</t>
  </si>
  <si>
    <t>Martina Hallberg</t>
  </si>
  <si>
    <t>Mattias Bylund</t>
  </si>
  <si>
    <t>Robert Lif</t>
  </si>
  <si>
    <t>073-995 25 41</t>
  </si>
  <si>
    <t>Sverre Lind</t>
  </si>
  <si>
    <t>Yasmine Ottosson</t>
  </si>
  <si>
    <t>Ailyn Wikner</t>
  </si>
  <si>
    <t>Förälder</t>
  </si>
  <si>
    <t>Andreas Härdin</t>
  </si>
  <si>
    <t>Carina Gunnarsson</t>
  </si>
  <si>
    <t>Christian Dömstedt</t>
  </si>
  <si>
    <t>Christian  Gunnarsson</t>
  </si>
  <si>
    <t>David Gahwa</t>
  </si>
  <si>
    <t>Emma Mehle</t>
  </si>
  <si>
    <t>072-224 16 71</t>
  </si>
  <si>
    <t>Feras Alchoum</t>
  </si>
  <si>
    <t>Fredrik Walter</t>
  </si>
  <si>
    <t>070-593 55 87</t>
  </si>
  <si>
    <t>Fredrik Nilsson</t>
  </si>
  <si>
    <t>Fredrik Wågström</t>
  </si>
  <si>
    <t>Frida Anundsson</t>
  </si>
  <si>
    <t>Frida Bergfeldt</t>
  </si>
  <si>
    <t>Haeel Alawad</t>
  </si>
  <si>
    <t>Hanna Lif</t>
  </si>
  <si>
    <t>070-351 29 43</t>
  </si>
  <si>
    <t>Hans Westberg</t>
  </si>
  <si>
    <t>070-290 49 17</t>
  </si>
  <si>
    <t>Ivusa Sentic</t>
  </si>
  <si>
    <t>Jennie Saporito</t>
  </si>
  <si>
    <t>Jennie Walter</t>
  </si>
  <si>
    <t>Jessica Nilsson</t>
  </si>
  <si>
    <t>Johanna Bylund</t>
  </si>
  <si>
    <t>Josip Sentic</t>
  </si>
  <si>
    <t>Kenneth Wikner</t>
  </si>
  <si>
    <t>Lena  Wallin</t>
  </si>
  <si>
    <t>Lina Sehlberg</t>
  </si>
  <si>
    <t>070-248 00 66</t>
  </si>
  <si>
    <t>Linda Boväng</t>
  </si>
  <si>
    <t>Lisa Eklund</t>
  </si>
  <si>
    <t>070-574 73 76</t>
  </si>
  <si>
    <t>Liudmila Leyva</t>
  </si>
  <si>
    <t>Magnus Hallberg</t>
  </si>
  <si>
    <t>073-064 70 21</t>
  </si>
  <si>
    <t>Magnus Hägglund</t>
  </si>
  <si>
    <t>070-673 77 32</t>
  </si>
  <si>
    <t>Malin Sjöberg</t>
  </si>
  <si>
    <t>Marcela Delgado</t>
  </si>
  <si>
    <t>Maria Viik</t>
  </si>
  <si>
    <t>070-667 70 79</t>
  </si>
  <si>
    <t>Marlene Gidmark</t>
  </si>
  <si>
    <t>Martin Eklund</t>
  </si>
  <si>
    <t>070-632 84 34</t>
  </si>
  <si>
    <t>Mattias Bogren</t>
  </si>
  <si>
    <t>Mohammed Hodroj</t>
  </si>
  <si>
    <t>076-783 43 06</t>
  </si>
  <si>
    <t>Muhamed Istanboul</t>
  </si>
  <si>
    <t>Nazma Wågström</t>
  </si>
  <si>
    <t>070-223 63 95</t>
  </si>
  <si>
    <t>Patrik Nättle</t>
  </si>
  <si>
    <t>Patrik Wennberg</t>
  </si>
  <si>
    <t>Sanna Dömstedt</t>
  </si>
  <si>
    <t>Sara Tällberg</t>
  </si>
  <si>
    <t>Sofia Viik</t>
  </si>
  <si>
    <t>070-263 11 38</t>
  </si>
  <si>
    <t>Teuta Baliu</t>
  </si>
  <si>
    <t>Therese Boväng</t>
  </si>
  <si>
    <t>073-655 66 23</t>
  </si>
  <si>
    <t>Tommy Pettersson </t>
  </si>
  <si>
    <t>Zeinab Ahmed</t>
  </si>
  <si>
    <t>Spelare</t>
  </si>
  <si>
    <t>Antonio Sentic</t>
  </si>
  <si>
    <t>Benjamin Viik</t>
  </si>
  <si>
    <t>Christoffer Leyva</t>
  </si>
  <si>
    <t>Eddie Sjöberg</t>
  </si>
  <si>
    <t>Eldar Wennberg</t>
  </si>
  <si>
    <t>Emil Nättle</t>
  </si>
  <si>
    <t>Esse Hansson</t>
  </si>
  <si>
    <t>Isak Walter</t>
  </si>
  <si>
    <t>Lucas Wikner</t>
  </si>
  <si>
    <t>Ludvig  Wallin </t>
  </si>
  <si>
    <t>Melvin Westberg</t>
  </si>
  <si>
    <t>O Neal Gahwa</t>
  </si>
  <si>
    <t>Sebastian Bylund</t>
  </si>
  <si>
    <t>Sigge Pettersson </t>
  </si>
  <si>
    <t>Svante Hallberg</t>
  </si>
  <si>
    <t>Walther Lind</t>
  </si>
  <si>
    <t>Viktor Mehle</t>
  </si>
  <si>
    <t>Yahia Alawad</t>
  </si>
  <si>
    <t>072-555 92 54</t>
  </si>
  <si>
    <t>076-716 37 19</t>
  </si>
  <si>
    <t>072-736 70 30</t>
  </si>
  <si>
    <t>070-280 66 30</t>
  </si>
  <si>
    <t>076-142 85 15</t>
  </si>
  <si>
    <t>073-825 11 58</t>
  </si>
  <si>
    <t>070-680 29 60</t>
  </si>
  <si>
    <t>072-738 64 71</t>
  </si>
  <si>
    <t>073-180 56 82</t>
  </si>
  <si>
    <t>070-271 09 22</t>
  </si>
  <si>
    <t>070-261 26 12</t>
  </si>
  <si>
    <t>072-240 11 47</t>
  </si>
  <si>
    <t>072-228 25 20</t>
  </si>
  <si>
    <t>070-236 44 00</t>
  </si>
  <si>
    <t>073-847 58 53</t>
  </si>
  <si>
    <t>070-533 01 17</t>
  </si>
  <si>
    <t>070-663 06 98</t>
  </si>
  <si>
    <t>073-030 70 11</t>
  </si>
  <si>
    <t>073-036 08 38</t>
  </si>
  <si>
    <t>073-280 22 28 </t>
  </si>
  <si>
    <t>070-605 36 16</t>
  </si>
  <si>
    <t>070-652 52 36</t>
  </si>
  <si>
    <t>073-032 28 86</t>
  </si>
  <si>
    <t>073-835 31 64</t>
  </si>
  <si>
    <t>070-999 08 05</t>
  </si>
  <si>
    <t>070-390 26 56</t>
  </si>
  <si>
    <t>073-834 17 09</t>
  </si>
  <si>
    <t>070-070 17 84</t>
  </si>
  <si>
    <t>070-245 02 65</t>
  </si>
  <si>
    <t>070-404 80 48</t>
  </si>
  <si>
    <t>076-802 04 85</t>
  </si>
  <si>
    <t>070-620 47 76</t>
  </si>
  <si>
    <t>073-666 23 03</t>
  </si>
  <si>
    <t>070-945 64 65</t>
  </si>
  <si>
    <t>070-897 18 28</t>
  </si>
  <si>
    <t>073-053 22 22</t>
  </si>
  <si>
    <t>070-517 60 70</t>
  </si>
  <si>
    <t>070-331 79 86</t>
  </si>
  <si>
    <t>070-220 00 99</t>
  </si>
  <si>
    <t>070-635 66 83</t>
  </si>
  <si>
    <t>070-255 98 56</t>
  </si>
  <si>
    <t>076-102 77 30</t>
  </si>
  <si>
    <t>070-351 34 34</t>
  </si>
  <si>
    <t>070-069 78 55</t>
  </si>
  <si>
    <t>070-321 19 22</t>
  </si>
  <si>
    <t>070-637 74 63</t>
  </si>
  <si>
    <r>
      <rPr>
        <b/>
        <sz val="15"/>
        <color theme="1"/>
        <rFont val="Times New Roman"/>
        <family val="1"/>
      </rPr>
      <t>Match- och cafévärd</t>
    </r>
    <r>
      <rPr>
        <sz val="15"/>
        <color theme="1"/>
        <rFont val="Times New Roman"/>
        <family val="1"/>
      </rPr>
      <t xml:space="preserve">
Under fotbollssäsongen 2018 kommer P-10 grupp 2 att spela 12 hemmamatcher under 7 omgångar/datum. Alla föräldrar kommer att hjälpas åt att baka/fixa/sälja fika samt vara matchvärdar. Schema för match- och cafévärdar finns här ovanför och i matchplaneringen markerat med färger. Skulle det datum du blivit tilldelad inte passa har du ansvar att ordna med en ersättare inom laget.
</t>
    </r>
    <r>
      <rPr>
        <u/>
        <sz val="15"/>
        <color theme="1"/>
        <rFont val="Times New Roman"/>
        <family val="1"/>
      </rPr>
      <t>Matchvärd</t>
    </r>
    <r>
      <rPr>
        <sz val="15"/>
        <color theme="1"/>
        <rFont val="Times New Roman"/>
        <family val="1"/>
      </rPr>
      <t xml:space="preserve">
•	skall finnas vid varje match
•	är på plats en timme före match
•	öppnar upp omklädningsrum och domarrum
•	hälsar motståndarlaget välkommen, visar till omklädningsrum  
•	hälsar och tar emot domare, visar till omklädningsrum 
•	ser till och ansvarar för att det är god stämning runt matchen, dvs publik/föräldrar 
•	tar ansvaret att agera om publik/föräldrar skapar dålig stämning 
•	kan bjuda/erbjuda domaren på fika (domaren har rätt till ett domarfika från cafeterian)
•	hämtar matchvärdväst i domarens omklädningsrum
•	kan låna nyckel av tränaren för laget
•	ser till att domaren fyller i den ekonomiska rapporten och får den underskriven av hemmalagets tränare eller lagledare</t>
    </r>
  </si>
  <si>
    <t xml:space="preserve">Telefonlista Hägglunds P-10 (2018) </t>
  </si>
  <si>
    <t>0660-766 23</t>
  </si>
  <si>
    <t>13.00</t>
  </si>
  <si>
    <t>13.30</t>
  </si>
  <si>
    <t>12.30</t>
  </si>
  <si>
    <t>12.15</t>
  </si>
  <si>
    <t>15.15</t>
  </si>
  <si>
    <t>14.00</t>
  </si>
  <si>
    <t xml:space="preserve">Omg 1
</t>
  </si>
  <si>
    <t xml:space="preserve">Omg 2
</t>
  </si>
  <si>
    <t xml:space="preserve">Omg 3
</t>
  </si>
  <si>
    <t xml:space="preserve">Omg 4
</t>
  </si>
  <si>
    <t xml:space="preserve">Omg 5
</t>
  </si>
  <si>
    <t xml:space="preserve">Omg 6
</t>
  </si>
  <si>
    <t xml:space="preserve">Omg 7
</t>
  </si>
  <si>
    <t xml:space="preserve">Omg 8
</t>
  </si>
  <si>
    <t xml:space="preserve">Omg 9
</t>
  </si>
  <si>
    <t xml:space="preserve">Omg 10
</t>
  </si>
  <si>
    <t xml:space="preserve">Omg 11
</t>
  </si>
  <si>
    <t>- Senaste versionen av matchplaneringen finns på www.laget.se Hägglunds P-10:s lagsida under fliken dokument.</t>
  </si>
  <si>
    <r>
      <rPr>
        <u/>
        <sz val="15"/>
        <color theme="1"/>
        <rFont val="Times New Roman"/>
        <family val="1"/>
      </rPr>
      <t>Cafévärd</t>
    </r>
    <r>
      <rPr>
        <sz val="15"/>
        <color theme="1"/>
        <rFont val="Times New Roman"/>
        <family val="1"/>
      </rPr>
      <t xml:space="preserve">
Till varje match tar cafévärdarna med sig totalt 4-6 termosar kaffe och en liter mjölk samt bakar var sin långpannekaka (ca 30 kakor) alt. chokladbollar. Undvik kakor med nötter och mandel. Festis, kaffemuggar och prislista finns att hämta i P10 förrådet. Vid dåligt väder blir försäljningen troligtvis mindre och vi bör tänka över fika- och kaffemängd.
Checka av med varandra om vem som gör vad och vad som ska bakas. Fikat kommer att säljas utomhus på en fikavagn som finns att hämta i caféet. Kom i god tid innan matchstart för att hinna iordningställa fikavagnen. 
Betalning kommer att ske via Swish eller kontant. Vi använder ekonomiansvarige Martina Hallbergs swishnummer 073-666 23 03. Kunden skriver vid swishbetalning P10 i meddelanderutan. Efter varje match redovisar och ger vi eventuella kontanter till Martina.</t>
    </r>
  </si>
  <si>
    <t>- OBS! Eventuell frånvaro meddelas till lagledare så fort som möjligt.</t>
  </si>
  <si>
    <t>- OBS! Eventuella byten med annan spelare görs i god tid och lagledare meddelas.</t>
  </si>
  <si>
    <t>Se lag 1</t>
  </si>
  <si>
    <t>Se grupp 1</t>
  </si>
  <si>
    <t>- OBS! Till alla matcher ska barnen komma omklädda och enligt samlingstid (även vid bortamatcher för samåkning). Undantag meddelas lagledare.</t>
  </si>
  <si>
    <t>Bodumplanen</t>
  </si>
  <si>
    <t>Kempevallen</t>
  </si>
  <si>
    <t>Hangarplan</t>
  </si>
  <si>
    <t>Gräsplan U5</t>
  </si>
  <si>
    <t>Forsvallen</t>
  </si>
  <si>
    <t>Billsta IP</t>
  </si>
  <si>
    <t>Själevad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</si>
</sst>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9" tint="-0.249977111117893"/>
      <name val="Calibri"/>
      <family val="2"/>
    </font>
    <font>
      <sz val="11"/>
      <color rgb="FFC00000"/>
      <name val="Calibri"/>
      <family val="2"/>
    </font>
    <font>
      <sz val="12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theme="3"/>
      <name val="Calibri"/>
      <family val="2"/>
    </font>
    <font>
      <b/>
      <sz val="15"/>
      <name val="Times New Roman"/>
      <family val="1"/>
    </font>
    <font>
      <sz val="15"/>
      <name val="Calibri"/>
      <family val="2"/>
    </font>
    <font>
      <b/>
      <sz val="18"/>
      <name val="Times New Roman"/>
      <family val="1"/>
    </font>
    <font>
      <b/>
      <sz val="18"/>
      <color rgb="FFFF2600"/>
      <name val="Times New Roman"/>
      <family val="1"/>
    </font>
    <font>
      <b/>
      <sz val="18"/>
      <color rgb="FFFF2600"/>
      <name val="Calibri"/>
      <family val="2"/>
    </font>
    <font>
      <sz val="18"/>
      <name val="Calibri"/>
      <family val="2"/>
    </font>
    <font>
      <b/>
      <sz val="15"/>
      <color theme="3"/>
      <name val="Times New Roman"/>
      <family val="1"/>
    </font>
    <font>
      <sz val="15"/>
      <color theme="3"/>
      <name val="Times New Roman"/>
      <family val="1"/>
    </font>
    <font>
      <sz val="15"/>
      <name val="Times New Roman"/>
      <family val="1"/>
    </font>
    <font>
      <sz val="15"/>
      <color rgb="FF004479"/>
      <name val="Times New Roman"/>
      <family val="1"/>
    </font>
    <font>
      <b/>
      <sz val="15"/>
      <color rgb="FFC00000"/>
      <name val="Times New Roman"/>
      <family val="1"/>
    </font>
    <font>
      <sz val="15"/>
      <color rgb="FFC00000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u/>
      <sz val="15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18F6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8" borderId="1" xfId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3" borderId="1" xfId="0" applyFont="1" applyFill="1" applyBorder="1"/>
    <xf numFmtId="0" fontId="0" fillId="8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0" fillId="7" borderId="1" xfId="0" applyFont="1" applyFill="1" applyBorder="1"/>
    <xf numFmtId="0" fontId="10" fillId="5" borderId="1" xfId="0" applyFont="1" applyFill="1" applyBorder="1"/>
    <xf numFmtId="0" fontId="10" fillId="10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" fillId="8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12" borderId="1" xfId="0" applyFont="1" applyFill="1" applyBorder="1"/>
    <xf numFmtId="0" fontId="10" fillId="13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5" fillId="0" borderId="1" xfId="0" applyFont="1" applyBorder="1"/>
    <xf numFmtId="0" fontId="16" fillId="0" borderId="1" xfId="0" applyFont="1" applyBorder="1"/>
    <xf numFmtId="0" fontId="12" fillId="0" borderId="1" xfId="0" applyFont="1" applyBorder="1"/>
    <xf numFmtId="0" fontId="17" fillId="0" borderId="0" xfId="0" applyFont="1"/>
    <xf numFmtId="0" fontId="14" fillId="0" borderId="0" xfId="0" applyFont="1"/>
    <xf numFmtId="0" fontId="15" fillId="0" borderId="0" xfId="0" applyFont="1"/>
    <xf numFmtId="0" fontId="0" fillId="0" borderId="5" xfId="0" applyBorder="1"/>
    <xf numFmtId="0" fontId="16" fillId="0" borderId="5" xfId="0" applyFont="1" applyBorder="1"/>
    <xf numFmtId="0" fontId="12" fillId="0" borderId="5" xfId="0" applyFont="1" applyBorder="1"/>
    <xf numFmtId="0" fontId="1" fillId="0" borderId="0" xfId="0" applyFont="1" applyBorder="1"/>
    <xf numFmtId="0" fontId="0" fillId="0" borderId="0" xfId="0" applyBorder="1"/>
    <xf numFmtId="0" fontId="16" fillId="0" borderId="0" xfId="0" applyFont="1" applyBorder="1"/>
    <xf numFmtId="0" fontId="12" fillId="0" borderId="0" xfId="0" applyFont="1" applyBorder="1"/>
    <xf numFmtId="0" fontId="19" fillId="0" borderId="1" xfId="0" applyFont="1" applyBorder="1"/>
    <xf numFmtId="16" fontId="20" fillId="0" borderId="1" xfId="0" applyNumberFormat="1" applyFont="1" applyBorder="1"/>
    <xf numFmtId="16" fontId="21" fillId="0" borderId="0" xfId="0" applyNumberFormat="1" applyFont="1" applyBorder="1"/>
    <xf numFmtId="0" fontId="22" fillId="0" borderId="0" xfId="0" applyFont="1" applyBorder="1"/>
    <xf numFmtId="0" fontId="22" fillId="0" borderId="5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8" fillId="0" borderId="0" xfId="0" applyFont="1"/>
    <xf numFmtId="16" fontId="3" fillId="11" borderId="1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29" fillId="0" borderId="3" xfId="0" applyNumberFormat="1" applyFont="1" applyBorder="1" applyAlignment="1">
      <alignment wrapText="1"/>
    </xf>
    <xf numFmtId="0" fontId="29" fillId="0" borderId="4" xfId="0" applyFont="1" applyBorder="1" applyAlignment="1"/>
    <xf numFmtId="0" fontId="29" fillId="0" borderId="5" xfId="0" applyFont="1" applyBorder="1" applyAlignment="1"/>
    <xf numFmtId="0" fontId="29" fillId="0" borderId="3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12"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66FF66"/>
      <color rgb="FFFF1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AN/AppData/Local/Microsoft/Windows/Temporary%20Internet%20Files/Content.IE5/WMHATGZ5/Mall-Lagbudget-HIoFK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."/>
    </sheetNames>
    <sheetDataSet>
      <sheetData sheetId="0"/>
      <sheetData sheetId="1">
        <row r="4">
          <cell r="A4">
            <v>-12000</v>
          </cell>
        </row>
        <row r="5">
          <cell r="A5">
            <v>-9000</v>
          </cell>
        </row>
        <row r="6">
          <cell r="A6">
            <v>-6000</v>
          </cell>
        </row>
        <row r="7">
          <cell r="A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tabSelected="1" showWhiteSpace="0" zoomScale="90" zoomScaleNormal="90" workbookViewId="0">
      <selection activeCell="L18" sqref="L18"/>
    </sheetView>
  </sheetViews>
  <sheetFormatPr defaultColWidth="8.85546875" defaultRowHeight="15" x14ac:dyDescent="0.25"/>
  <cols>
    <col min="1" max="1" width="27" customWidth="1"/>
    <col min="2" max="2" width="13.85546875" hidden="1" customWidth="1"/>
    <col min="3" max="3" width="6.42578125" style="2" customWidth="1"/>
    <col min="4" max="4" width="8.42578125" style="2" bestFit="1" customWidth="1"/>
    <col min="5" max="9" width="11.140625" style="2" bestFit="1" customWidth="1"/>
    <col min="10" max="10" width="3.140625" style="2" customWidth="1"/>
    <col min="11" max="14" width="11.140625" style="2" bestFit="1" customWidth="1"/>
    <col min="15" max="16" width="12.140625" style="2" bestFit="1" customWidth="1"/>
    <col min="17" max="18" width="11.140625" bestFit="1" customWidth="1"/>
    <col min="19" max="19" width="11.42578125" hidden="1" customWidth="1"/>
    <col min="20" max="20" width="0" hidden="1" customWidth="1"/>
  </cols>
  <sheetData>
    <row r="1" spans="1:20" x14ac:dyDescent="0.25">
      <c r="E1" s="80" t="s">
        <v>45</v>
      </c>
      <c r="F1" s="80"/>
      <c r="G1" s="80"/>
      <c r="H1" s="80"/>
      <c r="I1" s="80"/>
      <c r="J1" s="24"/>
      <c r="K1" s="80" t="s">
        <v>44</v>
      </c>
      <c r="L1" s="80"/>
      <c r="M1" s="80"/>
      <c r="N1" s="80"/>
      <c r="O1" s="80"/>
      <c r="P1" s="80"/>
    </row>
    <row r="2" spans="1:20" ht="36" x14ac:dyDescent="0.25">
      <c r="A2" s="25" t="s">
        <v>169</v>
      </c>
      <c r="C2" s="5" t="s">
        <v>20</v>
      </c>
      <c r="D2" s="13" t="s">
        <v>19</v>
      </c>
      <c r="E2" s="22" t="s">
        <v>243</v>
      </c>
      <c r="F2" s="23" t="s">
        <v>244</v>
      </c>
      <c r="G2" s="22" t="s">
        <v>245</v>
      </c>
      <c r="H2" s="22" t="s">
        <v>246</v>
      </c>
      <c r="I2" s="22" t="s">
        <v>247</v>
      </c>
      <c r="J2" s="24"/>
      <c r="K2" s="22" t="s">
        <v>248</v>
      </c>
      <c r="L2" s="22" t="s">
        <v>249</v>
      </c>
      <c r="M2" s="22" t="s">
        <v>250</v>
      </c>
      <c r="N2" s="22" t="s">
        <v>251</v>
      </c>
      <c r="O2" s="22" t="s">
        <v>252</v>
      </c>
      <c r="P2" s="22" t="s">
        <v>253</v>
      </c>
      <c r="Q2" s="11" t="s">
        <v>51</v>
      </c>
      <c r="R2" s="11" t="s">
        <v>52</v>
      </c>
      <c r="S2" s="5" t="s">
        <v>13</v>
      </c>
      <c r="T2" s="6" t="s">
        <v>14</v>
      </c>
    </row>
    <row r="3" spans="1:20" x14ac:dyDescent="0.25">
      <c r="A3" s="34" t="s">
        <v>23</v>
      </c>
      <c r="B3" s="1"/>
      <c r="C3" s="3"/>
      <c r="D3" s="3"/>
      <c r="E3" s="15">
        <v>3</v>
      </c>
      <c r="F3" s="15">
        <v>3</v>
      </c>
      <c r="G3" s="15">
        <v>4</v>
      </c>
      <c r="H3" s="15">
        <v>4</v>
      </c>
      <c r="I3" s="15">
        <v>4</v>
      </c>
      <c r="J3" s="16"/>
      <c r="K3" s="15">
        <v>3</v>
      </c>
      <c r="L3" s="15">
        <v>4</v>
      </c>
      <c r="M3" s="15">
        <v>3</v>
      </c>
      <c r="N3" s="15">
        <v>3</v>
      </c>
      <c r="O3" s="15">
        <v>4</v>
      </c>
      <c r="P3" s="15">
        <v>4</v>
      </c>
      <c r="Q3" s="21">
        <f t="shared" ref="Q3:Q20" si="0">COUNTIF(E3:P3,3)</f>
        <v>5</v>
      </c>
      <c r="R3" s="21">
        <f t="shared" ref="R3:R20" si="1">COUNTIF(E3:P3,4)</f>
        <v>6</v>
      </c>
      <c r="S3" s="21">
        <v>6</v>
      </c>
      <c r="T3" s="21">
        <v>6</v>
      </c>
    </row>
    <row r="4" spans="1:20" x14ac:dyDescent="0.25">
      <c r="A4" s="31" t="s">
        <v>24</v>
      </c>
      <c r="B4" s="1"/>
      <c r="C4" s="3"/>
      <c r="D4" s="9"/>
      <c r="E4" s="15">
        <v>4</v>
      </c>
      <c r="F4" s="15">
        <v>3</v>
      </c>
      <c r="G4" s="15">
        <v>3</v>
      </c>
      <c r="H4" s="15">
        <v>3</v>
      </c>
      <c r="I4" s="15">
        <v>4</v>
      </c>
      <c r="J4" s="16"/>
      <c r="K4" s="15">
        <v>4</v>
      </c>
      <c r="L4" s="15">
        <v>4</v>
      </c>
      <c r="M4" s="15">
        <v>3</v>
      </c>
      <c r="N4" s="15">
        <v>3</v>
      </c>
      <c r="O4" s="15">
        <v>3</v>
      </c>
      <c r="P4" s="15">
        <v>4</v>
      </c>
      <c r="Q4" s="21">
        <f t="shared" si="0"/>
        <v>6</v>
      </c>
      <c r="R4" s="21">
        <f t="shared" si="1"/>
        <v>5</v>
      </c>
      <c r="S4" s="21">
        <v>6</v>
      </c>
      <c r="T4" s="21">
        <v>6</v>
      </c>
    </row>
    <row r="5" spans="1:20" x14ac:dyDescent="0.25">
      <c r="A5" s="26" t="s">
        <v>25</v>
      </c>
      <c r="B5" s="1"/>
      <c r="C5" s="3"/>
      <c r="D5" s="9" t="s">
        <v>21</v>
      </c>
      <c r="E5" s="15">
        <v>4</v>
      </c>
      <c r="F5" s="15">
        <v>3</v>
      </c>
      <c r="G5" s="15">
        <v>3</v>
      </c>
      <c r="H5" s="15">
        <v>3</v>
      </c>
      <c r="I5" s="15">
        <v>4</v>
      </c>
      <c r="J5" s="16"/>
      <c r="K5" s="15">
        <v>3</v>
      </c>
      <c r="L5" s="15">
        <v>3</v>
      </c>
      <c r="M5" s="15">
        <v>4</v>
      </c>
      <c r="N5" s="15">
        <v>4</v>
      </c>
      <c r="O5" s="15">
        <v>3</v>
      </c>
      <c r="P5" s="15">
        <v>4</v>
      </c>
      <c r="Q5" s="21">
        <f t="shared" si="0"/>
        <v>6</v>
      </c>
      <c r="R5" s="21">
        <f t="shared" si="1"/>
        <v>5</v>
      </c>
      <c r="S5" s="21">
        <v>7</v>
      </c>
      <c r="T5" s="21">
        <v>5</v>
      </c>
    </row>
    <row r="6" spans="1:20" x14ac:dyDescent="0.25">
      <c r="A6" s="29" t="s">
        <v>26</v>
      </c>
      <c r="B6" s="1"/>
      <c r="C6" s="36"/>
      <c r="D6" s="32" t="s">
        <v>10</v>
      </c>
      <c r="E6" s="15">
        <v>3</v>
      </c>
      <c r="F6" s="15">
        <v>4</v>
      </c>
      <c r="G6" s="15">
        <v>3</v>
      </c>
      <c r="H6" s="15">
        <v>3</v>
      </c>
      <c r="I6" s="15">
        <v>3</v>
      </c>
      <c r="J6" s="16"/>
      <c r="K6" s="15">
        <v>4</v>
      </c>
      <c r="L6" s="15">
        <v>3</v>
      </c>
      <c r="M6" s="15">
        <v>4</v>
      </c>
      <c r="N6" s="15">
        <v>4</v>
      </c>
      <c r="O6" s="15">
        <v>4</v>
      </c>
      <c r="P6" s="15">
        <v>3</v>
      </c>
      <c r="Q6" s="21">
        <f t="shared" si="0"/>
        <v>6</v>
      </c>
      <c r="R6" s="21">
        <f t="shared" si="1"/>
        <v>5</v>
      </c>
      <c r="S6" s="21">
        <v>6</v>
      </c>
      <c r="T6" s="21">
        <v>6</v>
      </c>
    </row>
    <row r="7" spans="1:20" x14ac:dyDescent="0.25">
      <c r="A7" s="30" t="s">
        <v>27</v>
      </c>
      <c r="B7" s="1"/>
      <c r="C7" s="3"/>
      <c r="D7" s="9"/>
      <c r="E7" s="15">
        <v>3</v>
      </c>
      <c r="F7" s="15">
        <v>4</v>
      </c>
      <c r="G7" s="15">
        <v>4</v>
      </c>
      <c r="H7" s="15">
        <v>3</v>
      </c>
      <c r="I7" s="15">
        <v>3</v>
      </c>
      <c r="J7" s="16"/>
      <c r="K7" s="15">
        <v>4</v>
      </c>
      <c r="L7" s="15">
        <v>3</v>
      </c>
      <c r="M7" s="15">
        <v>4</v>
      </c>
      <c r="N7" s="15">
        <v>4</v>
      </c>
      <c r="O7" s="15">
        <v>3</v>
      </c>
      <c r="P7" s="15">
        <v>3</v>
      </c>
      <c r="Q7" s="21">
        <f t="shared" si="0"/>
        <v>6</v>
      </c>
      <c r="R7" s="21">
        <f t="shared" si="1"/>
        <v>5</v>
      </c>
      <c r="S7" s="21">
        <v>6</v>
      </c>
      <c r="T7" s="21">
        <v>6</v>
      </c>
    </row>
    <row r="8" spans="1:20" x14ac:dyDescent="0.25">
      <c r="A8" s="26" t="s">
        <v>28</v>
      </c>
      <c r="B8" s="1"/>
      <c r="C8" s="3"/>
      <c r="D8" s="21" t="s">
        <v>10</v>
      </c>
      <c r="E8" s="15">
        <v>4</v>
      </c>
      <c r="F8" s="15">
        <v>3</v>
      </c>
      <c r="G8" s="15">
        <v>3</v>
      </c>
      <c r="H8" s="15">
        <v>4</v>
      </c>
      <c r="I8" s="15">
        <v>3</v>
      </c>
      <c r="J8" s="16"/>
      <c r="K8" s="15">
        <v>4</v>
      </c>
      <c r="L8" s="15">
        <v>3</v>
      </c>
      <c r="M8" s="15">
        <v>4</v>
      </c>
      <c r="N8" s="15">
        <v>3</v>
      </c>
      <c r="O8" s="15">
        <v>3</v>
      </c>
      <c r="P8" s="15">
        <v>4</v>
      </c>
      <c r="Q8" s="21">
        <f t="shared" si="0"/>
        <v>6</v>
      </c>
      <c r="R8" s="21">
        <f t="shared" si="1"/>
        <v>5</v>
      </c>
      <c r="S8" s="21">
        <v>6</v>
      </c>
      <c r="T8" s="21">
        <v>6</v>
      </c>
    </row>
    <row r="9" spans="1:20" x14ac:dyDescent="0.25">
      <c r="A9" s="30" t="s">
        <v>29</v>
      </c>
      <c r="B9" s="1"/>
      <c r="C9" s="3"/>
      <c r="D9" s="21" t="s">
        <v>10</v>
      </c>
      <c r="E9" s="15">
        <v>4</v>
      </c>
      <c r="F9" s="15">
        <v>3</v>
      </c>
      <c r="G9" s="15">
        <v>4</v>
      </c>
      <c r="H9" s="15">
        <v>4</v>
      </c>
      <c r="I9" s="15">
        <v>4</v>
      </c>
      <c r="J9" s="16"/>
      <c r="K9" s="15">
        <v>3</v>
      </c>
      <c r="L9" s="15">
        <v>4</v>
      </c>
      <c r="M9" s="15">
        <v>3</v>
      </c>
      <c r="N9" s="15">
        <v>3</v>
      </c>
      <c r="O9" s="15">
        <v>3</v>
      </c>
      <c r="P9" s="15">
        <v>3</v>
      </c>
      <c r="Q9" s="21">
        <f t="shared" si="0"/>
        <v>6</v>
      </c>
      <c r="R9" s="21">
        <f t="shared" si="1"/>
        <v>5</v>
      </c>
      <c r="S9" s="21">
        <v>7</v>
      </c>
      <c r="T9" s="21">
        <v>5</v>
      </c>
    </row>
    <row r="10" spans="1:20" x14ac:dyDescent="0.25">
      <c r="A10" s="31" t="s">
        <v>30</v>
      </c>
      <c r="B10" s="1"/>
      <c r="C10" s="3"/>
      <c r="D10" s="9"/>
      <c r="E10" s="15">
        <v>3</v>
      </c>
      <c r="F10" s="15">
        <v>4</v>
      </c>
      <c r="G10" s="15">
        <v>4</v>
      </c>
      <c r="H10" s="15">
        <v>4</v>
      </c>
      <c r="I10" s="15">
        <v>3</v>
      </c>
      <c r="J10" s="16"/>
      <c r="K10" s="15">
        <v>3</v>
      </c>
      <c r="L10" s="15">
        <v>4</v>
      </c>
      <c r="M10" s="15">
        <v>3</v>
      </c>
      <c r="N10" s="15">
        <v>3</v>
      </c>
      <c r="O10" s="15">
        <v>4</v>
      </c>
      <c r="P10" s="15">
        <v>4</v>
      </c>
      <c r="Q10" s="21">
        <f t="shared" si="0"/>
        <v>5</v>
      </c>
      <c r="R10" s="21">
        <f t="shared" si="1"/>
        <v>6</v>
      </c>
      <c r="S10" s="21">
        <v>7</v>
      </c>
      <c r="T10" s="21">
        <v>5</v>
      </c>
    </row>
    <row r="11" spans="1:20" x14ac:dyDescent="0.25">
      <c r="A11" s="40" t="s">
        <v>31</v>
      </c>
      <c r="B11" s="1"/>
      <c r="C11" s="3"/>
      <c r="D11" s="42"/>
      <c r="E11" s="15">
        <v>3</v>
      </c>
      <c r="F11" s="15">
        <v>4</v>
      </c>
      <c r="G11" s="15">
        <v>3</v>
      </c>
      <c r="H11" s="15">
        <v>4</v>
      </c>
      <c r="I11" s="15">
        <v>3</v>
      </c>
      <c r="J11" s="16"/>
      <c r="K11" s="15">
        <v>4</v>
      </c>
      <c r="L11" s="15">
        <v>3</v>
      </c>
      <c r="M11" s="15">
        <v>4</v>
      </c>
      <c r="N11" s="15">
        <v>3</v>
      </c>
      <c r="O11" s="15">
        <v>4</v>
      </c>
      <c r="P11" s="15">
        <v>3</v>
      </c>
      <c r="Q11" s="21">
        <f t="shared" si="0"/>
        <v>6</v>
      </c>
      <c r="R11" s="21">
        <f t="shared" si="1"/>
        <v>5</v>
      </c>
      <c r="S11" s="21">
        <v>6</v>
      </c>
      <c r="T11" s="21">
        <v>6</v>
      </c>
    </row>
    <row r="12" spans="1:20" x14ac:dyDescent="0.25">
      <c r="A12" s="34" t="s">
        <v>32</v>
      </c>
      <c r="B12" s="1"/>
      <c r="C12" s="3"/>
      <c r="D12" s="9" t="s">
        <v>21</v>
      </c>
      <c r="E12" s="15">
        <v>4</v>
      </c>
      <c r="F12" s="15">
        <v>4</v>
      </c>
      <c r="G12" s="15">
        <v>4</v>
      </c>
      <c r="H12" s="15">
        <v>3</v>
      </c>
      <c r="I12" s="15">
        <v>3</v>
      </c>
      <c r="J12" s="16"/>
      <c r="K12" s="15">
        <v>4</v>
      </c>
      <c r="L12" s="15">
        <v>4</v>
      </c>
      <c r="M12" s="15">
        <v>3</v>
      </c>
      <c r="N12" s="15">
        <v>3</v>
      </c>
      <c r="O12" s="15">
        <v>3</v>
      </c>
      <c r="P12" s="15">
        <v>3</v>
      </c>
      <c r="Q12" s="21">
        <f t="shared" si="0"/>
        <v>6</v>
      </c>
      <c r="R12" s="21">
        <f t="shared" si="1"/>
        <v>5</v>
      </c>
      <c r="S12" s="21">
        <v>7</v>
      </c>
      <c r="T12" s="21">
        <v>5</v>
      </c>
    </row>
    <row r="13" spans="1:20" x14ac:dyDescent="0.25">
      <c r="A13" s="40" t="s">
        <v>33</v>
      </c>
      <c r="B13" s="1"/>
      <c r="C13" s="3"/>
      <c r="D13" s="3"/>
      <c r="E13" s="15">
        <v>4</v>
      </c>
      <c r="F13" s="15">
        <v>4</v>
      </c>
      <c r="G13" s="15">
        <v>4</v>
      </c>
      <c r="H13" s="15">
        <v>3</v>
      </c>
      <c r="I13" s="15">
        <v>3</v>
      </c>
      <c r="J13" s="16"/>
      <c r="K13" s="15">
        <v>3</v>
      </c>
      <c r="L13" s="15">
        <v>4</v>
      </c>
      <c r="M13" s="15">
        <v>4</v>
      </c>
      <c r="N13" s="15">
        <v>3</v>
      </c>
      <c r="O13" s="15">
        <v>4</v>
      </c>
      <c r="P13" s="15">
        <v>3</v>
      </c>
      <c r="Q13" s="21">
        <f t="shared" si="0"/>
        <v>5</v>
      </c>
      <c r="R13" s="21">
        <f t="shared" si="1"/>
        <v>6</v>
      </c>
      <c r="S13" s="21">
        <v>6</v>
      </c>
      <c r="T13" s="21">
        <v>6</v>
      </c>
    </row>
    <row r="14" spans="1:20" x14ac:dyDescent="0.25">
      <c r="A14" s="29" t="s">
        <v>34</v>
      </c>
      <c r="B14" s="1"/>
      <c r="C14" s="3"/>
      <c r="D14" s="3"/>
      <c r="E14" s="15">
        <v>3</v>
      </c>
      <c r="F14" s="15">
        <v>4</v>
      </c>
      <c r="G14" s="15">
        <v>4</v>
      </c>
      <c r="H14" s="15">
        <v>4</v>
      </c>
      <c r="I14" s="15">
        <v>4</v>
      </c>
      <c r="J14" s="16"/>
      <c r="K14" s="15">
        <v>3</v>
      </c>
      <c r="L14" s="15">
        <v>3</v>
      </c>
      <c r="M14" s="15">
        <v>4</v>
      </c>
      <c r="N14" s="15">
        <v>3</v>
      </c>
      <c r="O14" s="15">
        <v>4</v>
      </c>
      <c r="P14" s="15">
        <v>3</v>
      </c>
      <c r="Q14" s="21">
        <f t="shared" si="0"/>
        <v>5</v>
      </c>
      <c r="R14" s="21">
        <f t="shared" si="1"/>
        <v>6</v>
      </c>
      <c r="S14" s="21">
        <v>7</v>
      </c>
      <c r="T14" s="21">
        <v>5</v>
      </c>
    </row>
    <row r="15" spans="1:20" x14ac:dyDescent="0.25">
      <c r="A15" s="31" t="s">
        <v>35</v>
      </c>
      <c r="B15" s="1"/>
      <c r="C15" s="3"/>
      <c r="D15" s="9"/>
      <c r="E15" s="15">
        <v>3</v>
      </c>
      <c r="F15" s="15">
        <v>4</v>
      </c>
      <c r="G15" s="15">
        <v>3</v>
      </c>
      <c r="H15" s="15">
        <v>4</v>
      </c>
      <c r="I15" s="15">
        <v>3</v>
      </c>
      <c r="J15" s="16"/>
      <c r="K15" s="15">
        <v>3</v>
      </c>
      <c r="L15" s="15">
        <v>4</v>
      </c>
      <c r="M15" s="15">
        <v>3</v>
      </c>
      <c r="N15" s="15">
        <v>4</v>
      </c>
      <c r="O15" s="15">
        <v>4</v>
      </c>
      <c r="P15" s="15">
        <v>4</v>
      </c>
      <c r="Q15" s="21">
        <f t="shared" si="0"/>
        <v>5</v>
      </c>
      <c r="R15" s="21">
        <f t="shared" si="1"/>
        <v>6</v>
      </c>
      <c r="S15" s="21">
        <v>7</v>
      </c>
      <c r="T15" s="21">
        <v>5</v>
      </c>
    </row>
    <row r="16" spans="1:20" x14ac:dyDescent="0.25">
      <c r="A16" s="29" t="s">
        <v>36</v>
      </c>
      <c r="B16" s="1"/>
      <c r="C16" s="3"/>
      <c r="D16" s="9"/>
      <c r="E16" s="15">
        <v>4</v>
      </c>
      <c r="F16" s="35">
        <v>3</v>
      </c>
      <c r="G16" s="35">
        <v>3</v>
      </c>
      <c r="H16" s="15">
        <v>3</v>
      </c>
      <c r="I16" s="15">
        <v>4</v>
      </c>
      <c r="J16" s="16"/>
      <c r="K16" s="15">
        <v>4</v>
      </c>
      <c r="L16" s="15">
        <v>3</v>
      </c>
      <c r="M16" s="15">
        <v>4</v>
      </c>
      <c r="N16" s="15">
        <v>4</v>
      </c>
      <c r="O16" s="15">
        <v>3</v>
      </c>
      <c r="P16" s="15">
        <v>4</v>
      </c>
      <c r="Q16" s="21">
        <f t="shared" si="0"/>
        <v>5</v>
      </c>
      <c r="R16" s="21">
        <f t="shared" si="1"/>
        <v>6</v>
      </c>
      <c r="S16" s="21">
        <v>7</v>
      </c>
      <c r="T16" s="21">
        <v>5</v>
      </c>
    </row>
    <row r="17" spans="1:20" x14ac:dyDescent="0.25">
      <c r="A17" s="41" t="s">
        <v>37</v>
      </c>
      <c r="B17" s="1"/>
      <c r="C17" s="3"/>
      <c r="D17" s="9"/>
      <c r="E17" s="15">
        <v>3</v>
      </c>
      <c r="F17" s="35">
        <v>3</v>
      </c>
      <c r="G17" s="35">
        <v>3</v>
      </c>
      <c r="H17" s="15">
        <v>3</v>
      </c>
      <c r="I17" s="15">
        <v>4</v>
      </c>
      <c r="J17" s="16"/>
      <c r="K17" s="15">
        <v>4</v>
      </c>
      <c r="L17" s="15">
        <v>3</v>
      </c>
      <c r="M17" s="15">
        <v>3</v>
      </c>
      <c r="N17" s="15">
        <v>4</v>
      </c>
      <c r="O17" s="15">
        <v>3</v>
      </c>
      <c r="P17" s="15">
        <v>4</v>
      </c>
      <c r="Q17" s="21">
        <f t="shared" si="0"/>
        <v>7</v>
      </c>
      <c r="R17" s="21">
        <f t="shared" si="1"/>
        <v>4</v>
      </c>
      <c r="S17" s="21">
        <v>7</v>
      </c>
      <c r="T17" s="21">
        <v>5</v>
      </c>
    </row>
    <row r="18" spans="1:20" x14ac:dyDescent="0.25">
      <c r="A18" s="34" t="s">
        <v>38</v>
      </c>
      <c r="B18" s="1"/>
      <c r="C18" s="3"/>
      <c r="D18" s="3"/>
      <c r="E18" s="15">
        <v>3</v>
      </c>
      <c r="F18" s="15">
        <v>4</v>
      </c>
      <c r="G18" s="15">
        <v>3</v>
      </c>
      <c r="H18" s="15">
        <v>4</v>
      </c>
      <c r="I18" s="15">
        <v>3</v>
      </c>
      <c r="J18" s="16"/>
      <c r="K18" s="15">
        <v>4</v>
      </c>
      <c r="L18" s="15">
        <v>4</v>
      </c>
      <c r="M18" s="15">
        <v>3</v>
      </c>
      <c r="N18" s="15">
        <v>4</v>
      </c>
      <c r="O18" s="15">
        <v>4</v>
      </c>
      <c r="P18" s="15">
        <v>3</v>
      </c>
      <c r="Q18" s="21">
        <f t="shared" si="0"/>
        <v>5</v>
      </c>
      <c r="R18" s="21">
        <f t="shared" si="1"/>
        <v>6</v>
      </c>
      <c r="S18" s="21">
        <v>6</v>
      </c>
      <c r="T18" s="21">
        <v>6</v>
      </c>
    </row>
    <row r="19" spans="1:20" x14ac:dyDescent="0.25">
      <c r="A19" s="30" t="s">
        <v>39</v>
      </c>
      <c r="B19" s="1"/>
      <c r="C19" s="3"/>
      <c r="D19" s="73" t="s">
        <v>10</v>
      </c>
      <c r="E19" s="15">
        <v>4</v>
      </c>
      <c r="F19" s="15">
        <v>3</v>
      </c>
      <c r="G19" s="15">
        <v>4</v>
      </c>
      <c r="H19" s="15">
        <v>3</v>
      </c>
      <c r="I19" s="15">
        <v>4</v>
      </c>
      <c r="J19" s="16"/>
      <c r="K19" s="15">
        <v>3</v>
      </c>
      <c r="L19" s="15">
        <v>4</v>
      </c>
      <c r="M19" s="15">
        <v>3</v>
      </c>
      <c r="N19" s="15">
        <v>4</v>
      </c>
      <c r="O19" s="15">
        <v>4</v>
      </c>
      <c r="P19" s="15">
        <v>4</v>
      </c>
      <c r="Q19" s="21">
        <f t="shared" si="0"/>
        <v>4</v>
      </c>
      <c r="R19" s="21">
        <f t="shared" si="1"/>
        <v>7</v>
      </c>
      <c r="S19" s="21">
        <v>7</v>
      </c>
      <c r="T19" s="21">
        <v>5</v>
      </c>
    </row>
    <row r="20" spans="1:20" x14ac:dyDescent="0.25">
      <c r="A20" s="41" t="s">
        <v>40</v>
      </c>
      <c r="B20" s="1"/>
      <c r="C20" s="3"/>
      <c r="D20" s="9"/>
      <c r="E20" s="15">
        <v>4</v>
      </c>
      <c r="F20" s="15">
        <v>3</v>
      </c>
      <c r="G20" s="15">
        <v>4</v>
      </c>
      <c r="H20" s="15">
        <v>4</v>
      </c>
      <c r="I20" s="15">
        <v>4</v>
      </c>
      <c r="J20" s="16"/>
      <c r="K20" s="15">
        <v>3</v>
      </c>
      <c r="L20" s="15">
        <v>3</v>
      </c>
      <c r="M20" s="15">
        <v>4</v>
      </c>
      <c r="N20" s="15">
        <v>4</v>
      </c>
      <c r="O20" s="15">
        <v>3</v>
      </c>
      <c r="P20" s="15">
        <v>3</v>
      </c>
      <c r="Q20" s="21">
        <f t="shared" si="0"/>
        <v>5</v>
      </c>
      <c r="R20" s="21">
        <f t="shared" si="1"/>
        <v>6</v>
      </c>
      <c r="S20" s="21">
        <v>6</v>
      </c>
      <c r="T20" s="21">
        <v>6</v>
      </c>
    </row>
    <row r="21" spans="1:2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81" t="s">
        <v>41</v>
      </c>
      <c r="B22" s="28"/>
      <c r="C22" s="79" t="s">
        <v>5</v>
      </c>
      <c r="D22" s="79"/>
      <c r="E22" s="21">
        <f>COUNTIF(E3:E20,1)</f>
        <v>0</v>
      </c>
      <c r="F22" s="21">
        <f>COUNTIF(F3:F20,1)</f>
        <v>0</v>
      </c>
      <c r="G22" s="21">
        <f>COUNTIF(G3:G20,1)</f>
        <v>0</v>
      </c>
      <c r="H22" s="21">
        <f>COUNTIF(H3:H20,1)</f>
        <v>0</v>
      </c>
      <c r="I22" s="21">
        <f>COUNTIF(I3:I20,1)</f>
        <v>0</v>
      </c>
      <c r="J22" s="16"/>
      <c r="K22" s="21">
        <f t="shared" ref="K22:P22" si="2">COUNTIF(K3:K20,1)</f>
        <v>0</v>
      </c>
      <c r="L22" s="32">
        <f t="shared" si="2"/>
        <v>0</v>
      </c>
      <c r="M22" s="21">
        <f t="shared" si="2"/>
        <v>0</v>
      </c>
      <c r="N22" s="21">
        <f t="shared" si="2"/>
        <v>0</v>
      </c>
      <c r="O22" s="21">
        <f t="shared" si="2"/>
        <v>0</v>
      </c>
      <c r="P22" s="21">
        <f t="shared" si="2"/>
        <v>0</v>
      </c>
    </row>
    <row r="23" spans="1:20" x14ac:dyDescent="0.25">
      <c r="A23" s="81"/>
      <c r="B23" s="28"/>
      <c r="C23" s="79" t="s">
        <v>4</v>
      </c>
      <c r="D23" s="79"/>
      <c r="E23" s="32" t="s">
        <v>3</v>
      </c>
      <c r="F23" s="73" t="s">
        <v>12</v>
      </c>
      <c r="G23" s="73" t="s">
        <v>48</v>
      </c>
      <c r="H23" s="73" t="s">
        <v>49</v>
      </c>
      <c r="I23" s="73" t="s">
        <v>50</v>
      </c>
      <c r="J23" s="16"/>
      <c r="K23" s="73" t="s">
        <v>1</v>
      </c>
      <c r="L23" s="73" t="s">
        <v>43</v>
      </c>
      <c r="M23" s="73" t="s">
        <v>46</v>
      </c>
      <c r="N23" s="32" t="s">
        <v>48</v>
      </c>
      <c r="O23" s="73" t="s">
        <v>1</v>
      </c>
      <c r="P23" s="73" t="s">
        <v>2</v>
      </c>
    </row>
    <row r="24" spans="1:20" x14ac:dyDescent="0.25">
      <c r="A24" s="81"/>
      <c r="B24" s="28"/>
      <c r="C24" s="79" t="s">
        <v>17</v>
      </c>
      <c r="D24" s="79"/>
      <c r="E24" s="37" t="s">
        <v>18</v>
      </c>
      <c r="F24" s="7" t="s">
        <v>11</v>
      </c>
      <c r="G24" s="37" t="s">
        <v>18</v>
      </c>
      <c r="H24" s="7" t="s">
        <v>11</v>
      </c>
      <c r="I24" s="39" t="s">
        <v>18</v>
      </c>
      <c r="K24" s="7" t="s">
        <v>11</v>
      </c>
      <c r="L24" s="7" t="s">
        <v>11</v>
      </c>
      <c r="M24" s="7" t="s">
        <v>11</v>
      </c>
      <c r="N24" s="37" t="s">
        <v>18</v>
      </c>
      <c r="O24" s="7" t="s">
        <v>11</v>
      </c>
      <c r="P24" s="37" t="s">
        <v>18</v>
      </c>
    </row>
    <row r="25" spans="1:20" x14ac:dyDescent="0.25">
      <c r="A25" s="81"/>
      <c r="B25" s="28"/>
      <c r="C25" s="79" t="s">
        <v>15</v>
      </c>
      <c r="D25" s="79"/>
      <c r="E25" s="70">
        <v>43247</v>
      </c>
      <c r="F25" s="70">
        <v>43254</v>
      </c>
      <c r="G25" s="70">
        <v>43261</v>
      </c>
      <c r="H25" s="70">
        <v>43268</v>
      </c>
      <c r="I25" s="70">
        <v>43282</v>
      </c>
      <c r="J25" s="71"/>
      <c r="K25" s="70">
        <v>43317</v>
      </c>
      <c r="L25" s="70">
        <v>43323</v>
      </c>
      <c r="M25" s="70">
        <v>43331</v>
      </c>
      <c r="N25" s="70">
        <v>43338</v>
      </c>
      <c r="O25" s="70">
        <v>43345</v>
      </c>
      <c r="P25" s="70">
        <v>43352</v>
      </c>
    </row>
    <row r="26" spans="1:20" x14ac:dyDescent="0.25">
      <c r="A26" s="81"/>
      <c r="B26" s="28"/>
      <c r="C26" s="79" t="s">
        <v>7</v>
      </c>
      <c r="D26" s="79"/>
      <c r="E26" s="38" t="s">
        <v>53</v>
      </c>
      <c r="F26" s="38" t="s">
        <v>237</v>
      </c>
      <c r="G26" s="38" t="s">
        <v>55</v>
      </c>
      <c r="H26" s="38" t="s">
        <v>61</v>
      </c>
      <c r="I26" s="38" t="s">
        <v>53</v>
      </c>
      <c r="J26" s="71"/>
      <c r="K26" s="38" t="s">
        <v>57</v>
      </c>
      <c r="L26" s="38" t="s">
        <v>58</v>
      </c>
      <c r="M26" s="38" t="s">
        <v>57</v>
      </c>
      <c r="N26" s="38" t="s">
        <v>53</v>
      </c>
      <c r="O26" s="38" t="s">
        <v>57</v>
      </c>
      <c r="P26" s="38" t="s">
        <v>53</v>
      </c>
    </row>
    <row r="27" spans="1:20" x14ac:dyDescent="0.25">
      <c r="A27" s="81"/>
      <c r="B27" s="28"/>
      <c r="C27" s="79" t="s">
        <v>8</v>
      </c>
      <c r="D27" s="79"/>
      <c r="E27" s="7" t="s">
        <v>54</v>
      </c>
      <c r="F27" s="7" t="s">
        <v>240</v>
      </c>
      <c r="G27" s="7" t="s">
        <v>56</v>
      </c>
      <c r="H27" s="7" t="s">
        <v>241</v>
      </c>
      <c r="I27" s="7" t="s">
        <v>54</v>
      </c>
      <c r="K27" s="7" t="s">
        <v>59</v>
      </c>
      <c r="L27" s="7" t="s">
        <v>60</v>
      </c>
      <c r="M27" s="7" t="s">
        <v>58</v>
      </c>
      <c r="N27" s="7" t="s">
        <v>54</v>
      </c>
      <c r="O27" s="7" t="s">
        <v>59</v>
      </c>
      <c r="P27" s="7" t="s">
        <v>54</v>
      </c>
    </row>
    <row r="28" spans="1:20" x14ac:dyDescent="0.25">
      <c r="A28" s="81"/>
      <c r="B28" s="1"/>
      <c r="C28" s="77" t="s">
        <v>6</v>
      </c>
      <c r="D28" s="77"/>
      <c r="E28" s="8"/>
      <c r="F28" s="10" t="s">
        <v>11</v>
      </c>
      <c r="G28" s="8"/>
      <c r="H28" s="10" t="s">
        <v>11</v>
      </c>
      <c r="I28" s="8"/>
      <c r="J28" s="17"/>
      <c r="K28" s="10" t="s">
        <v>11</v>
      </c>
      <c r="L28" s="10" t="s">
        <v>11</v>
      </c>
      <c r="M28" s="10" t="s">
        <v>11</v>
      </c>
      <c r="N28" s="8"/>
      <c r="O28" s="10" t="s">
        <v>11</v>
      </c>
      <c r="P28" s="7"/>
    </row>
    <row r="29" spans="1:20" x14ac:dyDescent="0.25">
      <c r="A29" s="81"/>
      <c r="B29" s="1"/>
      <c r="C29" s="77" t="s">
        <v>77</v>
      </c>
      <c r="D29" s="77"/>
      <c r="E29" s="34"/>
      <c r="F29" s="10" t="s">
        <v>11</v>
      </c>
      <c r="G29" s="26"/>
      <c r="H29" s="10" t="s">
        <v>11</v>
      </c>
      <c r="I29" s="30"/>
      <c r="J29" s="17"/>
      <c r="K29" s="10" t="s">
        <v>11</v>
      </c>
      <c r="L29" s="10" t="s">
        <v>11</v>
      </c>
      <c r="M29" s="10" t="s">
        <v>11</v>
      </c>
      <c r="N29" s="40"/>
      <c r="O29" s="10" t="s">
        <v>11</v>
      </c>
      <c r="P29" s="41"/>
    </row>
    <row r="30" spans="1:20" x14ac:dyDescent="0.25">
      <c r="A30" s="81"/>
      <c r="B30" s="1"/>
      <c r="C30" s="77" t="s">
        <v>76</v>
      </c>
      <c r="D30" s="77"/>
      <c r="E30" s="29"/>
      <c r="F30" s="10" t="s">
        <v>11</v>
      </c>
      <c r="G30" s="31"/>
      <c r="H30" s="10" t="s">
        <v>11</v>
      </c>
      <c r="I30" s="41"/>
      <c r="J30" s="17"/>
      <c r="K30" s="10" t="s">
        <v>11</v>
      </c>
      <c r="L30" s="10" t="s">
        <v>11</v>
      </c>
      <c r="M30" s="10" t="s">
        <v>11</v>
      </c>
      <c r="N30" s="30"/>
      <c r="O30" s="10" t="s">
        <v>11</v>
      </c>
      <c r="P30" s="40"/>
    </row>
    <row r="31" spans="1:20" s="18" customFormat="1" x14ac:dyDescent="0.25">
      <c r="C31" s="19"/>
      <c r="D31" s="19"/>
      <c r="E31" s="19"/>
      <c r="F31" s="76" t="s">
        <v>262</v>
      </c>
      <c r="G31" s="19"/>
      <c r="H31" s="76" t="s">
        <v>263</v>
      </c>
      <c r="I31" s="19"/>
      <c r="J31" s="19"/>
      <c r="K31" s="76" t="s">
        <v>264</v>
      </c>
      <c r="L31" s="76" t="s">
        <v>261</v>
      </c>
      <c r="M31" s="76" t="s">
        <v>265</v>
      </c>
      <c r="N31" s="19"/>
      <c r="O31" s="76" t="s">
        <v>264</v>
      </c>
      <c r="P31" s="19"/>
    </row>
    <row r="32" spans="1:20" x14ac:dyDescent="0.25">
      <c r="A32" s="78" t="s">
        <v>42</v>
      </c>
      <c r="B32" s="28"/>
      <c r="C32" s="79" t="s">
        <v>5</v>
      </c>
      <c r="D32" s="79"/>
      <c r="E32" s="21">
        <f>COUNTIF(E3:E20,2)</f>
        <v>0</v>
      </c>
      <c r="F32" s="21">
        <f>COUNTIF(F3:F20,2)</f>
        <v>0</v>
      </c>
      <c r="G32" s="21">
        <f>COUNTIF(G3:G20,2)</f>
        <v>0</v>
      </c>
      <c r="H32" s="21">
        <f>COUNTIF(H3:H20,2)</f>
        <v>0</v>
      </c>
      <c r="I32" s="21">
        <f>COUNTIF(I3:I20,2)</f>
        <v>0</v>
      </c>
      <c r="J32" s="16"/>
      <c r="K32" s="21">
        <f t="shared" ref="K32:P32" si="3">COUNTIF(K3:K20,2)</f>
        <v>0</v>
      </c>
      <c r="L32" s="32">
        <f t="shared" si="3"/>
        <v>0</v>
      </c>
      <c r="M32" s="21">
        <f t="shared" si="3"/>
        <v>0</v>
      </c>
      <c r="N32" s="21">
        <f t="shared" si="3"/>
        <v>0</v>
      </c>
      <c r="O32" s="21">
        <f t="shared" si="3"/>
        <v>0</v>
      </c>
      <c r="P32" s="21">
        <f t="shared" si="3"/>
        <v>0</v>
      </c>
    </row>
    <row r="33" spans="1:16" x14ac:dyDescent="0.25">
      <c r="A33" s="78"/>
      <c r="B33" s="28"/>
      <c r="C33" s="79" t="s">
        <v>4</v>
      </c>
      <c r="D33" s="79"/>
      <c r="E33" s="32" t="s">
        <v>47</v>
      </c>
      <c r="F33" s="73" t="s">
        <v>3</v>
      </c>
      <c r="G33" s="73" t="s">
        <v>12</v>
      </c>
      <c r="H33" s="73" t="s">
        <v>48</v>
      </c>
      <c r="I33" s="73" t="s">
        <v>49</v>
      </c>
      <c r="J33" s="16"/>
      <c r="K33" s="73" t="s">
        <v>50</v>
      </c>
      <c r="L33" s="73" t="s">
        <v>2</v>
      </c>
      <c r="M33" s="73" t="s">
        <v>43</v>
      </c>
      <c r="N33" s="73" t="s">
        <v>46</v>
      </c>
      <c r="O33" s="73" t="s">
        <v>50</v>
      </c>
      <c r="P33" s="73" t="s">
        <v>1</v>
      </c>
    </row>
    <row r="34" spans="1:16" x14ac:dyDescent="0.25">
      <c r="A34" s="78"/>
      <c r="B34" s="28"/>
      <c r="C34" s="79" t="s">
        <v>17</v>
      </c>
      <c r="D34" s="79"/>
      <c r="E34" s="37" t="s">
        <v>18</v>
      </c>
      <c r="F34" s="7" t="s">
        <v>11</v>
      </c>
      <c r="G34" s="37" t="s">
        <v>18</v>
      </c>
      <c r="H34" s="7" t="s">
        <v>11</v>
      </c>
      <c r="I34" s="37" t="s">
        <v>18</v>
      </c>
      <c r="K34" s="7" t="s">
        <v>11</v>
      </c>
      <c r="L34" s="37" t="s">
        <v>18</v>
      </c>
      <c r="M34" s="37" t="s">
        <v>18</v>
      </c>
      <c r="N34" s="37" t="s">
        <v>18</v>
      </c>
      <c r="O34" s="7" t="s">
        <v>11</v>
      </c>
      <c r="P34" s="37" t="s">
        <v>18</v>
      </c>
    </row>
    <row r="35" spans="1:16" x14ac:dyDescent="0.25">
      <c r="A35" s="78"/>
      <c r="B35" s="28"/>
      <c r="C35" s="79" t="s">
        <v>15</v>
      </c>
      <c r="D35" s="79"/>
      <c r="E35" s="70">
        <v>43247</v>
      </c>
      <c r="F35" s="70">
        <v>43253</v>
      </c>
      <c r="G35" s="70">
        <v>43261</v>
      </c>
      <c r="H35" s="70">
        <v>43268</v>
      </c>
      <c r="I35" s="70">
        <v>43282</v>
      </c>
      <c r="J35" s="71"/>
      <c r="K35" s="70">
        <v>43317</v>
      </c>
      <c r="L35" s="70">
        <v>43324</v>
      </c>
      <c r="M35" s="70">
        <v>43331</v>
      </c>
      <c r="N35" s="70">
        <v>43338</v>
      </c>
      <c r="O35" s="70">
        <v>43345</v>
      </c>
      <c r="P35" s="70">
        <v>43352</v>
      </c>
    </row>
    <row r="36" spans="1:16" x14ac:dyDescent="0.25">
      <c r="A36" s="78"/>
      <c r="B36" s="28"/>
      <c r="C36" s="79" t="s">
        <v>7</v>
      </c>
      <c r="D36" s="79"/>
      <c r="E36" s="38" t="s">
        <v>53</v>
      </c>
      <c r="F36" s="38" t="s">
        <v>58</v>
      </c>
      <c r="G36" s="38" t="s">
        <v>55</v>
      </c>
      <c r="H36" s="38" t="s">
        <v>63</v>
      </c>
      <c r="I36" s="38" t="s">
        <v>53</v>
      </c>
      <c r="J36" s="71"/>
      <c r="K36" s="38" t="s">
        <v>238</v>
      </c>
      <c r="L36" s="38" t="s">
        <v>53</v>
      </c>
      <c r="M36" s="38" t="s">
        <v>61</v>
      </c>
      <c r="N36" s="38" t="s">
        <v>53</v>
      </c>
      <c r="O36" s="72" t="s">
        <v>238</v>
      </c>
      <c r="P36" s="38" t="s">
        <v>53</v>
      </c>
    </row>
    <row r="37" spans="1:16" x14ac:dyDescent="0.25">
      <c r="A37" s="78"/>
      <c r="B37" s="28"/>
      <c r="C37" s="79" t="s">
        <v>8</v>
      </c>
      <c r="D37" s="79"/>
      <c r="E37" s="7" t="s">
        <v>54</v>
      </c>
      <c r="F37" s="7" t="s">
        <v>60</v>
      </c>
      <c r="G37" s="7" t="s">
        <v>56</v>
      </c>
      <c r="H37" s="7" t="s">
        <v>242</v>
      </c>
      <c r="I37" s="7" t="s">
        <v>54</v>
      </c>
      <c r="K37" s="7" t="s">
        <v>239</v>
      </c>
      <c r="L37" s="7" t="s">
        <v>54</v>
      </c>
      <c r="M37" s="7" t="s">
        <v>62</v>
      </c>
      <c r="N37" s="7" t="s">
        <v>54</v>
      </c>
      <c r="O37" s="7" t="s">
        <v>239</v>
      </c>
      <c r="P37" s="7" t="s">
        <v>54</v>
      </c>
    </row>
    <row r="38" spans="1:16" x14ac:dyDescent="0.25">
      <c r="A38" s="78"/>
      <c r="B38" s="1"/>
      <c r="C38" s="77" t="s">
        <v>6</v>
      </c>
      <c r="D38" s="77"/>
      <c r="E38" s="8"/>
      <c r="F38" s="10" t="s">
        <v>11</v>
      </c>
      <c r="G38" s="8"/>
      <c r="H38" s="10" t="s">
        <v>11</v>
      </c>
      <c r="I38" s="8"/>
      <c r="J38" s="17"/>
      <c r="K38" s="10" t="s">
        <v>11</v>
      </c>
      <c r="L38" s="33"/>
      <c r="M38" s="33"/>
      <c r="N38" s="8"/>
      <c r="O38" s="10" t="s">
        <v>11</v>
      </c>
      <c r="P38" s="7"/>
    </row>
    <row r="39" spans="1:16" x14ac:dyDescent="0.25">
      <c r="A39" s="78"/>
      <c r="B39" s="1"/>
      <c r="C39" s="77" t="s">
        <v>77</v>
      </c>
      <c r="D39" s="77"/>
      <c r="E39" s="34"/>
      <c r="F39" s="10" t="s">
        <v>11</v>
      </c>
      <c r="G39" s="26"/>
      <c r="H39" s="10" t="s">
        <v>11</v>
      </c>
      <c r="I39" s="30"/>
      <c r="J39" s="17"/>
      <c r="K39" s="10" t="s">
        <v>11</v>
      </c>
      <c r="L39" s="31"/>
      <c r="M39" s="29"/>
      <c r="N39" s="40"/>
      <c r="O39" s="10" t="s">
        <v>11</v>
      </c>
      <c r="P39" s="41"/>
    </row>
    <row r="40" spans="1:16" x14ac:dyDescent="0.25">
      <c r="A40" s="78"/>
      <c r="B40" s="1"/>
      <c r="C40" s="77" t="s">
        <v>76</v>
      </c>
      <c r="D40" s="77"/>
      <c r="E40" s="29"/>
      <c r="F40" s="10" t="s">
        <v>11</v>
      </c>
      <c r="G40" s="31"/>
      <c r="H40" s="10" t="s">
        <v>11</v>
      </c>
      <c r="I40" s="41"/>
      <c r="J40" s="17"/>
      <c r="K40" s="10" t="s">
        <v>11</v>
      </c>
      <c r="L40" s="34" t="s">
        <v>258</v>
      </c>
      <c r="M40" s="26" t="s">
        <v>259</v>
      </c>
      <c r="N40" s="30"/>
      <c r="O40" s="10" t="s">
        <v>11</v>
      </c>
      <c r="P40" s="40"/>
    </row>
    <row r="41" spans="1:16" x14ac:dyDescent="0.25">
      <c r="F41" s="76" t="s">
        <v>266</v>
      </c>
      <c r="G41" s="14"/>
      <c r="H41" s="76" t="s">
        <v>263</v>
      </c>
      <c r="K41" s="76" t="s">
        <v>267</v>
      </c>
      <c r="L41" s="76"/>
      <c r="M41" s="76"/>
      <c r="O41" s="76" t="s">
        <v>267</v>
      </c>
    </row>
    <row r="42" spans="1:16" x14ac:dyDescent="0.25">
      <c r="A42" s="12" t="s">
        <v>9</v>
      </c>
      <c r="B42" s="4"/>
      <c r="C42" s="4"/>
      <c r="D42" s="4"/>
      <c r="E42" s="4"/>
      <c r="F42" s="4"/>
      <c r="G42" s="4"/>
    </row>
    <row r="43" spans="1:16" x14ac:dyDescent="0.25">
      <c r="A43" s="20" t="s">
        <v>16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75" customFormat="1" x14ac:dyDescent="0.25">
      <c r="A44" s="74" t="s">
        <v>257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75" customFormat="1" x14ac:dyDescent="0.25">
      <c r="A45" s="74" t="s">
        <v>256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s="75" customFormat="1" x14ac:dyDescent="0.25">
      <c r="A46" s="74" t="s">
        <v>260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1:16" x14ac:dyDescent="0.25">
      <c r="A47" s="20" t="s">
        <v>75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5">
      <c r="A48" s="20" t="s">
        <v>254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</sheetData>
  <autoFilter ref="A2:T47"/>
  <mergeCells count="22">
    <mergeCell ref="E1:I1"/>
    <mergeCell ref="K1:P1"/>
    <mergeCell ref="A22:A30"/>
    <mergeCell ref="C22:D22"/>
    <mergeCell ref="C23:D23"/>
    <mergeCell ref="C24:D24"/>
    <mergeCell ref="C25:D25"/>
    <mergeCell ref="C26:D26"/>
    <mergeCell ref="C27:D27"/>
    <mergeCell ref="C28:D28"/>
    <mergeCell ref="C39:D39"/>
    <mergeCell ref="C40:D40"/>
    <mergeCell ref="C29:D29"/>
    <mergeCell ref="C30:D30"/>
    <mergeCell ref="A32:A40"/>
    <mergeCell ref="C32:D32"/>
    <mergeCell ref="C33:D33"/>
    <mergeCell ref="C34:D34"/>
    <mergeCell ref="C35:D35"/>
    <mergeCell ref="C36:D36"/>
    <mergeCell ref="C37:D37"/>
    <mergeCell ref="C38:D38"/>
  </mergeCells>
  <conditionalFormatting sqref="E3:I20 K3:K20">
    <cfRule type="containsText" dxfId="11" priority="11" operator="containsText" text="4">
      <formula>NOT(ISERROR(SEARCH("4",E3)))</formula>
    </cfRule>
    <cfRule type="containsText" dxfId="10" priority="12" operator="containsText" text="3">
      <formula>NOT(ISERROR(SEARCH("3",E3)))</formula>
    </cfRule>
  </conditionalFormatting>
  <conditionalFormatting sqref="R2">
    <cfRule type="containsText" dxfId="9" priority="9" operator="containsText" text="2">
      <formula>NOT(ISERROR(SEARCH("2",R2)))</formula>
    </cfRule>
    <cfRule type="containsText" dxfId="8" priority="10" operator="containsText" text="1">
      <formula>NOT(ISERROR(SEARCH("1",R2)))</formula>
    </cfRule>
  </conditionalFormatting>
  <conditionalFormatting sqref="A32">
    <cfRule type="containsText" dxfId="7" priority="7" operator="containsText" text="4">
      <formula>NOT(ISERROR(SEARCH("4",A32)))</formula>
    </cfRule>
    <cfRule type="containsText" dxfId="6" priority="8" operator="containsText" text="3">
      <formula>NOT(ISERROR(SEARCH("3",A32)))</formula>
    </cfRule>
  </conditionalFormatting>
  <conditionalFormatting sqref="A22 M22">
    <cfRule type="containsText" dxfId="5" priority="5" operator="containsText" text="4">
      <formula>NOT(ISERROR(SEARCH("4",A22)))</formula>
    </cfRule>
    <cfRule type="containsText" dxfId="4" priority="6" operator="containsText" text="3">
      <formula>NOT(ISERROR(SEARCH("3",A22)))</formula>
    </cfRule>
  </conditionalFormatting>
  <conditionalFormatting sqref="L3:P20">
    <cfRule type="containsText" dxfId="3" priority="3" operator="containsText" text="4">
      <formula>NOT(ISERROR(SEARCH("4",L3)))</formula>
    </cfRule>
    <cfRule type="containsText" dxfId="2" priority="4" operator="containsText" text="3">
      <formula>NOT(ISERROR(SEARCH("3",L3)))</formula>
    </cfRule>
  </conditionalFormatting>
  <conditionalFormatting sqref="Q2">
    <cfRule type="containsText" dxfId="1" priority="1" operator="containsText" text="2">
      <formula>NOT(ISERROR(SEARCH("2",Q2)))</formula>
    </cfRule>
    <cfRule type="containsText" dxfId="0" priority="2" operator="containsText" text="1">
      <formula>NOT(ISERROR(SEARCH("1",Q2)))</formula>
    </cfRule>
  </conditionalFormatting>
  <pageMargins left="0.59055118110236227" right="0.70866141732283472" top="0.74803149606299213" bottom="0.74803149606299213" header="0.31496062992125984" footer="0.31496062992125984"/>
  <pageSetup paperSize="9" scale="68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zoomScale="70" zoomScaleNormal="70" workbookViewId="0">
      <selection activeCell="B5" sqref="B5"/>
    </sheetView>
  </sheetViews>
  <sheetFormatPr defaultColWidth="11.42578125" defaultRowHeight="15.75" x14ac:dyDescent="0.25"/>
  <cols>
    <col min="1" max="1" width="84" customWidth="1"/>
    <col min="2" max="2" width="34.5703125" style="43" customWidth="1"/>
    <col min="3" max="3" width="32.5703125" style="43" customWidth="1"/>
    <col min="4" max="4" width="27.85546875" style="43" customWidth="1"/>
    <col min="5" max="5" width="34.140625" style="43" customWidth="1"/>
    <col min="6" max="6" width="26.5703125" style="43" customWidth="1"/>
    <col min="7" max="7" width="27.28515625" style="43" customWidth="1"/>
    <col min="8" max="8" width="27.140625" style="43" customWidth="1"/>
    <col min="9" max="9" width="34.85546875" customWidth="1"/>
  </cols>
  <sheetData>
    <row r="1" spans="1:19" s="62" customFormat="1" ht="23.25" x14ac:dyDescent="0.35">
      <c r="A1" s="57" t="s">
        <v>78</v>
      </c>
      <c r="B1" s="58">
        <v>43247</v>
      </c>
      <c r="C1" s="58">
        <v>43261</v>
      </c>
      <c r="D1" s="58">
        <v>43282</v>
      </c>
      <c r="E1" s="58">
        <v>43324</v>
      </c>
      <c r="F1" s="58">
        <v>43331</v>
      </c>
      <c r="G1" s="58">
        <v>43338</v>
      </c>
      <c r="H1" s="58">
        <v>43352</v>
      </c>
      <c r="I1" s="59"/>
      <c r="J1" s="60"/>
      <c r="K1" s="60"/>
      <c r="L1" s="60"/>
      <c r="M1" s="60"/>
      <c r="N1" s="60"/>
      <c r="O1" s="60"/>
      <c r="P1" s="60"/>
      <c r="Q1" s="60"/>
      <c r="R1" s="60"/>
      <c r="S1" s="61"/>
    </row>
    <row r="2" spans="1:19" s="1" customFormat="1" ht="16.5" x14ac:dyDescent="0.25">
      <c r="A2" s="44"/>
      <c r="B2" s="44"/>
      <c r="C2" s="44"/>
      <c r="D2" s="44"/>
      <c r="E2" s="44"/>
      <c r="F2" s="44"/>
      <c r="G2" s="44"/>
      <c r="H2" s="44"/>
      <c r="I2" s="53"/>
      <c r="J2" s="54"/>
      <c r="K2" s="54"/>
      <c r="L2" s="54"/>
      <c r="M2" s="54"/>
      <c r="N2" s="54"/>
      <c r="O2" s="54"/>
      <c r="P2" s="54"/>
      <c r="Q2" s="54"/>
      <c r="R2" s="54"/>
      <c r="S2" s="50"/>
    </row>
    <row r="3" spans="1:19" s="45" customFormat="1" ht="19.5" x14ac:dyDescent="0.3">
      <c r="A3" s="63" t="s">
        <v>77</v>
      </c>
      <c r="B3" s="64" t="s">
        <v>66</v>
      </c>
      <c r="C3" s="64" t="s">
        <v>64</v>
      </c>
      <c r="D3" s="64" t="s">
        <v>68</v>
      </c>
      <c r="E3" s="64" t="s">
        <v>67</v>
      </c>
      <c r="F3" s="64" t="s">
        <v>70</v>
      </c>
      <c r="G3" s="64" t="s">
        <v>72</v>
      </c>
      <c r="H3" s="64" t="s">
        <v>69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1"/>
    </row>
    <row r="4" spans="1:19" s="1" customFormat="1" ht="19.5" x14ac:dyDescent="0.3">
      <c r="A4" s="65"/>
      <c r="B4" s="65"/>
      <c r="C4" s="65"/>
      <c r="D4" s="65"/>
      <c r="E4" s="65"/>
      <c r="F4" s="65"/>
      <c r="G4" s="66"/>
      <c r="H4" s="65"/>
      <c r="I4" s="53"/>
      <c r="J4" s="54"/>
      <c r="K4" s="54"/>
      <c r="L4" s="54"/>
      <c r="M4" s="54"/>
      <c r="N4" s="54"/>
      <c r="O4" s="54"/>
      <c r="P4" s="54"/>
      <c r="Q4" s="54"/>
      <c r="R4" s="54"/>
      <c r="S4" s="50"/>
    </row>
    <row r="5" spans="1:19" s="46" customFormat="1" ht="19.5" x14ac:dyDescent="0.3">
      <c r="A5" s="67" t="s">
        <v>76</v>
      </c>
      <c r="B5" s="68" t="s">
        <v>65</v>
      </c>
      <c r="C5" s="68" t="s">
        <v>67</v>
      </c>
      <c r="D5" s="68" t="s">
        <v>69</v>
      </c>
      <c r="E5" s="68" t="s">
        <v>66</v>
      </c>
      <c r="F5" s="68" t="s">
        <v>71</v>
      </c>
      <c r="G5" s="68" t="s">
        <v>73</v>
      </c>
      <c r="H5" s="68" t="s">
        <v>74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2"/>
    </row>
    <row r="6" spans="1:19" ht="19.5" x14ac:dyDescent="0.3">
      <c r="A6" s="69"/>
      <c r="B6" s="69"/>
      <c r="C6" s="69"/>
      <c r="D6" s="69"/>
      <c r="E6" s="69"/>
      <c r="F6" s="69"/>
      <c r="G6" s="69"/>
      <c r="H6" s="69"/>
    </row>
    <row r="7" spans="1:19" ht="336.75" customHeight="1" x14ac:dyDescent="0.3">
      <c r="A7" s="82" t="s">
        <v>234</v>
      </c>
      <c r="B7" s="83"/>
      <c r="C7" s="83"/>
      <c r="D7" s="83"/>
      <c r="E7" s="83"/>
      <c r="F7" s="83"/>
      <c r="G7" s="83"/>
      <c r="H7" s="84"/>
    </row>
    <row r="8" spans="1:19" ht="190.5" customHeight="1" x14ac:dyDescent="0.3">
      <c r="A8" s="85" t="s">
        <v>255</v>
      </c>
      <c r="B8" s="83"/>
      <c r="C8" s="83"/>
      <c r="D8" s="83"/>
      <c r="E8" s="83"/>
      <c r="F8" s="83"/>
      <c r="G8" s="83"/>
      <c r="H8" s="84"/>
    </row>
  </sheetData>
  <mergeCells count="2">
    <mergeCell ref="A7:H7"/>
    <mergeCell ref="A8:H8"/>
  </mergeCells>
  <printOptions headings="1"/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>
      <selection activeCell="C26" sqref="C26"/>
    </sheetView>
  </sheetViews>
  <sheetFormatPr defaultColWidth="11.42578125" defaultRowHeight="15" x14ac:dyDescent="0.25"/>
  <cols>
    <col min="1" max="1" width="31.42578125" customWidth="1"/>
    <col min="3" max="3" width="16" customWidth="1"/>
    <col min="4" max="4" width="17.140625" customWidth="1"/>
  </cols>
  <sheetData>
    <row r="1" spans="1:4" ht="19.5" x14ac:dyDescent="0.3">
      <c r="A1" s="47" t="s">
        <v>235</v>
      </c>
    </row>
    <row r="3" spans="1:4" ht="16.5" x14ac:dyDescent="0.25">
      <c r="A3" s="48" t="s">
        <v>0</v>
      </c>
      <c r="B3" s="48" t="s">
        <v>79</v>
      </c>
      <c r="C3" s="48" t="s">
        <v>80</v>
      </c>
      <c r="D3" s="48" t="s">
        <v>81</v>
      </c>
    </row>
    <row r="4" spans="1:4" ht="16.5" x14ac:dyDescent="0.25">
      <c r="A4" s="49" t="s">
        <v>93</v>
      </c>
      <c r="B4" s="49" t="s">
        <v>21</v>
      </c>
      <c r="C4" s="49" t="s">
        <v>94</v>
      </c>
      <c r="D4" s="49"/>
    </row>
    <row r="5" spans="1:4" ht="16.5" x14ac:dyDescent="0.25">
      <c r="A5" s="49" t="s">
        <v>22</v>
      </c>
      <c r="B5" s="49" t="s">
        <v>169</v>
      </c>
      <c r="C5" s="49"/>
      <c r="D5" s="49"/>
    </row>
    <row r="6" spans="1:4" ht="16.5" x14ac:dyDescent="0.25">
      <c r="A6" s="49" t="s">
        <v>115</v>
      </c>
      <c r="B6" s="49" t="s">
        <v>107</v>
      </c>
      <c r="C6" s="49"/>
      <c r="D6" s="49" t="s">
        <v>188</v>
      </c>
    </row>
    <row r="7" spans="1:4" ht="16.5" x14ac:dyDescent="0.25">
      <c r="A7" s="49" t="s">
        <v>23</v>
      </c>
      <c r="B7" s="49" t="s">
        <v>169</v>
      </c>
      <c r="C7" s="49"/>
      <c r="D7" s="49"/>
    </row>
    <row r="8" spans="1:4" ht="16.5" x14ac:dyDescent="0.25">
      <c r="A8" s="49" t="s">
        <v>155</v>
      </c>
      <c r="B8" s="49" t="s">
        <v>107</v>
      </c>
      <c r="C8" s="49"/>
      <c r="D8" s="49" t="s">
        <v>189</v>
      </c>
    </row>
    <row r="9" spans="1:4" ht="16.5" x14ac:dyDescent="0.25">
      <c r="A9" s="49" t="s">
        <v>24</v>
      </c>
      <c r="B9" s="49" t="s">
        <v>169</v>
      </c>
      <c r="C9" s="49"/>
      <c r="D9" s="49"/>
    </row>
    <row r="10" spans="1:4" ht="16.5" x14ac:dyDescent="0.25">
      <c r="A10" s="49" t="s">
        <v>128</v>
      </c>
      <c r="B10" s="49" t="s">
        <v>107</v>
      </c>
      <c r="C10" s="49"/>
      <c r="D10" s="49" t="s">
        <v>190</v>
      </c>
    </row>
    <row r="11" spans="1:4" ht="16.5" x14ac:dyDescent="0.25">
      <c r="A11" s="49" t="s">
        <v>25</v>
      </c>
      <c r="B11" s="49" t="s">
        <v>169</v>
      </c>
      <c r="C11" s="49"/>
      <c r="D11" s="49"/>
    </row>
    <row r="12" spans="1:4" ht="16.5" x14ac:dyDescent="0.25">
      <c r="A12" s="49" t="s">
        <v>82</v>
      </c>
      <c r="B12" s="49" t="s">
        <v>21</v>
      </c>
      <c r="C12" s="49"/>
      <c r="D12" s="49" t="s">
        <v>191</v>
      </c>
    </row>
    <row r="13" spans="1:4" ht="16.5" x14ac:dyDescent="0.25">
      <c r="A13" s="49" t="s">
        <v>87</v>
      </c>
      <c r="B13" s="49" t="s">
        <v>21</v>
      </c>
      <c r="C13" s="49"/>
      <c r="D13" s="49" t="s">
        <v>88</v>
      </c>
    </row>
    <row r="14" spans="1:4" ht="16.5" x14ac:dyDescent="0.25">
      <c r="A14" s="49" t="s">
        <v>170</v>
      </c>
      <c r="B14" s="49" t="s">
        <v>169</v>
      </c>
      <c r="C14" s="49"/>
      <c r="D14" s="49"/>
    </row>
    <row r="15" spans="1:4" ht="16.5" x14ac:dyDescent="0.25">
      <c r="A15" s="49" t="s">
        <v>132</v>
      </c>
      <c r="B15" s="49" t="s">
        <v>107</v>
      </c>
      <c r="C15" s="49"/>
      <c r="D15" s="49" t="s">
        <v>192</v>
      </c>
    </row>
    <row r="16" spans="1:4" ht="16.5" x14ac:dyDescent="0.25">
      <c r="A16" s="49" t="s">
        <v>127</v>
      </c>
      <c r="B16" s="49" t="s">
        <v>107</v>
      </c>
      <c r="C16" s="49"/>
      <c r="D16" s="49" t="s">
        <v>193</v>
      </c>
    </row>
    <row r="17" spans="1:4" ht="16.5" x14ac:dyDescent="0.25">
      <c r="A17" s="49" t="s">
        <v>171</v>
      </c>
      <c r="B17" s="49" t="s">
        <v>169</v>
      </c>
      <c r="C17" s="49"/>
      <c r="D17" s="49"/>
    </row>
    <row r="18" spans="1:4" ht="16.5" x14ac:dyDescent="0.25">
      <c r="A18" s="49" t="s">
        <v>91</v>
      </c>
      <c r="B18" s="49" t="s">
        <v>21</v>
      </c>
      <c r="C18" s="49"/>
      <c r="D18" s="49" t="s">
        <v>194</v>
      </c>
    </row>
    <row r="19" spans="1:4" ht="16.5" x14ac:dyDescent="0.25">
      <c r="A19" s="49" t="s">
        <v>162</v>
      </c>
      <c r="B19" s="49" t="s">
        <v>107</v>
      </c>
      <c r="C19" s="49"/>
      <c r="D19" s="49" t="s">
        <v>163</v>
      </c>
    </row>
    <row r="20" spans="1:4" ht="16.5" x14ac:dyDescent="0.25">
      <c r="A20" s="49" t="s">
        <v>172</v>
      </c>
      <c r="B20" s="49" t="s">
        <v>169</v>
      </c>
      <c r="C20" s="49"/>
      <c r="D20" s="49"/>
    </row>
    <row r="21" spans="1:4" ht="16.5" x14ac:dyDescent="0.25">
      <c r="A21" s="49" t="s">
        <v>140</v>
      </c>
      <c r="B21" s="49" t="s">
        <v>107</v>
      </c>
      <c r="C21" s="49"/>
      <c r="D21" s="49" t="s">
        <v>195</v>
      </c>
    </row>
    <row r="22" spans="1:4" ht="16.5" x14ac:dyDescent="0.25">
      <c r="A22" s="49" t="s">
        <v>173</v>
      </c>
      <c r="B22" s="49" t="s">
        <v>169</v>
      </c>
      <c r="C22" s="49"/>
      <c r="D22" s="49"/>
    </row>
    <row r="23" spans="1:4" ht="16.5" x14ac:dyDescent="0.25">
      <c r="A23" s="49" t="s">
        <v>145</v>
      </c>
      <c r="B23" s="49" t="s">
        <v>107</v>
      </c>
      <c r="C23" s="49"/>
      <c r="D23" s="49" t="s">
        <v>196</v>
      </c>
    </row>
    <row r="24" spans="1:4" ht="16.5" x14ac:dyDescent="0.25">
      <c r="A24" s="49" t="s">
        <v>152</v>
      </c>
      <c r="B24" s="49" t="s">
        <v>107</v>
      </c>
      <c r="C24" s="49"/>
      <c r="D24" s="49" t="s">
        <v>204</v>
      </c>
    </row>
    <row r="25" spans="1:4" ht="16.5" x14ac:dyDescent="0.25">
      <c r="A25" s="49" t="s">
        <v>26</v>
      </c>
      <c r="B25" s="49" t="s">
        <v>169</v>
      </c>
      <c r="C25" s="49" t="s">
        <v>236</v>
      </c>
      <c r="D25" s="49"/>
    </row>
    <row r="26" spans="1:4" ht="16.5" x14ac:dyDescent="0.25">
      <c r="A26" s="49" t="s">
        <v>149</v>
      </c>
      <c r="B26" s="49" t="s">
        <v>107</v>
      </c>
      <c r="C26" s="49"/>
      <c r="D26" s="49" t="s">
        <v>197</v>
      </c>
    </row>
    <row r="27" spans="1:4" ht="16.5" x14ac:dyDescent="0.25">
      <c r="A27" s="49" t="s">
        <v>97</v>
      </c>
      <c r="B27" s="49" t="s">
        <v>21</v>
      </c>
      <c r="C27" s="49"/>
      <c r="D27" s="49" t="s">
        <v>233</v>
      </c>
    </row>
    <row r="28" spans="1:4" ht="16.5" x14ac:dyDescent="0.25">
      <c r="A28" s="49" t="s">
        <v>174</v>
      </c>
      <c r="B28" s="49" t="s">
        <v>169</v>
      </c>
      <c r="C28" s="49"/>
      <c r="D28" s="49"/>
    </row>
    <row r="29" spans="1:4" ht="16.5" x14ac:dyDescent="0.25">
      <c r="A29" s="49" t="s">
        <v>105</v>
      </c>
      <c r="B29" s="49" t="s">
        <v>21</v>
      </c>
      <c r="C29" s="49"/>
      <c r="D29" s="49" t="s">
        <v>198</v>
      </c>
    </row>
    <row r="30" spans="1:4" ht="16.5" x14ac:dyDescent="0.25">
      <c r="A30" s="49" t="s">
        <v>159</v>
      </c>
      <c r="B30" s="49" t="s">
        <v>107</v>
      </c>
      <c r="C30" s="49"/>
      <c r="D30" s="49" t="s">
        <v>199</v>
      </c>
    </row>
    <row r="31" spans="1:4" ht="16.5" x14ac:dyDescent="0.25">
      <c r="A31" s="49" t="s">
        <v>175</v>
      </c>
      <c r="B31" s="49" t="s">
        <v>169</v>
      </c>
      <c r="C31" s="49"/>
      <c r="D31" s="49"/>
    </row>
    <row r="32" spans="1:4" ht="16.5" x14ac:dyDescent="0.25">
      <c r="A32" s="49" t="s">
        <v>146</v>
      </c>
      <c r="B32" s="49" t="s">
        <v>107</v>
      </c>
      <c r="C32" s="49"/>
      <c r="D32" s="49" t="s">
        <v>200</v>
      </c>
    </row>
    <row r="33" spans="1:4" ht="16.5" x14ac:dyDescent="0.25">
      <c r="A33" s="49" t="s">
        <v>158</v>
      </c>
      <c r="B33" s="49" t="s">
        <v>107</v>
      </c>
      <c r="C33" s="49"/>
      <c r="D33" s="49" t="s">
        <v>201</v>
      </c>
    </row>
    <row r="34" spans="1:4" ht="16.5" x14ac:dyDescent="0.25">
      <c r="A34" s="49" t="s">
        <v>27</v>
      </c>
      <c r="B34" s="49" t="s">
        <v>169</v>
      </c>
      <c r="C34" s="49"/>
      <c r="D34" s="49"/>
    </row>
    <row r="35" spans="1:4" ht="16.5" x14ac:dyDescent="0.25">
      <c r="A35" s="49" t="s">
        <v>164</v>
      </c>
      <c r="B35" s="49" t="s">
        <v>107</v>
      </c>
      <c r="C35" s="49" t="s">
        <v>202</v>
      </c>
      <c r="D35" s="49" t="s">
        <v>203</v>
      </c>
    </row>
    <row r="36" spans="1:4" ht="16.5" x14ac:dyDescent="0.25">
      <c r="A36" s="49" t="s">
        <v>176</v>
      </c>
      <c r="B36" s="49" t="s">
        <v>169</v>
      </c>
      <c r="C36" s="49"/>
      <c r="D36" s="49"/>
    </row>
    <row r="37" spans="1:4" ht="16.5" x14ac:dyDescent="0.25">
      <c r="A37" s="49" t="s">
        <v>120</v>
      </c>
      <c r="B37" s="49" t="s">
        <v>107</v>
      </c>
      <c r="C37" s="49"/>
      <c r="D37" s="49" t="s">
        <v>205</v>
      </c>
    </row>
    <row r="38" spans="1:4" ht="16.5" x14ac:dyDescent="0.25">
      <c r="A38" s="49" t="s">
        <v>28</v>
      </c>
      <c r="B38" s="49" t="s">
        <v>169</v>
      </c>
      <c r="C38" s="49"/>
      <c r="D38" s="49"/>
    </row>
    <row r="39" spans="1:4" ht="16.5" x14ac:dyDescent="0.25">
      <c r="A39" s="49" t="s">
        <v>99</v>
      </c>
      <c r="B39" s="49" t="s">
        <v>21</v>
      </c>
      <c r="C39" s="49"/>
      <c r="D39" s="49" t="s">
        <v>206</v>
      </c>
    </row>
    <row r="40" spans="1:4" ht="16.5" x14ac:dyDescent="0.25">
      <c r="A40" s="49" t="s">
        <v>95</v>
      </c>
      <c r="B40" s="49" t="s">
        <v>21</v>
      </c>
      <c r="C40" s="49"/>
      <c r="D40" s="49" t="s">
        <v>96</v>
      </c>
    </row>
    <row r="41" spans="1:4" ht="16.5" x14ac:dyDescent="0.25">
      <c r="A41" s="49" t="s">
        <v>29</v>
      </c>
      <c r="B41" s="49" t="s">
        <v>169</v>
      </c>
      <c r="C41" s="49"/>
      <c r="D41" s="49"/>
    </row>
    <row r="42" spans="1:4" ht="16.5" x14ac:dyDescent="0.25">
      <c r="A42" s="49" t="s">
        <v>102</v>
      </c>
      <c r="B42" s="49" t="s">
        <v>21</v>
      </c>
      <c r="C42" s="49"/>
      <c r="D42" s="49" t="s">
        <v>103</v>
      </c>
    </row>
    <row r="43" spans="1:4" ht="16.5" x14ac:dyDescent="0.25">
      <c r="A43" s="49" t="s">
        <v>123</v>
      </c>
      <c r="B43" s="49" t="s">
        <v>107</v>
      </c>
      <c r="C43" s="49"/>
      <c r="D43" s="49" t="s">
        <v>124</v>
      </c>
    </row>
    <row r="44" spans="1:4" ht="16.5" x14ac:dyDescent="0.25">
      <c r="A44" s="49" t="s">
        <v>177</v>
      </c>
      <c r="B44" s="49" t="s">
        <v>169</v>
      </c>
      <c r="C44" s="49"/>
      <c r="D44" s="49"/>
    </row>
    <row r="45" spans="1:4" ht="16.5" x14ac:dyDescent="0.25">
      <c r="A45" s="49" t="s">
        <v>116</v>
      </c>
      <c r="B45" s="49" t="s">
        <v>107</v>
      </c>
      <c r="C45" s="49"/>
      <c r="D45" s="49" t="s">
        <v>117</v>
      </c>
    </row>
    <row r="46" spans="1:4" ht="16.5" x14ac:dyDescent="0.25">
      <c r="A46" s="49" t="s">
        <v>129</v>
      </c>
      <c r="B46" s="49" t="s">
        <v>107</v>
      </c>
      <c r="C46" s="49"/>
      <c r="D46" s="49" t="s">
        <v>207</v>
      </c>
    </row>
    <row r="47" spans="1:4" ht="16.5" x14ac:dyDescent="0.25">
      <c r="A47" s="49" t="s">
        <v>30</v>
      </c>
      <c r="B47" s="49" t="s">
        <v>169</v>
      </c>
      <c r="C47" s="49"/>
      <c r="D47" s="49"/>
    </row>
    <row r="48" spans="1:4" ht="16.5" x14ac:dyDescent="0.25">
      <c r="A48" s="49" t="s">
        <v>168</v>
      </c>
      <c r="B48" s="49" t="s">
        <v>107</v>
      </c>
      <c r="C48" s="49"/>
      <c r="D48" s="49" t="s">
        <v>154</v>
      </c>
    </row>
    <row r="49" spans="1:4" ht="16.5" x14ac:dyDescent="0.25">
      <c r="A49" s="49" t="s">
        <v>153</v>
      </c>
      <c r="B49" s="49" t="s">
        <v>107</v>
      </c>
      <c r="C49" s="49"/>
      <c r="D49" s="49" t="s">
        <v>154</v>
      </c>
    </row>
    <row r="50" spans="1:4" ht="16.5" x14ac:dyDescent="0.25">
      <c r="A50" s="49" t="s">
        <v>178</v>
      </c>
      <c r="B50" s="49" t="s">
        <v>169</v>
      </c>
      <c r="C50" s="49"/>
      <c r="D50" s="49"/>
    </row>
    <row r="51" spans="1:4" ht="16.5" x14ac:dyDescent="0.25">
      <c r="A51" s="49" t="s">
        <v>133</v>
      </c>
      <c r="B51" s="49" t="s">
        <v>107</v>
      </c>
      <c r="C51" s="49"/>
      <c r="D51" s="49" t="s">
        <v>208</v>
      </c>
    </row>
    <row r="52" spans="1:4" ht="16.5" x14ac:dyDescent="0.25">
      <c r="A52" s="49" t="s">
        <v>106</v>
      </c>
      <c r="B52" s="49" t="s">
        <v>107</v>
      </c>
      <c r="C52" s="49"/>
      <c r="D52" s="49" t="s">
        <v>232</v>
      </c>
    </row>
    <row r="53" spans="1:4" ht="16.5" x14ac:dyDescent="0.25">
      <c r="A53" s="49" t="s">
        <v>179</v>
      </c>
      <c r="B53" s="49" t="s">
        <v>169</v>
      </c>
      <c r="C53" s="49"/>
      <c r="D53" s="49"/>
    </row>
    <row r="54" spans="1:4" ht="16.5" x14ac:dyDescent="0.25">
      <c r="A54" s="49" t="s">
        <v>118</v>
      </c>
      <c r="B54" s="49" t="s">
        <v>107</v>
      </c>
      <c r="C54" s="49"/>
      <c r="D54" s="49" t="s">
        <v>209</v>
      </c>
    </row>
    <row r="55" spans="1:4" ht="16.5" x14ac:dyDescent="0.25">
      <c r="A55" s="49" t="s">
        <v>134</v>
      </c>
      <c r="B55" s="49" t="s">
        <v>107</v>
      </c>
      <c r="C55" s="49"/>
      <c r="D55" s="49" t="s">
        <v>210</v>
      </c>
    </row>
    <row r="56" spans="1:4" ht="16.5" x14ac:dyDescent="0.25">
      <c r="A56" s="49" t="s">
        <v>32</v>
      </c>
      <c r="B56" s="49" t="s">
        <v>169</v>
      </c>
      <c r="C56" s="49"/>
      <c r="D56" s="49"/>
    </row>
    <row r="57" spans="1:4" ht="16.5" x14ac:dyDescent="0.25">
      <c r="A57" s="49" t="s">
        <v>130</v>
      </c>
      <c r="B57" s="49" t="s">
        <v>107</v>
      </c>
      <c r="C57" s="49"/>
      <c r="D57" s="49" t="s">
        <v>211</v>
      </c>
    </row>
    <row r="58" spans="1:4" ht="16.5" x14ac:dyDescent="0.25">
      <c r="A58" s="49" t="s">
        <v>110</v>
      </c>
      <c r="B58" s="49" t="s">
        <v>107</v>
      </c>
      <c r="C58" s="49"/>
      <c r="D58" s="49" t="s">
        <v>212</v>
      </c>
    </row>
    <row r="59" spans="1:4" ht="16.5" x14ac:dyDescent="0.25">
      <c r="A59" s="49" t="s">
        <v>160</v>
      </c>
      <c r="B59" s="49" t="s">
        <v>107</v>
      </c>
      <c r="C59" s="49"/>
      <c r="D59" s="49" t="s">
        <v>213</v>
      </c>
    </row>
    <row r="60" spans="1:4" ht="16.5" x14ac:dyDescent="0.25">
      <c r="A60" s="49" t="s">
        <v>92</v>
      </c>
      <c r="B60" s="49" t="s">
        <v>21</v>
      </c>
      <c r="C60" s="49"/>
      <c r="D60" s="49" t="s">
        <v>214</v>
      </c>
    </row>
    <row r="61" spans="1:4" ht="16.5" x14ac:dyDescent="0.25">
      <c r="A61" s="49" t="s">
        <v>180</v>
      </c>
      <c r="B61" s="49" t="s">
        <v>169</v>
      </c>
      <c r="C61" s="49"/>
      <c r="D61" s="49"/>
    </row>
    <row r="62" spans="1:4" ht="16.5" x14ac:dyDescent="0.25">
      <c r="A62" s="49" t="s">
        <v>86</v>
      </c>
      <c r="B62" s="49" t="s">
        <v>21</v>
      </c>
      <c r="C62" s="49"/>
      <c r="D62" s="49" t="s">
        <v>126</v>
      </c>
    </row>
    <row r="63" spans="1:4" ht="16.5" x14ac:dyDescent="0.25">
      <c r="A63" s="49" t="s">
        <v>125</v>
      </c>
      <c r="B63" s="49" t="s">
        <v>107</v>
      </c>
      <c r="C63" s="49"/>
      <c r="D63" s="49" t="s">
        <v>126</v>
      </c>
    </row>
    <row r="64" spans="1:4" ht="16.5" x14ac:dyDescent="0.25">
      <c r="A64" s="49" t="s">
        <v>33</v>
      </c>
      <c r="B64" s="49" t="s">
        <v>169</v>
      </c>
      <c r="C64" s="49"/>
      <c r="D64" s="49"/>
    </row>
    <row r="65" spans="1:4" ht="16.5" x14ac:dyDescent="0.25">
      <c r="A65" s="49" t="s">
        <v>83</v>
      </c>
      <c r="B65" s="49" t="s">
        <v>21</v>
      </c>
      <c r="C65" s="49"/>
      <c r="D65" s="49" t="s">
        <v>84</v>
      </c>
    </row>
    <row r="66" spans="1:4" ht="16.5" x14ac:dyDescent="0.25">
      <c r="A66" s="49" t="s">
        <v>135</v>
      </c>
      <c r="B66" s="49" t="s">
        <v>107</v>
      </c>
      <c r="C66" s="49"/>
      <c r="D66" s="49" t="s">
        <v>136</v>
      </c>
    </row>
    <row r="67" spans="1:4" ht="16.5" x14ac:dyDescent="0.25">
      <c r="A67" s="49" t="s">
        <v>181</v>
      </c>
      <c r="B67" s="49" t="s">
        <v>169</v>
      </c>
      <c r="C67" s="49"/>
      <c r="D67" s="49"/>
    </row>
    <row r="68" spans="1:4" ht="16.5" x14ac:dyDescent="0.25">
      <c r="A68" s="49" t="s">
        <v>112</v>
      </c>
      <c r="B68" s="49" t="s">
        <v>107</v>
      </c>
      <c r="C68" s="49"/>
      <c r="D68" s="49" t="s">
        <v>215</v>
      </c>
    </row>
    <row r="69" spans="1:4" ht="16.5" x14ac:dyDescent="0.25">
      <c r="A69" s="49" t="s">
        <v>34</v>
      </c>
      <c r="B69" s="49" t="s">
        <v>169</v>
      </c>
      <c r="C69" s="49"/>
      <c r="D69" s="49"/>
    </row>
    <row r="70" spans="1:4" ht="16.5" x14ac:dyDescent="0.25">
      <c r="A70" s="49" t="s">
        <v>138</v>
      </c>
      <c r="B70" s="49" t="s">
        <v>107</v>
      </c>
      <c r="C70" s="49" t="s">
        <v>139</v>
      </c>
      <c r="D70" s="49" t="s">
        <v>139</v>
      </c>
    </row>
    <row r="71" spans="1:4" ht="16.5" x14ac:dyDescent="0.25">
      <c r="A71" s="49" t="s">
        <v>150</v>
      </c>
      <c r="B71" s="49" t="s">
        <v>107</v>
      </c>
      <c r="C71" s="49"/>
      <c r="D71" s="49" t="s">
        <v>151</v>
      </c>
    </row>
    <row r="72" spans="1:4" ht="16.5" x14ac:dyDescent="0.25">
      <c r="A72" s="49" t="s">
        <v>35</v>
      </c>
      <c r="B72" s="49" t="s">
        <v>169</v>
      </c>
      <c r="C72" s="49"/>
      <c r="D72" s="49"/>
    </row>
    <row r="73" spans="1:4" ht="16.5" x14ac:dyDescent="0.25">
      <c r="A73" s="49" t="s">
        <v>143</v>
      </c>
      <c r="B73" s="49" t="s">
        <v>107</v>
      </c>
      <c r="C73" s="49" t="s">
        <v>144</v>
      </c>
      <c r="D73" s="49" t="s">
        <v>144</v>
      </c>
    </row>
    <row r="74" spans="1:4" ht="16.5" x14ac:dyDescent="0.25">
      <c r="A74" s="49" t="s">
        <v>147</v>
      </c>
      <c r="B74" s="49" t="s">
        <v>107</v>
      </c>
      <c r="C74" s="49"/>
      <c r="D74" s="49" t="s">
        <v>148</v>
      </c>
    </row>
    <row r="75" spans="1:4" ht="16.5" x14ac:dyDescent="0.25">
      <c r="A75" s="49" t="s">
        <v>182</v>
      </c>
      <c r="B75" s="49" t="s">
        <v>169</v>
      </c>
      <c r="C75" s="49"/>
      <c r="D75" s="49"/>
    </row>
    <row r="76" spans="1:4" ht="16.5" x14ac:dyDescent="0.25">
      <c r="A76" s="49" t="s">
        <v>101</v>
      </c>
      <c r="B76" s="49" t="s">
        <v>21</v>
      </c>
      <c r="C76" s="49"/>
      <c r="D76" s="49" t="s">
        <v>216</v>
      </c>
    </row>
    <row r="77" spans="1:4" ht="16.5" x14ac:dyDescent="0.25">
      <c r="A77" s="49" t="s">
        <v>131</v>
      </c>
      <c r="B77" s="49" t="s">
        <v>107</v>
      </c>
      <c r="C77" s="49"/>
      <c r="D77" s="49" t="s">
        <v>217</v>
      </c>
    </row>
    <row r="78" spans="1:4" ht="16.5" x14ac:dyDescent="0.25">
      <c r="A78" s="49" t="s">
        <v>183</v>
      </c>
      <c r="B78" s="49" t="s">
        <v>169</v>
      </c>
      <c r="C78" s="49"/>
      <c r="D78" s="49"/>
    </row>
    <row r="79" spans="1:4" ht="16.5" x14ac:dyDescent="0.25">
      <c r="A79" s="49" t="s">
        <v>167</v>
      </c>
      <c r="B79" s="49" t="s">
        <v>107</v>
      </c>
      <c r="C79" s="49"/>
      <c r="D79" s="49" t="s">
        <v>218</v>
      </c>
    </row>
    <row r="80" spans="1:4" ht="16.5" x14ac:dyDescent="0.25">
      <c r="A80" s="49" t="s">
        <v>36</v>
      </c>
      <c r="B80" s="49" t="s">
        <v>169</v>
      </c>
      <c r="C80" s="49"/>
      <c r="D80" s="49"/>
    </row>
    <row r="81" spans="1:4" ht="16.5" x14ac:dyDescent="0.25">
      <c r="A81" s="49" t="s">
        <v>156</v>
      </c>
      <c r="B81" s="49" t="s">
        <v>107</v>
      </c>
      <c r="C81" s="49"/>
      <c r="D81" s="49" t="s">
        <v>157</v>
      </c>
    </row>
    <row r="82" spans="1:4" ht="16.5" x14ac:dyDescent="0.25">
      <c r="A82" s="49" t="s">
        <v>119</v>
      </c>
      <c r="B82" s="49" t="s">
        <v>107</v>
      </c>
      <c r="C82" s="49"/>
      <c r="D82" s="49" t="s">
        <v>219</v>
      </c>
    </row>
    <row r="83" spans="1:4" ht="16.5" x14ac:dyDescent="0.25">
      <c r="A83" s="49" t="s">
        <v>184</v>
      </c>
      <c r="B83" s="49" t="s">
        <v>169</v>
      </c>
      <c r="C83" s="49"/>
      <c r="D83" s="49"/>
    </row>
    <row r="84" spans="1:4" ht="16.5" x14ac:dyDescent="0.25">
      <c r="A84" s="49" t="s">
        <v>100</v>
      </c>
      <c r="B84" s="49" t="s">
        <v>21</v>
      </c>
      <c r="C84" s="49"/>
      <c r="D84" s="49" t="s">
        <v>220</v>
      </c>
    </row>
    <row r="85" spans="1:4" ht="16.5" x14ac:dyDescent="0.25">
      <c r="A85" s="49" t="s">
        <v>141</v>
      </c>
      <c r="B85" s="49" t="s">
        <v>107</v>
      </c>
      <c r="C85" s="49"/>
      <c r="D85" s="49" t="s">
        <v>142</v>
      </c>
    </row>
    <row r="86" spans="1:4" ht="16.5" x14ac:dyDescent="0.25">
      <c r="A86" s="49" t="s">
        <v>37</v>
      </c>
      <c r="B86" s="49" t="s">
        <v>169</v>
      </c>
      <c r="C86" s="49"/>
      <c r="D86" s="49"/>
    </row>
    <row r="87" spans="1:4" ht="16.5" x14ac:dyDescent="0.25">
      <c r="A87" s="49" t="s">
        <v>109</v>
      </c>
      <c r="B87" s="49" t="s">
        <v>107</v>
      </c>
      <c r="C87" s="49"/>
      <c r="D87" s="49" t="s">
        <v>221</v>
      </c>
    </row>
    <row r="88" spans="1:4" ht="16.5" x14ac:dyDescent="0.25">
      <c r="A88" s="49" t="s">
        <v>111</v>
      </c>
      <c r="B88" s="49" t="s">
        <v>107</v>
      </c>
      <c r="C88" s="49"/>
      <c r="D88" s="49" t="s">
        <v>222</v>
      </c>
    </row>
    <row r="89" spans="1:4" ht="16.5" x14ac:dyDescent="0.25">
      <c r="A89" s="49" t="s">
        <v>185</v>
      </c>
      <c r="B89" s="49" t="s">
        <v>169</v>
      </c>
      <c r="C89" s="49"/>
      <c r="D89" s="49"/>
    </row>
    <row r="90" spans="1:4" ht="16.5" x14ac:dyDescent="0.25">
      <c r="A90" s="49" t="s">
        <v>104</v>
      </c>
      <c r="B90" s="49" t="s">
        <v>21</v>
      </c>
      <c r="C90" s="49"/>
      <c r="D90" s="49" t="s">
        <v>223</v>
      </c>
    </row>
    <row r="91" spans="1:4" ht="16.5" x14ac:dyDescent="0.25">
      <c r="A91" s="49" t="s">
        <v>85</v>
      </c>
      <c r="B91" s="49" t="s">
        <v>21</v>
      </c>
      <c r="C91" s="49"/>
      <c r="D91" s="49" t="s">
        <v>224</v>
      </c>
    </row>
    <row r="92" spans="1:4" ht="16.5" x14ac:dyDescent="0.25">
      <c r="A92" s="49" t="s">
        <v>186</v>
      </c>
      <c r="B92" s="49" t="s">
        <v>169</v>
      </c>
      <c r="C92" s="49"/>
      <c r="D92" s="49"/>
    </row>
    <row r="93" spans="1:4" ht="16.5" x14ac:dyDescent="0.25">
      <c r="A93" s="49" t="s">
        <v>89</v>
      </c>
      <c r="B93" s="49" t="s">
        <v>21</v>
      </c>
      <c r="C93" s="49" t="s">
        <v>90</v>
      </c>
      <c r="D93" s="49" t="s">
        <v>90</v>
      </c>
    </row>
    <row r="94" spans="1:4" ht="16.5" x14ac:dyDescent="0.25">
      <c r="A94" s="49" t="s">
        <v>113</v>
      </c>
      <c r="B94" s="49" t="s">
        <v>107</v>
      </c>
      <c r="C94" s="49"/>
      <c r="D94" s="49" t="s">
        <v>114</v>
      </c>
    </row>
    <row r="95" spans="1:4" ht="16.5" x14ac:dyDescent="0.25">
      <c r="A95" s="49" t="s">
        <v>38</v>
      </c>
      <c r="B95" s="49" t="s">
        <v>169</v>
      </c>
      <c r="C95" s="49"/>
      <c r="D95" s="49"/>
    </row>
    <row r="96" spans="1:4" ht="16.5" x14ac:dyDescent="0.25">
      <c r="A96" s="49" t="s">
        <v>137</v>
      </c>
      <c r="B96" s="49" t="s">
        <v>107</v>
      </c>
      <c r="C96" s="49"/>
      <c r="D96" s="49" t="s">
        <v>225</v>
      </c>
    </row>
    <row r="97" spans="1:4" ht="16.5" x14ac:dyDescent="0.25">
      <c r="A97" s="49" t="s">
        <v>165</v>
      </c>
      <c r="B97" s="49" t="s">
        <v>107</v>
      </c>
      <c r="C97" s="49"/>
      <c r="D97" s="49" t="s">
        <v>166</v>
      </c>
    </row>
    <row r="98" spans="1:4" ht="16.5" x14ac:dyDescent="0.25">
      <c r="A98" s="49" t="s">
        <v>39</v>
      </c>
      <c r="B98" s="49" t="s">
        <v>169</v>
      </c>
      <c r="C98" s="49"/>
      <c r="D98" s="49"/>
    </row>
    <row r="99" spans="1:4" ht="16.5" x14ac:dyDescent="0.25">
      <c r="A99" s="49" t="s">
        <v>98</v>
      </c>
      <c r="B99" s="49" t="s">
        <v>21</v>
      </c>
      <c r="C99" s="49"/>
      <c r="D99" s="49" t="s">
        <v>226</v>
      </c>
    </row>
    <row r="100" spans="1:4" ht="16.5" x14ac:dyDescent="0.25">
      <c r="A100" s="49" t="s">
        <v>161</v>
      </c>
      <c r="B100" s="49" t="s">
        <v>107</v>
      </c>
      <c r="C100" s="49"/>
      <c r="D100" s="49" t="s">
        <v>227</v>
      </c>
    </row>
    <row r="101" spans="1:4" ht="16.5" x14ac:dyDescent="0.25">
      <c r="A101" s="49" t="s">
        <v>40</v>
      </c>
      <c r="B101" s="49" t="s">
        <v>169</v>
      </c>
      <c r="C101" s="49"/>
      <c r="D101" s="49" t="s">
        <v>228</v>
      </c>
    </row>
    <row r="102" spans="1:4" ht="16.5" x14ac:dyDescent="0.25">
      <c r="A102" s="49" t="s">
        <v>121</v>
      </c>
      <c r="B102" s="49" t="s">
        <v>107</v>
      </c>
      <c r="C102" s="49"/>
      <c r="D102" s="49" t="s">
        <v>229</v>
      </c>
    </row>
    <row r="103" spans="1:4" ht="16.5" x14ac:dyDescent="0.25">
      <c r="A103" s="49" t="s">
        <v>108</v>
      </c>
      <c r="B103" s="49" t="s">
        <v>107</v>
      </c>
      <c r="C103" s="49"/>
      <c r="D103" s="49" t="s">
        <v>230</v>
      </c>
    </row>
    <row r="104" spans="1:4" ht="16.5" x14ac:dyDescent="0.25">
      <c r="A104" s="49" t="s">
        <v>187</v>
      </c>
      <c r="B104" s="49" t="s">
        <v>169</v>
      </c>
      <c r="C104" s="49"/>
      <c r="D104" s="49"/>
    </row>
    <row r="105" spans="1:4" ht="16.5" x14ac:dyDescent="0.25">
      <c r="A105" s="49" t="s">
        <v>122</v>
      </c>
      <c r="B105" s="49" t="s">
        <v>107</v>
      </c>
      <c r="C105" s="49"/>
      <c r="D105" s="49" t="s">
        <v>231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Matcher Grupp 2</vt:lpstr>
      <vt:lpstr>Match- och cafévärdar Grupp 2 </vt:lpstr>
      <vt:lpstr>Telefonlista P-10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 Fredrik (NP-SDF3)</dc:creator>
  <cp:lastModifiedBy>Ann-Sofie Mattebo</cp:lastModifiedBy>
  <cp:lastPrinted>2018-06-05T11:10:57Z</cp:lastPrinted>
  <dcterms:created xsi:type="dcterms:W3CDTF">2014-05-15T13:08:20Z</dcterms:created>
  <dcterms:modified xsi:type="dcterms:W3CDTF">2018-06-05T15:13:19Z</dcterms:modified>
</cp:coreProperties>
</file>