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ebarse-my.sharepoint.com/personal/pernilla_axelsson_cafebar_se/Documents/Fotboll F-11/2024/"/>
    </mc:Choice>
  </mc:AlternateContent>
  <xr:revisionPtr revIDLastSave="1" documentId="8_{1D200CBC-B172-4720-B596-45091AB5624F}" xr6:coauthVersionLast="47" xr6:coauthVersionMax="47" xr10:uidLastSave="{7EB464F2-2304-47E9-8CBE-124BF941E41C}"/>
  <bookViews>
    <workbookView xWindow="-120" yWindow="-120" windowWidth="29040" windowHeight="15840" xr2:uid="{4B2C2404-14B1-4AE1-B261-C718B6D1AA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9" i="1" l="1"/>
  <c r="AA29" i="1"/>
  <c r="AC29" i="1" s="1"/>
  <c r="AB28" i="1"/>
  <c r="AA28" i="1"/>
  <c r="AC28" i="1" s="1"/>
  <c r="AB27" i="1"/>
  <c r="AA27" i="1"/>
  <c r="AC27" i="1" s="1"/>
  <c r="AB26" i="1"/>
  <c r="AA26" i="1"/>
  <c r="AC26" i="1" s="1"/>
  <c r="AB25" i="1"/>
  <c r="AA25" i="1"/>
  <c r="AC25" i="1" s="1"/>
  <c r="AB24" i="1"/>
  <c r="AA24" i="1"/>
  <c r="AC24" i="1" s="1"/>
  <c r="AC23" i="1"/>
  <c r="AB23" i="1"/>
  <c r="AA23" i="1"/>
  <c r="AB20" i="1"/>
  <c r="AA20" i="1"/>
  <c r="AC20" i="1" s="1"/>
  <c r="AB19" i="1"/>
  <c r="AA19" i="1"/>
  <c r="AC19" i="1" s="1"/>
  <c r="AB18" i="1"/>
  <c r="AA18" i="1"/>
  <c r="AC18" i="1" s="1"/>
  <c r="AB17" i="1"/>
  <c r="AA17" i="1"/>
  <c r="AC17" i="1" s="1"/>
  <c r="AB16" i="1"/>
  <c r="AA16" i="1"/>
  <c r="AC16" i="1" s="1"/>
  <c r="AB15" i="1"/>
  <c r="AA15" i="1"/>
  <c r="AC15" i="1" s="1"/>
  <c r="AB14" i="1"/>
  <c r="AA14" i="1"/>
  <c r="AC14" i="1" s="1"/>
  <c r="AC13" i="1"/>
  <c r="AB13" i="1"/>
  <c r="A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26" authorId="0" shapeId="0" xr:uid="{090027AD-06FF-41B7-A37F-11338C3119B9}">
      <text>
        <r>
          <rPr>
            <sz val="11"/>
            <color rgb="FF000000"/>
            <rFont val="Calibri"/>
            <scheme val="minor"/>
          </rPr>
          <t>======
ID#AAAAZuvzV8Q
tc={1B5F2392-14EF-4463-BB8D-4018F169396C}    (2022-05-26 12:33:35)
[Threaded comment]
Your version of Excel allows you to read this threaded comment; however, any edits to it will get removed if the file is opened in a newer version of Excel. Learn more: https://go.microsoft.com/fwlink/?linkid=870924
Comment:
    Anders eller Lisa
Reply:
    Amanda och Vilmas förälder</t>
        </r>
      </text>
    </comment>
  </commentList>
</comments>
</file>

<file path=xl/sharedStrings.xml><?xml version="1.0" encoding="utf-8"?>
<sst xmlns="http://schemas.openxmlformats.org/spreadsheetml/2006/main" count="149" uniqueCount="62">
  <si>
    <t>Ledare</t>
  </si>
  <si>
    <t>Grupp 1</t>
  </si>
  <si>
    <t>Pos</t>
  </si>
  <si>
    <t>Grupp 2</t>
  </si>
  <si>
    <t>Grupp 3</t>
  </si>
  <si>
    <t>Grupp 4</t>
  </si>
  <si>
    <t>Grupp 5</t>
  </si>
  <si>
    <t>Grupp 6</t>
  </si>
  <si>
    <t>Grupp 7</t>
  </si>
  <si>
    <t>Grupp 8</t>
  </si>
  <si>
    <t>Beatrice Oliveira Cursino</t>
  </si>
  <si>
    <t>Tuva Ardholt</t>
  </si>
  <si>
    <t>Julia Englert</t>
  </si>
  <si>
    <t>Molly Axelsson</t>
  </si>
  <si>
    <t>Nova Gamlén</t>
  </si>
  <si>
    <t>Vilma Linderoth</t>
  </si>
  <si>
    <t>Sally Rudenstam</t>
  </si>
  <si>
    <t>Signe Kahn</t>
  </si>
  <si>
    <t>Lii Nilsson</t>
  </si>
  <si>
    <t>Stella Samuelsson</t>
  </si>
  <si>
    <t>Edith Lantz</t>
  </si>
  <si>
    <t>Freja Sandahl</t>
  </si>
  <si>
    <t>Selma Bjurenstedt</t>
  </si>
  <si>
    <t>Stella Westmar</t>
  </si>
  <si>
    <t>Livia Gårlin</t>
  </si>
  <si>
    <t>Ella Persson</t>
  </si>
  <si>
    <t>Emilia Lixenstrand</t>
  </si>
  <si>
    <t>Ingrid Westmar</t>
  </si>
  <si>
    <t>Ofelia Alnervik</t>
  </si>
  <si>
    <t>Wilma Bylander</t>
  </si>
  <si>
    <t>Lisa</t>
  </si>
  <si>
    <t>Jacob</t>
  </si>
  <si>
    <t>Daniel K</t>
  </si>
  <si>
    <t>Pernilla</t>
  </si>
  <si>
    <t>Daniel G</t>
  </si>
  <si>
    <t>Nässjö</t>
  </si>
  <si>
    <t>Eksjö</t>
  </si>
  <si>
    <t>Mullsjö</t>
  </si>
  <si>
    <t>Mariebo</t>
  </si>
  <si>
    <t>Gränna</t>
  </si>
  <si>
    <t>Ekhagen</t>
  </si>
  <si>
    <t>Barnarp</t>
  </si>
  <si>
    <t>Ölmstad</t>
  </si>
  <si>
    <t>Tranås</t>
  </si>
  <si>
    <t>Matcher i NV 3</t>
  </si>
  <si>
    <t>Matcher i NV Blå</t>
  </si>
  <si>
    <t>Totalt</t>
  </si>
  <si>
    <t>Målbild</t>
  </si>
  <si>
    <t>Serie 1</t>
  </si>
  <si>
    <t>Match</t>
  </si>
  <si>
    <t>F11 NV 3</t>
  </si>
  <si>
    <t>MV</t>
  </si>
  <si>
    <t>Vera</t>
  </si>
  <si>
    <t>Maja</t>
  </si>
  <si>
    <t>NV 3</t>
  </si>
  <si>
    <t>NV Blå Serie</t>
  </si>
  <si>
    <t>Antal matcher man inte följer sitt barn</t>
  </si>
  <si>
    <t>Bortamatcher</t>
  </si>
  <si>
    <t>Hemmamatcher</t>
  </si>
  <si>
    <t>Match dat.</t>
  </si>
  <si>
    <t>Matti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</si>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</sst>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333333"/>
      <name val="Proxima Nova"/>
    </font>
    <font>
      <sz val="11"/>
      <color rgb="FFFFFF00"/>
      <name val="Calibri"/>
    </font>
    <font>
      <sz val="11"/>
      <color rgb="FF00B050"/>
      <name val="Calibri"/>
    </font>
    <font>
      <sz val="11"/>
      <color rgb="FF000000"/>
      <name val="Prox"/>
    </font>
    <font>
      <sz val="11"/>
      <color rgb="FF000000"/>
      <name val="Arial"/>
    </font>
    <font>
      <sz val="11"/>
      <color rgb="FFFF0000"/>
      <name val="Calibri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E2E2E2"/>
      </top>
      <bottom style="thin">
        <color rgb="FFE2E2E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2" borderId="0" xfId="0" applyFont="1" applyFill="1"/>
    <xf numFmtId="0" fontId="3" fillId="3" borderId="1" xfId="0" applyFont="1" applyFill="1" applyBorder="1"/>
    <xf numFmtId="0" fontId="4" fillId="0" borderId="0" xfId="0" applyFont="1"/>
    <xf numFmtId="0" fontId="5" fillId="0" borderId="0" xfId="0" applyFont="1"/>
    <xf numFmtId="0" fontId="3" fillId="3" borderId="2" xfId="0" applyFont="1" applyFill="1" applyBorder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0" borderId="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11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3" xfId="0" applyFont="1" applyBorder="1" applyAlignment="1">
      <alignment vertical="center"/>
    </xf>
    <xf numFmtId="0" fontId="1" fillId="0" borderId="5" xfId="0" applyFont="1" applyBorder="1"/>
    <xf numFmtId="16" fontId="1" fillId="0" borderId="7" xfId="0" applyNumberFormat="1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0" fontId="2" fillId="0" borderId="3" xfId="0" applyFont="1" applyBorder="1" applyAlignment="1">
      <alignment horizontal="center" vertical="center" wrapText="1"/>
    </xf>
    <xf numFmtId="16" fontId="1" fillId="0" borderId="3" xfId="0" applyNumberFormat="1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16" fontId="1" fillId="0" borderId="4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16" fontId="2" fillId="0" borderId="0" xfId="0" applyNumberFormat="1" applyFont="1"/>
    <xf numFmtId="1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79F8-5152-484F-B233-CA3C451EDAE4}">
  <dimension ref="A1:AI1000"/>
  <sheetViews>
    <sheetView tabSelected="1" workbookViewId="0">
      <selection activeCell="F37" sqref="F37"/>
    </sheetView>
  </sheetViews>
  <sheetFormatPr defaultColWidth="14.42578125" defaultRowHeight="15"/>
  <cols>
    <col min="1" max="1" width="11.7109375" style="3" customWidth="1"/>
    <col min="2" max="2" width="15.7109375" style="3" customWidth="1"/>
    <col min="3" max="3" width="13.140625" style="3" customWidth="1"/>
    <col min="4" max="4" width="18.5703125" style="3" customWidth="1"/>
    <col min="5" max="5" width="8.7109375" style="3" customWidth="1"/>
    <col min="6" max="6" width="16.140625" style="3" customWidth="1"/>
    <col min="7" max="7" width="8.7109375" style="3" customWidth="1"/>
    <col min="8" max="8" width="14.85546875" style="3" customWidth="1"/>
    <col min="9" max="9" width="8.7109375" style="3" customWidth="1"/>
    <col min="10" max="10" width="16.5703125" style="3" customWidth="1"/>
    <col min="11" max="11" width="8.7109375" style="3" customWidth="1"/>
    <col min="12" max="12" width="17.28515625" style="3" customWidth="1"/>
    <col min="13" max="13" width="8.7109375" style="3" customWidth="1"/>
    <col min="14" max="14" width="15.5703125" style="3" customWidth="1"/>
    <col min="15" max="15" width="8.7109375" style="3" customWidth="1"/>
    <col min="16" max="16" width="15.85546875" style="3" customWidth="1"/>
    <col min="17" max="19" width="8.7109375" style="3" customWidth="1"/>
    <col min="20" max="21" width="14" style="3" customWidth="1"/>
    <col min="22" max="22" width="8.7109375" style="3" customWidth="1"/>
    <col min="23" max="24" width="14" style="3" customWidth="1"/>
    <col min="25" max="26" width="8.7109375" style="3" customWidth="1"/>
    <col min="27" max="27" width="16.5703125" style="3" customWidth="1"/>
    <col min="28" max="28" width="16.28515625" style="3" customWidth="1"/>
    <col min="29" max="30" width="8.7109375" style="3" customWidth="1"/>
    <col min="31" max="31" width="13.7109375" style="3" customWidth="1"/>
    <col min="32" max="32" width="16" style="3" customWidth="1"/>
    <col min="33" max="35" width="8.7109375" style="3" customWidth="1"/>
    <col min="36" max="16384" width="14.42578125" style="3"/>
  </cols>
  <sheetData>
    <row r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2"/>
      <c r="P1" s="2"/>
      <c r="Q1" s="2"/>
      <c r="R1" s="2"/>
      <c r="S1" s="2"/>
      <c r="V1" s="2"/>
      <c r="Y1" s="2"/>
      <c r="Z1" s="2"/>
      <c r="AA1" s="2"/>
      <c r="AB1" s="2"/>
      <c r="AC1" s="2"/>
      <c r="AD1" s="2"/>
    </row>
    <row r="2" spans="1:30">
      <c r="B2" s="4" t="s">
        <v>1</v>
      </c>
      <c r="C2" s="4" t="s">
        <v>2</v>
      </c>
      <c r="D2" s="4" t="s">
        <v>3</v>
      </c>
      <c r="E2" s="4" t="s">
        <v>2</v>
      </c>
      <c r="F2" s="4" t="s">
        <v>4</v>
      </c>
      <c r="G2" s="4" t="s">
        <v>2</v>
      </c>
      <c r="H2" s="4" t="s">
        <v>5</v>
      </c>
      <c r="I2" s="4" t="s">
        <v>2</v>
      </c>
      <c r="J2" s="4" t="s">
        <v>6</v>
      </c>
      <c r="K2" s="4" t="s">
        <v>2</v>
      </c>
      <c r="L2" s="4" t="s">
        <v>7</v>
      </c>
      <c r="M2" s="4" t="s">
        <v>2</v>
      </c>
      <c r="N2" s="4" t="s">
        <v>8</v>
      </c>
      <c r="O2" s="4" t="s">
        <v>2</v>
      </c>
      <c r="P2" s="4" t="s">
        <v>9</v>
      </c>
      <c r="Q2" s="4" t="s">
        <v>2</v>
      </c>
      <c r="R2" s="2"/>
      <c r="S2" s="2"/>
      <c r="V2" s="2"/>
      <c r="Y2" s="2"/>
      <c r="Z2" s="2"/>
      <c r="AA2" s="2"/>
      <c r="AB2" s="2"/>
      <c r="AC2" s="2"/>
      <c r="AD2" s="2"/>
    </row>
    <row r="3" spans="1:30">
      <c r="B3" s="5" t="s">
        <v>10</v>
      </c>
      <c r="C3" s="5"/>
      <c r="D3" s="5" t="s">
        <v>11</v>
      </c>
      <c r="E3" s="5"/>
      <c r="F3" s="5" t="s">
        <v>12</v>
      </c>
      <c r="G3" s="5"/>
      <c r="H3" s="5" t="s">
        <v>13</v>
      </c>
      <c r="I3" s="5"/>
      <c r="J3" s="5" t="s">
        <v>14</v>
      </c>
      <c r="K3" s="5"/>
      <c r="L3" s="5"/>
      <c r="M3" s="5"/>
      <c r="N3" s="5"/>
      <c r="O3" s="5"/>
      <c r="P3" s="5"/>
      <c r="Q3" s="5"/>
      <c r="R3" s="6"/>
      <c r="S3" s="6"/>
      <c r="V3" s="6"/>
      <c r="Y3" s="7"/>
      <c r="Z3" s="6"/>
      <c r="AA3" s="6"/>
      <c r="AB3" s="6"/>
      <c r="AC3" s="6"/>
    </row>
    <row r="4" spans="1:30">
      <c r="B4" s="8" t="s">
        <v>15</v>
      </c>
      <c r="C4" s="8"/>
      <c r="D4" s="5" t="s">
        <v>16</v>
      </c>
      <c r="E4" s="5"/>
      <c r="F4" s="5" t="s">
        <v>17</v>
      </c>
      <c r="G4" s="5"/>
      <c r="H4" s="5" t="s">
        <v>18</v>
      </c>
      <c r="I4" s="5"/>
      <c r="J4" s="5" t="s">
        <v>19</v>
      </c>
      <c r="K4" s="5"/>
      <c r="L4" s="5"/>
      <c r="M4" s="5"/>
      <c r="N4" s="5"/>
      <c r="O4" s="5"/>
      <c r="P4" s="5"/>
      <c r="Q4" s="5"/>
      <c r="R4" s="6"/>
      <c r="S4" s="6"/>
      <c r="V4" s="6"/>
      <c r="Y4" s="7"/>
      <c r="Z4" s="6"/>
      <c r="AA4" s="6"/>
      <c r="AB4" s="6"/>
      <c r="AC4" s="6"/>
    </row>
    <row r="5" spans="1:30">
      <c r="B5" s="5" t="s">
        <v>20</v>
      </c>
      <c r="C5" s="5"/>
      <c r="D5" s="5" t="s">
        <v>21</v>
      </c>
      <c r="E5" s="5"/>
      <c r="F5" s="5" t="s">
        <v>22</v>
      </c>
      <c r="G5" s="5"/>
      <c r="H5" s="5" t="s">
        <v>23</v>
      </c>
      <c r="I5" s="5"/>
      <c r="J5" s="5" t="s">
        <v>24</v>
      </c>
      <c r="K5" s="5"/>
      <c r="L5" s="5"/>
      <c r="M5" s="5"/>
      <c r="N5" s="5"/>
      <c r="O5" s="5"/>
      <c r="P5" s="4"/>
      <c r="Q5" s="4"/>
      <c r="R5" s="6"/>
      <c r="S5" s="6"/>
      <c r="V5" s="6"/>
      <c r="Y5" s="7"/>
      <c r="Z5" s="6"/>
      <c r="AA5" s="6"/>
      <c r="AB5" s="6"/>
      <c r="AC5" s="6"/>
    </row>
    <row r="6" spans="1:30">
      <c r="B6" s="9" t="s">
        <v>25</v>
      </c>
      <c r="C6" s="9"/>
      <c r="D6" s="9" t="s">
        <v>26</v>
      </c>
      <c r="E6" s="9"/>
      <c r="F6" s="9" t="s">
        <v>27</v>
      </c>
      <c r="G6" s="9"/>
      <c r="H6" s="9" t="s">
        <v>28</v>
      </c>
      <c r="I6" s="9"/>
      <c r="J6" s="10" t="s">
        <v>29</v>
      </c>
      <c r="K6" s="9"/>
      <c r="L6" s="9"/>
      <c r="M6" s="11"/>
      <c r="N6" s="9"/>
      <c r="O6" s="11"/>
      <c r="P6" s="9"/>
      <c r="Q6" s="9"/>
      <c r="R6" s="2"/>
      <c r="S6" s="2"/>
      <c r="V6" s="2"/>
      <c r="Y6" s="2"/>
      <c r="Z6" s="6"/>
      <c r="AA6" s="6"/>
      <c r="AB6" s="6"/>
      <c r="AC6" s="6"/>
    </row>
    <row r="7" spans="1:30">
      <c r="B7" s="12"/>
      <c r="D7" s="12"/>
      <c r="F7" s="12"/>
      <c r="H7" s="12"/>
      <c r="I7" s="2"/>
      <c r="J7" s="2"/>
      <c r="K7" s="2"/>
      <c r="L7" s="2"/>
      <c r="N7" s="2"/>
      <c r="O7" s="2"/>
      <c r="P7" s="2"/>
      <c r="Q7" s="2"/>
      <c r="R7" s="2"/>
      <c r="S7" s="2"/>
      <c r="V7" s="2"/>
      <c r="Y7" s="2"/>
      <c r="Z7" s="6"/>
      <c r="AA7" s="6"/>
      <c r="AB7" s="6"/>
      <c r="AC7" s="6"/>
    </row>
    <row r="8" spans="1:30">
      <c r="A8" s="13" t="s">
        <v>0</v>
      </c>
      <c r="B8" s="2" t="s">
        <v>30</v>
      </c>
      <c r="C8" s="14"/>
      <c r="D8" s="2" t="s">
        <v>31</v>
      </c>
      <c r="E8" s="14"/>
      <c r="F8" s="2" t="s">
        <v>32</v>
      </c>
      <c r="G8" s="14"/>
      <c r="H8" s="2" t="s">
        <v>33</v>
      </c>
      <c r="I8" s="2"/>
      <c r="J8" s="2" t="s">
        <v>34</v>
      </c>
      <c r="K8" s="2"/>
      <c r="L8" s="2"/>
      <c r="N8" s="2"/>
      <c r="O8" s="2"/>
      <c r="P8" s="2"/>
      <c r="Q8" s="2"/>
      <c r="R8" s="2"/>
      <c r="S8" s="2"/>
      <c r="V8" s="2"/>
      <c r="Y8" s="2"/>
      <c r="Z8" s="6"/>
      <c r="AA8" s="6"/>
      <c r="AB8" s="6"/>
      <c r="AC8" s="6"/>
    </row>
    <row r="9" spans="1:30">
      <c r="B9" s="12"/>
      <c r="D9" s="12"/>
      <c r="F9" s="12"/>
      <c r="H9" s="12"/>
      <c r="I9" s="2"/>
      <c r="J9" s="2"/>
      <c r="K9" s="2"/>
      <c r="L9" s="2"/>
      <c r="N9" s="2"/>
      <c r="O9" s="2"/>
      <c r="P9" s="2"/>
      <c r="Q9" s="2"/>
      <c r="R9" s="2"/>
      <c r="S9" s="2"/>
      <c r="V9" s="2"/>
      <c r="Y9" s="2"/>
      <c r="Z9" s="6"/>
      <c r="AA9" s="6"/>
      <c r="AB9" s="6"/>
      <c r="AC9" s="6"/>
    </row>
    <row r="10" spans="1:30">
      <c r="P10" s="2"/>
    </row>
    <row r="12" spans="1:30">
      <c r="C12" s="15"/>
      <c r="D12" s="16"/>
      <c r="E12" s="17" t="s">
        <v>35</v>
      </c>
      <c r="F12" s="16" t="s">
        <v>36</v>
      </c>
      <c r="G12" s="17" t="s">
        <v>37</v>
      </c>
      <c r="H12" s="16" t="s">
        <v>38</v>
      </c>
      <c r="I12" s="16" t="s">
        <v>39</v>
      </c>
      <c r="J12" s="17" t="s">
        <v>40</v>
      </c>
      <c r="K12" s="16" t="s">
        <v>41</v>
      </c>
      <c r="L12" s="17" t="s">
        <v>42</v>
      </c>
      <c r="M12" s="16" t="s">
        <v>43</v>
      </c>
      <c r="N12" s="16" t="s">
        <v>35</v>
      </c>
      <c r="O12" s="17" t="s">
        <v>36</v>
      </c>
      <c r="P12" s="16" t="s">
        <v>37</v>
      </c>
      <c r="Q12" s="17" t="s">
        <v>38</v>
      </c>
      <c r="R12" s="17" t="s">
        <v>39</v>
      </c>
      <c r="S12" s="16" t="s">
        <v>40</v>
      </c>
      <c r="T12" s="17" t="s">
        <v>41</v>
      </c>
      <c r="U12" s="16" t="s">
        <v>42</v>
      </c>
      <c r="V12" s="17" t="s">
        <v>43</v>
      </c>
      <c r="AA12" s="18" t="s">
        <v>44</v>
      </c>
      <c r="AB12" s="18" t="s">
        <v>45</v>
      </c>
      <c r="AC12" s="18" t="s">
        <v>46</v>
      </c>
      <c r="AD12" s="18" t="s">
        <v>47</v>
      </c>
    </row>
    <row r="13" spans="1:30" ht="15.75" thickBot="1">
      <c r="B13" s="19" t="s">
        <v>48</v>
      </c>
      <c r="C13" s="20" t="s">
        <v>49</v>
      </c>
      <c r="D13" s="20"/>
      <c r="E13" s="20" t="s">
        <v>49</v>
      </c>
      <c r="F13" s="20" t="s">
        <v>49</v>
      </c>
      <c r="G13" s="20" t="s">
        <v>49</v>
      </c>
      <c r="H13" s="20" t="s">
        <v>49</v>
      </c>
      <c r="I13" s="20" t="s">
        <v>49</v>
      </c>
      <c r="J13" s="20" t="s">
        <v>49</v>
      </c>
      <c r="K13" s="20" t="s">
        <v>49</v>
      </c>
      <c r="L13" s="20" t="s">
        <v>49</v>
      </c>
      <c r="M13" s="21" t="s">
        <v>49</v>
      </c>
      <c r="N13" s="20" t="s">
        <v>49</v>
      </c>
      <c r="O13" s="20" t="s">
        <v>49</v>
      </c>
      <c r="P13" s="19" t="s">
        <v>49</v>
      </c>
      <c r="Q13" s="20" t="s">
        <v>49</v>
      </c>
      <c r="R13" s="22" t="s">
        <v>49</v>
      </c>
      <c r="S13" s="23" t="s">
        <v>49</v>
      </c>
      <c r="T13" s="20" t="s">
        <v>49</v>
      </c>
      <c r="U13" s="19" t="s">
        <v>49</v>
      </c>
      <c r="V13" s="20" t="s">
        <v>49</v>
      </c>
      <c r="Z13" s="24" t="s">
        <v>1</v>
      </c>
      <c r="AA13" s="20">
        <f>COUNTIF(D14:V17,1)</f>
        <v>6</v>
      </c>
      <c r="AB13" s="20">
        <f>COUNTIF(C25:V28,1)</f>
        <v>0</v>
      </c>
      <c r="AC13" s="20">
        <f t="shared" ref="AC13:AC20" si="0">AA13+AB13</f>
        <v>6</v>
      </c>
      <c r="AD13" s="20"/>
    </row>
    <row r="14" spans="1:30" ht="15.75" customHeight="1">
      <c r="B14" s="25" t="s">
        <v>50</v>
      </c>
      <c r="C14" s="21"/>
      <c r="D14" s="26"/>
      <c r="E14" s="26">
        <v>1</v>
      </c>
      <c r="F14" s="26">
        <v>2</v>
      </c>
      <c r="G14" s="26">
        <v>3</v>
      </c>
      <c r="H14" s="26">
        <v>1</v>
      </c>
      <c r="I14" s="26">
        <v>5</v>
      </c>
      <c r="J14" s="26">
        <v>1</v>
      </c>
      <c r="K14" s="26">
        <v>3</v>
      </c>
      <c r="L14" s="26">
        <v>1</v>
      </c>
      <c r="M14" s="26">
        <v>2</v>
      </c>
      <c r="N14" s="26">
        <v>1</v>
      </c>
      <c r="O14" s="26"/>
      <c r="P14" s="26"/>
      <c r="Q14" s="11"/>
      <c r="R14" s="26"/>
      <c r="S14" s="26"/>
      <c r="T14" s="26"/>
      <c r="U14" s="26"/>
      <c r="V14" s="11"/>
      <c r="Z14" s="24" t="s">
        <v>3</v>
      </c>
      <c r="AA14" s="20">
        <f>COUNTIF(D14:V17,2)</f>
        <v>6</v>
      </c>
      <c r="AB14" s="20">
        <f>COUNTIF(C25:V28,2)</f>
        <v>0</v>
      </c>
      <c r="AC14" s="20">
        <f t="shared" si="0"/>
        <v>6</v>
      </c>
      <c r="AD14" s="20"/>
    </row>
    <row r="15" spans="1:30">
      <c r="B15" s="27"/>
      <c r="C15" s="21"/>
      <c r="D15" s="20"/>
      <c r="E15" s="20">
        <v>4</v>
      </c>
      <c r="F15" s="20">
        <v>3</v>
      </c>
      <c r="G15" s="20">
        <v>5</v>
      </c>
      <c r="H15" s="20">
        <v>4</v>
      </c>
      <c r="I15" s="20">
        <v>2</v>
      </c>
      <c r="J15" s="20">
        <v>2</v>
      </c>
      <c r="K15" s="20">
        <v>4</v>
      </c>
      <c r="L15" s="20">
        <v>5</v>
      </c>
      <c r="M15" s="20">
        <v>3</v>
      </c>
      <c r="N15" s="20">
        <v>2</v>
      </c>
      <c r="O15" s="20"/>
      <c r="P15" s="20"/>
      <c r="Q15" s="20"/>
      <c r="R15" s="20"/>
      <c r="S15" s="20"/>
      <c r="T15" s="20"/>
      <c r="U15" s="20"/>
      <c r="V15" s="20"/>
      <c r="Z15" s="24" t="s">
        <v>4</v>
      </c>
      <c r="AA15" s="20">
        <f>COUNTIF(D14:V17,3)</f>
        <v>6</v>
      </c>
      <c r="AB15" s="20">
        <f>COUNTIF(C25:V28,3)</f>
        <v>0</v>
      </c>
      <c r="AC15" s="20">
        <f t="shared" si="0"/>
        <v>6</v>
      </c>
      <c r="AD15" s="20"/>
    </row>
    <row r="16" spans="1:30">
      <c r="B16" s="27"/>
      <c r="C16" s="21"/>
      <c r="D16" s="20"/>
      <c r="E16" s="20">
        <v>5</v>
      </c>
      <c r="F16" s="20">
        <v>1</v>
      </c>
      <c r="G16" s="20">
        <v>2</v>
      </c>
      <c r="H16" s="20">
        <v>3</v>
      </c>
      <c r="I16" s="20">
        <v>3</v>
      </c>
      <c r="J16" s="20">
        <v>4</v>
      </c>
      <c r="K16" s="20">
        <v>5</v>
      </c>
      <c r="L16" s="20">
        <v>4</v>
      </c>
      <c r="M16" s="20">
        <v>4</v>
      </c>
      <c r="N16" s="20">
        <v>5</v>
      </c>
      <c r="O16" s="20"/>
      <c r="P16" s="20"/>
      <c r="Q16" s="20"/>
      <c r="R16" s="20"/>
      <c r="S16" s="20"/>
      <c r="T16" s="20"/>
      <c r="U16" s="20"/>
      <c r="V16" s="20"/>
      <c r="Z16" s="24" t="s">
        <v>5</v>
      </c>
      <c r="AA16" s="20">
        <f>COUNTIF(D14:V17,4)</f>
        <v>6</v>
      </c>
      <c r="AB16" s="20">
        <f>COUNTIF(C25:V28,4)</f>
        <v>0</v>
      </c>
      <c r="AC16" s="20">
        <f t="shared" si="0"/>
        <v>6</v>
      </c>
      <c r="AD16" s="20"/>
    </row>
    <row r="17" spans="2:32">
      <c r="B17" s="27"/>
      <c r="C17" s="21"/>
      <c r="D17" s="18" t="s">
        <v>51</v>
      </c>
      <c r="E17" s="18" t="s">
        <v>52</v>
      </c>
      <c r="F17" s="18" t="s">
        <v>53</v>
      </c>
      <c r="G17" s="18" t="s">
        <v>52</v>
      </c>
      <c r="H17" s="18" t="s">
        <v>53</v>
      </c>
      <c r="I17" s="18" t="s">
        <v>52</v>
      </c>
      <c r="J17" s="18" t="s">
        <v>53</v>
      </c>
      <c r="K17" s="18" t="s">
        <v>52</v>
      </c>
      <c r="L17" s="18" t="s">
        <v>53</v>
      </c>
      <c r="M17" s="18" t="s">
        <v>52</v>
      </c>
      <c r="N17" s="18" t="s">
        <v>53</v>
      </c>
      <c r="O17" s="20"/>
      <c r="P17" s="20"/>
      <c r="Q17" s="20"/>
      <c r="R17" s="20"/>
      <c r="S17" s="20"/>
      <c r="T17" s="20"/>
      <c r="U17" s="20"/>
      <c r="V17" s="20"/>
      <c r="Z17" s="24" t="s">
        <v>6</v>
      </c>
      <c r="AA17" s="20">
        <f>COUNTIF(D14:V17,5)</f>
        <v>6</v>
      </c>
      <c r="AB17" s="20">
        <f>COUNTIF(C25:V28,5)</f>
        <v>0</v>
      </c>
      <c r="AC17" s="20">
        <f t="shared" si="0"/>
        <v>6</v>
      </c>
      <c r="AD17" s="20"/>
    </row>
    <row r="18" spans="2:32">
      <c r="B18" s="28" t="s">
        <v>0</v>
      </c>
      <c r="C18" s="21"/>
      <c r="D18" s="18"/>
      <c r="E18" s="20" t="s">
        <v>30</v>
      </c>
      <c r="F18" s="20" t="s">
        <v>31</v>
      </c>
      <c r="G18" s="20" t="s">
        <v>32</v>
      </c>
      <c r="H18" s="20" t="s">
        <v>30</v>
      </c>
      <c r="I18" s="20" t="s">
        <v>34</v>
      </c>
      <c r="J18" s="20" t="s">
        <v>30</v>
      </c>
      <c r="K18" s="20" t="s">
        <v>32</v>
      </c>
      <c r="L18" s="20" t="s">
        <v>30</v>
      </c>
      <c r="M18" s="20" t="s">
        <v>31</v>
      </c>
      <c r="N18" s="20" t="s">
        <v>30</v>
      </c>
      <c r="O18" s="29"/>
      <c r="P18" s="18"/>
      <c r="Q18" s="20"/>
      <c r="R18" s="18"/>
      <c r="S18" s="18"/>
      <c r="T18" s="29"/>
      <c r="U18" s="18"/>
      <c r="V18" s="20"/>
      <c r="Z18" s="24" t="s">
        <v>7</v>
      </c>
      <c r="AA18" s="20">
        <f>COUNTIF(D14:V17,6)</f>
        <v>0</v>
      </c>
      <c r="AB18" s="20">
        <f>COUNTIF(C25:V28,6)</f>
        <v>0</v>
      </c>
      <c r="AC18" s="20">
        <f t="shared" si="0"/>
        <v>0</v>
      </c>
      <c r="AD18" s="20"/>
    </row>
    <row r="19" spans="2:32">
      <c r="B19" s="18"/>
      <c r="C19" s="21"/>
      <c r="D19" s="18"/>
      <c r="E19" s="20" t="s">
        <v>33</v>
      </c>
      <c r="F19" s="20" t="s">
        <v>30</v>
      </c>
      <c r="G19" s="20" t="s">
        <v>31</v>
      </c>
      <c r="H19" s="20" t="s">
        <v>32</v>
      </c>
      <c r="I19" s="20" t="s">
        <v>31</v>
      </c>
      <c r="J19" s="20" t="s">
        <v>31</v>
      </c>
      <c r="K19" s="20" t="s">
        <v>33</v>
      </c>
      <c r="L19" s="20" t="s">
        <v>34</v>
      </c>
      <c r="M19" s="20" t="s">
        <v>32</v>
      </c>
      <c r="N19" s="20" t="s">
        <v>31</v>
      </c>
      <c r="O19" s="18"/>
      <c r="P19" s="18"/>
      <c r="Q19" s="18"/>
      <c r="R19" s="18"/>
      <c r="S19" s="18"/>
      <c r="T19" s="18"/>
      <c r="U19" s="18"/>
      <c r="V19" s="18"/>
      <c r="Z19" s="24" t="s">
        <v>8</v>
      </c>
      <c r="AA19" s="20">
        <f>COUNTIF(D14:V17,7)</f>
        <v>0</v>
      </c>
      <c r="AB19" s="20">
        <f>COUNTIF(C25:V28,7)</f>
        <v>0</v>
      </c>
      <c r="AC19" s="20">
        <f t="shared" si="0"/>
        <v>0</v>
      </c>
      <c r="AD19" s="20"/>
    </row>
    <row r="20" spans="2:32">
      <c r="B20" s="20"/>
      <c r="C20" s="21"/>
      <c r="D20" s="18"/>
      <c r="E20" s="20" t="s">
        <v>34</v>
      </c>
      <c r="F20" s="20" t="s">
        <v>32</v>
      </c>
      <c r="G20" s="20" t="s">
        <v>34</v>
      </c>
      <c r="H20" s="20" t="s">
        <v>33</v>
      </c>
      <c r="I20" s="20" t="s">
        <v>32</v>
      </c>
      <c r="J20" s="20" t="s">
        <v>33</v>
      </c>
      <c r="K20" s="30" t="s">
        <v>34</v>
      </c>
      <c r="L20" s="20" t="s">
        <v>33</v>
      </c>
      <c r="M20" s="20" t="s">
        <v>33</v>
      </c>
      <c r="N20" s="20" t="s">
        <v>34</v>
      </c>
      <c r="O20" s="18"/>
      <c r="P20" s="18"/>
      <c r="Q20" s="18"/>
      <c r="R20" s="18"/>
      <c r="S20" s="18"/>
      <c r="T20" s="18"/>
      <c r="U20" s="18"/>
      <c r="V20" s="18"/>
      <c r="Z20" s="24" t="s">
        <v>9</v>
      </c>
      <c r="AA20" s="20">
        <f>COUNTIF(D14:V17,8)</f>
        <v>0</v>
      </c>
      <c r="AB20" s="20">
        <f>COUNTIF(C25:V28,8)</f>
        <v>0</v>
      </c>
      <c r="AC20" s="20">
        <f t="shared" si="0"/>
        <v>0</v>
      </c>
      <c r="AD20" s="20"/>
    </row>
    <row r="21" spans="2:32" ht="15.75" customHeight="1">
      <c r="B21" s="20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32"/>
      <c r="N21" s="33"/>
      <c r="O21" s="29"/>
      <c r="P21" s="29"/>
      <c r="Q21" s="18"/>
      <c r="R21" s="18"/>
      <c r="S21" s="18"/>
      <c r="T21" s="29"/>
      <c r="U21" s="29"/>
      <c r="V21" s="18"/>
    </row>
    <row r="22" spans="2:32" ht="15.75" customHeight="1">
      <c r="B22" s="20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32"/>
      <c r="N22" s="33"/>
      <c r="O22" s="29"/>
      <c r="P22" s="29"/>
      <c r="Q22" s="18"/>
      <c r="R22" s="18"/>
      <c r="S22" s="18"/>
      <c r="T22" s="29"/>
      <c r="U22" s="29"/>
      <c r="V22" s="18"/>
      <c r="Z22" s="18" t="s">
        <v>0</v>
      </c>
      <c r="AA22" s="18" t="s">
        <v>54</v>
      </c>
      <c r="AB22" s="18" t="s">
        <v>55</v>
      </c>
      <c r="AC22" s="34" t="s">
        <v>46</v>
      </c>
      <c r="AD22" s="35" t="s">
        <v>56</v>
      </c>
      <c r="AE22" s="11" t="s">
        <v>57</v>
      </c>
      <c r="AF22" s="11" t="s">
        <v>58</v>
      </c>
    </row>
    <row r="23" spans="2:32" ht="15" customHeight="1">
      <c r="B23" s="36" t="s">
        <v>59</v>
      </c>
      <c r="C23" s="33"/>
      <c r="D23" s="37"/>
      <c r="E23" s="37">
        <v>45407</v>
      </c>
      <c r="F23" s="37">
        <v>45416</v>
      </c>
      <c r="G23" s="37">
        <v>45424</v>
      </c>
      <c r="H23" s="37">
        <v>45431</v>
      </c>
      <c r="I23" s="37">
        <v>45437</v>
      </c>
      <c r="J23" s="37">
        <v>45444</v>
      </c>
      <c r="K23" s="37">
        <v>45452</v>
      </c>
      <c r="L23" s="37">
        <v>45459</v>
      </c>
      <c r="M23" s="37">
        <v>45466</v>
      </c>
      <c r="N23" s="37">
        <v>45472</v>
      </c>
      <c r="O23" s="37">
        <v>45514</v>
      </c>
      <c r="P23" s="37">
        <v>45522</v>
      </c>
      <c r="Q23" s="37">
        <v>45528</v>
      </c>
      <c r="R23" s="37">
        <v>45536</v>
      </c>
      <c r="S23" s="37">
        <v>45543</v>
      </c>
      <c r="T23" s="37">
        <v>45549</v>
      </c>
      <c r="U23" s="37">
        <v>45557</v>
      </c>
      <c r="V23" s="37">
        <v>45563</v>
      </c>
      <c r="Z23" s="18" t="s">
        <v>60</v>
      </c>
      <c r="AA23" s="20">
        <f>COUNTIF(D18:V23,"Matti")</f>
        <v>0</v>
      </c>
      <c r="AB23" s="20">
        <f>COUNTIF(C29:V33,"Matti")</f>
        <v>0</v>
      </c>
      <c r="AC23" s="20">
        <f t="shared" ref="AC23:AC29" si="1">AA23+AB23</f>
        <v>0</v>
      </c>
      <c r="AD23" s="20">
        <v>0</v>
      </c>
      <c r="AE23" s="11">
        <v>1</v>
      </c>
      <c r="AF23" s="11">
        <v>2</v>
      </c>
    </row>
    <row r="24" spans="2:32" ht="15.75" customHeight="1" thickBot="1">
      <c r="B24" s="19"/>
      <c r="C24" s="19"/>
      <c r="D24" s="19"/>
      <c r="E24" s="19"/>
      <c r="F24" s="38"/>
      <c r="G24" s="19"/>
      <c r="H24" s="19"/>
      <c r="I24" s="19"/>
      <c r="J24" s="19"/>
      <c r="K24" s="19"/>
      <c r="L24" s="23"/>
      <c r="M24" s="39"/>
      <c r="N24" s="19"/>
      <c r="O24" s="19"/>
      <c r="P24" s="40"/>
      <c r="Q24" s="40"/>
      <c r="R24" s="40"/>
      <c r="S24" s="40"/>
      <c r="T24" s="19"/>
      <c r="U24" s="40"/>
      <c r="V24" s="40"/>
      <c r="Z24" s="18" t="s">
        <v>33</v>
      </c>
      <c r="AA24" s="20">
        <f>COUNTIF(D18:V23,"Pernilla")</f>
        <v>6</v>
      </c>
      <c r="AB24" s="20">
        <f>COUNTIF(C29:V33,"Hanna")</f>
        <v>0</v>
      </c>
      <c r="AC24" s="20">
        <f t="shared" si="1"/>
        <v>6</v>
      </c>
      <c r="AD24" s="20">
        <v>0</v>
      </c>
      <c r="AE24" s="11">
        <v>2</v>
      </c>
      <c r="AF24" s="11">
        <v>2</v>
      </c>
    </row>
    <row r="25" spans="2:32" ht="15.75" customHeight="1">
      <c r="B25" s="41"/>
      <c r="C25" s="26"/>
      <c r="D25" s="26"/>
      <c r="E25" s="26"/>
      <c r="F25" s="11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Z25" s="18" t="s">
        <v>61</v>
      </c>
      <c r="AA25" s="20">
        <f>COUNTIF(D18:V23,"Daniel")</f>
        <v>0</v>
      </c>
      <c r="AB25" s="20">
        <f>COUNTIF(C29:V33,"Daniel")</f>
        <v>0</v>
      </c>
      <c r="AC25" s="20">
        <f t="shared" si="1"/>
        <v>0</v>
      </c>
      <c r="AD25" s="20">
        <v>0</v>
      </c>
      <c r="AE25" s="11">
        <v>2</v>
      </c>
      <c r="AF25" s="11">
        <v>2</v>
      </c>
    </row>
    <row r="26" spans="2:32" ht="15.75" customHeight="1">
      <c r="B26" s="2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Z26" s="18" t="s">
        <v>31</v>
      </c>
      <c r="AA26" s="20">
        <f>COUNTIF(D18:V23,"Jacob")</f>
        <v>6</v>
      </c>
      <c r="AB26" s="20">
        <f>COUNTIF(C29:V33,"?")</f>
        <v>0</v>
      </c>
      <c r="AC26" s="20">
        <f t="shared" si="1"/>
        <v>6</v>
      </c>
      <c r="AD26" s="20">
        <v>0</v>
      </c>
      <c r="AE26" s="11">
        <v>1</v>
      </c>
      <c r="AF26" s="11">
        <v>3</v>
      </c>
    </row>
    <row r="27" spans="2:32" ht="15.75" customHeight="1">
      <c r="B27" s="2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Z27" s="18" t="s">
        <v>30</v>
      </c>
      <c r="AA27" s="20">
        <f>COUNTIF(D18:V23,"Lisa")</f>
        <v>6</v>
      </c>
      <c r="AB27" s="20">
        <f>COUNTIF(C29:V33,"Pernilla")</f>
        <v>0</v>
      </c>
      <c r="AC27" s="20">
        <f t="shared" si="1"/>
        <v>6</v>
      </c>
      <c r="AD27" s="20">
        <v>0</v>
      </c>
      <c r="AE27" s="11">
        <v>1</v>
      </c>
      <c r="AF27" s="11">
        <v>3</v>
      </c>
    </row>
    <row r="28" spans="2:32" ht="15.75" customHeight="1">
      <c r="B28" s="4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Z28" s="18"/>
      <c r="AA28" s="20">
        <f>COUNTIF(D18:Q22,"Johan")</f>
        <v>0</v>
      </c>
      <c r="AB28" s="20">
        <f>COUNTIF(C29:P32,"Johan")</f>
        <v>0</v>
      </c>
      <c r="AC28" s="20">
        <f t="shared" si="1"/>
        <v>0</v>
      </c>
      <c r="AD28" s="20">
        <v>0</v>
      </c>
    </row>
    <row r="29" spans="2:32" ht="15.75" customHeight="1">
      <c r="B29" s="18"/>
      <c r="C29" s="18"/>
      <c r="D29" s="18"/>
      <c r="E29" s="18"/>
      <c r="F29" s="20"/>
      <c r="G29" s="18"/>
      <c r="H29" s="18"/>
      <c r="I29" s="18"/>
      <c r="J29" s="18"/>
      <c r="K29" s="18"/>
      <c r="L29" s="18"/>
      <c r="M29" s="29"/>
      <c r="N29" s="29"/>
      <c r="O29" s="18"/>
      <c r="P29" s="29"/>
      <c r="Q29" s="29"/>
      <c r="R29" s="29"/>
      <c r="S29" s="29"/>
      <c r="T29" s="18"/>
      <c r="U29" s="29"/>
      <c r="V29" s="29"/>
      <c r="Z29" s="18"/>
      <c r="AA29" s="20">
        <f>COUNTIF(D18:Q22,"Oskar")</f>
        <v>0</v>
      </c>
      <c r="AB29" s="20">
        <f>COUNTIF(C29:P32,"Oskar")</f>
        <v>0</v>
      </c>
      <c r="AC29" s="20">
        <f t="shared" si="1"/>
        <v>0</v>
      </c>
      <c r="AD29" s="20">
        <v>0</v>
      </c>
    </row>
    <row r="30" spans="2:32" ht="15.75" customHeight="1">
      <c r="B30" s="20"/>
      <c r="C30" s="18"/>
      <c r="D30" s="18"/>
      <c r="E30" s="18"/>
      <c r="F30" s="18"/>
      <c r="G30" s="18"/>
      <c r="H30" s="29"/>
      <c r="I30" s="29"/>
      <c r="J30" s="29"/>
      <c r="K30" s="18"/>
      <c r="L30" s="18"/>
      <c r="M30" s="18"/>
      <c r="N30" s="18"/>
      <c r="O30" s="29"/>
      <c r="P30" s="29"/>
      <c r="Q30" s="29"/>
      <c r="R30" s="29"/>
      <c r="S30" s="29"/>
      <c r="T30" s="29"/>
      <c r="U30" s="29"/>
      <c r="V30" s="29"/>
    </row>
    <row r="31" spans="2:32" ht="15.75" customHeight="1">
      <c r="B31" s="20"/>
      <c r="C31" s="18"/>
      <c r="D31" s="18"/>
      <c r="E31" s="18"/>
      <c r="F31" s="18"/>
      <c r="G31" s="18"/>
      <c r="H31" s="29"/>
      <c r="I31" s="29"/>
      <c r="J31" s="29"/>
      <c r="K31" s="18"/>
      <c r="L31" s="18"/>
      <c r="M31" s="18"/>
      <c r="N31" s="18"/>
      <c r="O31" s="29"/>
      <c r="P31" s="29"/>
      <c r="Q31" s="29"/>
      <c r="R31" s="29"/>
      <c r="S31" s="29"/>
      <c r="T31" s="29"/>
      <c r="U31" s="29"/>
      <c r="V31" s="29"/>
    </row>
    <row r="32" spans="2:32" ht="15.75" customHeight="1">
      <c r="B32" s="20"/>
      <c r="C32" s="18"/>
      <c r="D32" s="43"/>
      <c r="E32" s="18"/>
      <c r="F32" s="20"/>
      <c r="G32" s="18"/>
      <c r="H32" s="18"/>
      <c r="I32" s="18"/>
      <c r="J32" s="18"/>
      <c r="K32" s="18"/>
      <c r="L32" s="18"/>
      <c r="M32" s="29"/>
      <c r="N32" s="18"/>
      <c r="O32" s="18"/>
      <c r="P32" s="18"/>
      <c r="Q32" s="18"/>
      <c r="R32" s="18"/>
      <c r="S32" s="18"/>
      <c r="T32" s="18"/>
      <c r="U32" s="18"/>
      <c r="V32" s="18"/>
    </row>
    <row r="33" spans="1:35" ht="15.75" customHeight="1">
      <c r="B33" s="36"/>
      <c r="C33" s="37"/>
      <c r="D33" s="37"/>
      <c r="E33" s="37"/>
      <c r="F33" s="37"/>
      <c r="G33" s="37"/>
      <c r="H33" s="37"/>
      <c r="I33" s="37"/>
      <c r="J33" s="37"/>
      <c r="K33" s="18"/>
      <c r="L33" s="18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35" ht="15.75" customHeight="1">
      <c r="B34" s="44"/>
      <c r="C34" s="16"/>
      <c r="D34" s="17"/>
      <c r="E34" s="16"/>
      <c r="F34" s="17"/>
      <c r="G34" s="16"/>
      <c r="H34" s="17"/>
      <c r="I34" s="16"/>
      <c r="J34" s="17"/>
      <c r="K34" s="15"/>
      <c r="L34" s="15"/>
      <c r="M34" s="16"/>
      <c r="N34" s="45"/>
      <c r="O34" s="16"/>
      <c r="P34" s="17"/>
      <c r="Q34" s="16"/>
      <c r="R34" s="17"/>
      <c r="S34" s="16"/>
      <c r="T34" s="16"/>
      <c r="U34" s="17"/>
      <c r="V34" s="16"/>
    </row>
    <row r="35" spans="1:35" ht="15.75" customHeight="1">
      <c r="B35" s="44"/>
      <c r="C35" s="46"/>
      <c r="D35" s="46"/>
      <c r="E35" s="46"/>
      <c r="F35" s="2"/>
      <c r="G35" s="4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7"/>
      <c r="S35" s="47"/>
      <c r="V35" s="47"/>
    </row>
    <row r="36" spans="1:35" ht="15.75" customHeight="1">
      <c r="B36" s="2"/>
      <c r="V36" s="2"/>
      <c r="Y36" s="2"/>
      <c r="Z36" s="2"/>
      <c r="AA36" s="2"/>
      <c r="AB36" s="2"/>
      <c r="AD36" s="2"/>
    </row>
    <row r="37" spans="1:35" ht="15.75" customHeight="1">
      <c r="B37" s="48"/>
      <c r="C37" s="48"/>
      <c r="D37" s="48"/>
      <c r="E37" s="48"/>
      <c r="F37" s="48"/>
      <c r="G37" s="48"/>
      <c r="H37" s="48"/>
      <c r="I37" s="48"/>
      <c r="J37" s="48"/>
      <c r="K37" s="13"/>
      <c r="P37" s="49"/>
      <c r="Q37" s="49"/>
      <c r="R37" s="49"/>
      <c r="S37" s="49"/>
      <c r="V37" s="1"/>
      <c r="Y37" s="2"/>
      <c r="Z37" s="2"/>
      <c r="AA37" s="2"/>
      <c r="AB37" s="2"/>
      <c r="AD37" s="2"/>
    </row>
    <row r="38" spans="1:35" ht="15.75" customHeight="1">
      <c r="A38" s="13"/>
      <c r="B38" s="48"/>
      <c r="C38" s="48"/>
      <c r="D38" s="48"/>
      <c r="E38" s="48"/>
      <c r="F38" s="48"/>
      <c r="G38" s="48"/>
      <c r="H38" s="48"/>
      <c r="I38" s="48"/>
      <c r="J38" s="48"/>
      <c r="K38" s="2"/>
      <c r="L38" s="46"/>
      <c r="M38" s="46"/>
      <c r="N38" s="46"/>
      <c r="O38" s="46"/>
      <c r="P38" s="46"/>
      <c r="Q38" s="46"/>
      <c r="R38" s="46"/>
      <c r="S38" s="46"/>
      <c r="V38" s="1"/>
      <c r="Y38" s="2"/>
      <c r="Z38" s="2"/>
      <c r="AA38" s="2"/>
      <c r="AE38" s="46"/>
      <c r="AF38" s="46"/>
      <c r="AG38" s="46"/>
      <c r="AH38" s="46"/>
      <c r="AI38" s="46"/>
    </row>
    <row r="39" spans="1:35" ht="15.75" customHeight="1">
      <c r="A39" s="13"/>
      <c r="B39" s="48"/>
      <c r="C39" s="48"/>
      <c r="D39" s="48"/>
      <c r="E39" s="48"/>
      <c r="F39" s="48"/>
      <c r="G39" s="48"/>
      <c r="H39" s="48"/>
      <c r="I39" s="48"/>
      <c r="J39" s="48"/>
      <c r="K39" s="13"/>
      <c r="V39" s="1"/>
      <c r="Y39" s="2"/>
      <c r="Z39" s="2"/>
      <c r="AA39" s="2"/>
      <c r="AB39" s="2"/>
      <c r="AD39" s="2"/>
    </row>
    <row r="40" spans="1:35" ht="15.75" customHeight="1">
      <c r="A40" s="13"/>
      <c r="B40" s="48"/>
      <c r="C40" s="48"/>
      <c r="D40" s="48"/>
      <c r="E40" s="48"/>
      <c r="F40" s="48"/>
      <c r="G40" s="48"/>
      <c r="H40" s="48"/>
      <c r="I40" s="48"/>
      <c r="J40" s="48"/>
      <c r="K40" s="13"/>
      <c r="V40" s="1"/>
      <c r="Y40" s="2"/>
      <c r="Z40" s="2"/>
      <c r="AA40" s="2"/>
    </row>
    <row r="41" spans="1:35" ht="15.75" customHeight="1">
      <c r="A41" s="13"/>
      <c r="B41" s="48"/>
      <c r="C41" s="48"/>
      <c r="D41" s="48"/>
      <c r="E41" s="48"/>
      <c r="F41" s="48"/>
      <c r="G41" s="48"/>
      <c r="H41" s="48"/>
      <c r="I41" s="48"/>
      <c r="J41" s="48"/>
      <c r="K41" s="13"/>
      <c r="V41" s="1"/>
      <c r="Y41" s="2"/>
      <c r="Z41" s="2"/>
      <c r="AA41" s="2"/>
      <c r="AB41" s="2"/>
      <c r="AD41" s="2"/>
    </row>
    <row r="42" spans="1:35" ht="15.75" customHeight="1">
      <c r="A42" s="13"/>
      <c r="B42" s="48"/>
      <c r="C42" s="48"/>
      <c r="D42" s="48"/>
      <c r="E42" s="48"/>
      <c r="F42" s="48"/>
      <c r="G42" s="48"/>
      <c r="H42" s="48"/>
      <c r="I42" s="48"/>
      <c r="J42" s="48"/>
      <c r="V42" s="1"/>
      <c r="Y42" s="2"/>
      <c r="Z42" s="2"/>
      <c r="AA42" s="2"/>
      <c r="AB42" s="2"/>
      <c r="AD42" s="2"/>
    </row>
    <row r="43" spans="1:35" ht="15.75" customHeight="1">
      <c r="B43" s="48"/>
      <c r="C43" s="48"/>
      <c r="D43" s="48"/>
      <c r="E43" s="48"/>
      <c r="F43" s="48"/>
      <c r="G43" s="48"/>
      <c r="H43" s="48"/>
      <c r="I43" s="48"/>
      <c r="J43" s="48"/>
      <c r="V43" s="1"/>
      <c r="Y43" s="2"/>
      <c r="Z43" s="2"/>
      <c r="AA43" s="2"/>
      <c r="AB43" s="2"/>
      <c r="AD43" s="2"/>
    </row>
    <row r="44" spans="1:35" ht="15.75" customHeight="1">
      <c r="B44" s="48"/>
      <c r="C44" s="48"/>
      <c r="D44" s="48"/>
      <c r="E44" s="48"/>
      <c r="F44" s="48"/>
      <c r="G44" s="48"/>
      <c r="H44" s="48"/>
      <c r="I44" s="48"/>
      <c r="J44" s="48"/>
      <c r="V44" s="1"/>
      <c r="Y44" s="2"/>
      <c r="Z44" s="2"/>
      <c r="AA44" s="2"/>
      <c r="AB44" s="2"/>
      <c r="AD44" s="2"/>
    </row>
    <row r="45" spans="1:35" ht="15.75" customHeight="1">
      <c r="B45" s="48"/>
      <c r="C45" s="48"/>
      <c r="D45" s="48"/>
      <c r="E45" s="48"/>
      <c r="F45" s="48"/>
      <c r="G45" s="48"/>
      <c r="H45" s="48"/>
      <c r="I45" s="48"/>
      <c r="J45" s="48"/>
      <c r="V45" s="1"/>
      <c r="Y45" s="2"/>
      <c r="Z45" s="2"/>
      <c r="AA45" s="2"/>
      <c r="AB45" s="2"/>
      <c r="AD45" s="2"/>
    </row>
    <row r="46" spans="1:35" ht="15.75" customHeight="1">
      <c r="B46" s="48"/>
      <c r="C46" s="48"/>
      <c r="D46" s="48"/>
      <c r="E46" s="48"/>
      <c r="F46" s="48"/>
      <c r="G46" s="48"/>
      <c r="H46" s="48"/>
      <c r="I46" s="48"/>
      <c r="J46" s="48"/>
      <c r="V46" s="1"/>
      <c r="Y46" s="2"/>
      <c r="Z46" s="2"/>
      <c r="AA46" s="2"/>
    </row>
    <row r="47" spans="1:35" ht="15.75" customHeight="1">
      <c r="B47" s="48"/>
      <c r="C47" s="48"/>
      <c r="D47" s="48"/>
      <c r="E47" s="48"/>
      <c r="F47" s="48"/>
      <c r="G47" s="48"/>
      <c r="H47" s="48"/>
      <c r="I47" s="48"/>
      <c r="J47" s="48"/>
      <c r="V47" s="1"/>
      <c r="Y47" s="2"/>
      <c r="Z47" s="2"/>
      <c r="AA47" s="2"/>
      <c r="AB47" s="2"/>
      <c r="AD47" s="2"/>
    </row>
    <row r="48" spans="1:35" ht="15.75" customHeight="1">
      <c r="V48" s="1"/>
      <c r="Y48" s="2"/>
      <c r="Z48" s="2"/>
      <c r="AA48" s="2"/>
    </row>
    <row r="49" spans="22:30" ht="15.75" customHeight="1">
      <c r="V49" s="1"/>
      <c r="Y49" s="2"/>
      <c r="Z49" s="2"/>
      <c r="AA49" s="2"/>
      <c r="AB49" s="2"/>
      <c r="AD49" s="2"/>
    </row>
    <row r="50" spans="22:30" ht="15.75" customHeight="1">
      <c r="V50" s="1"/>
      <c r="Y50" s="2"/>
      <c r="Z50" s="2"/>
      <c r="AA50" s="2"/>
      <c r="AB50" s="2"/>
      <c r="AD50" s="2"/>
    </row>
    <row r="51" spans="22:30" ht="15.75" customHeight="1">
      <c r="V51" s="1"/>
      <c r="Y51" s="2"/>
      <c r="Z51" s="2"/>
      <c r="AA51" s="2"/>
    </row>
    <row r="52" spans="22:30" ht="15.75" customHeight="1">
      <c r="V52" s="1"/>
      <c r="Y52" s="2"/>
      <c r="Z52" s="2"/>
      <c r="AA52" s="2"/>
      <c r="AB52" s="2"/>
      <c r="AD52" s="2"/>
    </row>
    <row r="53" spans="22:30" ht="15.75" customHeight="1">
      <c r="V53" s="1"/>
      <c r="Y53" s="2"/>
      <c r="Z53" s="2"/>
      <c r="AA53" s="2"/>
    </row>
    <row r="54" spans="22:30" ht="15.75" customHeight="1">
      <c r="V54" s="1"/>
      <c r="Y54" s="2"/>
      <c r="Z54" s="2"/>
      <c r="AA54" s="2"/>
      <c r="AB54" s="2"/>
      <c r="AD54" s="2"/>
    </row>
    <row r="55" spans="22:30" ht="15.75" customHeight="1">
      <c r="V55" s="1"/>
      <c r="Y55" s="2"/>
      <c r="Z55" s="2"/>
      <c r="AA55" s="2"/>
    </row>
    <row r="56" spans="22:30" ht="15.75" customHeight="1">
      <c r="V56" s="1"/>
      <c r="Y56" s="2"/>
      <c r="Z56" s="2"/>
      <c r="AA56" s="2"/>
      <c r="AB56" s="2"/>
      <c r="AD56" s="2"/>
    </row>
    <row r="57" spans="22:30" ht="15.75" customHeight="1">
      <c r="V57" s="1"/>
      <c r="Y57" s="2"/>
      <c r="Z57" s="2"/>
      <c r="AA57" s="2"/>
    </row>
    <row r="58" spans="22:30" ht="15.75" customHeight="1">
      <c r="V58" s="1"/>
      <c r="Y58" s="2"/>
      <c r="Z58" s="2"/>
      <c r="AA58" s="2"/>
    </row>
    <row r="59" spans="22:30" ht="15.75" customHeight="1">
      <c r="V59" s="1"/>
      <c r="Y59" s="2"/>
      <c r="Z59" s="2"/>
      <c r="AA59" s="2"/>
    </row>
    <row r="60" spans="22:30" ht="15.75" customHeight="1">
      <c r="V60" s="1"/>
      <c r="Y60" s="2"/>
      <c r="Z60" s="2"/>
      <c r="AA60" s="2"/>
    </row>
    <row r="61" spans="22:30" ht="15.75" customHeight="1">
      <c r="V61" s="1"/>
      <c r="Y61" s="2"/>
      <c r="Z61" s="2"/>
      <c r="AA61" s="2"/>
      <c r="AB61" s="2"/>
      <c r="AD61" s="2"/>
    </row>
    <row r="62" spans="22:30" ht="15.75" customHeight="1">
      <c r="V62" s="1"/>
      <c r="Y62" s="2"/>
      <c r="Z62" s="2"/>
      <c r="AA62" s="2"/>
      <c r="AB62" s="2"/>
      <c r="AD62" s="2"/>
    </row>
    <row r="63" spans="22:30" ht="15.75" customHeight="1">
      <c r="V63" s="1"/>
      <c r="Y63" s="2"/>
      <c r="Z63" s="2"/>
      <c r="AA63" s="2"/>
      <c r="AB63" s="2"/>
      <c r="AD63" s="2"/>
    </row>
    <row r="64" spans="22:30" ht="15.75" customHeight="1">
      <c r="V64" s="1"/>
      <c r="Y64" s="2"/>
      <c r="Z64" s="2"/>
      <c r="AA64" s="2"/>
    </row>
    <row r="65" spans="22:30" ht="15.75" customHeight="1">
      <c r="V65" s="1"/>
      <c r="Y65" s="2"/>
      <c r="Z65" s="2"/>
      <c r="AA65" s="2"/>
      <c r="AB65" s="2"/>
      <c r="AD65" s="2"/>
    </row>
    <row r="66" spans="22:30" ht="15.75" customHeight="1">
      <c r="V66" s="1"/>
      <c r="Y66" s="2"/>
      <c r="Z66" s="2"/>
      <c r="AA66" s="2"/>
      <c r="AB66" s="2"/>
      <c r="AD66" s="2"/>
    </row>
    <row r="67" spans="22:30" ht="15.75" customHeight="1">
      <c r="V67" s="1"/>
      <c r="Y67" s="2"/>
      <c r="Z67" s="2"/>
      <c r="AA67" s="2"/>
    </row>
    <row r="68" spans="22:30" ht="15.75" customHeight="1">
      <c r="V68" s="1"/>
      <c r="Y68" s="2"/>
      <c r="Z68" s="2"/>
      <c r="AA68" s="2"/>
    </row>
    <row r="69" spans="22:30" ht="15.75" customHeight="1">
      <c r="V69" s="1"/>
      <c r="Y69" s="2"/>
      <c r="Z69" s="2"/>
      <c r="AA69" s="2"/>
    </row>
    <row r="70" spans="22:30" ht="15.75" customHeight="1">
      <c r="V70" s="1"/>
      <c r="Y70" s="2"/>
      <c r="Z70" s="2"/>
      <c r="AA70" s="2"/>
      <c r="AB70" s="2"/>
      <c r="AD70" s="2"/>
    </row>
    <row r="71" spans="22:30" ht="15.75" customHeight="1">
      <c r="V71" s="1"/>
      <c r="Y71" s="2"/>
      <c r="Z71" s="2"/>
      <c r="AA71" s="2"/>
    </row>
    <row r="72" spans="22:30" ht="15.75" customHeight="1">
      <c r="V72" s="1"/>
      <c r="Y72" s="2"/>
      <c r="Z72" s="2"/>
      <c r="AA72" s="2"/>
      <c r="AB72" s="2"/>
      <c r="AD72" s="2"/>
    </row>
    <row r="73" spans="22:30" ht="15.75" customHeight="1">
      <c r="V73" s="1"/>
      <c r="Y73" s="2"/>
      <c r="Z73" s="2"/>
      <c r="AA73" s="2"/>
    </row>
    <row r="74" spans="22:30" ht="15.75" customHeight="1">
      <c r="V74" s="1"/>
      <c r="Y74" s="2"/>
      <c r="Z74" s="2"/>
      <c r="AA74" s="2"/>
      <c r="AB74" s="2"/>
      <c r="AD74" s="2"/>
    </row>
    <row r="75" spans="22:30" ht="15.75" customHeight="1">
      <c r="V75" s="1"/>
      <c r="Y75" s="2"/>
      <c r="Z75" s="2"/>
      <c r="AA75" s="2"/>
      <c r="AB75" s="2"/>
      <c r="AD75" s="2"/>
    </row>
    <row r="76" spans="22:30" ht="15.75" customHeight="1">
      <c r="V76" s="1"/>
      <c r="Y76" s="2"/>
      <c r="Z76" s="2"/>
      <c r="AA76" s="2"/>
      <c r="AB76" s="2"/>
      <c r="AD76" s="2"/>
    </row>
    <row r="77" spans="22:30" ht="15.75" customHeight="1">
      <c r="V77" s="1"/>
      <c r="Y77" s="2"/>
      <c r="Z77" s="2"/>
      <c r="AA77" s="2"/>
      <c r="AB77" s="2"/>
      <c r="AD77" s="2"/>
    </row>
    <row r="78" spans="22:30" ht="15.75" customHeight="1">
      <c r="V78" s="1"/>
      <c r="Y78" s="2"/>
      <c r="Z78" s="2"/>
      <c r="AA78" s="2"/>
      <c r="AB78" s="2"/>
      <c r="AD78" s="2"/>
    </row>
    <row r="79" spans="22:30" ht="15.75" customHeight="1">
      <c r="V79" s="1"/>
      <c r="Y79" s="2"/>
      <c r="Z79" s="2"/>
      <c r="AA79" s="2"/>
      <c r="AB79" s="2"/>
      <c r="AD79" s="2"/>
    </row>
    <row r="80" spans="22:30" ht="15.75" customHeight="1">
      <c r="V80" s="1"/>
      <c r="Y80" s="2"/>
      <c r="Z80" s="2"/>
      <c r="AA80" s="2"/>
      <c r="AB80" s="2"/>
      <c r="AD80" s="2"/>
    </row>
    <row r="81" spans="22:30" ht="15.75" customHeight="1">
      <c r="V81" s="1"/>
      <c r="Y81" s="2"/>
      <c r="Z81" s="2"/>
      <c r="AA81" s="2"/>
      <c r="AB81" s="2"/>
      <c r="AD81" s="2"/>
    </row>
    <row r="82" spans="22:30" ht="15.75" customHeight="1">
      <c r="V82" s="1"/>
      <c r="Y82" s="2"/>
      <c r="Z82" s="2"/>
      <c r="AA82" s="2"/>
      <c r="AB82" s="2"/>
      <c r="AD82" s="2"/>
    </row>
    <row r="83" spans="22:30" ht="15.75" customHeight="1">
      <c r="V83" s="1"/>
      <c r="Y83" s="2"/>
      <c r="Z83" s="2"/>
      <c r="AA83" s="2"/>
      <c r="AB83" s="2"/>
      <c r="AD83" s="2"/>
    </row>
    <row r="84" spans="22:30" ht="15.75" customHeight="1">
      <c r="V84" s="1"/>
      <c r="Y84" s="2"/>
      <c r="Z84" s="2"/>
      <c r="AA84" s="2"/>
      <c r="AB84" s="2"/>
      <c r="AD84" s="2"/>
    </row>
    <row r="85" spans="22:30" ht="15.75" customHeight="1">
      <c r="V85" s="1"/>
      <c r="Y85" s="2"/>
      <c r="Z85" s="2"/>
      <c r="AA85" s="2"/>
    </row>
    <row r="86" spans="22:30" ht="15.75" customHeight="1">
      <c r="V86" s="1"/>
      <c r="Y86" s="2"/>
      <c r="Z86" s="2"/>
      <c r="AA86" s="2"/>
      <c r="AB86" s="2"/>
      <c r="AD86" s="2"/>
    </row>
    <row r="87" spans="22:30" ht="15.75" customHeight="1">
      <c r="V87" s="1"/>
      <c r="Y87" s="2"/>
      <c r="Z87" s="2"/>
      <c r="AA87" s="2"/>
    </row>
    <row r="88" spans="22:30" ht="15.75" customHeight="1">
      <c r="V88" s="1"/>
      <c r="Y88" s="2"/>
      <c r="Z88" s="2"/>
      <c r="AA88" s="2"/>
      <c r="AB88" s="2"/>
      <c r="AD88" s="2"/>
    </row>
    <row r="89" spans="22:30" ht="15.75" customHeight="1">
      <c r="V89" s="2"/>
      <c r="Y89" s="2"/>
      <c r="Z89" s="2"/>
      <c r="AA89" s="2"/>
      <c r="AB89" s="2"/>
      <c r="AD89" s="2"/>
    </row>
    <row r="90" spans="22:30" ht="15.75" customHeight="1">
      <c r="V90" s="2"/>
      <c r="Y90" s="2"/>
      <c r="Z90" s="2"/>
      <c r="AA90" s="2"/>
      <c r="AB90" s="2"/>
      <c r="AD90" s="2"/>
    </row>
    <row r="91" spans="22:30" ht="15.75" customHeight="1">
      <c r="V91" s="2"/>
      <c r="Y91" s="2"/>
      <c r="Z91" s="2"/>
      <c r="AA91" s="2"/>
      <c r="AB91" s="2"/>
      <c r="AD91" s="2"/>
    </row>
    <row r="92" spans="22:30" ht="15.75" customHeight="1">
      <c r="V92" s="2"/>
      <c r="Y92" s="2"/>
      <c r="Z92" s="2"/>
      <c r="AA92" s="2"/>
      <c r="AB92" s="2"/>
      <c r="AD92" s="2"/>
    </row>
    <row r="93" spans="22:30" ht="15.75" customHeight="1">
      <c r="V93" s="2"/>
      <c r="Y93" s="2"/>
      <c r="Z93" s="2"/>
      <c r="AA93" s="2"/>
      <c r="AB93" s="2"/>
      <c r="AD93" s="2"/>
    </row>
    <row r="94" spans="22:30" ht="15.75" customHeight="1">
      <c r="V94" s="2"/>
      <c r="Y94" s="2"/>
      <c r="Z94" s="2"/>
      <c r="AA94" s="2"/>
      <c r="AB94" s="2"/>
      <c r="AD94" s="2"/>
    </row>
    <row r="95" spans="22:30" ht="15.75" customHeight="1">
      <c r="V95" s="2"/>
      <c r="Y95" s="2"/>
      <c r="Z95" s="2"/>
      <c r="AA95" s="2"/>
      <c r="AB95" s="2"/>
      <c r="AD95" s="2"/>
    </row>
    <row r="96" spans="22:30" ht="15.75" customHeight="1">
      <c r="V96" s="2"/>
      <c r="Y96" s="2"/>
      <c r="Z96" s="2"/>
      <c r="AA96" s="2"/>
      <c r="AB96" s="2"/>
      <c r="AD96" s="2"/>
    </row>
    <row r="97" spans="22:30" ht="15.75" customHeight="1">
      <c r="V97" s="2"/>
      <c r="Y97" s="2"/>
      <c r="Z97" s="2"/>
      <c r="AA97" s="2"/>
      <c r="AB97" s="2"/>
      <c r="AD97" s="2"/>
    </row>
    <row r="98" spans="22:30" ht="15.75" customHeight="1">
      <c r="V98" s="2"/>
      <c r="Y98" s="2"/>
      <c r="Z98" s="2"/>
      <c r="AA98" s="2"/>
    </row>
    <row r="99" spans="22:30" ht="15.75" customHeight="1">
      <c r="V99" s="2"/>
      <c r="Y99" s="2"/>
      <c r="Z99" s="2"/>
      <c r="AA99" s="2"/>
      <c r="AB99" s="2"/>
      <c r="AD99" s="2"/>
    </row>
    <row r="100" spans="22:30" ht="15.75" customHeight="1">
      <c r="V100" s="2"/>
      <c r="Y100" s="2"/>
      <c r="Z100" s="2"/>
      <c r="AA100" s="2"/>
    </row>
    <row r="101" spans="22:30" ht="15.75" customHeight="1">
      <c r="V101" s="2"/>
      <c r="Y101" s="2"/>
      <c r="Z101" s="2"/>
      <c r="AA101" s="2"/>
      <c r="AB101" s="2"/>
      <c r="AD101" s="2"/>
    </row>
    <row r="102" spans="22:30" ht="15.75" customHeight="1">
      <c r="V102" s="2"/>
      <c r="Y102" s="2"/>
      <c r="Z102" s="2"/>
      <c r="AA102" s="2"/>
      <c r="AB102" s="2"/>
      <c r="AD102" s="2"/>
    </row>
    <row r="103" spans="22:30" ht="15.75" customHeight="1">
      <c r="V103" s="2"/>
      <c r="Y103" s="2"/>
      <c r="Z103" s="2"/>
      <c r="AA103" s="2"/>
      <c r="AB103" s="2"/>
      <c r="AD103" s="2"/>
    </row>
    <row r="104" spans="22:30" ht="15.75" customHeight="1">
      <c r="V104" s="2"/>
      <c r="Y104" s="2"/>
      <c r="Z104" s="2"/>
      <c r="AA104" s="2"/>
      <c r="AB104" s="2"/>
      <c r="AD104" s="2"/>
    </row>
    <row r="105" spans="22:30" ht="15.75" customHeight="1">
      <c r="V105" s="2"/>
      <c r="Y105" s="2"/>
      <c r="Z105" s="2"/>
      <c r="AA105" s="2"/>
    </row>
    <row r="106" spans="22:30" ht="15.75" customHeight="1">
      <c r="V106" s="2"/>
      <c r="Y106" s="2"/>
      <c r="Z106" s="2"/>
      <c r="AA106" s="2"/>
      <c r="AB106" s="2"/>
      <c r="AD106" s="2"/>
    </row>
    <row r="107" spans="22:30" ht="15.75" customHeight="1">
      <c r="V107" s="2"/>
      <c r="Y107" s="2"/>
      <c r="Z107" s="2"/>
      <c r="AA107" s="2"/>
    </row>
    <row r="108" spans="22:30" ht="15.75" customHeight="1">
      <c r="V108" s="2"/>
      <c r="Y108" s="2"/>
      <c r="Z108" s="2"/>
      <c r="AA108" s="2"/>
      <c r="AB108" s="2"/>
      <c r="AD108" s="2"/>
    </row>
    <row r="109" spans="22:30" ht="15.75" customHeight="1">
      <c r="V109" s="2"/>
      <c r="Y109" s="2"/>
      <c r="Z109" s="2"/>
      <c r="AA109" s="2"/>
      <c r="AB109" s="2"/>
      <c r="AD109" s="2"/>
    </row>
    <row r="110" spans="22:30" ht="15.75" customHeight="1">
      <c r="V110" s="2"/>
      <c r="Y110" s="2"/>
      <c r="Z110" s="2"/>
      <c r="AA110" s="2"/>
      <c r="AB110" s="2"/>
      <c r="AD110" s="2"/>
    </row>
    <row r="111" spans="22:30" ht="15.75" customHeight="1">
      <c r="V111" s="2"/>
      <c r="Y111" s="2"/>
      <c r="Z111" s="2"/>
      <c r="AA111" s="2"/>
      <c r="AB111" s="2"/>
      <c r="AD111" s="2"/>
    </row>
    <row r="112" spans="22:30" ht="15.75" customHeight="1">
      <c r="V112" s="2"/>
      <c r="Y112" s="2"/>
      <c r="Z112" s="2"/>
      <c r="AA112" s="2"/>
    </row>
    <row r="113" spans="22:30" ht="15.75" customHeight="1">
      <c r="V113" s="2"/>
      <c r="Y113" s="2"/>
      <c r="Z113" s="2"/>
      <c r="AA113" s="2"/>
      <c r="AB113" s="2"/>
      <c r="AD113" s="2"/>
    </row>
    <row r="114" spans="22:30" ht="15.75" customHeight="1">
      <c r="V114" s="2"/>
      <c r="Y114" s="2"/>
      <c r="Z114" s="2"/>
      <c r="AA114" s="2"/>
      <c r="AB114" s="2"/>
      <c r="AD114" s="2"/>
    </row>
    <row r="115" spans="22:30" ht="15.75" customHeight="1">
      <c r="V115" s="2"/>
      <c r="Y115" s="2"/>
      <c r="Z115" s="2"/>
      <c r="AA115" s="2"/>
    </row>
    <row r="116" spans="22:30" ht="15.75" customHeight="1">
      <c r="V116" s="2"/>
      <c r="Y116" s="2"/>
      <c r="Z116" s="2"/>
      <c r="AA116" s="2"/>
    </row>
    <row r="117" spans="22:30" ht="15.75" customHeight="1">
      <c r="V117" s="2"/>
      <c r="Y117" s="2"/>
      <c r="Z117" s="2"/>
      <c r="AA117" s="2"/>
      <c r="AB117" s="2"/>
      <c r="AD117" s="2"/>
    </row>
    <row r="118" spans="22:30" ht="15.75" customHeight="1">
      <c r="V118" s="2"/>
      <c r="Y118" s="2"/>
      <c r="Z118" s="2"/>
      <c r="AA118" s="2"/>
    </row>
    <row r="119" spans="22:30" ht="15.75" customHeight="1">
      <c r="V119" s="2"/>
      <c r="Y119" s="2"/>
      <c r="Z119" s="2"/>
      <c r="AA119" s="2"/>
      <c r="AB119" s="2"/>
      <c r="AD119" s="2"/>
    </row>
    <row r="120" spans="22:30" ht="15.75" customHeight="1">
      <c r="V120" s="2"/>
      <c r="Y120" s="2"/>
      <c r="Z120" s="2"/>
      <c r="AA120" s="2"/>
    </row>
    <row r="121" spans="22:30" ht="15.75" customHeight="1">
      <c r="V121" s="2"/>
      <c r="Y121" s="2"/>
      <c r="Z121" s="2"/>
      <c r="AA121" s="2"/>
      <c r="AB121" s="2"/>
      <c r="AD121" s="2"/>
    </row>
    <row r="122" spans="22:30" ht="15.75" customHeight="1">
      <c r="V122" s="2"/>
      <c r="Y122" s="2"/>
      <c r="Z122" s="2"/>
      <c r="AA122" s="2"/>
    </row>
    <row r="123" spans="22:30" ht="15.75" customHeight="1">
      <c r="V123" s="2"/>
      <c r="Y123" s="2"/>
      <c r="Z123" s="2"/>
      <c r="AA123" s="2"/>
    </row>
    <row r="124" spans="22:30" ht="15.75" customHeight="1">
      <c r="V124" s="2"/>
      <c r="Y124" s="2"/>
      <c r="Z124" s="2"/>
      <c r="AA124" s="2"/>
      <c r="AB124" s="2"/>
      <c r="AD124" s="2"/>
    </row>
    <row r="125" spans="22:30" ht="15.75" customHeight="1">
      <c r="V125" s="2"/>
      <c r="Y125" s="2"/>
      <c r="Z125" s="2"/>
      <c r="AA125" s="2"/>
      <c r="AB125" s="2"/>
      <c r="AD125" s="2"/>
    </row>
    <row r="126" spans="22:30" ht="15.75" customHeight="1">
      <c r="V126" s="2"/>
      <c r="Y126" s="2"/>
      <c r="Z126" s="2"/>
      <c r="AA126" s="2"/>
      <c r="AB126" s="2"/>
      <c r="AD126" s="2"/>
    </row>
    <row r="127" spans="22:30" ht="15.75" customHeight="1">
      <c r="V127" s="2"/>
      <c r="Y127" s="2"/>
      <c r="Z127" s="2"/>
      <c r="AA127" s="2"/>
      <c r="AB127" s="2"/>
      <c r="AD127" s="2"/>
    </row>
    <row r="128" spans="22:30" ht="15.75" customHeight="1">
      <c r="V128" s="2"/>
      <c r="Y128" s="2"/>
      <c r="Z128" s="2"/>
      <c r="AA128" s="2"/>
      <c r="AB128" s="2"/>
      <c r="AD128" s="2"/>
    </row>
    <row r="129" spans="22:30" ht="15.75" customHeight="1">
      <c r="V129" s="2"/>
      <c r="Y129" s="2"/>
      <c r="Z129" s="2"/>
      <c r="AA129" s="2"/>
    </row>
    <row r="130" spans="22:30" ht="15.75" customHeight="1">
      <c r="V130" s="2"/>
      <c r="Y130" s="2"/>
      <c r="Z130" s="2"/>
      <c r="AA130" s="2"/>
    </row>
    <row r="131" spans="22:30" ht="15.75" customHeight="1">
      <c r="V131" s="2"/>
      <c r="Y131" s="2"/>
      <c r="Z131" s="2"/>
      <c r="AA131" s="2"/>
    </row>
    <row r="132" spans="22:30" ht="15.75" customHeight="1">
      <c r="V132" s="2"/>
      <c r="Y132" s="2"/>
      <c r="Z132" s="2"/>
      <c r="AA132" s="2"/>
      <c r="AB132" s="2"/>
      <c r="AD132" s="2"/>
    </row>
    <row r="133" spans="22:30" ht="15.75" customHeight="1">
      <c r="V133" s="2"/>
      <c r="Y133" s="2"/>
      <c r="Z133" s="2"/>
      <c r="AA133" s="2"/>
      <c r="AB133" s="2"/>
      <c r="AD133" s="2"/>
    </row>
    <row r="134" spans="22:30" ht="15.75" customHeight="1">
      <c r="V134" s="2"/>
      <c r="Y134" s="2"/>
      <c r="Z134" s="2"/>
      <c r="AA134" s="2"/>
      <c r="AB134" s="2"/>
      <c r="AD134" s="2"/>
    </row>
    <row r="135" spans="22:30" ht="15.75" customHeight="1">
      <c r="V135" s="2"/>
      <c r="Y135" s="2"/>
      <c r="Z135" s="2"/>
      <c r="AA135" s="2"/>
    </row>
    <row r="136" spans="22:30" ht="15.75" customHeight="1">
      <c r="V136" s="2"/>
      <c r="Y136" s="2"/>
      <c r="Z136" s="2"/>
      <c r="AA136" s="2"/>
      <c r="AB136" s="2"/>
      <c r="AD136" s="2"/>
    </row>
    <row r="137" spans="22:30" ht="15.75" customHeight="1">
      <c r="V137" s="2"/>
      <c r="Y137" s="2"/>
      <c r="Z137" s="2"/>
      <c r="AA137" s="2"/>
    </row>
    <row r="138" spans="22:30" ht="15.75" customHeight="1">
      <c r="V138" s="2"/>
      <c r="Y138" s="2"/>
      <c r="Z138" s="2"/>
      <c r="AA138" s="2"/>
    </row>
    <row r="139" spans="22:30" ht="15.75" customHeight="1">
      <c r="V139" s="2"/>
      <c r="Y139" s="2"/>
      <c r="Z139" s="2"/>
      <c r="AA139" s="2"/>
      <c r="AB139" s="2"/>
      <c r="AD139" s="2"/>
    </row>
    <row r="140" spans="22:30" ht="15.75" customHeight="1">
      <c r="V140" s="2"/>
      <c r="Y140" s="2"/>
      <c r="Z140" s="2"/>
      <c r="AA140" s="2"/>
      <c r="AB140" s="2"/>
      <c r="AD140" s="2"/>
    </row>
    <row r="141" spans="22:30" ht="15.75" customHeight="1">
      <c r="V141" s="2"/>
      <c r="Y141" s="2"/>
      <c r="Z141" s="2"/>
      <c r="AA141" s="2"/>
      <c r="AB141" s="2"/>
      <c r="AD141" s="2"/>
    </row>
    <row r="142" spans="22:30" ht="15.75" customHeight="1">
      <c r="V142" s="2"/>
      <c r="Y142" s="2"/>
      <c r="Z142" s="2"/>
      <c r="AA142" s="2"/>
      <c r="AB142" s="2"/>
      <c r="AD142" s="2"/>
    </row>
    <row r="143" spans="22:30" ht="15.75" customHeight="1">
      <c r="V143" s="2"/>
      <c r="Y143" s="2"/>
      <c r="Z143" s="2"/>
      <c r="AA143" s="2"/>
    </row>
    <row r="144" spans="22:30" ht="15.75" customHeight="1">
      <c r="V144" s="2"/>
      <c r="Y144" s="2"/>
      <c r="Z144" s="2"/>
      <c r="AA144" s="2"/>
    </row>
    <row r="145" spans="22:30" ht="15.75" customHeight="1">
      <c r="V145" s="2"/>
      <c r="Y145" s="2"/>
      <c r="Z145" s="2"/>
      <c r="AA145" s="2"/>
      <c r="AB145" s="2"/>
      <c r="AD145" s="2"/>
    </row>
    <row r="146" spans="22:30" ht="15.75" customHeight="1">
      <c r="V146" s="2"/>
      <c r="Y146" s="2"/>
      <c r="Z146" s="2"/>
      <c r="AA146" s="2"/>
      <c r="AB146" s="2"/>
      <c r="AD146" s="2"/>
    </row>
    <row r="147" spans="22:30" ht="15.75" customHeight="1">
      <c r="V147" s="2"/>
      <c r="Y147" s="2"/>
      <c r="Z147" s="2"/>
      <c r="AA147" s="2"/>
      <c r="AB147" s="2"/>
      <c r="AD147" s="2"/>
    </row>
    <row r="148" spans="22:30" ht="15.75" customHeight="1">
      <c r="V148" s="2"/>
      <c r="Y148" s="2"/>
      <c r="Z148" s="2"/>
      <c r="AA148" s="2"/>
      <c r="AB148" s="2"/>
      <c r="AD148" s="2"/>
    </row>
    <row r="149" spans="22:30" ht="15.75" customHeight="1">
      <c r="V149" s="2"/>
      <c r="Y149" s="2"/>
      <c r="Z149" s="2"/>
      <c r="AA149" s="2"/>
      <c r="AB149" s="2"/>
      <c r="AD149" s="2"/>
    </row>
    <row r="150" spans="22:30" ht="15.75" customHeight="1">
      <c r="V150" s="2"/>
      <c r="Y150" s="2"/>
      <c r="Z150" s="2"/>
      <c r="AA150" s="2"/>
      <c r="AB150" s="2"/>
      <c r="AD150" s="2"/>
    </row>
    <row r="151" spans="22:30" ht="15.75" customHeight="1">
      <c r="V151" s="2"/>
      <c r="Y151" s="2"/>
      <c r="Z151" s="2"/>
      <c r="AA151" s="2"/>
      <c r="AB151" s="2"/>
      <c r="AD151" s="2"/>
    </row>
    <row r="152" spans="22:30" ht="15.75" customHeight="1">
      <c r="V152" s="2"/>
      <c r="Y152" s="2"/>
      <c r="Z152" s="2"/>
      <c r="AA152" s="2"/>
    </row>
    <row r="153" spans="22:30" ht="15.75" customHeight="1">
      <c r="V153" s="2"/>
      <c r="Y153" s="2"/>
      <c r="Z153" s="2"/>
      <c r="AA153" s="2"/>
      <c r="AB153" s="2"/>
      <c r="AD153" s="2"/>
    </row>
    <row r="154" spans="22:30" ht="15.75" customHeight="1">
      <c r="V154" s="2"/>
      <c r="Y154" s="2"/>
      <c r="Z154" s="2"/>
      <c r="AA154" s="2"/>
      <c r="AB154" s="2"/>
      <c r="AD154" s="2"/>
    </row>
    <row r="155" spans="22:30" ht="15.75" customHeight="1">
      <c r="V155" s="2"/>
      <c r="Y155" s="2"/>
      <c r="Z155" s="2"/>
      <c r="AA155" s="2"/>
      <c r="AB155" s="2"/>
      <c r="AD155" s="2"/>
    </row>
    <row r="156" spans="22:30" ht="15.75" customHeight="1">
      <c r="V156" s="2"/>
      <c r="Y156" s="2"/>
      <c r="Z156" s="2"/>
      <c r="AA156" s="2"/>
      <c r="AB156" s="2"/>
      <c r="AD156" s="2"/>
    </row>
    <row r="157" spans="22:30" ht="15.75" customHeight="1">
      <c r="V157" s="2"/>
      <c r="Y157" s="2"/>
      <c r="Z157" s="2"/>
      <c r="AA157" s="2"/>
      <c r="AB157" s="2"/>
      <c r="AD157" s="2"/>
    </row>
    <row r="158" spans="22:30" ht="15.75" customHeight="1">
      <c r="V158" s="2"/>
      <c r="Y158" s="2"/>
      <c r="Z158" s="2"/>
      <c r="AA158" s="2"/>
      <c r="AB158" s="2"/>
      <c r="AD158" s="2"/>
    </row>
    <row r="159" spans="22:30" ht="15.75" customHeight="1">
      <c r="V159" s="2"/>
      <c r="Y159" s="2"/>
      <c r="Z159" s="2"/>
      <c r="AA159" s="2"/>
      <c r="AB159" s="2"/>
      <c r="AD159" s="2"/>
    </row>
    <row r="160" spans="22:30" ht="15.75" customHeight="1"/>
    <row r="161" s="3" customFormat="1" ht="15.75" customHeight="1"/>
    <row r="162" s="3" customFormat="1" ht="15.75" customHeight="1"/>
    <row r="163" s="3" customFormat="1" ht="15.75" customHeight="1"/>
    <row r="164" s="3" customFormat="1" ht="15.75" customHeight="1"/>
    <row r="165" s="3" customFormat="1" ht="15.75" customHeight="1"/>
    <row r="166" s="3" customFormat="1" ht="15.75" customHeight="1"/>
    <row r="167" s="3" customFormat="1" ht="15.75" customHeight="1"/>
    <row r="168" s="3" customFormat="1" ht="15.75" customHeight="1"/>
    <row r="169" s="3" customFormat="1" ht="15.75" customHeight="1"/>
    <row r="170" s="3" customFormat="1" ht="15.75" customHeight="1"/>
    <row r="171" s="3" customFormat="1" ht="15.75" customHeight="1"/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="3" customFormat="1" ht="15.75" customHeight="1"/>
    <row r="310" s="3" customFormat="1" ht="15.75" customHeight="1"/>
    <row r="311" s="3" customFormat="1" ht="15.75" customHeight="1"/>
    <row r="312" s="3" customFormat="1" ht="15.75" customHeight="1"/>
    <row r="313" s="3" customFormat="1" ht="15.75" customHeight="1"/>
    <row r="314" s="3" customFormat="1" ht="15.75" customHeight="1"/>
    <row r="315" s="3" customFormat="1" ht="15.75" customHeight="1"/>
    <row r="316" s="3" customFormat="1" ht="15.75" customHeight="1"/>
    <row r="317" s="3" customFormat="1" ht="15.75" customHeight="1"/>
    <row r="318" s="3" customFormat="1" ht="15.75" customHeight="1"/>
    <row r="319" s="3" customFormat="1" ht="15.75" customHeight="1"/>
    <row r="320" s="3" customFormat="1" ht="15.75" customHeight="1"/>
    <row r="321" s="3" customFormat="1" ht="15.75" customHeight="1"/>
    <row r="322" s="3" customFormat="1" ht="15.75" customHeight="1"/>
    <row r="323" s="3" customFormat="1" ht="15.75" customHeight="1"/>
    <row r="324" s="3" customFormat="1" ht="15.75" customHeight="1"/>
    <row r="325" s="3" customFormat="1" ht="15.75" customHeight="1"/>
    <row r="326" s="3" customFormat="1" ht="15.75" customHeight="1"/>
    <row r="327" s="3" customFormat="1" ht="15.75" customHeight="1"/>
    <row r="328" s="3" customFormat="1" ht="15.75" customHeight="1"/>
    <row r="329" s="3" customFormat="1" ht="15.75" customHeight="1"/>
    <row r="330" s="3" customFormat="1" ht="15.75" customHeight="1"/>
    <row r="331" s="3" customFormat="1" ht="15.75" customHeight="1"/>
    <row r="332" s="3" customFormat="1" ht="15.75" customHeight="1"/>
    <row r="333" s="3" customFormat="1" ht="15.75" customHeight="1"/>
    <row r="334" s="3" customFormat="1" ht="15.75" customHeight="1"/>
    <row r="335" s="3" customFormat="1" ht="15.75" customHeight="1"/>
    <row r="336" s="3" customFormat="1" ht="15.75" customHeight="1"/>
    <row r="337" s="3" customFormat="1" ht="15.75" customHeight="1"/>
    <row r="338" s="3" customFormat="1" ht="15.75" customHeight="1"/>
    <row r="339" s="3" customFormat="1" ht="15.75" customHeight="1"/>
    <row r="340" s="3" customFormat="1" ht="15.75" customHeight="1"/>
    <row r="341" s="3" customFormat="1" ht="15.75" customHeight="1"/>
    <row r="342" s="3" customFormat="1" ht="15.75" customHeight="1"/>
    <row r="343" s="3" customFormat="1" ht="15.75" customHeight="1"/>
    <row r="344" s="3" customFormat="1" ht="15.75" customHeight="1"/>
    <row r="345" s="3" customFormat="1" ht="15.75" customHeight="1"/>
    <row r="346" s="3" customFormat="1" ht="15.75" customHeight="1"/>
    <row r="347" s="3" customFormat="1" ht="15.75" customHeight="1"/>
    <row r="348" s="3" customFormat="1" ht="15.75" customHeight="1"/>
    <row r="349" s="3" customFormat="1" ht="15.75" customHeight="1"/>
    <row r="350" s="3" customFormat="1" ht="15.75" customHeight="1"/>
    <row r="351" s="3" customFormat="1" ht="15.75" customHeight="1"/>
    <row r="352" s="3" customFormat="1" ht="15.75" customHeight="1"/>
    <row r="353" s="3" customFormat="1" ht="15.75" customHeight="1"/>
    <row r="354" s="3" customFormat="1" ht="15.75" customHeight="1"/>
    <row r="355" s="3" customFormat="1" ht="15.75" customHeight="1"/>
    <row r="356" s="3" customFormat="1" ht="15.75" customHeight="1"/>
    <row r="357" s="3" customFormat="1" ht="15.75" customHeight="1"/>
    <row r="358" s="3" customFormat="1" ht="15.75" customHeight="1"/>
    <row r="359" s="3" customFormat="1" ht="15.75" customHeight="1"/>
    <row r="360" s="3" customFormat="1" ht="15.75" customHeight="1"/>
    <row r="361" s="3" customFormat="1" ht="15.75" customHeight="1"/>
    <row r="362" s="3" customFormat="1" ht="15.75" customHeight="1"/>
    <row r="363" s="3" customFormat="1" ht="15.75" customHeight="1"/>
    <row r="364" s="3" customFormat="1" ht="15.75" customHeight="1"/>
    <row r="365" s="3" customFormat="1" ht="15.75" customHeight="1"/>
    <row r="366" s="3" customFormat="1" ht="15.75" customHeight="1"/>
    <row r="367" s="3" customFormat="1" ht="15.75" customHeight="1"/>
    <row r="368" s="3" customFormat="1" ht="15.75" customHeight="1"/>
    <row r="369" s="3" customFormat="1" ht="15.75" customHeight="1"/>
    <row r="370" s="3" customFormat="1" ht="15.75" customHeight="1"/>
    <row r="371" s="3" customFormat="1" ht="15.75" customHeight="1"/>
    <row r="372" s="3" customFormat="1" ht="15.75" customHeight="1"/>
    <row r="373" s="3" customFormat="1" ht="15.75" customHeight="1"/>
    <row r="374" s="3" customFormat="1" ht="15.75" customHeight="1"/>
    <row r="375" s="3" customFormat="1" ht="15.75" customHeight="1"/>
    <row r="376" s="3" customFormat="1" ht="15.75" customHeight="1"/>
    <row r="377" s="3" customFormat="1" ht="15.75" customHeight="1"/>
    <row r="378" s="3" customFormat="1" ht="15.75" customHeight="1"/>
    <row r="379" s="3" customFormat="1" ht="15.75" customHeight="1"/>
    <row r="380" s="3" customFormat="1" ht="15.75" customHeight="1"/>
    <row r="381" s="3" customFormat="1" ht="15.75" customHeight="1"/>
    <row r="382" s="3" customFormat="1" ht="15.75" customHeight="1"/>
    <row r="383" s="3" customFormat="1" ht="15.75" customHeight="1"/>
    <row r="384" s="3" customFormat="1" ht="15.75" customHeight="1"/>
    <row r="385" s="3" customFormat="1" ht="15.75" customHeight="1"/>
    <row r="386" s="3" customFormat="1" ht="15.75" customHeight="1"/>
    <row r="387" s="3" customFormat="1" ht="15.75" customHeight="1"/>
    <row r="388" s="3" customFormat="1" ht="15.75" customHeight="1"/>
    <row r="389" s="3" customFormat="1" ht="15.75" customHeight="1"/>
    <row r="390" s="3" customFormat="1" ht="15.75" customHeight="1"/>
    <row r="391" s="3" customFormat="1" ht="15.75" customHeight="1"/>
    <row r="392" s="3" customFormat="1" ht="15.75" customHeight="1"/>
    <row r="393" s="3" customFormat="1" ht="15.75" customHeight="1"/>
    <row r="394" s="3" customFormat="1" ht="15.75" customHeight="1"/>
    <row r="395" s="3" customFormat="1" ht="15.75" customHeight="1"/>
    <row r="396" s="3" customFormat="1" ht="15.75" customHeight="1"/>
    <row r="397" s="3" customFormat="1" ht="15.75" customHeight="1"/>
    <row r="398" s="3" customFormat="1" ht="15.75" customHeight="1"/>
    <row r="399" s="3" customFormat="1" ht="15.75" customHeight="1"/>
    <row r="400" s="3" customFormat="1" ht="15.75" customHeight="1"/>
    <row r="401" s="3" customFormat="1" ht="15.75" customHeight="1"/>
    <row r="402" s="3" customFormat="1" ht="15.75" customHeight="1"/>
    <row r="403" s="3" customFormat="1" ht="15.75" customHeight="1"/>
    <row r="404" s="3" customFormat="1" ht="15.75" customHeight="1"/>
    <row r="405" s="3" customFormat="1" ht="15.75" customHeight="1"/>
    <row r="406" s="3" customFormat="1" ht="15.75" customHeight="1"/>
    <row r="407" s="3" customFormat="1" ht="15.75" customHeight="1"/>
    <row r="408" s="3" customFormat="1" ht="15.75" customHeight="1"/>
    <row r="409" s="3" customFormat="1" ht="15.75" customHeight="1"/>
    <row r="410" s="3" customFormat="1" ht="15.75" customHeight="1"/>
    <row r="411" s="3" customFormat="1" ht="15.75" customHeight="1"/>
    <row r="412" s="3" customFormat="1" ht="15.75" customHeight="1"/>
    <row r="413" s="3" customFormat="1" ht="15.75" customHeight="1"/>
    <row r="414" s="3" customFormat="1" ht="15.75" customHeight="1"/>
    <row r="415" s="3" customFormat="1" ht="15.75" customHeight="1"/>
    <row r="416" s="3" customFormat="1" ht="15.75" customHeight="1"/>
    <row r="417" s="3" customFormat="1" ht="15.75" customHeight="1"/>
    <row r="418" s="3" customFormat="1" ht="15.75" customHeight="1"/>
    <row r="419" s="3" customFormat="1" ht="15.75" customHeight="1"/>
    <row r="420" s="3" customFormat="1" ht="15.75" customHeight="1"/>
    <row r="421" s="3" customFormat="1" ht="15.75" customHeight="1"/>
    <row r="422" s="3" customFormat="1" ht="15.75" customHeight="1"/>
    <row r="423" s="3" customFormat="1" ht="15.75" customHeight="1"/>
    <row r="424" s="3" customFormat="1" ht="15.75" customHeight="1"/>
    <row r="425" s="3" customFormat="1" ht="15.75" customHeight="1"/>
    <row r="426" s="3" customFormat="1" ht="15.75" customHeight="1"/>
    <row r="427" s="3" customFormat="1" ht="15.75" customHeight="1"/>
    <row r="428" s="3" customFormat="1" ht="15.75" customHeight="1"/>
    <row r="429" s="3" customFormat="1" ht="15.75" customHeight="1"/>
    <row r="430" s="3" customFormat="1" ht="15.75" customHeight="1"/>
    <row r="431" s="3" customFormat="1" ht="15.75" customHeight="1"/>
    <row r="432" s="3" customFormat="1" ht="15.75" customHeight="1"/>
    <row r="433" s="3" customFormat="1" ht="15.75" customHeight="1"/>
    <row r="434" s="3" customFormat="1" ht="15.75" customHeight="1"/>
    <row r="435" s="3" customFormat="1" ht="15.75" customHeight="1"/>
    <row r="436" s="3" customFormat="1" ht="15.75" customHeight="1"/>
    <row r="437" s="3" customFormat="1" ht="15.75" customHeight="1"/>
    <row r="438" s="3" customFormat="1" ht="15.75" customHeight="1"/>
    <row r="439" s="3" customFormat="1" ht="15.75" customHeight="1"/>
    <row r="440" s="3" customFormat="1" ht="15.75" customHeight="1"/>
    <row r="441" s="3" customFormat="1" ht="15.75" customHeight="1"/>
    <row r="442" s="3" customFormat="1" ht="15.75" customHeight="1"/>
    <row r="443" s="3" customFormat="1" ht="15.75" customHeight="1"/>
    <row r="444" s="3" customFormat="1" ht="15.75" customHeight="1"/>
    <row r="445" s="3" customFormat="1" ht="15.75" customHeight="1"/>
    <row r="446" s="3" customFormat="1" ht="15.75" customHeight="1"/>
    <row r="447" s="3" customFormat="1" ht="15.75" customHeight="1"/>
    <row r="448" s="3" customFormat="1" ht="15.75" customHeight="1"/>
    <row r="449" s="3" customFormat="1" ht="15.75" customHeight="1"/>
    <row r="450" s="3" customFormat="1" ht="15.75" customHeight="1"/>
    <row r="451" s="3" customFormat="1" ht="15.75" customHeight="1"/>
    <row r="452" s="3" customFormat="1" ht="15.75" customHeight="1"/>
    <row r="453" s="3" customFormat="1" ht="15.75" customHeight="1"/>
    <row r="454" s="3" customFormat="1" ht="15.75" customHeight="1"/>
    <row r="455" s="3" customFormat="1" ht="15.75" customHeight="1"/>
    <row r="456" s="3" customFormat="1" ht="15.75" customHeight="1"/>
    <row r="457" s="3" customFormat="1" ht="15.75" customHeight="1"/>
    <row r="458" s="3" customFormat="1" ht="15.75" customHeight="1"/>
    <row r="459" s="3" customFormat="1" ht="15.75" customHeight="1"/>
    <row r="460" s="3" customFormat="1" ht="15.75" customHeight="1"/>
    <row r="461" s="3" customFormat="1" ht="15.75" customHeight="1"/>
    <row r="462" s="3" customFormat="1" ht="15.75" customHeight="1"/>
    <row r="463" s="3" customFormat="1" ht="15.75" customHeight="1"/>
    <row r="464" s="3" customFormat="1" ht="15.75" customHeight="1"/>
    <row r="465" s="3" customFormat="1" ht="15.75" customHeight="1"/>
    <row r="466" s="3" customFormat="1" ht="15.75" customHeight="1"/>
    <row r="467" s="3" customFormat="1" ht="15.75" customHeight="1"/>
    <row r="468" s="3" customFormat="1" ht="15.75" customHeight="1"/>
    <row r="469" s="3" customFormat="1" ht="15.75" customHeight="1"/>
    <row r="470" s="3" customFormat="1" ht="15.75" customHeight="1"/>
    <row r="471" s="3" customFormat="1" ht="15.75" customHeight="1"/>
    <row r="472" s="3" customFormat="1" ht="15.75" customHeight="1"/>
    <row r="473" s="3" customFormat="1" ht="15.75" customHeight="1"/>
    <row r="474" s="3" customFormat="1" ht="15.75" customHeight="1"/>
    <row r="475" s="3" customFormat="1" ht="15.75" customHeight="1"/>
    <row r="476" s="3" customFormat="1" ht="15.75" customHeight="1"/>
    <row r="477" s="3" customFormat="1" ht="15.75" customHeight="1"/>
    <row r="478" s="3" customFormat="1" ht="15.75" customHeight="1"/>
    <row r="479" s="3" customFormat="1" ht="15.75" customHeight="1"/>
    <row r="480" s="3" customFormat="1" ht="15.75" customHeight="1"/>
    <row r="481" s="3" customFormat="1" ht="15.75" customHeight="1"/>
    <row r="482" s="3" customFormat="1" ht="15.75" customHeight="1"/>
    <row r="483" s="3" customFormat="1" ht="15.75" customHeight="1"/>
    <row r="484" s="3" customFormat="1" ht="15.75" customHeight="1"/>
    <row r="485" s="3" customFormat="1" ht="15.75" customHeight="1"/>
    <row r="486" s="3" customFormat="1" ht="15.75" customHeight="1"/>
    <row r="487" s="3" customFormat="1" ht="15.75" customHeight="1"/>
    <row r="488" s="3" customFormat="1" ht="15.75" customHeight="1"/>
    <row r="489" s="3" customFormat="1" ht="15.75" customHeight="1"/>
    <row r="490" s="3" customFormat="1" ht="15.75" customHeight="1"/>
    <row r="491" s="3" customFormat="1" ht="15.75" customHeight="1"/>
    <row r="492" s="3" customFormat="1" ht="15.75" customHeight="1"/>
    <row r="493" s="3" customFormat="1" ht="15.75" customHeight="1"/>
    <row r="494" s="3" customFormat="1" ht="15.75" customHeight="1"/>
    <row r="495" s="3" customFormat="1" ht="15.75" customHeight="1"/>
    <row r="496" s="3" customFormat="1" ht="15.75" customHeight="1"/>
    <row r="497" s="3" customFormat="1" ht="15.75" customHeight="1"/>
    <row r="498" s="3" customFormat="1" ht="15.75" customHeight="1"/>
    <row r="499" s="3" customFormat="1" ht="15.75" customHeight="1"/>
    <row r="500" s="3" customFormat="1" ht="15.75" customHeight="1"/>
    <row r="501" s="3" customFormat="1" ht="15.75" customHeight="1"/>
    <row r="502" s="3" customFormat="1" ht="15.75" customHeight="1"/>
    <row r="503" s="3" customFormat="1" ht="15.75" customHeight="1"/>
    <row r="504" s="3" customFormat="1" ht="15.75" customHeight="1"/>
    <row r="505" s="3" customFormat="1" ht="15.75" customHeight="1"/>
    <row r="506" s="3" customFormat="1" ht="15.75" customHeight="1"/>
    <row r="507" s="3" customFormat="1" ht="15.75" customHeight="1"/>
    <row r="508" s="3" customFormat="1" ht="15.75" customHeight="1"/>
    <row r="509" s="3" customFormat="1" ht="15.75" customHeight="1"/>
    <row r="510" s="3" customFormat="1" ht="15.75" customHeight="1"/>
    <row r="511" s="3" customFormat="1" ht="15.75" customHeight="1"/>
    <row r="512" s="3" customFormat="1" ht="15.75" customHeight="1"/>
    <row r="513" s="3" customFormat="1" ht="15.75" customHeight="1"/>
    <row r="514" s="3" customFormat="1" ht="15.75" customHeight="1"/>
    <row r="515" s="3" customFormat="1" ht="15.75" customHeight="1"/>
    <row r="516" s="3" customFormat="1" ht="15.75" customHeight="1"/>
    <row r="517" s="3" customFormat="1" ht="15.75" customHeight="1"/>
    <row r="518" s="3" customFormat="1" ht="15.75" customHeight="1"/>
    <row r="519" s="3" customFormat="1" ht="15.75" customHeight="1"/>
    <row r="520" s="3" customFormat="1" ht="15.75" customHeight="1"/>
    <row r="521" s="3" customFormat="1" ht="15.75" customHeight="1"/>
    <row r="522" s="3" customFormat="1" ht="15.75" customHeight="1"/>
    <row r="523" s="3" customFormat="1" ht="15.75" customHeight="1"/>
    <row r="524" s="3" customFormat="1" ht="15.75" customHeight="1"/>
    <row r="525" s="3" customFormat="1" ht="15.75" customHeight="1"/>
    <row r="526" s="3" customFormat="1" ht="15.75" customHeight="1"/>
    <row r="527" s="3" customFormat="1" ht="15.75" customHeight="1"/>
    <row r="528" s="3" customFormat="1" ht="15.75" customHeight="1"/>
    <row r="529" s="3" customFormat="1" ht="15.75" customHeight="1"/>
    <row r="530" s="3" customFormat="1" ht="15.75" customHeight="1"/>
    <row r="531" s="3" customFormat="1" ht="15.75" customHeight="1"/>
    <row r="532" s="3" customFormat="1" ht="15.75" customHeight="1"/>
    <row r="533" s="3" customFormat="1" ht="15.75" customHeight="1"/>
    <row r="534" s="3" customFormat="1" ht="15.75" customHeight="1"/>
    <row r="535" s="3" customFormat="1" ht="15.75" customHeight="1"/>
    <row r="536" s="3" customFormat="1" ht="15.75" customHeight="1"/>
    <row r="537" s="3" customFormat="1" ht="15.75" customHeight="1"/>
    <row r="538" s="3" customFormat="1" ht="15.75" customHeight="1"/>
    <row r="539" s="3" customFormat="1" ht="15.75" customHeight="1"/>
    <row r="540" s="3" customFormat="1" ht="15.75" customHeight="1"/>
    <row r="541" s="3" customFormat="1" ht="15.75" customHeight="1"/>
    <row r="542" s="3" customFormat="1" ht="15.75" customHeight="1"/>
    <row r="543" s="3" customFormat="1" ht="15.75" customHeight="1"/>
    <row r="544" s="3" customFormat="1" ht="15.75" customHeight="1"/>
    <row r="545" s="3" customFormat="1" ht="15.75" customHeight="1"/>
    <row r="546" s="3" customFormat="1" ht="15.75" customHeight="1"/>
    <row r="547" s="3" customFormat="1" ht="15.75" customHeight="1"/>
    <row r="548" s="3" customFormat="1" ht="15.75" customHeight="1"/>
    <row r="549" s="3" customFormat="1" ht="15.75" customHeight="1"/>
    <row r="550" s="3" customFormat="1" ht="15.75" customHeight="1"/>
    <row r="551" s="3" customFormat="1" ht="15.75" customHeight="1"/>
    <row r="552" s="3" customFormat="1" ht="15.75" customHeight="1"/>
    <row r="553" s="3" customFormat="1" ht="15.75" customHeight="1"/>
    <row r="554" s="3" customFormat="1" ht="15.75" customHeight="1"/>
    <row r="555" s="3" customFormat="1" ht="15.75" customHeight="1"/>
    <row r="556" s="3" customFormat="1" ht="15.75" customHeight="1"/>
    <row r="557" s="3" customFormat="1" ht="15.75" customHeight="1"/>
    <row r="558" s="3" customFormat="1" ht="15.75" customHeight="1"/>
    <row r="559" s="3" customFormat="1" ht="15.75" customHeight="1"/>
    <row r="560" s="3" customFormat="1" ht="15.75" customHeight="1"/>
    <row r="561" s="3" customFormat="1" ht="15.75" customHeight="1"/>
    <row r="562" s="3" customFormat="1" ht="15.75" customHeight="1"/>
    <row r="563" s="3" customFormat="1" ht="15.75" customHeight="1"/>
    <row r="564" s="3" customFormat="1" ht="15.75" customHeight="1"/>
    <row r="565" s="3" customFormat="1" ht="15.75" customHeight="1"/>
    <row r="566" s="3" customFormat="1" ht="15.75" customHeight="1"/>
    <row r="567" s="3" customFormat="1" ht="15.75" customHeight="1"/>
    <row r="568" s="3" customFormat="1" ht="15.75" customHeight="1"/>
    <row r="569" s="3" customFormat="1" ht="15.75" customHeight="1"/>
    <row r="570" s="3" customFormat="1" ht="15.75" customHeight="1"/>
    <row r="571" s="3" customFormat="1" ht="15.75" customHeight="1"/>
    <row r="572" s="3" customFormat="1" ht="15.75" customHeight="1"/>
    <row r="573" s="3" customFormat="1" ht="15.75" customHeight="1"/>
    <row r="574" s="3" customFormat="1" ht="15.75" customHeight="1"/>
    <row r="575" s="3" customFormat="1" ht="15.75" customHeight="1"/>
    <row r="576" s="3" customFormat="1" ht="15.75" customHeight="1"/>
    <row r="577" s="3" customFormat="1" ht="15.75" customHeight="1"/>
    <row r="578" s="3" customFormat="1" ht="15.75" customHeight="1"/>
    <row r="579" s="3" customFormat="1" ht="15.75" customHeight="1"/>
    <row r="580" s="3" customFormat="1" ht="15.75" customHeight="1"/>
    <row r="581" s="3" customFormat="1" ht="15.75" customHeight="1"/>
    <row r="582" s="3" customFormat="1" ht="15.75" customHeight="1"/>
    <row r="583" s="3" customFormat="1" ht="15.75" customHeight="1"/>
    <row r="584" s="3" customFormat="1" ht="15.75" customHeight="1"/>
    <row r="585" s="3" customFormat="1" ht="15.75" customHeight="1"/>
    <row r="586" s="3" customFormat="1" ht="15.75" customHeight="1"/>
    <row r="587" s="3" customFormat="1" ht="15.75" customHeight="1"/>
    <row r="588" s="3" customFormat="1" ht="15.75" customHeight="1"/>
    <row r="589" s="3" customFormat="1" ht="15.75" customHeight="1"/>
    <row r="590" s="3" customFormat="1" ht="15.75" customHeight="1"/>
    <row r="591" s="3" customFormat="1" ht="15.75" customHeight="1"/>
    <row r="592" s="3" customFormat="1" ht="15.75" customHeight="1"/>
    <row r="593" s="3" customFormat="1" ht="15.75" customHeight="1"/>
    <row r="594" s="3" customFormat="1" ht="15.75" customHeight="1"/>
    <row r="595" s="3" customFormat="1" ht="15.75" customHeight="1"/>
    <row r="596" s="3" customFormat="1" ht="15.75" customHeight="1"/>
    <row r="597" s="3" customFormat="1" ht="15.75" customHeight="1"/>
    <row r="598" s="3" customFormat="1" ht="15.75" customHeight="1"/>
    <row r="599" s="3" customFormat="1" ht="15.75" customHeight="1"/>
    <row r="600" s="3" customFormat="1" ht="15.75" customHeight="1"/>
    <row r="601" s="3" customFormat="1" ht="15.75" customHeight="1"/>
    <row r="602" s="3" customFormat="1" ht="15.75" customHeight="1"/>
    <row r="603" s="3" customFormat="1" ht="15.75" customHeight="1"/>
    <row r="604" s="3" customFormat="1" ht="15.75" customHeight="1"/>
    <row r="605" s="3" customFormat="1" ht="15.75" customHeight="1"/>
    <row r="606" s="3" customFormat="1" ht="15.75" customHeight="1"/>
    <row r="607" s="3" customFormat="1" ht="15.75" customHeight="1"/>
    <row r="608" s="3" customFormat="1" ht="15.75" customHeight="1"/>
    <row r="609" s="3" customFormat="1" ht="15.75" customHeight="1"/>
    <row r="610" s="3" customFormat="1" ht="15.75" customHeight="1"/>
    <row r="611" s="3" customFormat="1" ht="15.75" customHeight="1"/>
    <row r="612" s="3" customFormat="1" ht="15.75" customHeight="1"/>
    <row r="613" s="3" customFormat="1" ht="15.75" customHeight="1"/>
    <row r="614" s="3" customFormat="1" ht="15.75" customHeight="1"/>
    <row r="615" s="3" customFormat="1" ht="15.75" customHeight="1"/>
    <row r="616" s="3" customFormat="1" ht="15.75" customHeight="1"/>
    <row r="617" s="3" customFormat="1" ht="15.75" customHeight="1"/>
    <row r="618" s="3" customFormat="1" ht="15.75" customHeight="1"/>
    <row r="619" s="3" customFormat="1" ht="15.75" customHeight="1"/>
    <row r="620" s="3" customFormat="1" ht="15.75" customHeight="1"/>
    <row r="621" s="3" customFormat="1" ht="15.75" customHeight="1"/>
    <row r="622" s="3" customFormat="1" ht="15.75" customHeight="1"/>
    <row r="623" s="3" customFormat="1" ht="15.75" customHeight="1"/>
    <row r="624" s="3" customFormat="1" ht="15.75" customHeight="1"/>
    <row r="625" s="3" customFormat="1" ht="15.75" customHeight="1"/>
    <row r="626" s="3" customFormat="1" ht="15.75" customHeight="1"/>
    <row r="627" s="3" customFormat="1" ht="15.75" customHeight="1"/>
    <row r="628" s="3" customFormat="1" ht="15.75" customHeight="1"/>
    <row r="629" s="3" customFormat="1" ht="15.75" customHeight="1"/>
    <row r="630" s="3" customFormat="1" ht="15.75" customHeight="1"/>
    <row r="631" s="3" customFormat="1" ht="15.75" customHeight="1"/>
    <row r="632" s="3" customFormat="1" ht="15.75" customHeight="1"/>
    <row r="633" s="3" customFormat="1" ht="15.75" customHeight="1"/>
    <row r="634" s="3" customFormat="1" ht="15.75" customHeight="1"/>
    <row r="635" s="3" customFormat="1" ht="15.75" customHeight="1"/>
    <row r="636" s="3" customFormat="1" ht="15.75" customHeight="1"/>
    <row r="637" s="3" customFormat="1" ht="15.75" customHeight="1"/>
    <row r="638" s="3" customFormat="1" ht="15.75" customHeight="1"/>
    <row r="639" s="3" customFormat="1" ht="15.75" customHeight="1"/>
    <row r="640" s="3" customFormat="1" ht="15.75" customHeight="1"/>
    <row r="641" s="3" customFormat="1" ht="15.75" customHeight="1"/>
    <row r="642" s="3" customFormat="1" ht="15.75" customHeight="1"/>
    <row r="643" s="3" customFormat="1" ht="15.75" customHeight="1"/>
    <row r="644" s="3" customFormat="1" ht="15.75" customHeight="1"/>
    <row r="645" s="3" customFormat="1" ht="15.75" customHeight="1"/>
    <row r="646" s="3" customFormat="1" ht="15.75" customHeight="1"/>
    <row r="647" s="3" customFormat="1" ht="15.75" customHeight="1"/>
    <row r="648" s="3" customFormat="1" ht="15.75" customHeight="1"/>
    <row r="649" s="3" customFormat="1" ht="15.75" customHeight="1"/>
    <row r="650" s="3" customFormat="1" ht="15.75" customHeight="1"/>
    <row r="651" s="3" customFormat="1" ht="15.75" customHeight="1"/>
    <row r="652" s="3" customFormat="1" ht="15.75" customHeight="1"/>
    <row r="653" s="3" customFormat="1" ht="15.75" customHeight="1"/>
    <row r="654" s="3" customFormat="1" ht="15.75" customHeight="1"/>
    <row r="655" s="3" customFormat="1" ht="15.75" customHeight="1"/>
    <row r="656" s="3" customFormat="1" ht="15.75" customHeight="1"/>
    <row r="657" s="3" customFormat="1" ht="15.75" customHeight="1"/>
    <row r="658" s="3" customFormat="1" ht="15.75" customHeight="1"/>
    <row r="659" s="3" customFormat="1" ht="15.75" customHeight="1"/>
    <row r="660" s="3" customFormat="1" ht="15.75" customHeight="1"/>
    <row r="661" s="3" customFormat="1" ht="15.75" customHeight="1"/>
    <row r="662" s="3" customFormat="1" ht="15.75" customHeight="1"/>
    <row r="663" s="3" customFormat="1" ht="15.75" customHeight="1"/>
    <row r="664" s="3" customFormat="1" ht="15.75" customHeight="1"/>
    <row r="665" s="3" customFormat="1" ht="15.75" customHeight="1"/>
    <row r="666" s="3" customFormat="1" ht="15.75" customHeight="1"/>
    <row r="667" s="3" customFormat="1" ht="15.75" customHeight="1"/>
    <row r="668" s="3" customFormat="1" ht="15.75" customHeight="1"/>
    <row r="669" s="3" customFormat="1" ht="15.75" customHeight="1"/>
    <row r="670" s="3" customFormat="1" ht="15.75" customHeight="1"/>
    <row r="671" s="3" customFormat="1" ht="15.75" customHeight="1"/>
    <row r="672" s="3" customFormat="1" ht="15.75" customHeight="1"/>
    <row r="673" s="3" customFormat="1" ht="15.75" customHeight="1"/>
    <row r="674" s="3" customFormat="1" ht="15.75" customHeight="1"/>
    <row r="675" s="3" customFormat="1" ht="15.75" customHeight="1"/>
    <row r="676" s="3" customFormat="1" ht="15.75" customHeight="1"/>
    <row r="677" s="3" customFormat="1" ht="15.75" customHeight="1"/>
    <row r="678" s="3" customFormat="1" ht="15.75" customHeight="1"/>
    <row r="679" s="3" customFormat="1" ht="15.75" customHeight="1"/>
    <row r="680" s="3" customFormat="1" ht="15.75" customHeight="1"/>
    <row r="681" s="3" customFormat="1" ht="15.75" customHeight="1"/>
    <row r="682" s="3" customFormat="1" ht="15.75" customHeight="1"/>
    <row r="683" s="3" customFormat="1" ht="15.75" customHeight="1"/>
    <row r="684" s="3" customFormat="1" ht="15.75" customHeight="1"/>
    <row r="685" s="3" customFormat="1" ht="15.75" customHeight="1"/>
    <row r="686" s="3" customFormat="1" ht="15.75" customHeight="1"/>
    <row r="687" s="3" customFormat="1" ht="15.75" customHeight="1"/>
    <row r="688" s="3" customFormat="1" ht="15.75" customHeight="1"/>
    <row r="689" s="3" customFormat="1" ht="15.75" customHeight="1"/>
    <row r="690" s="3" customFormat="1" ht="15.75" customHeight="1"/>
    <row r="691" s="3" customFormat="1" ht="15.75" customHeight="1"/>
    <row r="692" s="3" customFormat="1" ht="15.75" customHeight="1"/>
    <row r="693" s="3" customFormat="1" ht="15.75" customHeight="1"/>
    <row r="694" s="3" customFormat="1" ht="15.75" customHeight="1"/>
    <row r="695" s="3" customFormat="1" ht="15.75" customHeight="1"/>
    <row r="696" s="3" customFormat="1" ht="15.75" customHeight="1"/>
    <row r="697" s="3" customFormat="1" ht="15.75" customHeight="1"/>
    <row r="698" s="3" customFormat="1" ht="15.75" customHeight="1"/>
    <row r="699" s="3" customFormat="1" ht="15.75" customHeight="1"/>
    <row r="700" s="3" customFormat="1" ht="15.75" customHeight="1"/>
    <row r="701" s="3" customFormat="1" ht="15.75" customHeight="1"/>
    <row r="702" s="3" customFormat="1" ht="15.75" customHeight="1"/>
    <row r="703" s="3" customFormat="1" ht="15.75" customHeight="1"/>
    <row r="704" s="3" customFormat="1" ht="15.75" customHeight="1"/>
    <row r="705" s="3" customFormat="1" ht="15.75" customHeight="1"/>
    <row r="706" s="3" customFormat="1" ht="15.75" customHeight="1"/>
    <row r="707" s="3" customFormat="1" ht="15.75" customHeight="1"/>
    <row r="708" s="3" customFormat="1" ht="15.75" customHeight="1"/>
    <row r="709" s="3" customFormat="1" ht="15.75" customHeight="1"/>
    <row r="710" s="3" customFormat="1" ht="15.75" customHeight="1"/>
    <row r="711" s="3" customFormat="1" ht="15.75" customHeight="1"/>
    <row r="712" s="3" customFormat="1" ht="15.75" customHeight="1"/>
    <row r="713" s="3" customFormat="1" ht="15.75" customHeight="1"/>
    <row r="714" s="3" customFormat="1" ht="15.75" customHeight="1"/>
    <row r="715" s="3" customFormat="1" ht="15.75" customHeight="1"/>
    <row r="716" s="3" customFormat="1" ht="15.75" customHeight="1"/>
    <row r="717" s="3" customFormat="1" ht="15.75" customHeight="1"/>
    <row r="718" s="3" customFormat="1" ht="15.75" customHeight="1"/>
    <row r="719" s="3" customFormat="1" ht="15.75" customHeight="1"/>
    <row r="720" s="3" customFormat="1" ht="15.75" customHeight="1"/>
    <row r="721" s="3" customFormat="1" ht="15.75" customHeight="1"/>
    <row r="722" s="3" customFormat="1" ht="15.75" customHeight="1"/>
    <row r="723" s="3" customFormat="1" ht="15.75" customHeight="1"/>
    <row r="724" s="3" customFormat="1" ht="15.75" customHeight="1"/>
    <row r="725" s="3" customFormat="1" ht="15.75" customHeight="1"/>
    <row r="726" s="3" customFormat="1" ht="15.75" customHeight="1"/>
    <row r="727" s="3" customFormat="1" ht="15.75" customHeight="1"/>
    <row r="728" s="3" customFormat="1" ht="15.75" customHeight="1"/>
    <row r="729" s="3" customFormat="1" ht="15.75" customHeight="1"/>
    <row r="730" s="3" customFormat="1" ht="15.75" customHeight="1"/>
    <row r="731" s="3" customFormat="1" ht="15.75" customHeight="1"/>
    <row r="732" s="3" customFormat="1" ht="15.75" customHeight="1"/>
    <row r="733" s="3" customFormat="1" ht="15.75" customHeight="1"/>
    <row r="734" s="3" customFormat="1" ht="15.75" customHeight="1"/>
    <row r="735" s="3" customFormat="1" ht="15.75" customHeight="1"/>
    <row r="736" s="3" customFormat="1" ht="15.75" customHeight="1"/>
    <row r="737" s="3" customFormat="1" ht="15.75" customHeight="1"/>
    <row r="738" s="3" customFormat="1" ht="15.75" customHeight="1"/>
    <row r="739" s="3" customFormat="1" ht="15.75" customHeight="1"/>
    <row r="740" s="3" customFormat="1" ht="15.75" customHeight="1"/>
    <row r="741" s="3" customFormat="1" ht="15.75" customHeight="1"/>
    <row r="742" s="3" customFormat="1" ht="15.75" customHeight="1"/>
    <row r="743" s="3" customFormat="1" ht="15.75" customHeight="1"/>
    <row r="744" s="3" customFormat="1" ht="15.75" customHeight="1"/>
    <row r="745" s="3" customFormat="1" ht="15.75" customHeight="1"/>
    <row r="746" s="3" customFormat="1" ht="15.75" customHeight="1"/>
    <row r="747" s="3" customFormat="1" ht="15.75" customHeight="1"/>
    <row r="748" s="3" customFormat="1" ht="15.75" customHeight="1"/>
    <row r="749" s="3" customFormat="1" ht="15.75" customHeight="1"/>
    <row r="750" s="3" customFormat="1" ht="15.75" customHeight="1"/>
    <row r="751" s="3" customFormat="1" ht="15.75" customHeight="1"/>
    <row r="752" s="3" customFormat="1" ht="15.75" customHeight="1"/>
    <row r="753" s="3" customFormat="1" ht="15.75" customHeight="1"/>
    <row r="754" s="3" customFormat="1" ht="15.75" customHeight="1"/>
    <row r="755" s="3" customFormat="1" ht="15.75" customHeight="1"/>
    <row r="756" s="3" customFormat="1" ht="15.75" customHeight="1"/>
    <row r="757" s="3" customFormat="1" ht="15.75" customHeight="1"/>
    <row r="758" s="3" customFormat="1" ht="15.75" customHeight="1"/>
    <row r="759" s="3" customFormat="1" ht="15.75" customHeight="1"/>
    <row r="760" s="3" customFormat="1" ht="15.75" customHeight="1"/>
    <row r="761" s="3" customFormat="1" ht="15.75" customHeight="1"/>
    <row r="762" s="3" customFormat="1" ht="15.75" customHeight="1"/>
    <row r="763" s="3" customFormat="1" ht="15.75" customHeight="1"/>
    <row r="764" s="3" customFormat="1" ht="15.75" customHeight="1"/>
    <row r="765" s="3" customFormat="1" ht="15.75" customHeight="1"/>
    <row r="766" s="3" customFormat="1" ht="15.75" customHeight="1"/>
    <row r="767" s="3" customFormat="1" ht="15.75" customHeight="1"/>
    <row r="768" s="3" customFormat="1" ht="15.75" customHeight="1"/>
    <row r="769" s="3" customFormat="1" ht="15.75" customHeight="1"/>
    <row r="770" s="3" customFormat="1" ht="15.75" customHeight="1"/>
    <row r="771" s="3" customFormat="1" ht="15.75" customHeight="1"/>
    <row r="772" s="3" customFormat="1" ht="15.75" customHeight="1"/>
    <row r="773" s="3" customFormat="1" ht="15.75" customHeight="1"/>
    <row r="774" s="3" customFormat="1" ht="15.75" customHeight="1"/>
    <row r="775" s="3" customFormat="1" ht="15.75" customHeight="1"/>
    <row r="776" s="3" customFormat="1" ht="15.75" customHeight="1"/>
    <row r="777" s="3" customFormat="1" ht="15.75" customHeight="1"/>
    <row r="778" s="3" customFormat="1" ht="15.75" customHeight="1"/>
    <row r="779" s="3" customFormat="1" ht="15.75" customHeight="1"/>
    <row r="780" s="3" customFormat="1" ht="15.75" customHeight="1"/>
    <row r="781" s="3" customFormat="1" ht="15.75" customHeight="1"/>
    <row r="782" s="3" customFormat="1" ht="15.75" customHeight="1"/>
    <row r="783" s="3" customFormat="1" ht="15.75" customHeight="1"/>
    <row r="784" s="3" customFormat="1" ht="15.75" customHeight="1"/>
    <row r="785" s="3" customFormat="1" ht="15.75" customHeight="1"/>
    <row r="786" s="3" customFormat="1" ht="15.75" customHeight="1"/>
    <row r="787" s="3" customFormat="1" ht="15.75" customHeight="1"/>
    <row r="788" s="3" customFormat="1" ht="15.75" customHeight="1"/>
    <row r="789" s="3" customFormat="1" ht="15.75" customHeight="1"/>
    <row r="790" s="3" customFormat="1" ht="15.75" customHeight="1"/>
    <row r="791" s="3" customFormat="1" ht="15.75" customHeight="1"/>
    <row r="792" s="3" customFormat="1" ht="15.75" customHeight="1"/>
    <row r="793" s="3" customFormat="1" ht="15.75" customHeight="1"/>
    <row r="794" s="3" customFormat="1" ht="15.75" customHeight="1"/>
    <row r="795" s="3" customFormat="1" ht="15.75" customHeight="1"/>
    <row r="796" s="3" customFormat="1" ht="15.75" customHeight="1"/>
    <row r="797" s="3" customFormat="1" ht="15.75" customHeight="1"/>
    <row r="798" s="3" customFormat="1" ht="15.75" customHeight="1"/>
    <row r="799" s="3" customFormat="1" ht="15.75" customHeight="1"/>
    <row r="800" s="3" customFormat="1" ht="15.75" customHeight="1"/>
    <row r="801" s="3" customFormat="1" ht="15.75" customHeight="1"/>
    <row r="802" s="3" customFormat="1" ht="15.75" customHeight="1"/>
    <row r="803" s="3" customFormat="1" ht="15.75" customHeight="1"/>
    <row r="804" s="3" customFormat="1" ht="15.75" customHeight="1"/>
    <row r="805" s="3" customFormat="1" ht="15.75" customHeight="1"/>
    <row r="806" s="3" customFormat="1" ht="15.75" customHeight="1"/>
    <row r="807" s="3" customFormat="1" ht="15.75" customHeight="1"/>
    <row r="808" s="3" customFormat="1" ht="15.75" customHeight="1"/>
    <row r="809" s="3" customFormat="1" ht="15.75" customHeight="1"/>
    <row r="810" s="3" customFormat="1" ht="15.75" customHeight="1"/>
    <row r="811" s="3" customFormat="1" ht="15.75" customHeight="1"/>
    <row r="812" s="3" customFormat="1" ht="15.75" customHeight="1"/>
    <row r="813" s="3" customFormat="1" ht="15.75" customHeight="1"/>
    <row r="814" s="3" customFormat="1" ht="15.75" customHeight="1"/>
    <row r="815" s="3" customFormat="1" ht="15.75" customHeight="1"/>
    <row r="816" s="3" customFormat="1" ht="15.75" customHeight="1"/>
    <row r="817" s="3" customFormat="1" ht="15.75" customHeight="1"/>
    <row r="818" s="3" customFormat="1" ht="15.75" customHeight="1"/>
    <row r="819" s="3" customFormat="1" ht="15.75" customHeight="1"/>
    <row r="820" s="3" customFormat="1" ht="15.75" customHeight="1"/>
    <row r="821" s="3" customFormat="1" ht="15.75" customHeight="1"/>
    <row r="822" s="3" customFormat="1" ht="15.75" customHeight="1"/>
    <row r="823" s="3" customFormat="1" ht="15.75" customHeight="1"/>
    <row r="824" s="3" customFormat="1" ht="15.75" customHeight="1"/>
    <row r="825" s="3" customFormat="1" ht="15.75" customHeight="1"/>
    <row r="826" s="3" customFormat="1" ht="15.75" customHeight="1"/>
    <row r="827" s="3" customFormat="1" ht="15.75" customHeight="1"/>
    <row r="828" s="3" customFormat="1" ht="15.75" customHeight="1"/>
    <row r="829" s="3" customFormat="1" ht="15.75" customHeight="1"/>
    <row r="830" s="3" customFormat="1" ht="15.75" customHeight="1"/>
    <row r="831" s="3" customFormat="1" ht="15.75" customHeight="1"/>
    <row r="832" s="3" customFormat="1" ht="15.75" customHeight="1"/>
    <row r="833" s="3" customFormat="1" ht="15.75" customHeight="1"/>
    <row r="834" s="3" customFormat="1" ht="15.75" customHeight="1"/>
    <row r="835" s="3" customFormat="1" ht="15.75" customHeight="1"/>
    <row r="836" s="3" customFormat="1" ht="15.75" customHeight="1"/>
    <row r="837" s="3" customFormat="1" ht="15.75" customHeight="1"/>
    <row r="838" s="3" customFormat="1" ht="15.75" customHeight="1"/>
    <row r="839" s="3" customFormat="1" ht="15.75" customHeight="1"/>
    <row r="840" s="3" customFormat="1" ht="15.75" customHeight="1"/>
    <row r="841" s="3" customFormat="1" ht="15.75" customHeight="1"/>
    <row r="842" s="3" customFormat="1" ht="15.75" customHeight="1"/>
    <row r="843" s="3" customFormat="1" ht="15.75" customHeight="1"/>
    <row r="844" s="3" customFormat="1" ht="15.75" customHeight="1"/>
    <row r="845" s="3" customFormat="1" ht="15.75" customHeight="1"/>
    <row r="846" s="3" customFormat="1" ht="15.75" customHeight="1"/>
    <row r="847" s="3" customFormat="1" ht="15.75" customHeight="1"/>
    <row r="848" s="3" customFormat="1" ht="15.75" customHeight="1"/>
    <row r="849" s="3" customFormat="1" ht="15.75" customHeight="1"/>
    <row r="850" s="3" customFormat="1" ht="15.75" customHeight="1"/>
    <row r="851" s="3" customFormat="1" ht="15.75" customHeight="1"/>
    <row r="852" s="3" customFormat="1" ht="15.75" customHeight="1"/>
    <row r="853" s="3" customFormat="1" ht="15.75" customHeight="1"/>
    <row r="854" s="3" customFormat="1" ht="15.75" customHeight="1"/>
    <row r="855" s="3" customFormat="1" ht="15.75" customHeight="1"/>
    <row r="856" s="3" customFormat="1" ht="15.75" customHeight="1"/>
    <row r="857" s="3" customFormat="1" ht="15.75" customHeight="1"/>
    <row r="858" s="3" customFormat="1" ht="15.75" customHeight="1"/>
    <row r="859" s="3" customFormat="1" ht="15.75" customHeight="1"/>
    <row r="860" s="3" customFormat="1" ht="15.75" customHeight="1"/>
    <row r="861" s="3" customFormat="1" ht="15.75" customHeight="1"/>
    <row r="862" s="3" customFormat="1" ht="15.75" customHeight="1"/>
    <row r="863" s="3" customFormat="1" ht="15.75" customHeight="1"/>
    <row r="864" s="3" customFormat="1" ht="15.75" customHeight="1"/>
    <row r="865" s="3" customFormat="1" ht="15.75" customHeight="1"/>
    <row r="866" s="3" customFormat="1" ht="15.75" customHeight="1"/>
    <row r="867" s="3" customFormat="1" ht="15.75" customHeight="1"/>
    <row r="868" s="3" customFormat="1" ht="15.75" customHeight="1"/>
    <row r="869" s="3" customFormat="1" ht="15.75" customHeight="1"/>
    <row r="870" s="3" customFormat="1" ht="15.75" customHeight="1"/>
    <row r="871" s="3" customFormat="1" ht="15.75" customHeight="1"/>
    <row r="872" s="3" customFormat="1" ht="15.75" customHeight="1"/>
    <row r="873" s="3" customFormat="1" ht="15.75" customHeight="1"/>
    <row r="874" s="3" customFormat="1" ht="15.75" customHeight="1"/>
    <row r="875" s="3" customFormat="1" ht="15.75" customHeight="1"/>
    <row r="876" s="3" customFormat="1" ht="15.75" customHeight="1"/>
    <row r="877" s="3" customFormat="1" ht="15.75" customHeight="1"/>
    <row r="878" s="3" customFormat="1" ht="15.75" customHeight="1"/>
    <row r="879" s="3" customFormat="1" ht="15.75" customHeight="1"/>
    <row r="880" s="3" customFormat="1" ht="15.75" customHeight="1"/>
    <row r="881" s="3" customFormat="1" ht="15.75" customHeight="1"/>
    <row r="882" s="3" customFormat="1" ht="15.75" customHeight="1"/>
    <row r="883" s="3" customFormat="1" ht="15.75" customHeight="1"/>
    <row r="884" s="3" customFormat="1" ht="15.75" customHeight="1"/>
    <row r="885" s="3" customFormat="1" ht="15.75" customHeight="1"/>
    <row r="886" s="3" customFormat="1" ht="15.75" customHeight="1"/>
    <row r="887" s="3" customFormat="1" ht="15.75" customHeight="1"/>
    <row r="888" s="3" customFormat="1" ht="15.75" customHeight="1"/>
    <row r="889" s="3" customFormat="1" ht="15.75" customHeight="1"/>
    <row r="890" s="3" customFormat="1" ht="15.75" customHeight="1"/>
    <row r="891" s="3" customFormat="1" ht="15.75" customHeight="1"/>
    <row r="892" s="3" customFormat="1" ht="15.75" customHeight="1"/>
    <row r="893" s="3" customFormat="1" ht="15.75" customHeight="1"/>
    <row r="894" s="3" customFormat="1" ht="15.75" customHeight="1"/>
    <row r="895" s="3" customFormat="1" ht="15.75" customHeight="1"/>
    <row r="896" s="3" customFormat="1" ht="15.75" customHeight="1"/>
    <row r="897" s="3" customFormat="1" ht="15.75" customHeight="1"/>
    <row r="898" s="3" customFormat="1" ht="15.75" customHeight="1"/>
    <row r="899" s="3" customFormat="1" ht="15.75" customHeight="1"/>
    <row r="900" s="3" customFormat="1" ht="15.75" customHeight="1"/>
    <row r="901" s="3" customFormat="1" ht="15.75" customHeight="1"/>
    <row r="902" s="3" customFormat="1" ht="15.75" customHeight="1"/>
    <row r="903" s="3" customFormat="1" ht="15.75" customHeight="1"/>
    <row r="904" s="3" customFormat="1" ht="15.75" customHeight="1"/>
    <row r="905" s="3" customFormat="1" ht="15.75" customHeight="1"/>
    <row r="906" s="3" customFormat="1" ht="15.75" customHeight="1"/>
    <row r="907" s="3" customFormat="1" ht="15.75" customHeight="1"/>
    <row r="908" s="3" customFormat="1" ht="15.75" customHeight="1"/>
    <row r="909" s="3" customFormat="1" ht="15.75" customHeight="1"/>
    <row r="910" s="3" customFormat="1" ht="15.75" customHeight="1"/>
    <row r="911" s="3" customFormat="1" ht="15.75" customHeight="1"/>
    <row r="912" s="3" customFormat="1" ht="15.75" customHeight="1"/>
    <row r="913" s="3" customFormat="1" ht="15.75" customHeight="1"/>
    <row r="914" s="3" customFormat="1" ht="15.75" customHeight="1"/>
    <row r="915" s="3" customFormat="1" ht="15.75" customHeight="1"/>
    <row r="916" s="3" customFormat="1" ht="15.75" customHeight="1"/>
    <row r="917" s="3" customFormat="1" ht="15.75" customHeight="1"/>
    <row r="918" s="3" customFormat="1" ht="15.75" customHeight="1"/>
    <row r="919" s="3" customFormat="1" ht="15.75" customHeight="1"/>
    <row r="920" s="3" customFormat="1" ht="15.75" customHeight="1"/>
    <row r="921" s="3" customFormat="1" ht="15.75" customHeight="1"/>
    <row r="922" s="3" customFormat="1" ht="15.75" customHeight="1"/>
    <row r="923" s="3" customFormat="1" ht="15.75" customHeight="1"/>
    <row r="924" s="3" customFormat="1" ht="15.75" customHeight="1"/>
    <row r="925" s="3" customFormat="1" ht="15.75" customHeight="1"/>
    <row r="926" s="3" customFormat="1" ht="15.75" customHeight="1"/>
    <row r="927" s="3" customFormat="1" ht="15.75" customHeight="1"/>
    <row r="928" s="3" customFormat="1" ht="15.75" customHeight="1"/>
    <row r="929" s="3" customFormat="1" ht="15.75" customHeight="1"/>
    <row r="930" s="3" customFormat="1" ht="15.75" customHeight="1"/>
    <row r="931" s="3" customFormat="1" ht="15.75" customHeight="1"/>
    <row r="932" s="3" customFormat="1" ht="15.75" customHeight="1"/>
    <row r="933" s="3" customFormat="1" ht="15.75" customHeight="1"/>
    <row r="934" s="3" customFormat="1" ht="15.75" customHeight="1"/>
    <row r="935" s="3" customFormat="1" ht="15.75" customHeight="1"/>
    <row r="936" s="3" customFormat="1" ht="15.75" customHeight="1"/>
    <row r="937" s="3" customFormat="1" ht="15.75" customHeight="1"/>
    <row r="938" s="3" customFormat="1" ht="15.75" customHeight="1"/>
    <row r="939" s="3" customFormat="1" ht="15.75" customHeight="1"/>
    <row r="940" s="3" customFormat="1" ht="15.75" customHeight="1"/>
    <row r="941" s="3" customFormat="1" ht="15.75" customHeight="1"/>
    <row r="942" s="3" customFormat="1" ht="15.75" customHeight="1"/>
    <row r="943" s="3" customFormat="1" ht="15.75" customHeight="1"/>
    <row r="944" s="3" customFormat="1" ht="15.75" customHeight="1"/>
    <row r="945" s="3" customFormat="1" ht="15.75" customHeight="1"/>
    <row r="946" s="3" customFormat="1" ht="15.75" customHeight="1"/>
    <row r="947" s="3" customFormat="1" ht="15.75" customHeight="1"/>
    <row r="948" s="3" customFormat="1" ht="15.75" customHeight="1"/>
    <row r="949" s="3" customFormat="1" ht="15.75" customHeight="1"/>
    <row r="950" s="3" customFormat="1" ht="15.75" customHeight="1"/>
    <row r="951" s="3" customFormat="1" ht="15.75" customHeight="1"/>
    <row r="952" s="3" customFormat="1" ht="15.75" customHeight="1"/>
    <row r="953" s="3" customFormat="1" ht="15.75" customHeight="1"/>
    <row r="954" s="3" customFormat="1" ht="15.75" customHeight="1"/>
    <row r="955" s="3" customFormat="1" ht="15.75" customHeight="1"/>
    <row r="956" s="3" customFormat="1" ht="15.75" customHeight="1"/>
    <row r="957" s="3" customFormat="1" ht="15.75" customHeight="1"/>
    <row r="958" s="3" customFormat="1" ht="15.75" customHeight="1"/>
    <row r="959" s="3" customFormat="1" ht="15.75" customHeight="1"/>
    <row r="960" s="3" customFormat="1" ht="15.75" customHeight="1"/>
    <row r="961" s="3" customFormat="1" ht="15.75" customHeight="1"/>
    <row r="962" s="3" customFormat="1" ht="15.75" customHeight="1"/>
    <row r="963" s="3" customFormat="1" ht="15.75" customHeight="1"/>
    <row r="964" s="3" customFormat="1" ht="15.75" customHeight="1"/>
    <row r="965" s="3" customFormat="1" ht="15.75" customHeight="1"/>
    <row r="966" s="3" customFormat="1" ht="15.75" customHeight="1"/>
    <row r="967" s="3" customFormat="1" ht="15.75" customHeight="1"/>
    <row r="968" s="3" customFormat="1" ht="15.75" customHeight="1"/>
    <row r="969" s="3" customFormat="1" ht="15.75" customHeight="1"/>
    <row r="970" s="3" customFormat="1" ht="15.75" customHeight="1"/>
    <row r="971" s="3" customFormat="1" ht="15.75" customHeight="1"/>
    <row r="972" s="3" customFormat="1" ht="15.75" customHeight="1"/>
    <row r="973" s="3" customFormat="1" ht="15.75" customHeight="1"/>
    <row r="974" s="3" customFormat="1" ht="15.75" customHeight="1"/>
    <row r="975" s="3" customFormat="1" ht="15.75" customHeight="1"/>
    <row r="976" s="3" customFormat="1" ht="15.75" customHeight="1"/>
    <row r="977" s="3" customFormat="1" ht="15.75" customHeight="1"/>
    <row r="978" s="3" customFormat="1" ht="15.75" customHeight="1"/>
    <row r="979" s="3" customFormat="1" ht="15.75" customHeight="1"/>
    <row r="980" s="3" customFormat="1" ht="15.75" customHeight="1"/>
    <row r="981" s="3" customFormat="1" ht="15.75" customHeight="1"/>
    <row r="982" s="3" customFormat="1" ht="15.75" customHeight="1"/>
    <row r="983" s="3" customFormat="1" ht="15.75" customHeight="1"/>
    <row r="984" s="3" customFormat="1" ht="15.75" customHeight="1"/>
    <row r="985" s="3" customFormat="1" ht="15.75" customHeight="1"/>
    <row r="986" s="3" customFormat="1" ht="15.75" customHeight="1"/>
    <row r="987" s="3" customFormat="1" ht="15.75" customHeight="1"/>
    <row r="988" s="3" customFormat="1" ht="15.75" customHeight="1"/>
    <row r="989" s="3" customFormat="1" ht="15.75" customHeight="1"/>
    <row r="990" s="3" customFormat="1" ht="15.75" customHeight="1"/>
    <row r="991" s="3" customFormat="1" ht="15.75" customHeight="1"/>
    <row r="992" s="3" customFormat="1" ht="15.75" customHeight="1"/>
    <row r="993" s="3" customFormat="1" ht="15.75" customHeight="1"/>
    <row r="994" s="3" customFormat="1" ht="15.75" customHeight="1"/>
    <row r="995" s="3" customFormat="1" ht="15.75" customHeight="1"/>
    <row r="996" s="3" customFormat="1" ht="15.75" customHeight="1"/>
    <row r="997" s="3" customFormat="1" ht="15.75" customHeight="1"/>
    <row r="998" s="3" customFormat="1" ht="15.75" customHeight="1"/>
    <row r="999" s="3" customFormat="1" ht="15.75" customHeight="1"/>
    <row r="1000" s="3" customFormat="1" ht="15.75" customHeight="1"/>
  </sheetData>
  <sheetProtection algorithmName="SHA-512" hashValue="35CqFlyKbi8Jt29vXF8tMgByE7wMnfa3waOjR7K7+5xfEWQBRFDLgBCRABSjghSvDATIDyObg932H9O2QlQI5A==" saltValue="ZN1Ifg6lYy/l32sPXr78wg==" spinCount="100000" sheet="1" objects="1" scenarios="1"/>
  <mergeCells count="2">
    <mergeCell ref="B14:B17"/>
    <mergeCell ref="B25:B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CafeBar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Axelsson</dc:creator>
  <cp:lastModifiedBy>Pernilla Axelsson</cp:lastModifiedBy>
  <dcterms:created xsi:type="dcterms:W3CDTF">2024-04-28T18:08:45Z</dcterms:created>
  <dcterms:modified xsi:type="dcterms:W3CDTF">2024-04-28T18:11:16Z</dcterms:modified>
</cp:coreProperties>
</file>