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ivat\Liam\Minicupen 2024\"/>
    </mc:Choice>
  </mc:AlternateContent>
  <xr:revisionPtr revIDLastSave="0" documentId="13_ncr:1_{288D70D3-EA62-46C2-92BC-1252834D8C34}" xr6:coauthVersionLast="47" xr6:coauthVersionMax="47" xr10:uidLastSave="{00000000-0000-0000-0000-000000000000}"/>
  <bookViews>
    <workbookView xWindow="-120" yWindow="-120" windowWidth="25440" windowHeight="15390" tabRatio="804" xr2:uid="{2099ED62-A30E-4C9E-8C2A-2F449EEBF098}"/>
  </bookViews>
  <sheets>
    <sheet name="Totalt planschema" sheetId="11" r:id="rId1"/>
    <sheet name="F15 &amp; F16, 5m5" sheetId="2" r:id="rId2"/>
    <sheet name="P15 &amp; P16, 5m5" sheetId="16" r:id="rId3"/>
    <sheet name="F17, 3m3" sheetId="18" r:id="rId4"/>
    <sheet name="P17, 3m3" sheetId="19" r:id="rId5"/>
    <sheet name="F18 &amp; P18, 3m3" sheetId="1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" l="1"/>
  <c r="B14" i="11"/>
  <c r="D13" i="11"/>
  <c r="C13" i="11"/>
  <c r="B13" i="11"/>
  <c r="E12" i="11"/>
  <c r="D12" i="11"/>
  <c r="C12" i="11"/>
  <c r="B12" i="11"/>
  <c r="E11" i="11"/>
  <c r="D11" i="11"/>
  <c r="C11" i="11"/>
  <c r="B11" i="11"/>
  <c r="E10" i="11"/>
  <c r="D10" i="11"/>
  <c r="C10" i="11"/>
  <c r="B10" i="11"/>
  <c r="C9" i="11"/>
  <c r="B9" i="11"/>
  <c r="E9" i="11"/>
  <c r="D9" i="11"/>
  <c r="E5" i="11"/>
  <c r="E6" i="11"/>
  <c r="E7" i="11"/>
  <c r="E8" i="11"/>
  <c r="D8" i="11"/>
  <c r="E4" i="11"/>
  <c r="D4" i="11"/>
  <c r="B4" i="11"/>
  <c r="C4" i="11"/>
  <c r="B5" i="11"/>
  <c r="C5" i="11"/>
  <c r="D5" i="11"/>
  <c r="B6" i="11"/>
  <c r="C6" i="11"/>
  <c r="D6" i="11"/>
  <c r="B7" i="11"/>
  <c r="C7" i="11"/>
  <c r="D7" i="11"/>
  <c r="B8" i="11"/>
  <c r="C8" i="11"/>
  <c r="E3" i="11"/>
  <c r="D3" i="11"/>
  <c r="C3" i="11"/>
  <c r="B3" i="11"/>
  <c r="P21" i="2"/>
  <c r="P20" i="2"/>
  <c r="P19" i="2"/>
  <c r="P18" i="2"/>
  <c r="P17" i="2"/>
  <c r="P16" i="2"/>
  <c r="K21" i="2"/>
  <c r="K20" i="2"/>
  <c r="K19" i="2"/>
  <c r="K18" i="2"/>
  <c r="K17" i="2"/>
  <c r="K16" i="2"/>
  <c r="F21" i="2"/>
  <c r="F20" i="2"/>
  <c r="F19" i="2"/>
  <c r="F18" i="2"/>
  <c r="F17" i="2"/>
  <c r="F16" i="2"/>
  <c r="A17" i="2"/>
  <c r="A18" i="2"/>
  <c r="A19" i="2"/>
  <c r="A20" i="2"/>
  <c r="A21" i="2"/>
  <c r="A16" i="2"/>
  <c r="P34" i="16"/>
  <c r="P33" i="16"/>
  <c r="P32" i="16"/>
  <c r="P31" i="16"/>
  <c r="P30" i="16"/>
  <c r="P29" i="16"/>
  <c r="P28" i="16"/>
  <c r="P27" i="16"/>
  <c r="P26" i="16"/>
  <c r="P25" i="16"/>
  <c r="P24" i="16"/>
  <c r="P23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A24" i="16"/>
  <c r="A25" i="16"/>
  <c r="A26" i="16"/>
  <c r="A27" i="16"/>
  <c r="A28" i="16"/>
  <c r="A29" i="16"/>
  <c r="A30" i="16"/>
  <c r="A31" i="16"/>
  <c r="A32" i="16"/>
  <c r="A33" i="16"/>
  <c r="A34" i="16"/>
  <c r="A23" i="16"/>
  <c r="K30" i="18"/>
  <c r="K29" i="18"/>
  <c r="K28" i="18"/>
  <c r="K27" i="18"/>
  <c r="K26" i="18"/>
  <c r="K25" i="18"/>
  <c r="K24" i="18"/>
  <c r="K23" i="18"/>
  <c r="K22" i="18"/>
  <c r="F30" i="18"/>
  <c r="F29" i="18"/>
  <c r="F28" i="18"/>
  <c r="F27" i="18"/>
  <c r="F26" i="18"/>
  <c r="F25" i="18"/>
  <c r="F24" i="18"/>
  <c r="F23" i="18"/>
  <c r="F22" i="18"/>
  <c r="C40" i="11"/>
  <c r="A23" i="18"/>
  <c r="A24" i="18"/>
  <c r="A25" i="18"/>
  <c r="A26" i="18"/>
  <c r="A27" i="18"/>
  <c r="A28" i="18"/>
  <c r="A29" i="18"/>
  <c r="A30" i="18"/>
  <c r="A22" i="18"/>
  <c r="B31" i="11"/>
  <c r="C31" i="11"/>
  <c r="D31" i="11"/>
  <c r="B32" i="11"/>
  <c r="D26" i="11"/>
  <c r="K28" i="19"/>
  <c r="K27" i="19"/>
  <c r="K26" i="19"/>
  <c r="K25" i="19"/>
  <c r="K24" i="19"/>
  <c r="K23" i="19"/>
  <c r="K22" i="19"/>
  <c r="F28" i="19"/>
  <c r="F27" i="19"/>
  <c r="F26" i="19"/>
  <c r="F25" i="19"/>
  <c r="F24" i="19"/>
  <c r="F23" i="19"/>
  <c r="F22" i="19"/>
  <c r="A23" i="19"/>
  <c r="A24" i="19"/>
  <c r="A25" i="19"/>
  <c r="A26" i="19"/>
  <c r="A27" i="19"/>
  <c r="A28" i="19"/>
  <c r="A22" i="19"/>
  <c r="B26" i="11"/>
  <c r="C26" i="11"/>
  <c r="C32" i="11"/>
  <c r="D32" i="11"/>
  <c r="B33" i="11"/>
  <c r="C33" i="11"/>
  <c r="D33" i="11"/>
  <c r="B34" i="11"/>
  <c r="C34" i="11"/>
  <c r="D34" i="11"/>
  <c r="B35" i="11"/>
  <c r="C35" i="11"/>
  <c r="D35" i="11"/>
  <c r="B36" i="11"/>
  <c r="C36" i="11"/>
  <c r="D36" i="11"/>
  <c r="B37" i="11"/>
  <c r="C37" i="11"/>
  <c r="D37" i="11"/>
  <c r="B38" i="11"/>
  <c r="C38" i="11"/>
  <c r="K28" i="17"/>
  <c r="K27" i="17"/>
  <c r="K26" i="17"/>
  <c r="K25" i="17"/>
  <c r="K24" i="17"/>
  <c r="K23" i="17"/>
  <c r="K22" i="17"/>
  <c r="F28" i="17"/>
  <c r="F27" i="17"/>
  <c r="F26" i="17"/>
  <c r="F25" i="17"/>
  <c r="F24" i="17"/>
  <c r="F23" i="17"/>
  <c r="F22" i="17"/>
  <c r="A23" i="17"/>
  <c r="A24" i="17"/>
  <c r="A25" i="17"/>
  <c r="A26" i="17"/>
  <c r="A27" i="17"/>
  <c r="A28" i="17"/>
  <c r="A22" i="17"/>
  <c r="C21" i="11" l="1"/>
  <c r="C22" i="11"/>
  <c r="C23" i="11"/>
  <c r="C24" i="11"/>
  <c r="C25" i="11"/>
  <c r="C20" i="11"/>
  <c r="C27" i="11"/>
  <c r="C28" i="11"/>
  <c r="C29" i="11"/>
  <c r="C30" i="11"/>
  <c r="B21" i="11"/>
  <c r="B22" i="11"/>
  <c r="B23" i="11"/>
  <c r="B24" i="11"/>
  <c r="B25" i="11"/>
  <c r="B20" i="11"/>
  <c r="D25" i="11"/>
  <c r="D20" i="11"/>
  <c r="D21" i="11"/>
  <c r="D22" i="11"/>
  <c r="D23" i="11"/>
  <c r="D24" i="11"/>
  <c r="D30" i="11"/>
  <c r="B27" i="11"/>
  <c r="D27" i="11"/>
  <c r="B28" i="11"/>
  <c r="D28" i="11"/>
  <c r="B29" i="11"/>
  <c r="D29" i="11"/>
  <c r="B30" i="11"/>
  <c r="D38" i="11"/>
  <c r="B39" i="11"/>
  <c r="C39" i="11"/>
  <c r="D39" i="11"/>
</calcChain>
</file>

<file path=xl/sharedStrings.xml><?xml version="1.0" encoding="utf-8"?>
<sst xmlns="http://schemas.openxmlformats.org/spreadsheetml/2006/main" count="428" uniqueCount="92">
  <si>
    <t>F17</t>
  </si>
  <si>
    <t>P17</t>
  </si>
  <si>
    <t>-</t>
  </si>
  <si>
    <t>Plan 1</t>
  </si>
  <si>
    <t>Plan 2</t>
  </si>
  <si>
    <t>Plan 3</t>
  </si>
  <si>
    <t>Plan 4</t>
  </si>
  <si>
    <t>Plan 5</t>
  </si>
  <si>
    <t>Plan 6</t>
  </si>
  <si>
    <t>Plan 7</t>
  </si>
  <si>
    <t>A-planen, 5m5</t>
  </si>
  <si>
    <t>Färgbeskrivning på åldersgrupper</t>
  </si>
  <si>
    <t>F17, 3m3</t>
  </si>
  <si>
    <t>P17, 3m3</t>
  </si>
  <si>
    <t>B-planen, 3m3</t>
  </si>
  <si>
    <t>F15 &amp; F16</t>
  </si>
  <si>
    <t>Gideonsbergs IF 1 F15</t>
  </si>
  <si>
    <t>Gideonsbergs IF 2 F15</t>
  </si>
  <si>
    <t>Västanfors IF röd F15</t>
  </si>
  <si>
    <t>Gideonsbergs IF lag 1 F16</t>
  </si>
  <si>
    <t>Gideonsbergs IF lag 2 F16</t>
  </si>
  <si>
    <t>Gideonsbergs IF lag 3 F16</t>
  </si>
  <si>
    <t>Gideonsbergs IF lag 4 F16</t>
  </si>
  <si>
    <t>Sala FF lag 1 F16</t>
  </si>
  <si>
    <t>Sala FF lag 2 F16</t>
  </si>
  <si>
    <t>Tortuna SK P/F16-17</t>
  </si>
  <si>
    <t>P15 &amp; P16</t>
  </si>
  <si>
    <t>Gideonsbergs IF Blå P15</t>
  </si>
  <si>
    <t>Gideonsbergs IF Grön P15</t>
  </si>
  <si>
    <t>Gideonsbergs IF Gul P15</t>
  </si>
  <si>
    <t>Gideonsbergs IF Röd P15</t>
  </si>
  <si>
    <t>Gideonsbergs IF Vit P15</t>
  </si>
  <si>
    <t>Syrianska IF Kerburan 1 P15</t>
  </si>
  <si>
    <t>Syrianska IF Kerburan 2 P15</t>
  </si>
  <si>
    <t>Västerås IK Lag 1 P15</t>
  </si>
  <si>
    <t>Västerås IK Lag 2 P15</t>
  </si>
  <si>
    <t>Västerås IK Lag 3 P15</t>
  </si>
  <si>
    <t>Gideonsberg IF 1 P16</t>
  </si>
  <si>
    <t>Gideonsberg IF 2 P16</t>
  </si>
  <si>
    <t>Gideonsberg IF 3 P16</t>
  </si>
  <si>
    <t>Gideonsberg IF 4 P16</t>
  </si>
  <si>
    <t>Kvicksund 1 P16</t>
  </si>
  <si>
    <t>Kvicksund 2 P16</t>
  </si>
  <si>
    <t>Syrianska IF Kerburan P16</t>
  </si>
  <si>
    <t>Big Mac Minicup 7e September 2024
2 x 12,5 min</t>
  </si>
  <si>
    <t>Big Mac Minicup 7e September 2024
4 x 3 min</t>
  </si>
  <si>
    <t>F18 &amp; P18</t>
  </si>
  <si>
    <t>Gideonsbergs IF 1 F17</t>
  </si>
  <si>
    <t>Gideonsbergs IF 2 F17</t>
  </si>
  <si>
    <t>Gideonsbergs IF 3 F17</t>
  </si>
  <si>
    <t>Gideonsbergs IF 4 F17</t>
  </si>
  <si>
    <t>IK Franke lag 1 F17</t>
  </si>
  <si>
    <t>IK Franke lag 2 F17</t>
  </si>
  <si>
    <t>IK Oden 1 F17</t>
  </si>
  <si>
    <t>IK Oden 2 F17</t>
  </si>
  <si>
    <t>Sala FF lag 1 F17</t>
  </si>
  <si>
    <t>Sala FF lag 2 F17</t>
  </si>
  <si>
    <t>Västanfors IFFK 1 F17</t>
  </si>
  <si>
    <t>Västanfors IFFK 2 F17</t>
  </si>
  <si>
    <t>Västanfors IFFK 3 F17</t>
  </si>
  <si>
    <t>Västerås SK lag 1 F17</t>
  </si>
  <si>
    <t>Västerås SK lag 2 F17</t>
  </si>
  <si>
    <t>Västerås SK lag 3 F17</t>
  </si>
  <si>
    <t>Gideonsbergs IF 1 P17</t>
  </si>
  <si>
    <t>Gideonsbergs IF 2 P17</t>
  </si>
  <si>
    <t>Gideonsbergs IF 3 P17</t>
  </si>
  <si>
    <t>Gideonsbergs IF 4 P17</t>
  </si>
  <si>
    <t>Gideonsbergs IF 5 P17</t>
  </si>
  <si>
    <t>Gideonsbergs IF 6 P17</t>
  </si>
  <si>
    <t>IK Franke 1 P17</t>
  </si>
  <si>
    <t>IK Franke 2 P17</t>
  </si>
  <si>
    <t>Skultuna IS 1 P17</t>
  </si>
  <si>
    <t>Skultuna IS 2 P17</t>
  </si>
  <si>
    <t>Skultuna IS 3 P17</t>
  </si>
  <si>
    <t>Gideonsbergs IF 1 F18</t>
  </si>
  <si>
    <t>Gideonsbergs IF 2 F18</t>
  </si>
  <si>
    <t>Gideonsbergs IF 3 F18</t>
  </si>
  <si>
    <t>Gideonsbergs IF 4 F18</t>
  </si>
  <si>
    <t>IK Oden F18</t>
  </si>
  <si>
    <t>Gideonsbergs IF 1 P18</t>
  </si>
  <si>
    <t>Gideonsbergs IF 2 P18</t>
  </si>
  <si>
    <t>Gideonsbergs IF 3 P18</t>
  </si>
  <si>
    <t>Västerås SK grön P18</t>
  </si>
  <si>
    <t>Västerås SK vit P18</t>
  </si>
  <si>
    <t>Västerås IK lag 1 P/F18</t>
  </si>
  <si>
    <t>Västerås IK lag 2 P/F18</t>
  </si>
  <si>
    <t>Tortuna SK P/F18-19</t>
  </si>
  <si>
    <t>F18 &amp; P18, 3m3</t>
  </si>
  <si>
    <t>Enköping SK P15</t>
  </si>
  <si>
    <t>F15 &amp; F16, 5m5</t>
  </si>
  <si>
    <t>P15, 5m5</t>
  </si>
  <si>
    <t>P16, 5m5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</si>
</sst>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9C5700"/>
      <name val="Calibri"/>
      <family val="2"/>
      <scheme val="minor"/>
    </font>
    <font>
      <b/>
      <sz val="14"/>
      <color rgb="FF9C57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0" fillId="4" borderId="0" xfId="0" applyFill="1"/>
    <xf numFmtId="0" fontId="0" fillId="4" borderId="1" xfId="0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0" xfId="0" applyFont="1" applyFill="1"/>
    <xf numFmtId="0" fontId="0" fillId="5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5" borderId="1" xfId="0" applyFill="1" applyBorder="1"/>
    <xf numFmtId="0" fontId="0" fillId="7" borderId="9" xfId="0" applyFill="1" applyBorder="1"/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8" borderId="9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0" fillId="7" borderId="1" xfId="0" applyFill="1" applyBorder="1"/>
    <xf numFmtId="0" fontId="0" fillId="4" borderId="0" xfId="0" applyFill="1" applyAlignment="1">
      <alignment horizontal="left"/>
    </xf>
    <xf numFmtId="0" fontId="5" fillId="6" borderId="9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4" borderId="13" xfId="0" applyFill="1" applyBorder="1"/>
    <xf numFmtId="0" fontId="0" fillId="4" borderId="11" xfId="0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0" fillId="5" borderId="9" xfId="0" applyFill="1" applyBorder="1"/>
    <xf numFmtId="0" fontId="0" fillId="9" borderId="0" xfId="0" applyFill="1" applyAlignment="1">
      <alignment horizontal="center"/>
    </xf>
    <xf numFmtId="0" fontId="0" fillId="9" borderId="1" xfId="0" applyFill="1" applyBorder="1"/>
    <xf numFmtId="0" fontId="0" fillId="9" borderId="11" xfId="0" applyFill="1" applyBorder="1"/>
    <xf numFmtId="0" fontId="0" fillId="4" borderId="9" xfId="0" applyFill="1" applyBorder="1"/>
    <xf numFmtId="0" fontId="0" fillId="4" borderId="12" xfId="0" applyFill="1" applyBorder="1"/>
    <xf numFmtId="0" fontId="0" fillId="4" borderId="11" xfId="0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20" fontId="0" fillId="4" borderId="8" xfId="0" applyNumberFormat="1" applyFill="1" applyBorder="1" applyAlignment="1">
      <alignment horizontal="center"/>
    </xf>
    <xf numFmtId="20" fontId="0" fillId="4" borderId="10" xfId="0" applyNumberFormat="1" applyFill="1" applyBorder="1" applyAlignment="1">
      <alignment horizontal="center"/>
    </xf>
    <xf numFmtId="0" fontId="8" fillId="3" borderId="3" xfId="1" applyFont="1" applyBorder="1" applyAlignment="1">
      <alignment horizontal="center"/>
    </xf>
    <xf numFmtId="0" fontId="8" fillId="3" borderId="4" xfId="1" applyFont="1" applyBorder="1" applyAlignment="1">
      <alignment horizontal="center"/>
    </xf>
    <xf numFmtId="0" fontId="8" fillId="3" borderId="5" xfId="1" applyFont="1" applyBorder="1" applyAlignment="1">
      <alignment horizontal="center"/>
    </xf>
    <xf numFmtId="0" fontId="9" fillId="3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Neutral" xfId="1" builtinId="2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1E4-9579-4BB9-83C7-76ABB61752CD}">
  <dimension ref="A1:H40"/>
  <sheetViews>
    <sheetView tabSelected="1" zoomScale="85" zoomScaleNormal="85" workbookViewId="0">
      <selection activeCell="B7" sqref="B7"/>
    </sheetView>
  </sheetViews>
  <sheetFormatPr defaultRowHeight="15" x14ac:dyDescent="0.25"/>
  <cols>
    <col min="2" max="2" width="49" bestFit="1" customWidth="1"/>
    <col min="3" max="3" width="51.28515625" bestFit="1" customWidth="1"/>
    <col min="4" max="4" width="50.42578125" bestFit="1" customWidth="1"/>
    <col min="5" max="5" width="51.28515625" bestFit="1" customWidth="1"/>
    <col min="7" max="8" width="20.28515625" customWidth="1"/>
  </cols>
  <sheetData>
    <row r="1" spans="1:8" s="1" customFormat="1" ht="31.5" x14ac:dyDescent="0.5">
      <c r="A1" s="38" t="s">
        <v>10</v>
      </c>
      <c r="B1" s="39"/>
      <c r="C1" s="39"/>
      <c r="D1" s="39"/>
      <c r="E1" s="40"/>
      <c r="G1" s="41" t="s">
        <v>11</v>
      </c>
      <c r="H1" s="41"/>
    </row>
    <row r="2" spans="1:8" x14ac:dyDescent="0.25">
      <c r="A2" s="34"/>
      <c r="B2" s="5" t="s">
        <v>3</v>
      </c>
      <c r="C2" s="5" t="s">
        <v>4</v>
      </c>
      <c r="D2" s="5" t="s">
        <v>5</v>
      </c>
      <c r="E2" s="35" t="s">
        <v>6</v>
      </c>
      <c r="G2" s="13" t="s">
        <v>89</v>
      </c>
      <c r="H2" s="10" t="s">
        <v>12</v>
      </c>
    </row>
    <row r="3" spans="1:8" x14ac:dyDescent="0.25">
      <c r="A3" s="36">
        <v>0.41666666666666669</v>
      </c>
      <c r="B3" s="20" t="str">
        <f>'F15 &amp; F16, 5m5'!B16&amp;" - "&amp;'F15 &amp; F16, 5m5'!D16</f>
        <v>Tortuna SK P/F16-17 - Gideonsbergs IF lag 3 F16</v>
      </c>
      <c r="C3" s="20" t="str">
        <f>'F15 &amp; F16, 5m5'!G16&amp;" - "&amp;'F15 &amp; F16, 5m5'!I16</f>
        <v>Gideonsbergs IF lag 2 F16 - Sala FF lag 2 F16</v>
      </c>
      <c r="D3" s="20" t="str">
        <f>'F15 &amp; F16, 5m5'!L16&amp;" - "&amp;'F15 &amp; F16, 5m5'!N16</f>
        <v>Gideonsbergs IF 2 F15 - Västanfors IF röd F15</v>
      </c>
      <c r="E3" s="12" t="str">
        <f>'F15 &amp; F16, 5m5'!Q16&amp;" - "&amp;'F15 &amp; F16, 5m5'!S16</f>
        <v>Gideonsbergs IF lag 4 F16 - Gideonsbergs IF lag 1 F16</v>
      </c>
      <c r="G3" s="9" t="s">
        <v>90</v>
      </c>
      <c r="H3" s="15" t="s">
        <v>13</v>
      </c>
    </row>
    <row r="4" spans="1:8" x14ac:dyDescent="0.25">
      <c r="A4" s="36">
        <v>0.4375</v>
      </c>
      <c r="B4" s="20" t="str">
        <f>'F15 &amp; F16, 5m5'!B17&amp;" - "&amp;'F15 &amp; F16, 5m5'!D17</f>
        <v>Västanfors IF röd F15 - Sala FF lag 2 F16</v>
      </c>
      <c r="C4" s="20" t="str">
        <f>'F15 &amp; F16, 5m5'!G17&amp;" - "&amp;'F15 &amp; F16, 5m5'!I17</f>
        <v>Sala FF lag 1 F16 - Gideonsbergs IF lag 3 F16</v>
      </c>
      <c r="D4" s="11" t="str">
        <f>'P15 &amp; P16, 5m5'!L24&amp;" - "&amp;'P15 &amp; P16, 5m5'!N24</f>
        <v>Gideonsbergs IF Blå P15 - Västerås IK Lag 2 P15</v>
      </c>
      <c r="E4" s="27" t="str">
        <f>'P15 &amp; P16, 5m5'!Q24&amp;" - "&amp;'P15 &amp; P16, 5m5'!S24</f>
        <v>Gideonsbergs IF Grön P15 - Enköping SK P15</v>
      </c>
      <c r="G4" s="28" t="s">
        <v>91</v>
      </c>
      <c r="H4" s="14" t="s">
        <v>87</v>
      </c>
    </row>
    <row r="5" spans="1:8" x14ac:dyDescent="0.25">
      <c r="A5" s="36">
        <v>0.45833333333333298</v>
      </c>
      <c r="B5" s="20" t="str">
        <f>'F15 &amp; F16, 5m5'!B18&amp;" - "&amp;'F15 &amp; F16, 5m5'!D18</f>
        <v>Gideonsbergs IF lag 4 F16 - Tortuna SK P/F16-17</v>
      </c>
      <c r="C5" s="20" t="str">
        <f>'F15 &amp; F16, 5m5'!G18&amp;" - "&amp;'F15 &amp; F16, 5m5'!I18</f>
        <v>Gideonsbergs IF 1 F15 - Gideonsbergs IF lag 2 F16</v>
      </c>
      <c r="D5" s="20" t="str">
        <f>'F15 &amp; F16, 5m5'!L18&amp;" - "&amp;'F15 &amp; F16, 5m5'!N18</f>
        <v>Gideonsbergs IF 2 F15 - Gideonsbergs IF lag 1 F16</v>
      </c>
      <c r="E5" s="27" t="str">
        <f>'P15 &amp; P16, 5m5'!Q25&amp;" - "&amp;'P15 &amp; P16, 5m5'!S25</f>
        <v>Västerås IK Lag 1 P15 - Gideonsbergs IF Vit P15</v>
      </c>
    </row>
    <row r="6" spans="1:8" x14ac:dyDescent="0.25">
      <c r="A6" s="36">
        <v>0.47916666666666702</v>
      </c>
      <c r="B6" s="20" t="str">
        <f>'F15 &amp; F16, 5m5'!B19&amp;" - "&amp;'F15 &amp; F16, 5m5'!D19</f>
        <v>Gideonsbergs IF lag 2 F16 - Västanfors IF röd F15</v>
      </c>
      <c r="C6" s="20" t="str">
        <f>'F15 &amp; F16, 5m5'!G19&amp;" - "&amp;'F15 &amp; F16, 5m5'!I19</f>
        <v>Sala FF lag 2 F16 - Gideonsbergs IF lag 1 F16</v>
      </c>
      <c r="D6" s="20" t="str">
        <f>'F15 &amp; F16, 5m5'!L19&amp;" - "&amp;'F15 &amp; F16, 5m5'!N19</f>
        <v>Tortuna SK P/F16-17 - Sala FF lag 1 F16</v>
      </c>
      <c r="E6" s="27" t="str">
        <f>'P15 &amp; P16, 5m5'!Q26&amp;" - "&amp;'P15 &amp; P16, 5m5'!S26</f>
        <v>Gideonsbergs IF Gul P15 - Västerås IK Lag 3 P15</v>
      </c>
    </row>
    <row r="7" spans="1:8" x14ac:dyDescent="0.25">
      <c r="A7" s="36">
        <v>0.5</v>
      </c>
      <c r="B7" s="20" t="str">
        <f>'F15 &amp; F16, 5m5'!B20&amp;" - "&amp;'F15 &amp; F16, 5m5'!D20</f>
        <v>Sala FF lag 1 F16 - Gideonsbergs IF 2 F15</v>
      </c>
      <c r="C7" s="20" t="str">
        <f>'F15 &amp; F16, 5m5'!G20&amp;" - "&amp;'F15 &amp; F16, 5m5'!I20</f>
        <v>Gideonsbergs IF lag 2 F16 - Gideonsbergs IF lag 3 F16</v>
      </c>
      <c r="D7" s="20" t="str">
        <f>'F15 &amp; F16, 5m5'!L20&amp;" - "&amp;'F15 &amp; F16, 5m5'!N20</f>
        <v>Gideonsbergs IF 1 F15 - Västanfors IF röd F15</v>
      </c>
      <c r="E7" s="27" t="str">
        <f>'P15 &amp; P16, 5m5'!Q27&amp;" - "&amp;'P15 &amp; P16, 5m5'!S27</f>
        <v>Enköping SK P15 - Västerås IK Lag 2 P15</v>
      </c>
    </row>
    <row r="8" spans="1:8" x14ac:dyDescent="0.25">
      <c r="A8" s="36">
        <v>0.52083333333333404</v>
      </c>
      <c r="B8" s="20" t="str">
        <f>'F15 &amp; F16, 5m5'!B21&amp;" - "&amp;'F15 &amp; F16, 5m5'!D21</f>
        <v>Gideonsbergs IF lag 3 F16 - Gideonsbergs IF 1 F15</v>
      </c>
      <c r="C8" s="20" t="str">
        <f>'F15 &amp; F16, 5m5'!G21&amp;" - "&amp;'F15 &amp; F16, 5m5'!I21</f>
        <v>Gideonsbergs IF 2 F15 - Gideonsbergs IF lag 4 F16</v>
      </c>
      <c r="D8" s="11" t="str">
        <f>'P15 &amp; P16, 5m5'!L28&amp;" - "&amp;'P15 &amp; P16, 5m5'!N28</f>
        <v>Gideonsbergs IF Röd P15 - Västerås IK Lag 1 P15</v>
      </c>
      <c r="E8" s="27" t="str">
        <f>'P15 &amp; P16, 5m5'!Q28&amp;" - "&amp;'P15 &amp; P16, 5m5'!S28</f>
        <v>Gideonsbergs IF Gul P15 - Gideonsbergs IF Grön P15</v>
      </c>
    </row>
    <row r="9" spans="1:8" x14ac:dyDescent="0.25">
      <c r="A9" s="36">
        <v>0.54166666666666696</v>
      </c>
      <c r="B9" s="29" t="str">
        <f>'P15 &amp; P16, 5m5'!B29&amp;" - "&amp;'P15 &amp; P16, 5m5'!D29</f>
        <v>Gideonsberg IF 4 P16 - Gideonsberg IF 2 P16</v>
      </c>
      <c r="C9" s="29" t="str">
        <f>'P15 &amp; P16, 5m5'!G29&amp;" - "&amp;'P15 &amp; P16, 5m5'!I29</f>
        <v>Kvicksund 2 P16 - Gideonsberg IF 1 P16</v>
      </c>
      <c r="D9" s="11" t="str">
        <f>'P15 &amp; P16, 5m5'!L29&amp;" - "&amp;'P15 &amp; P16, 5m5'!N29</f>
        <v>Gideonsbergs IF Blå P15 - Syrianska IF Kerburan 1 P15</v>
      </c>
      <c r="E9" s="27" t="str">
        <f>'P15 &amp; P16, 5m5'!Q29&amp;" - "&amp;'P15 &amp; P16, 5m5'!S29</f>
        <v>Västerås IK Lag 3 P15 - Syrianska IF Kerburan 2 P15</v>
      </c>
    </row>
    <row r="10" spans="1:8" x14ac:dyDescent="0.25">
      <c r="A10" s="36">
        <v>0.5625</v>
      </c>
      <c r="B10" s="11" t="str">
        <f>'P15 &amp; P16, 5m5'!B30&amp;" - "&amp;'P15 &amp; P16, 5m5'!D30</f>
        <v>Gideonsbergs IF Vit P15 - Gideonsbergs IF Blå P15</v>
      </c>
      <c r="C10" s="29" t="str">
        <f>'P15 &amp; P16, 5m5'!G30&amp;" - "&amp;'P15 &amp; P16, 5m5'!I30</f>
        <v>Gideonsberg IF 1 P16 - Kvicksund 1 P16</v>
      </c>
      <c r="D10" s="11" t="str">
        <f>'P15 &amp; P16, 5m5'!L30&amp;" - "&amp;'P15 &amp; P16, 5m5'!N30</f>
        <v>Enköping SK P15 - Gideonsbergs IF Röd P15</v>
      </c>
      <c r="E10" s="27" t="str">
        <f>'P15 &amp; P16, 5m5'!Q30&amp;" - "&amp;'P15 &amp; P16, 5m5'!S30</f>
        <v>Syrianska IF Kerburan 2 P15 - Gideonsbergs IF Gul P15</v>
      </c>
    </row>
    <row r="11" spans="1:8" x14ac:dyDescent="0.25">
      <c r="A11" s="36">
        <v>0.58333333333333404</v>
      </c>
      <c r="B11" s="11" t="str">
        <f>'P15 &amp; P16, 5m5'!B31&amp;" - "&amp;'P15 &amp; P16, 5m5'!D31</f>
        <v>Gideonsbergs IF Vit P15 - Syrianska IF Kerburan 1 P15</v>
      </c>
      <c r="C11" s="29" t="str">
        <f>'P15 &amp; P16, 5m5'!G31&amp;" - "&amp;'P15 &amp; P16, 5m5'!I31</f>
        <v>Syrianska IF Kerburan P16 - Gideonsberg IF 2 P16</v>
      </c>
      <c r="D11" s="11" t="str">
        <f>'P15 &amp; P16, 5m5'!L31&amp;" - "&amp;'P15 &amp; P16, 5m5'!N31</f>
        <v>Gideonsbergs IF Gul P15 - Västerås IK Lag 2 P15</v>
      </c>
      <c r="E11" s="27" t="str">
        <f>'P15 &amp; P16, 5m5'!Q31&amp;" - "&amp;'P15 &amp; P16, 5m5'!S31</f>
        <v>Västerås IK Lag 3 P15 - Gideonsbergs IF Grön P15</v>
      </c>
    </row>
    <row r="12" spans="1:8" x14ac:dyDescent="0.25">
      <c r="A12" s="36">
        <v>0.60416666666666696</v>
      </c>
      <c r="B12" s="29" t="str">
        <f>'P15 &amp; P16, 5m5'!B32&amp;" - "&amp;'P15 &amp; P16, 5m5'!D32</f>
        <v>Kvicksund 1 P16 - Gideonsberg IF 3 P16</v>
      </c>
      <c r="C12" s="29" t="str">
        <f>'P15 &amp; P16, 5m5'!G32&amp;" - "&amp;'P15 &amp; P16, 5m5'!I32</f>
        <v>Gideonsberg IF 4 P16 - Kvicksund 2 P16</v>
      </c>
      <c r="D12" s="11" t="str">
        <f>'P15 &amp; P16, 5m5'!L32&amp;" - "&amp;'P15 &amp; P16, 5m5'!N32</f>
        <v>Västerås IK Lag 1 P15 - Syrianska IF Kerburan 1 P15</v>
      </c>
      <c r="E12" s="27" t="str">
        <f>'P15 &amp; P16, 5m5'!Q32&amp;" - "&amp;'P15 &amp; P16, 5m5'!S32</f>
        <v>Syrianska IF Kerburan 2 P15 - Gideonsbergs IF Röd P15</v>
      </c>
    </row>
    <row r="13" spans="1:8" x14ac:dyDescent="0.25">
      <c r="A13" s="36">
        <v>0.625</v>
      </c>
      <c r="B13" s="29" t="str">
        <f>'P15 &amp; P16, 5m5'!B33&amp;" - "&amp;'P15 &amp; P16, 5m5'!D33</f>
        <v>Gideonsberg IF 2 P16 - Gideonsberg IF 3 P16</v>
      </c>
      <c r="C13" s="29" t="str">
        <f>'P15 &amp; P16, 5m5'!G33&amp;" - "&amp;'P15 &amp; P16, 5m5'!I33</f>
        <v>Syrianska IF Kerburan P16 - Kvicksund 1 P16</v>
      </c>
      <c r="D13" s="29" t="str">
        <f>'P15 &amp; P16, 5m5'!L33&amp;" - "&amp;'P15 &amp; P16, 5m5'!N33</f>
        <v>Gideonsberg IF 1 P16 - Gideonsberg IF 4 P16</v>
      </c>
      <c r="E13" s="31"/>
    </row>
    <row r="14" spans="1:8" ht="15.75" thickBot="1" x14ac:dyDescent="0.3">
      <c r="A14" s="37">
        <v>0.64583333333333304</v>
      </c>
      <c r="B14" s="30" t="str">
        <f>'P15 &amp; P16, 5m5'!B34&amp;" - "&amp;'P15 &amp; P16, 5m5'!D34</f>
        <v>Syrianska IF Kerburan P16 - Kvicksund 2 P16</v>
      </c>
      <c r="C14" s="30" t="str">
        <f>'P15 &amp; P16, 5m5'!G34&amp;" - "&amp;'P15 &amp; P16, 5m5'!I34</f>
        <v>Gideonsberg IF 1 P16 - Gideonsberg IF 3 P16</v>
      </c>
      <c r="D14" s="33"/>
      <c r="E14" s="32"/>
    </row>
    <row r="17" spans="1:4" ht="15.75" thickBot="1" x14ac:dyDescent="0.3"/>
    <row r="18" spans="1:4" ht="31.5" x14ac:dyDescent="0.5">
      <c r="A18" s="38" t="s">
        <v>14</v>
      </c>
      <c r="B18" s="39"/>
      <c r="C18" s="39"/>
      <c r="D18" s="40"/>
    </row>
    <row r="19" spans="1:4" x14ac:dyDescent="0.25">
      <c r="A19" s="34"/>
      <c r="B19" s="5" t="s">
        <v>7</v>
      </c>
      <c r="C19" s="5" t="s">
        <v>8</v>
      </c>
      <c r="D19" s="35" t="s">
        <v>9</v>
      </c>
    </row>
    <row r="20" spans="1:4" x14ac:dyDescent="0.25">
      <c r="A20" s="36">
        <v>0.375</v>
      </c>
      <c r="B20" s="17" t="str">
        <f>'F18 &amp; P18, 3m3'!B22&amp;" - "&amp;'F18 &amp; P18, 3m3'!D22</f>
        <v>Västerås IK lag 2 P/F18 - IK Oden F18</v>
      </c>
      <c r="C20" s="17" t="str">
        <f>'F18 &amp; P18, 3m3'!G22&amp;" - "&amp;'F18 &amp; P18, 3m3'!I22</f>
        <v>Tortuna SK P/F18-19 - Västerås SK grön P18</v>
      </c>
      <c r="D20" s="23" t="str">
        <f>'F18 &amp; P18, 3m3'!L22&amp;" - "&amp;'F18 &amp; P18, 3m3'!N22</f>
        <v>Gideonsbergs IF 3 P18 - Västerås SK vit P18</v>
      </c>
    </row>
    <row r="21" spans="1:4" x14ac:dyDescent="0.25">
      <c r="A21" s="36">
        <v>0.3888888888888889</v>
      </c>
      <c r="B21" s="17" t="str">
        <f>'F18 &amp; P18, 3m3'!B23&amp;" - "&amp;'F18 &amp; P18, 3m3'!D23</f>
        <v>Västerås SK grön P18 - Gideonsbergs IF 2 P18</v>
      </c>
      <c r="C21" s="17" t="str">
        <f>'F18 &amp; P18, 3m3'!G23&amp;" - "&amp;'F18 &amp; P18, 3m3'!I23</f>
        <v>Västerås SK vit P18 - Västerås IK lag 1 P/F18</v>
      </c>
      <c r="D21" s="23" t="str">
        <f>'F18 &amp; P18, 3m3'!L23&amp;" - "&amp;'F18 &amp; P18, 3m3'!N23</f>
        <v>Gideonsbergs IF 1 F18 - Gideonsbergs IF 1 P18</v>
      </c>
    </row>
    <row r="22" spans="1:4" x14ac:dyDescent="0.25">
      <c r="A22" s="36">
        <v>0.40277777777777801</v>
      </c>
      <c r="B22" s="17" t="str">
        <f>'F18 &amp; P18, 3m3'!B24&amp;" - "&amp;'F18 &amp; P18, 3m3'!D24</f>
        <v>Tortuna SK P/F18-19 - Gideonsbergs IF 4 F18</v>
      </c>
      <c r="C22" s="17" t="str">
        <f>'F18 &amp; P18, 3m3'!G24&amp;" - "&amp;'F18 &amp; P18, 3m3'!I24</f>
        <v>Gideonsbergs IF 3 P18 - Gideonsbergs IF 2 F18</v>
      </c>
      <c r="D22" s="23" t="str">
        <f>'F18 &amp; P18, 3m3'!L24&amp;" - "&amp;'F18 &amp; P18, 3m3'!N24</f>
        <v>Gideonsbergs IF 1 F18 - Västerås IK lag 2 P/F18</v>
      </c>
    </row>
    <row r="23" spans="1:4" x14ac:dyDescent="0.25">
      <c r="A23" s="36">
        <v>0.41666666666666702</v>
      </c>
      <c r="B23" s="17" t="str">
        <f>'F18 &amp; P18, 3m3'!B25&amp;" - "&amp;'F18 &amp; P18, 3m3'!D25</f>
        <v>Gideonsbergs IF 2 P18 - Gideonsbergs IF 3 F18</v>
      </c>
      <c r="C23" s="17" t="str">
        <f>'F18 &amp; P18, 3m3'!G25&amp;" - "&amp;'F18 &amp; P18, 3m3'!I25</f>
        <v>Gideonsbergs IF 1 P18 - Västerås IK lag 1 P/F18</v>
      </c>
      <c r="D23" s="23" t="str">
        <f>'F18 &amp; P18, 3m3'!L25&amp;" - "&amp;'F18 &amp; P18, 3m3'!N25</f>
        <v>IK Oden F18 - Gideonsbergs IF 2 F18</v>
      </c>
    </row>
    <row r="24" spans="1:4" x14ac:dyDescent="0.25">
      <c r="A24" s="36">
        <v>0.43055555555555602</v>
      </c>
      <c r="B24" s="17" t="str">
        <f>'F18 &amp; P18, 3m3'!B26&amp;" - "&amp;'F18 &amp; P18, 3m3'!D26</f>
        <v>Gideonsbergs IF 3 P18 - Gideonsbergs IF 4 F18</v>
      </c>
      <c r="C24" s="17" t="str">
        <f>'F18 &amp; P18, 3m3'!G26&amp;" - "&amp;'F18 &amp; P18, 3m3'!I26</f>
        <v>Tortuna SK P/F18-19 - Gideonsbergs IF 2 P18</v>
      </c>
      <c r="D24" s="23" t="str">
        <f>'F18 &amp; P18, 3m3'!L26&amp;" - "&amp;'F18 &amp; P18, 3m3'!N26</f>
        <v>Gideonsbergs IF 2 F18 - Gideonsbergs IF 3 F18</v>
      </c>
    </row>
    <row r="25" spans="1:4" x14ac:dyDescent="0.25">
      <c r="A25" s="36">
        <v>0.44444444444444497</v>
      </c>
      <c r="B25" s="17" t="str">
        <f>'F18 &amp; P18, 3m3'!B27&amp;" - "&amp;'F18 &amp; P18, 3m3'!D27</f>
        <v>Västerås SK vit P18 - IK Oden F18</v>
      </c>
      <c r="C25" s="17" t="str">
        <f>'F18 &amp; P18, 3m3'!G27&amp;" - "&amp;'F18 &amp; P18, 3m3'!I27</f>
        <v>Västerås IK lag 2 P/F18 - Västerås SK grön P18</v>
      </c>
      <c r="D25" s="23" t="str">
        <f>'F18 &amp; P18, 3m3'!L27&amp;" - "&amp;'F18 &amp; P18, 3m3'!N27</f>
        <v>Gideonsbergs IF 1 F18 - Gideonsbergs IF 4 F18</v>
      </c>
    </row>
    <row r="26" spans="1:4" x14ac:dyDescent="0.25">
      <c r="A26" s="36">
        <v>0.45833333333333298</v>
      </c>
      <c r="B26" s="17" t="str">
        <f>'F18 &amp; P18, 3m3'!B28&amp;" - "&amp;'F18 &amp; P18, 3m3'!D28</f>
        <v>Västerås IK lag 2 P/F18 - Gideonsbergs IF 1 P18</v>
      </c>
      <c r="C26" s="17" t="str">
        <f>'F18 &amp; P18, 3m3'!G28&amp;" - "&amp;'F18 &amp; P18, 3m3'!I28</f>
        <v>Västerås IK lag 1 P/F18 - Gideonsbergs IF 3 F18</v>
      </c>
      <c r="D26" s="18" t="str">
        <f>'P17, 3m3'!L22&amp;" - "&amp;'P17, 3m3'!N22</f>
        <v>Gideonsbergs IF 2 P17 - Skultuna IS 3 P17</v>
      </c>
    </row>
    <row r="27" spans="1:4" x14ac:dyDescent="0.25">
      <c r="A27" s="36">
        <v>0.47222222222222199</v>
      </c>
      <c r="B27" s="19" t="str">
        <f>'P17, 3m3'!B23&amp;" - "&amp;'P17, 3m3'!D23</f>
        <v>Skultuna IS 1 P17 - Gideonsbergs IF 4 P17</v>
      </c>
      <c r="C27" s="19" t="str">
        <f>'P17, 3m3'!G23&amp;" - "&amp;'P17, 3m3'!I23</f>
        <v>Gideonsbergs IF 1 P17 - IK Franke 2 P17</v>
      </c>
      <c r="D27" s="18" t="str">
        <f>'P17, 3m3'!L23&amp;" - "&amp;'P17, 3m3'!N23</f>
        <v>Gideonsbergs IF 3 P17 - Skultuna IS 2 P17</v>
      </c>
    </row>
    <row r="28" spans="1:4" x14ac:dyDescent="0.25">
      <c r="A28" s="36">
        <v>0.48611111111111099</v>
      </c>
      <c r="B28" s="19" t="str">
        <f>'P17, 3m3'!B24&amp;" - "&amp;'P17, 3m3'!D24</f>
        <v>Gideonsbergs IF 4 P17 - Skultuna IS 2 P17</v>
      </c>
      <c r="C28" s="19" t="str">
        <f>'P17, 3m3'!G24&amp;" - "&amp;'P17, 3m3'!I24</f>
        <v>IK Franke 1 P17 - Gideonsbergs IF 3 P17</v>
      </c>
      <c r="D28" s="18" t="str">
        <f>'P17, 3m3'!L24&amp;" - "&amp;'P17, 3m3'!N24</f>
        <v>Gideonsbergs IF 6 P17 - Skultuna IS 1 P17</v>
      </c>
    </row>
    <row r="29" spans="1:4" x14ac:dyDescent="0.25">
      <c r="A29" s="36">
        <v>0.5</v>
      </c>
      <c r="B29" s="19" t="str">
        <f>'P17, 3m3'!B25&amp;" - "&amp;'P17, 3m3'!D25</f>
        <v>IK Franke 2 P17 - Skultuna IS 3 P17</v>
      </c>
      <c r="C29" s="19" t="str">
        <f>'P17, 3m3'!G25&amp;" - "&amp;'P17, 3m3'!I25</f>
        <v>Gideonsbergs IF 5 P17 - Gideonsbergs IF 6 P17</v>
      </c>
      <c r="D29" s="18" t="str">
        <f>'P17, 3m3'!L25&amp;" - "&amp;'P17, 3m3'!N25</f>
        <v>Gideonsbergs IF 2 P17 - Gideonsbergs IF 1 P17</v>
      </c>
    </row>
    <row r="30" spans="1:4" x14ac:dyDescent="0.25">
      <c r="A30" s="36">
        <v>0.51388888888888895</v>
      </c>
      <c r="B30" s="19" t="str">
        <f>'P17, 3m3'!B26&amp;" - "&amp;'P17, 3m3'!D26</f>
        <v>Skultuna IS 3 P17 - Gideonsbergs IF 1 P17</v>
      </c>
      <c r="C30" s="19" t="str">
        <f>'P17, 3m3'!G26&amp;" - "&amp;'P17, 3m3'!I26</f>
        <v>Skultuna IS 1 P17 - IK Franke 1 P17</v>
      </c>
      <c r="D30" s="18" t="str">
        <f>'P17, 3m3'!L26&amp;" - "&amp;'P17, 3m3'!N26</f>
        <v>Gideonsbergs IF 2 P17 - Gideonsbergs IF 3 P17</v>
      </c>
    </row>
    <row r="31" spans="1:4" x14ac:dyDescent="0.25">
      <c r="A31" s="36">
        <v>0.52777777777777801</v>
      </c>
      <c r="B31" s="19" t="str">
        <f>'P17, 3m3'!B27&amp;" - "&amp;'P17, 3m3'!D27</f>
        <v>Gideonsbergs IF 4 P17 - Gideonsbergs IF 5 P17</v>
      </c>
      <c r="C31" s="19" t="str">
        <f>'P17, 3m3'!G27&amp;" - "&amp;'P17, 3m3'!I27</f>
        <v>IK Franke 2 P17 - Gideonsbergs IF 6 P17</v>
      </c>
      <c r="D31" s="18" t="str">
        <f>'P17, 3m3'!L27&amp;" - "&amp;'P17, 3m3'!N27</f>
        <v>IK Franke 1 P17 - Skultuna IS 2 P17</v>
      </c>
    </row>
    <row r="32" spans="1:4" x14ac:dyDescent="0.25">
      <c r="A32" s="36">
        <v>0.54166666666666696</v>
      </c>
      <c r="B32" s="19" t="str">
        <f>'P17, 3m3'!B28&amp;" - "&amp;'P17, 3m3'!D28</f>
        <v>Skultuna IS 2 P17 - Gideonsbergs IF 5 P17</v>
      </c>
      <c r="C32" s="16" t="str">
        <f>'F17, 3m3'!G22&amp;" - "&amp;'F17, 3m3'!I22</f>
        <v>IK Oden 2 F17 - Gideonsbergs IF 4 F17</v>
      </c>
      <c r="D32" s="22" t="str">
        <f>'F17, 3m3'!L22&amp;" - "&amp;'F17, 3m3'!N22</f>
        <v>Västerås SK lag 1 F17 - Västanfors IFFK 2 F17</v>
      </c>
    </row>
    <row r="33" spans="1:4" x14ac:dyDescent="0.25">
      <c r="A33" s="36">
        <v>0.55555555555555602</v>
      </c>
      <c r="B33" s="16" t="str">
        <f>'F17, 3m3'!B23&amp;" - "&amp;'F17, 3m3'!D23</f>
        <v>Gideonsbergs IF 1 F17 - IK Franke lag 2 F17</v>
      </c>
      <c r="C33" s="16" t="str">
        <f>'F17, 3m3'!G23&amp;" - "&amp;'F17, 3m3'!I23</f>
        <v>IK Oden 1 F17 - Gideonsbergs IF 2 F17</v>
      </c>
      <c r="D33" s="22" t="str">
        <f>'F17, 3m3'!L23&amp;" - "&amp;'F17, 3m3'!N23</f>
        <v>Sala FF lag 2 F17 - IK Franke lag 1 F17</v>
      </c>
    </row>
    <row r="34" spans="1:4" x14ac:dyDescent="0.25">
      <c r="A34" s="36">
        <v>0.56944444444444497</v>
      </c>
      <c r="B34" s="16" t="str">
        <f>'F17, 3m3'!B24&amp;" - "&amp;'F17, 3m3'!D24</f>
        <v>Sala FF lag 1 F17 - Gideonsbergs IF 3 F17</v>
      </c>
      <c r="C34" s="16" t="str">
        <f>'F17, 3m3'!G24&amp;" - "&amp;'F17, 3m3'!I24</f>
        <v>Gideonsbergs IF 4 F17 - Västanfors IFFK 3 F17</v>
      </c>
      <c r="D34" s="22" t="str">
        <f>'F17, 3m3'!L24&amp;" - "&amp;'F17, 3m3'!N24</f>
        <v>Västerås SK lag 3 F17 - Gideonsbergs IF 1 F17</v>
      </c>
    </row>
    <row r="35" spans="1:4" x14ac:dyDescent="0.25">
      <c r="A35" s="36">
        <v>0.58333333333333304</v>
      </c>
      <c r="B35" s="16" t="str">
        <f>'F17, 3m3'!B25&amp;" - "&amp;'F17, 3m3'!D25</f>
        <v>Gideonsbergs IF 2 F17 - Västanfors IFFK 1 F17</v>
      </c>
      <c r="C35" s="16" t="str">
        <f>'F17, 3m3'!G25&amp;" - "&amp;'F17, 3m3'!I25</f>
        <v>Västanfors IFFK 2 F17 - Sala FF lag 1 F17</v>
      </c>
      <c r="D35" s="22" t="str">
        <f>'F17, 3m3'!L25&amp;" - "&amp;'F17, 3m3'!N25</f>
        <v>IK Franke lag 2 F17 - IK Oden 2 F17</v>
      </c>
    </row>
    <row r="36" spans="1:4" x14ac:dyDescent="0.25">
      <c r="A36" s="36">
        <v>0.59722222222222199</v>
      </c>
      <c r="B36" s="16" t="str">
        <f>'F17, 3m3'!B26&amp;" - "&amp;'F17, 3m3'!D26</f>
        <v>Västerås SK lag 1 F17 - IK Oden 1 F17</v>
      </c>
      <c r="C36" s="16" t="str">
        <f>'F17, 3m3'!G26&amp;" - "&amp;'F17, 3m3'!I26</f>
        <v>IK Franke lag 1 F17 - Västerås SK lag 2 F17</v>
      </c>
      <c r="D36" s="22" t="str">
        <f>'F17, 3m3'!L26&amp;" - "&amp;'F17, 3m3'!N26</f>
        <v>Gideonsbergs IF 3 F17 - Västanfors IFFK 2 F17</v>
      </c>
    </row>
    <row r="37" spans="1:4" x14ac:dyDescent="0.25">
      <c r="A37" s="36">
        <v>0.61111111111111105</v>
      </c>
      <c r="B37" s="16" t="str">
        <f>'F17, 3m3'!B27&amp;" - "&amp;'F17, 3m3'!D27</f>
        <v>IK Franke lag 2 F17 - Västanfors IFFK 3 F17</v>
      </c>
      <c r="C37" s="16" t="str">
        <f>'F17, 3m3'!G27&amp;" - "&amp;'F17, 3m3'!I27</f>
        <v>Sala FF lag 2 F17 - Gideonsbergs IF 1 F17</v>
      </c>
      <c r="D37" s="22" t="str">
        <f>'F17, 3m3'!L27&amp;" - "&amp;'F17, 3m3'!N27</f>
        <v>Sala FF lag 1 F17 - Västerås SK lag 2 F17</v>
      </c>
    </row>
    <row r="38" spans="1:4" x14ac:dyDescent="0.25">
      <c r="A38" s="36">
        <v>0.625</v>
      </c>
      <c r="B38" s="16" t="str">
        <f>'F17, 3m3'!B28&amp;" - "&amp;'F17, 3m3'!D28</f>
        <v>Gideonsbergs IF 3 F17 - IK Franke lag 1 F17</v>
      </c>
      <c r="C38" s="16" t="str">
        <f>'F17, 3m3'!G28&amp;" - "&amp;'F17, 3m3'!I28</f>
        <v>IK Oden 2 F17 - Västerås SK lag 3 F17</v>
      </c>
      <c r="D38" s="22" t="str">
        <f>'F17, 3m3'!L28&amp;" - "&amp;'F17, 3m3'!N28</f>
        <v>Västanfors IFFK 1 F17 - IK Oden 1 F17</v>
      </c>
    </row>
    <row r="39" spans="1:4" x14ac:dyDescent="0.25">
      <c r="A39" s="36">
        <v>0.63888888888888895</v>
      </c>
      <c r="B39" s="16" t="str">
        <f>'F17, 3m3'!B29&amp;" - "&amp;'F17, 3m3'!D29</f>
        <v>Gideonsbergs IF 4 F17 - Västerås SK lag 1 F17</v>
      </c>
      <c r="C39" s="16" t="str">
        <f>'F17, 3m3'!G29&amp;" - "&amp;'F17, 3m3'!I29</f>
        <v>Sala FF lag 2 F17 - Västanfors IFFK 1 F17</v>
      </c>
      <c r="D39" s="22" t="str">
        <f>'F17, 3m3'!L29&amp;" - "&amp;'F17, 3m3'!N29</f>
        <v>Gideonsbergs IF 2 F17 - Västerås SK lag 2 F17</v>
      </c>
    </row>
    <row r="40" spans="1:4" ht="15.75" thickBot="1" x14ac:dyDescent="0.3">
      <c r="A40" s="37">
        <v>0.65277777777777801</v>
      </c>
      <c r="B40" s="25"/>
      <c r="C40" s="26" t="str">
        <f>'F17, 3m3'!G30&amp;" - "&amp;'F17, 3m3'!I30</f>
        <v>Västerås SK lag 3 F17 - Västanfors IFFK 3 F17</v>
      </c>
      <c r="D40" s="24"/>
    </row>
  </sheetData>
  <mergeCells count="3">
    <mergeCell ref="A1:E1"/>
    <mergeCell ref="G1:H1"/>
    <mergeCell ref="A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9B7F2-B52B-4102-A39C-E2089D9027B8}">
  <dimension ref="A1:T22"/>
  <sheetViews>
    <sheetView zoomScaleNormal="100" workbookViewId="0">
      <selection activeCell="B21" sqref="B21"/>
    </sheetView>
  </sheetViews>
  <sheetFormatPr defaultRowHeight="15" x14ac:dyDescent="0.25"/>
  <cols>
    <col min="1" max="1" width="7.85546875" customWidth="1"/>
    <col min="2" max="2" width="23.42578125" customWidth="1"/>
    <col min="3" max="3" width="1.7109375" bestFit="1" customWidth="1"/>
    <col min="4" max="4" width="23.42578125" customWidth="1"/>
    <col min="5" max="5" width="4.140625" customWidth="1"/>
    <col min="6" max="6" width="7.85546875" customWidth="1"/>
    <col min="7" max="7" width="23.42578125" customWidth="1"/>
    <col min="8" max="8" width="1.7109375" bestFit="1" customWidth="1"/>
    <col min="9" max="9" width="23.42578125" customWidth="1"/>
    <col min="10" max="10" width="4.140625" customWidth="1"/>
    <col min="11" max="11" width="7.85546875" customWidth="1"/>
    <col min="12" max="12" width="23.42578125" customWidth="1"/>
    <col min="13" max="13" width="1.7109375" bestFit="1" customWidth="1"/>
    <col min="14" max="14" width="23.42578125" customWidth="1"/>
    <col min="15" max="15" width="4.140625" customWidth="1"/>
    <col min="16" max="16" width="7.85546875" customWidth="1"/>
    <col min="17" max="17" width="23.42578125" customWidth="1"/>
    <col min="18" max="18" width="1.7109375" bestFit="1" customWidth="1"/>
    <col min="19" max="19" width="23.42578125" customWidth="1"/>
  </cols>
  <sheetData>
    <row r="1" spans="1:20" ht="47.25" customHeight="1" x14ac:dyDescent="0.35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x14ac:dyDescent="0.25">
      <c r="A2" s="2"/>
      <c r="B2" s="2"/>
      <c r="C2" s="42"/>
      <c r="D2" s="42"/>
      <c r="E2" s="4"/>
      <c r="F2" s="2"/>
      <c r="G2" s="2"/>
      <c r="H2" s="42"/>
      <c r="I2" s="42"/>
      <c r="J2" s="4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.75" x14ac:dyDescent="0.3">
      <c r="A3" s="2"/>
      <c r="B3" s="8" t="s">
        <v>15</v>
      </c>
      <c r="C3" s="42"/>
      <c r="D3" s="42"/>
      <c r="E3" s="4"/>
      <c r="F3" s="2"/>
      <c r="G3" s="8"/>
      <c r="H3" s="42"/>
      <c r="I3" s="42"/>
      <c r="J3" s="4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2"/>
      <c r="B4" s="2" t="s">
        <v>16</v>
      </c>
      <c r="C4" s="42"/>
      <c r="D4" s="42"/>
      <c r="E4" s="21"/>
      <c r="F4" s="2"/>
      <c r="G4" s="2"/>
      <c r="H4" s="42"/>
      <c r="I4" s="42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2"/>
      <c r="B5" s="2" t="s">
        <v>17</v>
      </c>
      <c r="C5" s="42"/>
      <c r="D5" s="42"/>
      <c r="E5" s="21"/>
      <c r="F5" s="2"/>
      <c r="G5" s="2"/>
      <c r="H5" s="42"/>
      <c r="I5" s="42"/>
      <c r="J5" s="4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2"/>
      <c r="B6" s="2" t="s">
        <v>19</v>
      </c>
      <c r="C6" s="42"/>
      <c r="D6" s="42"/>
      <c r="E6" s="21"/>
      <c r="F6" s="2"/>
      <c r="G6" s="2"/>
      <c r="H6" s="42"/>
      <c r="I6" s="42"/>
      <c r="J6" s="4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2"/>
      <c r="B7" s="2" t="s">
        <v>20</v>
      </c>
      <c r="C7" s="42"/>
      <c r="D7" s="42"/>
      <c r="E7" s="21"/>
      <c r="F7" s="2"/>
      <c r="G7" s="2"/>
      <c r="H7" s="42"/>
      <c r="I7" s="42"/>
      <c r="J7" s="4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 t="s">
        <v>21</v>
      </c>
      <c r="C8" s="42"/>
      <c r="D8" s="42"/>
      <c r="E8" s="21"/>
      <c r="F8" s="2"/>
      <c r="G8" s="2"/>
      <c r="H8" s="42"/>
      <c r="I8" s="42"/>
      <c r="J8" s="4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2"/>
      <c r="B9" s="2" t="s">
        <v>22</v>
      </c>
      <c r="C9" s="42"/>
      <c r="D9" s="42"/>
      <c r="E9" s="21"/>
      <c r="F9" s="2"/>
      <c r="G9" s="2"/>
      <c r="H9" s="42"/>
      <c r="I9" s="42"/>
      <c r="J9" s="4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2" t="s">
        <v>23</v>
      </c>
      <c r="C10" s="42"/>
      <c r="D10" s="42"/>
      <c r="E10" s="21"/>
      <c r="F10" s="2"/>
      <c r="G10" s="2"/>
      <c r="H10" s="42"/>
      <c r="I10" s="42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2" t="s">
        <v>24</v>
      </c>
      <c r="C11" s="42"/>
      <c r="D11" s="42"/>
      <c r="E11" s="21"/>
      <c r="F11" s="2"/>
      <c r="G11" s="2"/>
      <c r="H11" s="42"/>
      <c r="I11" s="4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2"/>
      <c r="B12" s="2" t="s">
        <v>25</v>
      </c>
      <c r="C12" s="42"/>
      <c r="D12" s="42"/>
      <c r="E12" s="21"/>
      <c r="F12" s="2"/>
      <c r="G12" s="2"/>
      <c r="H12" s="42"/>
      <c r="I12" s="4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2"/>
      <c r="B13" s="2" t="s">
        <v>18</v>
      </c>
      <c r="C13" s="42"/>
      <c r="D13" s="42"/>
      <c r="E13" s="21"/>
      <c r="F13" s="2"/>
      <c r="G13" s="2"/>
      <c r="H13" s="42"/>
      <c r="I13" s="4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2"/>
      <c r="B14" s="2"/>
      <c r="C14" s="42"/>
      <c r="D14" s="42"/>
      <c r="E14" s="4"/>
      <c r="F14" s="2"/>
      <c r="G14" s="2"/>
      <c r="H14" s="42"/>
      <c r="I14" s="4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5"/>
      <c r="B15" s="43" t="s">
        <v>3</v>
      </c>
      <c r="C15" s="43"/>
      <c r="D15" s="43"/>
      <c r="E15" s="5"/>
      <c r="F15" s="5"/>
      <c r="G15" s="43" t="s">
        <v>4</v>
      </c>
      <c r="H15" s="43"/>
      <c r="I15" s="43"/>
      <c r="J15" s="5"/>
      <c r="K15" s="5"/>
      <c r="L15" s="43" t="s">
        <v>5</v>
      </c>
      <c r="M15" s="43"/>
      <c r="N15" s="43"/>
      <c r="O15" s="5"/>
      <c r="P15" s="5"/>
      <c r="Q15" s="43" t="s">
        <v>6</v>
      </c>
      <c r="R15" s="43"/>
      <c r="S15" s="43"/>
      <c r="T15" s="2"/>
    </row>
    <row r="16" spans="1:20" x14ac:dyDescent="0.25">
      <c r="A16" s="6">
        <f>'Totalt planschema'!$A3</f>
        <v>0.41666666666666669</v>
      </c>
      <c r="B16" s="3" t="s">
        <v>25</v>
      </c>
      <c r="C16" s="7" t="s">
        <v>2</v>
      </c>
      <c r="D16" s="3" t="s">
        <v>21</v>
      </c>
      <c r="E16" s="3"/>
      <c r="F16" s="6">
        <f>'Totalt planschema'!$A3</f>
        <v>0.41666666666666669</v>
      </c>
      <c r="G16" s="3" t="s">
        <v>20</v>
      </c>
      <c r="H16" s="7" t="s">
        <v>2</v>
      </c>
      <c r="I16" s="3" t="s">
        <v>24</v>
      </c>
      <c r="J16" s="3"/>
      <c r="K16" s="6">
        <f>'Totalt planschema'!$A3</f>
        <v>0.41666666666666669</v>
      </c>
      <c r="L16" s="3" t="s">
        <v>17</v>
      </c>
      <c r="M16" s="7" t="s">
        <v>2</v>
      </c>
      <c r="N16" s="3" t="s">
        <v>18</v>
      </c>
      <c r="O16" s="3"/>
      <c r="P16" s="6">
        <f>'Totalt planschema'!$A3</f>
        <v>0.41666666666666669</v>
      </c>
      <c r="Q16" s="3" t="s">
        <v>22</v>
      </c>
      <c r="R16" s="7" t="s">
        <v>2</v>
      </c>
      <c r="S16" s="3" t="s">
        <v>19</v>
      </c>
      <c r="T16" s="2"/>
    </row>
    <row r="17" spans="1:20" x14ac:dyDescent="0.25">
      <c r="A17" s="6">
        <f>'Totalt planschema'!$A4</f>
        <v>0.4375</v>
      </c>
      <c r="B17" s="3" t="s">
        <v>18</v>
      </c>
      <c r="C17" s="7" t="s">
        <v>2</v>
      </c>
      <c r="D17" s="3" t="s">
        <v>24</v>
      </c>
      <c r="E17" s="3"/>
      <c r="F17" s="6">
        <f>'Totalt planschema'!$A4</f>
        <v>0.4375</v>
      </c>
      <c r="G17" s="3" t="s">
        <v>23</v>
      </c>
      <c r="H17" s="7" t="s">
        <v>2</v>
      </c>
      <c r="I17" s="3" t="s">
        <v>21</v>
      </c>
      <c r="J17" s="3"/>
      <c r="K17" s="6">
        <f>'Totalt planschema'!$A4</f>
        <v>0.4375</v>
      </c>
      <c r="L17" s="3"/>
      <c r="M17" s="7"/>
      <c r="N17" s="3"/>
      <c r="O17" s="3"/>
      <c r="P17" s="6">
        <f>'Totalt planschema'!$A4</f>
        <v>0.4375</v>
      </c>
      <c r="Q17" s="3"/>
      <c r="R17" s="7"/>
      <c r="S17" s="3"/>
      <c r="T17" s="2"/>
    </row>
    <row r="18" spans="1:20" x14ac:dyDescent="0.25">
      <c r="A18" s="6">
        <f>'Totalt planschema'!$A5</f>
        <v>0.45833333333333298</v>
      </c>
      <c r="B18" s="3" t="s">
        <v>22</v>
      </c>
      <c r="C18" s="7" t="s">
        <v>2</v>
      </c>
      <c r="D18" s="3" t="s">
        <v>25</v>
      </c>
      <c r="E18" s="3"/>
      <c r="F18" s="6">
        <f>'Totalt planschema'!$A5</f>
        <v>0.45833333333333298</v>
      </c>
      <c r="G18" s="3" t="s">
        <v>16</v>
      </c>
      <c r="H18" s="7" t="s">
        <v>2</v>
      </c>
      <c r="I18" s="3" t="s">
        <v>20</v>
      </c>
      <c r="J18" s="3"/>
      <c r="K18" s="6">
        <f>'Totalt planschema'!$A5</f>
        <v>0.45833333333333298</v>
      </c>
      <c r="L18" s="3" t="s">
        <v>17</v>
      </c>
      <c r="M18" s="7" t="s">
        <v>2</v>
      </c>
      <c r="N18" s="3" t="s">
        <v>19</v>
      </c>
      <c r="O18" s="3"/>
      <c r="P18" s="6">
        <f>'Totalt planschema'!$A5</f>
        <v>0.45833333333333298</v>
      </c>
      <c r="Q18" s="3"/>
      <c r="R18" s="7"/>
      <c r="S18" s="3"/>
      <c r="T18" s="2"/>
    </row>
    <row r="19" spans="1:20" x14ac:dyDescent="0.25">
      <c r="A19" s="6">
        <f>'Totalt planschema'!$A6</f>
        <v>0.47916666666666702</v>
      </c>
      <c r="B19" s="3" t="s">
        <v>20</v>
      </c>
      <c r="C19" s="7" t="s">
        <v>2</v>
      </c>
      <c r="D19" s="3" t="s">
        <v>18</v>
      </c>
      <c r="E19" s="3"/>
      <c r="F19" s="6">
        <f>'Totalt planschema'!$A6</f>
        <v>0.47916666666666702</v>
      </c>
      <c r="G19" s="3" t="s">
        <v>24</v>
      </c>
      <c r="H19" s="7" t="s">
        <v>2</v>
      </c>
      <c r="I19" s="3" t="s">
        <v>19</v>
      </c>
      <c r="J19" s="3"/>
      <c r="K19" s="6">
        <f>'Totalt planschema'!$A6</f>
        <v>0.47916666666666702</v>
      </c>
      <c r="L19" s="3" t="s">
        <v>25</v>
      </c>
      <c r="M19" s="7" t="s">
        <v>2</v>
      </c>
      <c r="N19" s="3" t="s">
        <v>23</v>
      </c>
      <c r="O19" s="3"/>
      <c r="P19" s="6">
        <f>'Totalt planschema'!$A6</f>
        <v>0.47916666666666702</v>
      </c>
      <c r="Q19" s="3"/>
      <c r="R19" s="7"/>
      <c r="S19" s="3"/>
      <c r="T19" s="2"/>
    </row>
    <row r="20" spans="1:20" x14ac:dyDescent="0.25">
      <c r="A20" s="6">
        <f>'Totalt planschema'!$A7</f>
        <v>0.5</v>
      </c>
      <c r="B20" s="3" t="s">
        <v>23</v>
      </c>
      <c r="C20" s="7" t="s">
        <v>2</v>
      </c>
      <c r="D20" s="3" t="s">
        <v>17</v>
      </c>
      <c r="E20" s="3"/>
      <c r="F20" s="6">
        <f>'Totalt planschema'!$A7</f>
        <v>0.5</v>
      </c>
      <c r="G20" s="3" t="s">
        <v>20</v>
      </c>
      <c r="H20" s="7" t="s">
        <v>2</v>
      </c>
      <c r="I20" s="3" t="s">
        <v>21</v>
      </c>
      <c r="J20" s="3"/>
      <c r="K20" s="6">
        <f>'Totalt planschema'!$A7</f>
        <v>0.5</v>
      </c>
      <c r="L20" s="3" t="s">
        <v>16</v>
      </c>
      <c r="M20" s="7" t="s">
        <v>2</v>
      </c>
      <c r="N20" s="3" t="s">
        <v>18</v>
      </c>
      <c r="O20" s="3"/>
      <c r="P20" s="6">
        <f>'Totalt planschema'!$A7</f>
        <v>0.5</v>
      </c>
      <c r="Q20" s="3"/>
      <c r="R20" s="7"/>
      <c r="S20" s="3"/>
      <c r="T20" s="2"/>
    </row>
    <row r="21" spans="1:20" x14ac:dyDescent="0.25">
      <c r="A21" s="6">
        <f>'Totalt planschema'!$A8</f>
        <v>0.52083333333333404</v>
      </c>
      <c r="B21" s="3" t="s">
        <v>21</v>
      </c>
      <c r="C21" s="7" t="s">
        <v>2</v>
      </c>
      <c r="D21" s="3" t="s">
        <v>16</v>
      </c>
      <c r="E21" s="3"/>
      <c r="F21" s="6">
        <f>'Totalt planschema'!$A8</f>
        <v>0.52083333333333404</v>
      </c>
      <c r="G21" s="3" t="s">
        <v>17</v>
      </c>
      <c r="H21" s="7" t="s">
        <v>2</v>
      </c>
      <c r="I21" s="3" t="s">
        <v>22</v>
      </c>
      <c r="J21" s="3"/>
      <c r="K21" s="6">
        <f>'Totalt planschema'!$A8</f>
        <v>0.52083333333333404</v>
      </c>
      <c r="L21" s="3"/>
      <c r="M21" s="7"/>
      <c r="N21" s="3"/>
      <c r="O21" s="3"/>
      <c r="P21" s="6">
        <f>'Totalt planschema'!$A8</f>
        <v>0.52083333333333404</v>
      </c>
      <c r="Q21" s="3"/>
      <c r="R21" s="7"/>
      <c r="S21" s="3"/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sortState xmlns:xlrd2="http://schemas.microsoft.com/office/spreadsheetml/2017/richdata2" ref="B4:B13">
    <sortCondition ref="B4:B13"/>
  </sortState>
  <mergeCells count="31">
    <mergeCell ref="Q15:S15"/>
    <mergeCell ref="A1:T1"/>
    <mergeCell ref="C10:D10"/>
    <mergeCell ref="H10:I10"/>
    <mergeCell ref="H11:I11"/>
    <mergeCell ref="H12:I12"/>
    <mergeCell ref="H13:I13"/>
    <mergeCell ref="C11:D11"/>
    <mergeCell ref="C12:D12"/>
    <mergeCell ref="C13:D13"/>
    <mergeCell ref="L15:N15"/>
    <mergeCell ref="B15:D15"/>
    <mergeCell ref="C9:D9"/>
    <mergeCell ref="C2:D2"/>
    <mergeCell ref="C3:D3"/>
    <mergeCell ref="C14:D14"/>
    <mergeCell ref="C8:D8"/>
    <mergeCell ref="C4:D4"/>
    <mergeCell ref="C5:D5"/>
    <mergeCell ref="C6:D6"/>
    <mergeCell ref="C7:D7"/>
    <mergeCell ref="H2:I2"/>
    <mergeCell ref="H3:I3"/>
    <mergeCell ref="H4:I4"/>
    <mergeCell ref="H5:I5"/>
    <mergeCell ref="H6:I6"/>
    <mergeCell ref="H7:I7"/>
    <mergeCell ref="H8:I8"/>
    <mergeCell ref="H9:I9"/>
    <mergeCell ref="H14:I14"/>
    <mergeCell ref="G15:I1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51D5-D52D-4846-8BD3-8F0A284151B8}">
  <dimension ref="A1:T35"/>
  <sheetViews>
    <sheetView zoomScaleNormal="100" workbookViewId="0">
      <selection sqref="A1:T1"/>
    </sheetView>
  </sheetViews>
  <sheetFormatPr defaultRowHeight="15" x14ac:dyDescent="0.25"/>
  <cols>
    <col min="1" max="1" width="7.85546875" customWidth="1"/>
    <col min="2" max="2" width="25.28515625" customWidth="1"/>
    <col min="3" max="3" width="1.7109375" bestFit="1" customWidth="1"/>
    <col min="4" max="4" width="25.28515625" customWidth="1"/>
    <col min="5" max="5" width="4.140625" customWidth="1"/>
    <col min="6" max="6" width="7.85546875" customWidth="1"/>
    <col min="7" max="7" width="23.85546875" bestFit="1" customWidth="1"/>
    <col min="8" max="8" width="1.7109375" bestFit="1" customWidth="1"/>
    <col min="9" max="9" width="19.5703125" bestFit="1" customWidth="1"/>
    <col min="10" max="10" width="4.140625" customWidth="1"/>
    <col min="11" max="11" width="7.85546875" customWidth="1"/>
    <col min="12" max="12" width="23" bestFit="1" customWidth="1"/>
    <col min="13" max="13" width="1.7109375" bestFit="1" customWidth="1"/>
    <col min="14" max="14" width="25.28515625" customWidth="1"/>
    <col min="15" max="15" width="4.140625" customWidth="1"/>
    <col min="16" max="16" width="7.85546875" customWidth="1"/>
    <col min="17" max="17" width="25.28515625" customWidth="1"/>
    <col min="18" max="18" width="1.7109375" bestFit="1" customWidth="1"/>
    <col min="19" max="19" width="25.28515625" customWidth="1"/>
  </cols>
  <sheetData>
    <row r="1" spans="1:20" ht="47.25" customHeight="1" x14ac:dyDescent="0.35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x14ac:dyDescent="0.25">
      <c r="A2" s="2"/>
      <c r="B2" s="2"/>
      <c r="C2" s="42"/>
      <c r="D2" s="42"/>
      <c r="E2" s="4"/>
      <c r="F2" s="2"/>
      <c r="G2" s="2"/>
      <c r="H2" s="42"/>
      <c r="I2" s="42"/>
      <c r="J2" s="4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.75" x14ac:dyDescent="0.3">
      <c r="A3" s="2"/>
      <c r="B3" s="8" t="s">
        <v>26</v>
      </c>
      <c r="C3" s="42"/>
      <c r="D3" s="42"/>
      <c r="E3" s="4"/>
      <c r="F3" s="2"/>
      <c r="G3" s="8"/>
      <c r="H3" s="42"/>
      <c r="I3" s="42"/>
      <c r="J3" s="4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2"/>
      <c r="B4" s="2" t="s">
        <v>88</v>
      </c>
      <c r="C4" s="42"/>
      <c r="D4" s="42"/>
      <c r="E4" s="21"/>
      <c r="F4" s="2"/>
      <c r="G4" s="2"/>
      <c r="H4" s="42"/>
      <c r="I4" s="42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2"/>
      <c r="B5" s="2" t="s">
        <v>37</v>
      </c>
      <c r="C5" s="42"/>
      <c r="D5" s="42"/>
      <c r="E5" s="21"/>
      <c r="F5" s="2"/>
      <c r="G5" s="2"/>
      <c r="H5" s="42"/>
      <c r="I5" s="42"/>
      <c r="J5" s="4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2"/>
      <c r="B6" s="2" t="s">
        <v>38</v>
      </c>
      <c r="C6" s="42"/>
      <c r="D6" s="42"/>
      <c r="E6" s="21"/>
      <c r="F6" s="2"/>
      <c r="G6" s="2"/>
      <c r="H6" s="42"/>
      <c r="I6" s="42"/>
      <c r="J6" s="4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2"/>
      <c r="B7" s="2" t="s">
        <v>39</v>
      </c>
      <c r="C7" s="42"/>
      <c r="D7" s="42"/>
      <c r="E7" s="21"/>
      <c r="F7" s="2"/>
      <c r="G7" s="2"/>
      <c r="H7" s="42"/>
      <c r="I7" s="42"/>
      <c r="J7" s="4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 t="s">
        <v>40</v>
      </c>
      <c r="C8" s="42"/>
      <c r="D8" s="42"/>
      <c r="E8" s="21"/>
      <c r="F8" s="2"/>
      <c r="G8" s="2"/>
      <c r="H8" s="42"/>
      <c r="I8" s="42"/>
      <c r="J8" s="4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2"/>
      <c r="B9" s="2" t="s">
        <v>27</v>
      </c>
      <c r="C9" s="42"/>
      <c r="D9" s="42"/>
      <c r="E9" s="21"/>
      <c r="F9" s="2"/>
      <c r="G9" s="2"/>
      <c r="H9" s="42"/>
      <c r="I9" s="42"/>
      <c r="J9" s="4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2" t="s">
        <v>28</v>
      </c>
      <c r="C10" s="42"/>
      <c r="D10" s="42"/>
      <c r="E10" s="21"/>
      <c r="F10" s="2"/>
      <c r="G10" s="2"/>
      <c r="H10" s="42"/>
      <c r="I10" s="42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2" t="s">
        <v>29</v>
      </c>
      <c r="C11" s="42"/>
      <c r="D11" s="42"/>
      <c r="E11" s="21"/>
      <c r="F11" s="2"/>
      <c r="G11" s="2"/>
      <c r="H11" s="42"/>
      <c r="I11" s="4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2"/>
      <c r="B12" s="2" t="s">
        <v>30</v>
      </c>
      <c r="C12" s="42"/>
      <c r="D12" s="42"/>
      <c r="E12" s="21"/>
      <c r="F12" s="2"/>
      <c r="G12" s="2"/>
      <c r="H12" s="42"/>
      <c r="I12" s="4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2"/>
      <c r="B13" s="2" t="s">
        <v>31</v>
      </c>
      <c r="C13" s="42"/>
      <c r="D13" s="42"/>
      <c r="E13" s="21"/>
      <c r="F13" s="2"/>
      <c r="G13" s="2"/>
      <c r="H13" s="42"/>
      <c r="I13" s="4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2"/>
      <c r="B14" s="2" t="s">
        <v>41</v>
      </c>
      <c r="C14" s="42"/>
      <c r="D14" s="42"/>
      <c r="E14" s="21"/>
      <c r="F14" s="2"/>
      <c r="G14" s="2"/>
      <c r="H14" s="42"/>
      <c r="I14" s="4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/>
      <c r="B15" s="2" t="s">
        <v>42</v>
      </c>
      <c r="C15" s="42"/>
      <c r="D15" s="42"/>
      <c r="E15" s="21"/>
      <c r="F15" s="2"/>
      <c r="G15" s="2"/>
      <c r="H15" s="4"/>
      <c r="I15" s="4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2"/>
      <c r="B16" s="2" t="s">
        <v>32</v>
      </c>
      <c r="C16" s="42"/>
      <c r="D16" s="42"/>
      <c r="E16" s="21"/>
      <c r="F16" s="2"/>
      <c r="G16" s="2"/>
      <c r="H16" s="4"/>
      <c r="I16" s="4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 t="s">
        <v>33</v>
      </c>
      <c r="C17" s="42"/>
      <c r="D17" s="42"/>
      <c r="E17" s="21"/>
      <c r="F17" s="2"/>
      <c r="G17" s="2"/>
      <c r="H17" s="4"/>
      <c r="I17" s="4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 t="s">
        <v>43</v>
      </c>
      <c r="C18" s="42"/>
      <c r="D18" s="42"/>
      <c r="E18" s="21"/>
      <c r="F18" s="2"/>
      <c r="G18" s="2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 t="s">
        <v>34</v>
      </c>
      <c r="C19" s="42"/>
      <c r="D19" s="42"/>
      <c r="E19" s="21"/>
      <c r="F19" s="2"/>
      <c r="G19" s="2"/>
      <c r="H19" s="4"/>
      <c r="I19" s="4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 t="s">
        <v>35</v>
      </c>
      <c r="C20" s="42"/>
      <c r="D20" s="42"/>
      <c r="E20" s="4"/>
      <c r="F20" s="2"/>
      <c r="G20" s="2"/>
      <c r="H20" s="42"/>
      <c r="I20" s="42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/>
      <c r="B21" s="2" t="s">
        <v>36</v>
      </c>
      <c r="C21" s="42"/>
      <c r="D21" s="42"/>
      <c r="E21" s="21"/>
      <c r="F21" s="2"/>
      <c r="G21" s="2"/>
      <c r="H21" s="42"/>
      <c r="I21" s="42"/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5"/>
      <c r="B22" s="43" t="s">
        <v>3</v>
      </c>
      <c r="C22" s="43"/>
      <c r="D22" s="43"/>
      <c r="E22" s="5"/>
      <c r="F22" s="5"/>
      <c r="G22" s="43" t="s">
        <v>4</v>
      </c>
      <c r="H22" s="43"/>
      <c r="I22" s="43"/>
      <c r="J22" s="5"/>
      <c r="K22" s="5"/>
      <c r="L22" s="43" t="s">
        <v>5</v>
      </c>
      <c r="M22" s="43"/>
      <c r="N22" s="43"/>
      <c r="O22" s="5"/>
      <c r="P22" s="5"/>
      <c r="Q22" s="43" t="s">
        <v>6</v>
      </c>
      <c r="R22" s="43"/>
      <c r="S22" s="43"/>
      <c r="T22" s="2"/>
    </row>
    <row r="23" spans="1:20" x14ac:dyDescent="0.25">
      <c r="A23" s="6">
        <f>'Totalt planschema'!$A3</f>
        <v>0.41666666666666669</v>
      </c>
      <c r="B23" s="3"/>
      <c r="C23" s="7"/>
      <c r="D23" s="3"/>
      <c r="E23" s="3"/>
      <c r="F23" s="6">
        <f>'Totalt planschema'!$A3</f>
        <v>0.41666666666666669</v>
      </c>
      <c r="G23" s="3"/>
      <c r="H23" s="7"/>
      <c r="I23" s="3"/>
      <c r="J23" s="3"/>
      <c r="K23" s="6">
        <f>'Totalt planschema'!$A3</f>
        <v>0.41666666666666669</v>
      </c>
      <c r="L23" s="3"/>
      <c r="M23" s="7"/>
      <c r="N23" s="3"/>
      <c r="O23" s="3"/>
      <c r="P23" s="6">
        <f>'Totalt planschema'!$A3</f>
        <v>0.41666666666666669</v>
      </c>
      <c r="Q23" s="3"/>
      <c r="R23" s="7"/>
      <c r="S23" s="3"/>
      <c r="T23" s="2"/>
    </row>
    <row r="24" spans="1:20" x14ac:dyDescent="0.25">
      <c r="A24" s="6">
        <f>'Totalt planschema'!$A4</f>
        <v>0.4375</v>
      </c>
      <c r="B24" s="3"/>
      <c r="C24" s="7"/>
      <c r="D24" s="3"/>
      <c r="E24" s="3"/>
      <c r="F24" s="6">
        <f>'Totalt planschema'!$A4</f>
        <v>0.4375</v>
      </c>
      <c r="G24" s="3"/>
      <c r="H24" s="7"/>
      <c r="I24" s="3"/>
      <c r="J24" s="3"/>
      <c r="K24" s="6">
        <f>'Totalt planschema'!$A4</f>
        <v>0.4375</v>
      </c>
      <c r="L24" s="3" t="s">
        <v>27</v>
      </c>
      <c r="M24" s="7" t="s">
        <v>2</v>
      </c>
      <c r="N24" s="3" t="s">
        <v>35</v>
      </c>
      <c r="O24" s="3"/>
      <c r="P24" s="6">
        <f>'Totalt planschema'!$A4</f>
        <v>0.4375</v>
      </c>
      <c r="Q24" s="3" t="s">
        <v>28</v>
      </c>
      <c r="R24" s="7" t="s">
        <v>2</v>
      </c>
      <c r="S24" s="3" t="s">
        <v>88</v>
      </c>
      <c r="T24" s="2"/>
    </row>
    <row r="25" spans="1:20" x14ac:dyDescent="0.25">
      <c r="A25" s="6">
        <f>'Totalt planschema'!$A5</f>
        <v>0.45833333333333298</v>
      </c>
      <c r="B25" s="3"/>
      <c r="C25" s="7"/>
      <c r="D25" s="3"/>
      <c r="E25" s="3"/>
      <c r="F25" s="6">
        <f>'Totalt planschema'!$A5</f>
        <v>0.45833333333333298</v>
      </c>
      <c r="G25" s="3"/>
      <c r="H25" s="7"/>
      <c r="I25" s="3"/>
      <c r="J25" s="3"/>
      <c r="K25" s="6">
        <f>'Totalt planschema'!$A5</f>
        <v>0.45833333333333298</v>
      </c>
      <c r="L25" s="3"/>
      <c r="M25" s="7"/>
      <c r="N25" s="3"/>
      <c r="O25" s="3"/>
      <c r="P25" s="6">
        <f>'Totalt planschema'!$A5</f>
        <v>0.45833333333333298</v>
      </c>
      <c r="Q25" s="3" t="s">
        <v>34</v>
      </c>
      <c r="R25" s="7" t="s">
        <v>2</v>
      </c>
      <c r="S25" s="3" t="s">
        <v>31</v>
      </c>
      <c r="T25" s="2"/>
    </row>
    <row r="26" spans="1:20" x14ac:dyDescent="0.25">
      <c r="A26" s="6">
        <f>'Totalt planschema'!$A6</f>
        <v>0.47916666666666702</v>
      </c>
      <c r="B26" s="3"/>
      <c r="C26" s="7"/>
      <c r="D26" s="3"/>
      <c r="E26" s="3"/>
      <c r="F26" s="6">
        <f>'Totalt planschema'!$A6</f>
        <v>0.47916666666666702</v>
      </c>
      <c r="G26" s="3"/>
      <c r="H26" s="7"/>
      <c r="I26" s="3"/>
      <c r="J26" s="3"/>
      <c r="K26" s="6">
        <f>'Totalt planschema'!$A6</f>
        <v>0.47916666666666702</v>
      </c>
      <c r="L26" s="3"/>
      <c r="M26" s="7"/>
      <c r="N26" s="3"/>
      <c r="O26" s="3"/>
      <c r="P26" s="6">
        <f>'Totalt planschema'!$A6</f>
        <v>0.47916666666666702</v>
      </c>
      <c r="Q26" s="3" t="s">
        <v>29</v>
      </c>
      <c r="R26" s="7" t="s">
        <v>2</v>
      </c>
      <c r="S26" s="3" t="s">
        <v>36</v>
      </c>
      <c r="T26" s="2"/>
    </row>
    <row r="27" spans="1:20" x14ac:dyDescent="0.25">
      <c r="A27" s="6">
        <f>'Totalt planschema'!$A7</f>
        <v>0.5</v>
      </c>
      <c r="B27" s="3"/>
      <c r="C27" s="7"/>
      <c r="D27" s="3"/>
      <c r="E27" s="3"/>
      <c r="F27" s="6">
        <f>'Totalt planschema'!$A7</f>
        <v>0.5</v>
      </c>
      <c r="G27" s="3"/>
      <c r="H27" s="7"/>
      <c r="I27" s="3"/>
      <c r="J27" s="3"/>
      <c r="K27" s="6">
        <f>'Totalt planschema'!$A7</f>
        <v>0.5</v>
      </c>
      <c r="L27" s="3"/>
      <c r="M27" s="7"/>
      <c r="N27" s="3"/>
      <c r="O27" s="3"/>
      <c r="P27" s="6">
        <f>'Totalt planschema'!$A7</f>
        <v>0.5</v>
      </c>
      <c r="Q27" s="3" t="s">
        <v>88</v>
      </c>
      <c r="R27" s="7" t="s">
        <v>2</v>
      </c>
      <c r="S27" s="3" t="s">
        <v>35</v>
      </c>
      <c r="T27" s="2"/>
    </row>
    <row r="28" spans="1:20" x14ac:dyDescent="0.25">
      <c r="A28" s="6">
        <f>'Totalt planschema'!$A8</f>
        <v>0.52083333333333404</v>
      </c>
      <c r="B28" s="3"/>
      <c r="C28" s="7"/>
      <c r="D28" s="3"/>
      <c r="E28" s="3"/>
      <c r="F28" s="6">
        <f>'Totalt planschema'!$A8</f>
        <v>0.52083333333333404</v>
      </c>
      <c r="G28" s="3"/>
      <c r="H28" s="7"/>
      <c r="I28" s="3"/>
      <c r="J28" s="3"/>
      <c r="K28" s="6">
        <f>'Totalt planschema'!$A8</f>
        <v>0.52083333333333404</v>
      </c>
      <c r="L28" s="3" t="s">
        <v>30</v>
      </c>
      <c r="M28" s="7" t="s">
        <v>2</v>
      </c>
      <c r="N28" s="3" t="s">
        <v>34</v>
      </c>
      <c r="O28" s="3"/>
      <c r="P28" s="6">
        <f>'Totalt planschema'!$A8</f>
        <v>0.52083333333333404</v>
      </c>
      <c r="Q28" s="3" t="s">
        <v>29</v>
      </c>
      <c r="R28" s="7"/>
      <c r="S28" s="3" t="s">
        <v>28</v>
      </c>
      <c r="T28" s="2"/>
    </row>
    <row r="29" spans="1:20" x14ac:dyDescent="0.25">
      <c r="A29" s="6">
        <f>'Totalt planschema'!$A9</f>
        <v>0.54166666666666696</v>
      </c>
      <c r="B29" s="3" t="s">
        <v>40</v>
      </c>
      <c r="C29" s="7" t="s">
        <v>2</v>
      </c>
      <c r="D29" s="3" t="s">
        <v>38</v>
      </c>
      <c r="E29" s="3"/>
      <c r="F29" s="6">
        <f>'Totalt planschema'!$A9</f>
        <v>0.54166666666666696</v>
      </c>
      <c r="G29" s="3" t="s">
        <v>42</v>
      </c>
      <c r="H29" s="7" t="s">
        <v>2</v>
      </c>
      <c r="I29" s="3" t="s">
        <v>37</v>
      </c>
      <c r="J29" s="3"/>
      <c r="K29" s="6">
        <f>'Totalt planschema'!$A9</f>
        <v>0.54166666666666696</v>
      </c>
      <c r="L29" s="3" t="s">
        <v>27</v>
      </c>
      <c r="M29" s="7" t="s">
        <v>2</v>
      </c>
      <c r="N29" s="3" t="s">
        <v>32</v>
      </c>
      <c r="O29" s="3"/>
      <c r="P29" s="6">
        <f>'Totalt planschema'!$A9</f>
        <v>0.54166666666666696</v>
      </c>
      <c r="Q29" s="3" t="s">
        <v>36</v>
      </c>
      <c r="R29" s="7" t="s">
        <v>2</v>
      </c>
      <c r="S29" s="3" t="s">
        <v>33</v>
      </c>
      <c r="T29" s="2"/>
    </row>
    <row r="30" spans="1:20" x14ac:dyDescent="0.25">
      <c r="A30" s="6">
        <f>'Totalt planschema'!$A10</f>
        <v>0.5625</v>
      </c>
      <c r="B30" s="3" t="s">
        <v>31</v>
      </c>
      <c r="C30" s="7" t="s">
        <v>2</v>
      </c>
      <c r="D30" s="3" t="s">
        <v>27</v>
      </c>
      <c r="E30" s="3"/>
      <c r="F30" s="6">
        <f>'Totalt planschema'!$A10</f>
        <v>0.5625</v>
      </c>
      <c r="G30" s="3" t="s">
        <v>37</v>
      </c>
      <c r="H30" s="7" t="s">
        <v>2</v>
      </c>
      <c r="I30" s="3" t="s">
        <v>41</v>
      </c>
      <c r="J30" s="3"/>
      <c r="K30" s="6">
        <f>'Totalt planschema'!$A10</f>
        <v>0.5625</v>
      </c>
      <c r="L30" s="3" t="s">
        <v>88</v>
      </c>
      <c r="M30" s="7" t="s">
        <v>2</v>
      </c>
      <c r="N30" s="3" t="s">
        <v>30</v>
      </c>
      <c r="O30" s="3"/>
      <c r="P30" s="6">
        <f>'Totalt planschema'!$A10</f>
        <v>0.5625</v>
      </c>
      <c r="Q30" s="3" t="s">
        <v>33</v>
      </c>
      <c r="R30" s="7" t="s">
        <v>2</v>
      </c>
      <c r="S30" s="3" t="s">
        <v>29</v>
      </c>
      <c r="T30" s="2"/>
    </row>
    <row r="31" spans="1:20" x14ac:dyDescent="0.25">
      <c r="A31" s="6">
        <f>'Totalt planschema'!$A11</f>
        <v>0.58333333333333404</v>
      </c>
      <c r="B31" s="3" t="s">
        <v>31</v>
      </c>
      <c r="C31" s="7" t="s">
        <v>2</v>
      </c>
      <c r="D31" s="3" t="s">
        <v>32</v>
      </c>
      <c r="E31" s="3"/>
      <c r="F31" s="6">
        <f>'Totalt planschema'!$A11</f>
        <v>0.58333333333333404</v>
      </c>
      <c r="G31" s="3" t="s">
        <v>43</v>
      </c>
      <c r="H31" s="7" t="s">
        <v>2</v>
      </c>
      <c r="I31" s="3" t="s">
        <v>38</v>
      </c>
      <c r="J31" s="3"/>
      <c r="K31" s="6">
        <f>'Totalt planschema'!$A11</f>
        <v>0.58333333333333404</v>
      </c>
      <c r="L31" s="3" t="s">
        <v>29</v>
      </c>
      <c r="M31" s="7" t="s">
        <v>2</v>
      </c>
      <c r="N31" s="3" t="s">
        <v>35</v>
      </c>
      <c r="O31" s="3"/>
      <c r="P31" s="6">
        <f>'Totalt planschema'!$A11</f>
        <v>0.58333333333333404</v>
      </c>
      <c r="Q31" s="3" t="s">
        <v>36</v>
      </c>
      <c r="R31" s="7" t="s">
        <v>2</v>
      </c>
      <c r="S31" s="3" t="s">
        <v>28</v>
      </c>
      <c r="T31" s="2"/>
    </row>
    <row r="32" spans="1:20" x14ac:dyDescent="0.25">
      <c r="A32" s="6">
        <f>'Totalt planschema'!$A12</f>
        <v>0.60416666666666696</v>
      </c>
      <c r="B32" s="3" t="s">
        <v>41</v>
      </c>
      <c r="C32" s="7" t="s">
        <v>2</v>
      </c>
      <c r="D32" s="3" t="s">
        <v>39</v>
      </c>
      <c r="E32" s="3"/>
      <c r="F32" s="6">
        <f>'Totalt planschema'!$A12</f>
        <v>0.60416666666666696</v>
      </c>
      <c r="G32" s="3" t="s">
        <v>40</v>
      </c>
      <c r="H32" s="7" t="s">
        <v>2</v>
      </c>
      <c r="I32" s="3" t="s">
        <v>42</v>
      </c>
      <c r="J32" s="3"/>
      <c r="K32" s="6">
        <f>'Totalt planschema'!$A12</f>
        <v>0.60416666666666696</v>
      </c>
      <c r="L32" s="3" t="s">
        <v>34</v>
      </c>
      <c r="M32" s="7" t="s">
        <v>2</v>
      </c>
      <c r="N32" s="3" t="s">
        <v>32</v>
      </c>
      <c r="O32" s="3"/>
      <c r="P32" s="6">
        <f>'Totalt planschema'!$A12</f>
        <v>0.60416666666666696</v>
      </c>
      <c r="Q32" s="3" t="s">
        <v>33</v>
      </c>
      <c r="R32" s="7" t="s">
        <v>2</v>
      </c>
      <c r="S32" s="3" t="s">
        <v>30</v>
      </c>
      <c r="T32" s="2"/>
    </row>
    <row r="33" spans="1:20" x14ac:dyDescent="0.25">
      <c r="A33" s="6">
        <f>'Totalt planschema'!$A13</f>
        <v>0.625</v>
      </c>
      <c r="B33" s="3" t="s">
        <v>38</v>
      </c>
      <c r="C33" s="7" t="s">
        <v>2</v>
      </c>
      <c r="D33" s="3" t="s">
        <v>39</v>
      </c>
      <c r="E33" s="3"/>
      <c r="F33" s="6">
        <f>'Totalt planschema'!$A13</f>
        <v>0.625</v>
      </c>
      <c r="G33" s="3" t="s">
        <v>43</v>
      </c>
      <c r="H33" s="7" t="s">
        <v>2</v>
      </c>
      <c r="I33" s="3" t="s">
        <v>41</v>
      </c>
      <c r="J33" s="3"/>
      <c r="K33" s="6">
        <f>'Totalt planschema'!$A13</f>
        <v>0.625</v>
      </c>
      <c r="L33" s="3" t="s">
        <v>37</v>
      </c>
      <c r="M33" s="7" t="s">
        <v>2</v>
      </c>
      <c r="N33" s="3" t="s">
        <v>40</v>
      </c>
      <c r="O33" s="3"/>
      <c r="P33" s="6">
        <f>'Totalt planschema'!$A13</f>
        <v>0.625</v>
      </c>
      <c r="Q33" s="3"/>
      <c r="R33" s="7"/>
      <c r="S33" s="3"/>
      <c r="T33" s="2"/>
    </row>
    <row r="34" spans="1:20" x14ac:dyDescent="0.25">
      <c r="A34" s="6">
        <f>'Totalt planschema'!$A14</f>
        <v>0.64583333333333304</v>
      </c>
      <c r="B34" s="3" t="s">
        <v>43</v>
      </c>
      <c r="C34" s="7" t="s">
        <v>2</v>
      </c>
      <c r="D34" s="3" t="s">
        <v>42</v>
      </c>
      <c r="E34" s="3"/>
      <c r="F34" s="6">
        <f>'Totalt planschema'!$A14</f>
        <v>0.64583333333333304</v>
      </c>
      <c r="G34" s="3" t="s">
        <v>37</v>
      </c>
      <c r="H34" s="7" t="s">
        <v>2</v>
      </c>
      <c r="I34" s="3" t="s">
        <v>39</v>
      </c>
      <c r="J34" s="3"/>
      <c r="K34" s="6">
        <f>'Totalt planschema'!$A14</f>
        <v>0.64583333333333304</v>
      </c>
      <c r="L34" s="3"/>
      <c r="M34" s="7"/>
      <c r="N34" s="3"/>
      <c r="O34" s="3"/>
      <c r="P34" s="6">
        <f>'Totalt planschema'!$A14</f>
        <v>0.64583333333333304</v>
      </c>
      <c r="Q34" s="3"/>
      <c r="R34" s="7"/>
      <c r="S34" s="3"/>
      <c r="T34" s="2"/>
    </row>
    <row r="35" spans="1:2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</sheetData>
  <sortState xmlns:xlrd2="http://schemas.microsoft.com/office/spreadsheetml/2017/richdata2" ref="B4:B21">
    <sortCondition ref="B4:B21"/>
  </sortState>
  <mergeCells count="40">
    <mergeCell ref="L22:N22"/>
    <mergeCell ref="Q22:S22"/>
    <mergeCell ref="C15:D15"/>
    <mergeCell ref="C16:D16"/>
    <mergeCell ref="C17:D17"/>
    <mergeCell ref="C18:D18"/>
    <mergeCell ref="C19:D19"/>
    <mergeCell ref="C14:D14"/>
    <mergeCell ref="H14:I14"/>
    <mergeCell ref="C21:D21"/>
    <mergeCell ref="H21:I21"/>
    <mergeCell ref="B22:D22"/>
    <mergeCell ref="G22:I22"/>
    <mergeCell ref="C20:D20"/>
    <mergeCell ref="H20:I20"/>
    <mergeCell ref="C11:D11"/>
    <mergeCell ref="H11:I11"/>
    <mergeCell ref="C12:D12"/>
    <mergeCell ref="H12:I12"/>
    <mergeCell ref="C13:D13"/>
    <mergeCell ref="H13:I13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A1:T1"/>
    <mergeCell ref="C2:D2"/>
    <mergeCell ref="H2:I2"/>
    <mergeCell ref="C3:D3"/>
    <mergeCell ref="H3:I3"/>
  </mergeCells>
  <conditionalFormatting sqref="A4:S34">
    <cfRule type="containsText" dxfId="1" priority="1" operator="containsText" text="P16">
      <formula>NOT(ISERROR(SEARCH("P16",A4)))</formula>
    </cfRule>
    <cfRule type="containsText" dxfId="0" priority="2" operator="containsText" text="P15">
      <formula>NOT(ISERROR(SEARCH("P15",A4)))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25EF-9919-4996-89EE-012A19E8B542}">
  <dimension ref="A1:O34"/>
  <sheetViews>
    <sheetView zoomScaleNormal="100" workbookViewId="0">
      <selection activeCell="T1" sqref="T1"/>
    </sheetView>
  </sheetViews>
  <sheetFormatPr defaultRowHeight="15" x14ac:dyDescent="0.25"/>
  <cols>
    <col min="1" max="1" width="7.85546875" customWidth="1"/>
    <col min="2" max="2" width="20.28515625" customWidth="1"/>
    <col min="3" max="3" width="1.7109375" customWidth="1"/>
    <col min="4" max="4" width="20.28515625" customWidth="1"/>
    <col min="5" max="5" width="4.140625" customWidth="1"/>
    <col min="6" max="6" width="7.85546875" customWidth="1"/>
    <col min="7" max="7" width="20.28515625" customWidth="1"/>
    <col min="8" max="8" width="1.7109375" customWidth="1"/>
    <col min="9" max="9" width="20.28515625" customWidth="1"/>
    <col min="10" max="10" width="4.140625" customWidth="1"/>
    <col min="11" max="11" width="7.85546875" customWidth="1"/>
    <col min="12" max="12" width="20.28515625" customWidth="1"/>
    <col min="13" max="13" width="1.7109375" customWidth="1"/>
    <col min="14" max="14" width="20.28515625" customWidth="1"/>
  </cols>
  <sheetData>
    <row r="1" spans="1:15" ht="47.25" customHeight="1" x14ac:dyDescent="0.3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2"/>
      <c r="B2" s="2"/>
      <c r="C2" s="42"/>
      <c r="D2" s="42"/>
      <c r="E2" s="4"/>
      <c r="F2" s="2"/>
      <c r="G2" s="2"/>
      <c r="H2" s="42"/>
      <c r="I2" s="42"/>
      <c r="J2" s="2"/>
      <c r="K2" s="2"/>
      <c r="L2" s="2"/>
      <c r="M2" s="2"/>
      <c r="N2" s="2"/>
      <c r="O2" s="2"/>
    </row>
    <row r="3" spans="1:15" ht="18.75" x14ac:dyDescent="0.3">
      <c r="A3" s="2"/>
      <c r="B3" s="8" t="s">
        <v>0</v>
      </c>
      <c r="C3" s="42"/>
      <c r="D3" s="42"/>
      <c r="E3" s="4"/>
      <c r="F3" s="2"/>
      <c r="G3" s="8"/>
      <c r="H3" s="42"/>
      <c r="I3" s="42"/>
      <c r="J3" s="2"/>
      <c r="K3" s="2"/>
      <c r="L3" s="2"/>
      <c r="M3" s="2"/>
      <c r="N3" s="2"/>
      <c r="O3" s="2"/>
    </row>
    <row r="4" spans="1:15" x14ac:dyDescent="0.25">
      <c r="A4" s="2"/>
      <c r="B4" s="2" t="s">
        <v>47</v>
      </c>
      <c r="C4" s="42"/>
      <c r="D4" s="42"/>
      <c r="E4" s="21"/>
      <c r="F4" s="2"/>
      <c r="G4" s="2"/>
      <c r="H4" s="42"/>
      <c r="I4" s="42"/>
      <c r="J4" s="2"/>
      <c r="K4" s="2"/>
      <c r="L4" s="2"/>
      <c r="M4" s="2"/>
      <c r="N4" s="2"/>
      <c r="O4" s="2"/>
    </row>
    <row r="5" spans="1:15" x14ac:dyDescent="0.25">
      <c r="A5" s="2"/>
      <c r="B5" s="2" t="s">
        <v>48</v>
      </c>
      <c r="C5" s="42"/>
      <c r="D5" s="42"/>
      <c r="E5" s="21"/>
      <c r="F5" s="2"/>
      <c r="G5" s="2"/>
      <c r="H5" s="42"/>
      <c r="I5" s="42"/>
      <c r="J5" s="2"/>
      <c r="K5" s="2"/>
      <c r="L5" s="2"/>
      <c r="M5" s="2"/>
      <c r="N5" s="2"/>
      <c r="O5" s="2"/>
    </row>
    <row r="6" spans="1:15" x14ac:dyDescent="0.25">
      <c r="A6" s="2"/>
      <c r="B6" s="2" t="s">
        <v>49</v>
      </c>
      <c r="C6" s="42"/>
      <c r="D6" s="42"/>
      <c r="E6" s="21"/>
      <c r="F6" s="2"/>
      <c r="G6" s="2"/>
      <c r="H6" s="42"/>
      <c r="I6" s="42"/>
      <c r="J6" s="2"/>
      <c r="K6" s="2"/>
      <c r="L6" s="2"/>
      <c r="M6" s="2"/>
      <c r="N6" s="2"/>
      <c r="O6" s="2"/>
    </row>
    <row r="7" spans="1:15" x14ac:dyDescent="0.25">
      <c r="A7" s="2"/>
      <c r="B7" s="2" t="s">
        <v>50</v>
      </c>
      <c r="C7" s="42"/>
      <c r="D7" s="42"/>
      <c r="E7" s="21"/>
      <c r="F7" s="2"/>
      <c r="G7" s="2"/>
      <c r="H7" s="42"/>
      <c r="I7" s="42"/>
      <c r="J7" s="2"/>
      <c r="K7" s="2"/>
      <c r="L7" s="2"/>
      <c r="M7" s="2"/>
      <c r="N7" s="2"/>
      <c r="O7" s="2"/>
    </row>
    <row r="8" spans="1:15" x14ac:dyDescent="0.25">
      <c r="A8" s="2"/>
      <c r="B8" s="2" t="s">
        <v>51</v>
      </c>
      <c r="C8" s="42"/>
      <c r="D8" s="42"/>
      <c r="E8" s="21"/>
      <c r="F8" s="2"/>
      <c r="G8" s="2"/>
      <c r="H8" s="42"/>
      <c r="I8" s="42"/>
      <c r="J8" s="2"/>
      <c r="K8" s="2"/>
      <c r="L8" s="2"/>
      <c r="M8" s="2"/>
      <c r="N8" s="2"/>
      <c r="O8" s="2"/>
    </row>
    <row r="9" spans="1:15" x14ac:dyDescent="0.25">
      <c r="A9" s="2"/>
      <c r="B9" s="2" t="s">
        <v>52</v>
      </c>
      <c r="C9" s="42"/>
      <c r="D9" s="42"/>
      <c r="E9" s="21"/>
      <c r="F9" s="2"/>
      <c r="G9" s="2"/>
      <c r="H9" s="42"/>
      <c r="I9" s="42"/>
      <c r="J9" s="2"/>
      <c r="K9" s="2"/>
      <c r="L9" s="2"/>
      <c r="M9" s="2"/>
      <c r="N9" s="2"/>
      <c r="O9" s="2"/>
    </row>
    <row r="10" spans="1:15" x14ac:dyDescent="0.25">
      <c r="A10" s="2"/>
      <c r="B10" s="2" t="s">
        <v>53</v>
      </c>
      <c r="C10" s="42"/>
      <c r="D10" s="42"/>
      <c r="E10" s="21"/>
      <c r="F10" s="2"/>
      <c r="G10" s="2"/>
      <c r="H10" s="42"/>
      <c r="I10" s="42"/>
      <c r="J10" s="2"/>
      <c r="K10" s="2"/>
      <c r="L10" s="2"/>
      <c r="M10" s="2"/>
      <c r="N10" s="2"/>
      <c r="O10" s="2"/>
    </row>
    <row r="11" spans="1:15" x14ac:dyDescent="0.25">
      <c r="A11" s="2"/>
      <c r="B11" s="2" t="s">
        <v>54</v>
      </c>
      <c r="C11" s="42"/>
      <c r="D11" s="42"/>
      <c r="E11" s="21"/>
      <c r="F11" s="2"/>
      <c r="G11" s="2"/>
      <c r="H11" s="42"/>
      <c r="I11" s="42"/>
      <c r="J11" s="2"/>
      <c r="K11" s="2"/>
      <c r="L11" s="2"/>
      <c r="M11" s="2"/>
      <c r="N11" s="2"/>
      <c r="O11" s="2"/>
    </row>
    <row r="12" spans="1:15" x14ac:dyDescent="0.25">
      <c r="A12" s="2"/>
      <c r="B12" s="2" t="s">
        <v>55</v>
      </c>
      <c r="C12" s="42"/>
      <c r="D12" s="42"/>
      <c r="E12" s="21"/>
      <c r="F12" s="2"/>
      <c r="G12" s="2"/>
      <c r="H12" s="42"/>
      <c r="I12" s="42"/>
      <c r="J12" s="2"/>
      <c r="K12" s="2"/>
      <c r="L12" s="2"/>
      <c r="M12" s="2"/>
      <c r="N12" s="2"/>
      <c r="O12" s="2"/>
    </row>
    <row r="13" spans="1:15" x14ac:dyDescent="0.25">
      <c r="A13" s="2"/>
      <c r="B13" s="2" t="s">
        <v>56</v>
      </c>
      <c r="C13" s="42"/>
      <c r="D13" s="42"/>
      <c r="E13" s="21"/>
      <c r="F13" s="2"/>
      <c r="G13" s="2"/>
      <c r="H13" s="42"/>
      <c r="I13" s="42"/>
      <c r="J13" s="2"/>
      <c r="K13" s="2"/>
      <c r="L13" s="2"/>
      <c r="M13" s="2"/>
      <c r="N13" s="2"/>
      <c r="O13" s="2"/>
    </row>
    <row r="14" spans="1:15" x14ac:dyDescent="0.25">
      <c r="A14" s="2"/>
      <c r="B14" s="2" t="s">
        <v>57</v>
      </c>
      <c r="C14" s="42"/>
      <c r="D14" s="42"/>
      <c r="E14" s="21"/>
      <c r="F14" s="2"/>
      <c r="G14" s="2"/>
      <c r="H14" s="42"/>
      <c r="I14" s="42"/>
      <c r="J14" s="2"/>
      <c r="K14" s="2"/>
      <c r="L14" s="2"/>
      <c r="M14" s="2"/>
      <c r="N14" s="2"/>
      <c r="O14" s="2"/>
    </row>
    <row r="15" spans="1:15" x14ac:dyDescent="0.25">
      <c r="A15" s="2"/>
      <c r="B15" s="2" t="s">
        <v>58</v>
      </c>
      <c r="C15" s="42"/>
      <c r="D15" s="42"/>
      <c r="E15" s="21"/>
      <c r="F15" s="2"/>
      <c r="G15" s="2"/>
      <c r="H15" s="4"/>
      <c r="I15" s="4"/>
      <c r="J15" s="2"/>
      <c r="K15" s="2"/>
      <c r="L15" s="2"/>
      <c r="M15" s="2"/>
      <c r="N15" s="2"/>
      <c r="O15" s="2"/>
    </row>
    <row r="16" spans="1:15" x14ac:dyDescent="0.25">
      <c r="A16" s="2"/>
      <c r="B16" s="2" t="s">
        <v>59</v>
      </c>
      <c r="C16" s="42"/>
      <c r="D16" s="42"/>
      <c r="E16" s="21"/>
      <c r="F16" s="2"/>
      <c r="G16" s="2"/>
      <c r="H16" s="4"/>
      <c r="I16" s="4"/>
      <c r="J16" s="2"/>
      <c r="K16" s="2"/>
      <c r="L16" s="2"/>
      <c r="M16" s="2"/>
      <c r="N16" s="2"/>
      <c r="O16" s="2"/>
    </row>
    <row r="17" spans="1:15" x14ac:dyDescent="0.25">
      <c r="A17" s="2"/>
      <c r="B17" s="2" t="s">
        <v>60</v>
      </c>
      <c r="C17" s="42"/>
      <c r="D17" s="42"/>
      <c r="E17" s="21"/>
      <c r="F17" s="2"/>
      <c r="G17" s="2"/>
      <c r="H17" s="4"/>
      <c r="I17" s="4"/>
      <c r="J17" s="2"/>
      <c r="K17" s="2"/>
      <c r="L17" s="2"/>
      <c r="M17" s="2"/>
      <c r="N17" s="2"/>
      <c r="O17" s="2"/>
    </row>
    <row r="18" spans="1:15" x14ac:dyDescent="0.25">
      <c r="A18" s="2"/>
      <c r="B18" s="2" t="s">
        <v>61</v>
      </c>
      <c r="C18" s="42"/>
      <c r="D18" s="42"/>
      <c r="E18" s="21"/>
      <c r="F18" s="2"/>
      <c r="G18" s="2"/>
      <c r="H18" s="4"/>
      <c r="I18" s="4"/>
      <c r="J18" s="2"/>
      <c r="K18" s="2"/>
      <c r="L18" s="2"/>
      <c r="M18" s="2"/>
      <c r="N18" s="2"/>
      <c r="O18" s="2"/>
    </row>
    <row r="19" spans="1:15" x14ac:dyDescent="0.25">
      <c r="A19" s="2"/>
      <c r="B19" s="2" t="s">
        <v>62</v>
      </c>
      <c r="C19" s="42"/>
      <c r="D19" s="42"/>
      <c r="E19" s="21"/>
      <c r="F19" s="2"/>
      <c r="G19" s="2"/>
      <c r="H19" s="4"/>
      <c r="I19" s="4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42"/>
      <c r="D20" s="42"/>
      <c r="E20" s="4"/>
      <c r="F20" s="2"/>
      <c r="G20" s="2"/>
      <c r="H20" s="42"/>
      <c r="I20" s="42"/>
      <c r="J20" s="2"/>
      <c r="K20" s="2"/>
      <c r="L20" s="2"/>
      <c r="M20" s="2"/>
      <c r="N20" s="2"/>
      <c r="O20" s="2"/>
    </row>
    <row r="21" spans="1:15" x14ac:dyDescent="0.25">
      <c r="A21" s="5"/>
      <c r="B21" s="43" t="s">
        <v>7</v>
      </c>
      <c r="C21" s="43"/>
      <c r="D21" s="43"/>
      <c r="E21" s="5"/>
      <c r="F21" s="5"/>
      <c r="G21" s="43" t="s">
        <v>8</v>
      </c>
      <c r="H21" s="43"/>
      <c r="I21" s="43"/>
      <c r="J21" s="5"/>
      <c r="K21" s="5"/>
      <c r="L21" s="43" t="s">
        <v>9</v>
      </c>
      <c r="M21" s="43"/>
      <c r="N21" s="43"/>
      <c r="O21" s="2"/>
    </row>
    <row r="22" spans="1:15" x14ac:dyDescent="0.25">
      <c r="A22" s="6">
        <f>'Totalt planschema'!$A32</f>
        <v>0.54166666666666696</v>
      </c>
      <c r="B22" s="3"/>
      <c r="C22" s="3"/>
      <c r="D22" s="3"/>
      <c r="E22" s="3"/>
      <c r="F22" s="6">
        <f>'Totalt planschema'!$A32</f>
        <v>0.54166666666666696</v>
      </c>
      <c r="G22" s="3" t="s">
        <v>54</v>
      </c>
      <c r="H22" s="7" t="s">
        <v>2</v>
      </c>
      <c r="I22" s="3" t="s">
        <v>50</v>
      </c>
      <c r="J22" s="3"/>
      <c r="K22" s="6">
        <f>'Totalt planschema'!$A32</f>
        <v>0.54166666666666696</v>
      </c>
      <c r="L22" s="3" t="s">
        <v>60</v>
      </c>
      <c r="M22" s="7" t="s">
        <v>2</v>
      </c>
      <c r="N22" s="3" t="s">
        <v>58</v>
      </c>
      <c r="O22" s="2"/>
    </row>
    <row r="23" spans="1:15" x14ac:dyDescent="0.25">
      <c r="A23" s="6">
        <f>'Totalt planschema'!$A33</f>
        <v>0.55555555555555602</v>
      </c>
      <c r="B23" s="3" t="s">
        <v>47</v>
      </c>
      <c r="C23" s="7" t="s">
        <v>2</v>
      </c>
      <c r="D23" s="3" t="s">
        <v>52</v>
      </c>
      <c r="E23" s="3"/>
      <c r="F23" s="6">
        <f>'Totalt planschema'!$A33</f>
        <v>0.55555555555555602</v>
      </c>
      <c r="G23" s="3" t="s">
        <v>53</v>
      </c>
      <c r="H23" s="7" t="s">
        <v>2</v>
      </c>
      <c r="I23" s="3" t="s">
        <v>48</v>
      </c>
      <c r="J23" s="3"/>
      <c r="K23" s="6">
        <f>'Totalt planschema'!$A33</f>
        <v>0.55555555555555602</v>
      </c>
      <c r="L23" s="3" t="s">
        <v>56</v>
      </c>
      <c r="M23" s="7" t="s">
        <v>2</v>
      </c>
      <c r="N23" s="3" t="s">
        <v>51</v>
      </c>
      <c r="O23" s="2"/>
    </row>
    <row r="24" spans="1:15" x14ac:dyDescent="0.25">
      <c r="A24" s="6">
        <f>'Totalt planschema'!$A34</f>
        <v>0.56944444444444497</v>
      </c>
      <c r="B24" s="3" t="s">
        <v>55</v>
      </c>
      <c r="C24" s="7" t="s">
        <v>2</v>
      </c>
      <c r="D24" s="3" t="s">
        <v>49</v>
      </c>
      <c r="E24" s="3"/>
      <c r="F24" s="6">
        <f>'Totalt planschema'!$A34</f>
        <v>0.56944444444444497</v>
      </c>
      <c r="G24" s="3" t="s">
        <v>50</v>
      </c>
      <c r="H24" s="7" t="s">
        <v>2</v>
      </c>
      <c r="I24" s="3" t="s">
        <v>59</v>
      </c>
      <c r="J24" s="3"/>
      <c r="K24" s="6">
        <f>'Totalt planschema'!$A34</f>
        <v>0.56944444444444497</v>
      </c>
      <c r="L24" s="3" t="s">
        <v>62</v>
      </c>
      <c r="M24" s="7" t="s">
        <v>2</v>
      </c>
      <c r="N24" s="3" t="s">
        <v>47</v>
      </c>
      <c r="O24" s="2"/>
    </row>
    <row r="25" spans="1:15" x14ac:dyDescent="0.25">
      <c r="A25" s="6">
        <f>'Totalt planschema'!$A35</f>
        <v>0.58333333333333304</v>
      </c>
      <c r="B25" s="3" t="s">
        <v>48</v>
      </c>
      <c r="C25" s="7" t="s">
        <v>2</v>
      </c>
      <c r="D25" s="3" t="s">
        <v>57</v>
      </c>
      <c r="E25" s="3"/>
      <c r="F25" s="6">
        <f>'Totalt planschema'!$A35</f>
        <v>0.58333333333333304</v>
      </c>
      <c r="G25" s="3" t="s">
        <v>58</v>
      </c>
      <c r="H25" s="7" t="s">
        <v>2</v>
      </c>
      <c r="I25" s="3" t="s">
        <v>55</v>
      </c>
      <c r="J25" s="3"/>
      <c r="K25" s="6">
        <f>'Totalt planschema'!$A35</f>
        <v>0.58333333333333304</v>
      </c>
      <c r="L25" s="3" t="s">
        <v>52</v>
      </c>
      <c r="M25" s="7" t="s">
        <v>2</v>
      </c>
      <c r="N25" s="3" t="s">
        <v>54</v>
      </c>
      <c r="O25" s="2"/>
    </row>
    <row r="26" spans="1:15" x14ac:dyDescent="0.25">
      <c r="A26" s="6">
        <f>'Totalt planschema'!$A36</f>
        <v>0.59722222222222199</v>
      </c>
      <c r="B26" s="3" t="s">
        <v>60</v>
      </c>
      <c r="C26" s="7" t="s">
        <v>2</v>
      </c>
      <c r="D26" s="3" t="s">
        <v>53</v>
      </c>
      <c r="E26" s="3"/>
      <c r="F26" s="6">
        <f>'Totalt planschema'!$A36</f>
        <v>0.59722222222222199</v>
      </c>
      <c r="G26" s="3" t="s">
        <v>51</v>
      </c>
      <c r="H26" s="7" t="s">
        <v>2</v>
      </c>
      <c r="I26" s="3" t="s">
        <v>61</v>
      </c>
      <c r="J26" s="3"/>
      <c r="K26" s="6">
        <f>'Totalt planschema'!$A36</f>
        <v>0.59722222222222199</v>
      </c>
      <c r="L26" s="3" t="s">
        <v>49</v>
      </c>
      <c r="M26" s="7" t="s">
        <v>2</v>
      </c>
      <c r="N26" s="3" t="s">
        <v>58</v>
      </c>
      <c r="O26" s="2"/>
    </row>
    <row r="27" spans="1:15" x14ac:dyDescent="0.25">
      <c r="A27" s="6">
        <f>'Totalt planschema'!$A37</f>
        <v>0.61111111111111105</v>
      </c>
      <c r="B27" s="3" t="s">
        <v>52</v>
      </c>
      <c r="C27" s="7" t="s">
        <v>2</v>
      </c>
      <c r="D27" s="3" t="s">
        <v>59</v>
      </c>
      <c r="E27" s="3"/>
      <c r="F27" s="6">
        <f>'Totalt planschema'!$A37</f>
        <v>0.61111111111111105</v>
      </c>
      <c r="G27" s="3" t="s">
        <v>56</v>
      </c>
      <c r="H27" s="7" t="s">
        <v>2</v>
      </c>
      <c r="I27" s="3" t="s">
        <v>47</v>
      </c>
      <c r="J27" s="3"/>
      <c r="K27" s="6">
        <f>'Totalt planschema'!$A37</f>
        <v>0.61111111111111105</v>
      </c>
      <c r="L27" s="3" t="s">
        <v>55</v>
      </c>
      <c r="M27" s="7" t="s">
        <v>2</v>
      </c>
      <c r="N27" s="3" t="s">
        <v>61</v>
      </c>
      <c r="O27" s="2"/>
    </row>
    <row r="28" spans="1:15" x14ac:dyDescent="0.25">
      <c r="A28" s="6">
        <f>'Totalt planschema'!$A38</f>
        <v>0.625</v>
      </c>
      <c r="B28" s="3" t="s">
        <v>49</v>
      </c>
      <c r="C28" s="7" t="s">
        <v>2</v>
      </c>
      <c r="D28" s="3" t="s">
        <v>51</v>
      </c>
      <c r="E28" s="3"/>
      <c r="F28" s="6">
        <f>'Totalt planschema'!$A38</f>
        <v>0.625</v>
      </c>
      <c r="G28" s="3" t="s">
        <v>54</v>
      </c>
      <c r="H28" s="7" t="s">
        <v>2</v>
      </c>
      <c r="I28" s="3" t="s">
        <v>62</v>
      </c>
      <c r="J28" s="3"/>
      <c r="K28" s="6">
        <f>'Totalt planschema'!$A38</f>
        <v>0.625</v>
      </c>
      <c r="L28" s="3" t="s">
        <v>57</v>
      </c>
      <c r="M28" s="7" t="s">
        <v>2</v>
      </c>
      <c r="N28" s="3" t="s">
        <v>53</v>
      </c>
      <c r="O28" s="2"/>
    </row>
    <row r="29" spans="1:15" x14ac:dyDescent="0.25">
      <c r="A29" s="6">
        <f>'Totalt planschema'!$A39</f>
        <v>0.63888888888888895</v>
      </c>
      <c r="B29" s="3" t="s">
        <v>50</v>
      </c>
      <c r="C29" s="7" t="s">
        <v>2</v>
      </c>
      <c r="D29" s="3" t="s">
        <v>60</v>
      </c>
      <c r="E29" s="3"/>
      <c r="F29" s="6">
        <f>'Totalt planschema'!$A39</f>
        <v>0.63888888888888895</v>
      </c>
      <c r="G29" s="3" t="s">
        <v>56</v>
      </c>
      <c r="H29" s="7" t="s">
        <v>2</v>
      </c>
      <c r="I29" s="3" t="s">
        <v>57</v>
      </c>
      <c r="J29" s="3"/>
      <c r="K29" s="6">
        <f>'Totalt planschema'!$A39</f>
        <v>0.63888888888888895</v>
      </c>
      <c r="L29" s="3" t="s">
        <v>48</v>
      </c>
      <c r="M29" s="7" t="s">
        <v>2</v>
      </c>
      <c r="N29" s="3" t="s">
        <v>61</v>
      </c>
      <c r="O29" s="2"/>
    </row>
    <row r="30" spans="1:15" x14ac:dyDescent="0.25">
      <c r="A30" s="6">
        <f>'Totalt planschema'!$A40</f>
        <v>0.65277777777777801</v>
      </c>
      <c r="B30" s="3"/>
      <c r="C30" s="3"/>
      <c r="D30" s="3"/>
      <c r="E30" s="3"/>
      <c r="F30" s="6">
        <f>'Totalt planschema'!$A40</f>
        <v>0.65277777777777801</v>
      </c>
      <c r="G30" s="3" t="s">
        <v>62</v>
      </c>
      <c r="H30" s="7" t="s">
        <v>2</v>
      </c>
      <c r="I30" s="3" t="s">
        <v>59</v>
      </c>
      <c r="J30" s="3"/>
      <c r="K30" s="6">
        <f>'Totalt planschema'!$A40</f>
        <v>0.65277777777777801</v>
      </c>
      <c r="L30" s="3"/>
      <c r="M30" s="3"/>
      <c r="N30" s="3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sortState xmlns:xlrd2="http://schemas.microsoft.com/office/spreadsheetml/2017/richdata2" ref="B4:B19">
    <sortCondition ref="B4:B19"/>
  </sortState>
  <mergeCells count="37">
    <mergeCell ref="L21:N21"/>
    <mergeCell ref="A1:O1"/>
    <mergeCell ref="C19:D19"/>
    <mergeCell ref="C20:D20"/>
    <mergeCell ref="H20:I20"/>
    <mergeCell ref="B21:D21"/>
    <mergeCell ref="G21:I21"/>
    <mergeCell ref="C18:D18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C16:D16"/>
    <mergeCell ref="C17:D17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C2:D2"/>
    <mergeCell ref="H2:I2"/>
    <mergeCell ref="C3:D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5F1C-467C-4FC2-8750-22992FA55050}">
  <dimension ref="A1:O29"/>
  <sheetViews>
    <sheetView zoomScaleNormal="100" workbookViewId="0">
      <selection activeCell="T1" sqref="T1"/>
    </sheetView>
  </sheetViews>
  <sheetFormatPr defaultRowHeight="15" x14ac:dyDescent="0.25"/>
  <cols>
    <col min="1" max="1" width="7.85546875" customWidth="1"/>
    <col min="2" max="2" width="20.42578125" bestFit="1" customWidth="1"/>
    <col min="3" max="3" width="1.7109375" bestFit="1" customWidth="1"/>
    <col min="4" max="4" width="20.42578125" customWidth="1"/>
    <col min="5" max="5" width="4.140625" customWidth="1"/>
    <col min="6" max="6" width="7.85546875" customWidth="1"/>
    <col min="7" max="7" width="20.42578125" customWidth="1"/>
    <col min="8" max="8" width="1.7109375" bestFit="1" customWidth="1"/>
    <col min="9" max="9" width="20.42578125" customWidth="1"/>
    <col min="10" max="10" width="4.140625" customWidth="1"/>
    <col min="11" max="11" width="7.85546875" customWidth="1"/>
    <col min="12" max="12" width="20.42578125" customWidth="1"/>
    <col min="13" max="13" width="1.7109375" customWidth="1"/>
    <col min="14" max="14" width="20.42578125" customWidth="1"/>
  </cols>
  <sheetData>
    <row r="1" spans="1:15" ht="47.25" customHeight="1" x14ac:dyDescent="0.3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"/>
    </row>
    <row r="2" spans="1:15" x14ac:dyDescent="0.25">
      <c r="A2" s="2"/>
      <c r="B2" s="2"/>
      <c r="C2" s="42"/>
      <c r="D2" s="42"/>
      <c r="E2" s="4"/>
      <c r="F2" s="2"/>
      <c r="G2" s="2"/>
      <c r="H2" s="42"/>
      <c r="I2" s="42"/>
      <c r="J2" s="4"/>
      <c r="K2" s="2"/>
      <c r="L2" s="2"/>
      <c r="M2" s="2"/>
      <c r="N2" s="2"/>
      <c r="O2" s="2"/>
    </row>
    <row r="3" spans="1:15" ht="18.75" x14ac:dyDescent="0.3">
      <c r="A3" s="2"/>
      <c r="B3" s="8" t="s">
        <v>1</v>
      </c>
      <c r="C3" s="42"/>
      <c r="D3" s="42"/>
      <c r="E3" s="4"/>
      <c r="F3" s="2"/>
      <c r="G3" s="8"/>
      <c r="H3" s="42"/>
      <c r="I3" s="42"/>
      <c r="J3" s="4"/>
      <c r="K3" s="2"/>
      <c r="L3" s="2"/>
      <c r="M3" s="2"/>
      <c r="N3" s="2"/>
      <c r="O3" s="2"/>
    </row>
    <row r="4" spans="1:15" x14ac:dyDescent="0.25">
      <c r="A4" s="2"/>
      <c r="B4" s="2" t="s">
        <v>63</v>
      </c>
      <c r="C4" s="42"/>
      <c r="D4" s="42"/>
      <c r="E4" s="21"/>
      <c r="F4" s="2"/>
      <c r="G4" s="2"/>
      <c r="H4" s="42"/>
      <c r="I4" s="42"/>
      <c r="J4" s="4"/>
      <c r="K4" s="2"/>
      <c r="L4" s="2"/>
      <c r="M4" s="2"/>
      <c r="N4" s="2"/>
      <c r="O4" s="2"/>
    </row>
    <row r="5" spans="1:15" x14ac:dyDescent="0.25">
      <c r="A5" s="2"/>
      <c r="B5" s="2" t="s">
        <v>64</v>
      </c>
      <c r="C5" s="42"/>
      <c r="D5" s="42"/>
      <c r="E5" s="21"/>
      <c r="F5" s="2"/>
      <c r="G5" s="2"/>
      <c r="H5" s="42"/>
      <c r="I5" s="42"/>
      <c r="J5" s="4"/>
      <c r="K5" s="2"/>
      <c r="L5" s="2"/>
      <c r="M5" s="2"/>
      <c r="N5" s="2"/>
      <c r="O5" s="2"/>
    </row>
    <row r="6" spans="1:15" x14ac:dyDescent="0.25">
      <c r="A6" s="2"/>
      <c r="B6" s="2" t="s">
        <v>65</v>
      </c>
      <c r="C6" s="42"/>
      <c r="D6" s="42"/>
      <c r="E6" s="21"/>
      <c r="F6" s="2"/>
      <c r="G6" s="2"/>
      <c r="H6" s="42"/>
      <c r="I6" s="42"/>
      <c r="J6" s="4"/>
      <c r="K6" s="2"/>
      <c r="L6" s="2"/>
      <c r="M6" s="2"/>
      <c r="N6" s="2"/>
      <c r="O6" s="2"/>
    </row>
    <row r="7" spans="1:15" x14ac:dyDescent="0.25">
      <c r="A7" s="2"/>
      <c r="B7" s="2" t="s">
        <v>66</v>
      </c>
      <c r="C7" s="42"/>
      <c r="D7" s="42"/>
      <c r="E7" s="21"/>
      <c r="F7" s="2"/>
      <c r="G7" s="2"/>
      <c r="H7" s="42"/>
      <c r="I7" s="42"/>
      <c r="J7" s="4"/>
      <c r="K7" s="2"/>
      <c r="L7" s="2"/>
      <c r="M7" s="2"/>
      <c r="N7" s="2"/>
      <c r="O7" s="2"/>
    </row>
    <row r="8" spans="1:15" x14ac:dyDescent="0.25">
      <c r="A8" s="2"/>
      <c r="B8" s="2" t="s">
        <v>67</v>
      </c>
      <c r="C8" s="42"/>
      <c r="D8" s="42"/>
      <c r="E8" s="21"/>
      <c r="F8" s="2"/>
      <c r="G8" s="2"/>
      <c r="H8" s="42"/>
      <c r="I8" s="42"/>
      <c r="J8" s="4"/>
      <c r="K8" s="2"/>
      <c r="L8" s="2"/>
      <c r="M8" s="2"/>
      <c r="N8" s="2"/>
      <c r="O8" s="2"/>
    </row>
    <row r="9" spans="1:15" x14ac:dyDescent="0.25">
      <c r="A9" s="2"/>
      <c r="B9" s="2" t="s">
        <v>68</v>
      </c>
      <c r="C9" s="42"/>
      <c r="D9" s="42"/>
      <c r="E9" s="21"/>
      <c r="F9" s="2"/>
      <c r="G9" s="2"/>
      <c r="H9" s="42"/>
      <c r="I9" s="42"/>
      <c r="J9" s="4"/>
      <c r="K9" s="2"/>
      <c r="L9" s="2"/>
      <c r="M9" s="2"/>
      <c r="N9" s="2"/>
      <c r="O9" s="2"/>
    </row>
    <row r="10" spans="1:15" x14ac:dyDescent="0.25">
      <c r="A10" s="2"/>
      <c r="B10" s="2" t="s">
        <v>69</v>
      </c>
      <c r="C10" s="42"/>
      <c r="D10" s="42"/>
      <c r="E10" s="21"/>
      <c r="F10" s="2"/>
      <c r="G10" s="2"/>
      <c r="H10" s="42"/>
      <c r="I10" s="42"/>
      <c r="J10" s="4"/>
      <c r="K10" s="2"/>
      <c r="L10" s="2"/>
      <c r="M10" s="2"/>
      <c r="N10" s="2"/>
      <c r="O10" s="2"/>
    </row>
    <row r="11" spans="1:15" x14ac:dyDescent="0.25">
      <c r="A11" s="2"/>
      <c r="B11" s="2" t="s">
        <v>70</v>
      </c>
      <c r="C11" s="42"/>
      <c r="D11" s="42"/>
      <c r="E11" s="21"/>
      <c r="F11" s="2"/>
      <c r="G11" s="2"/>
      <c r="H11" s="42"/>
      <c r="I11" s="42"/>
      <c r="J11" s="4"/>
      <c r="K11" s="2"/>
      <c r="L11" s="2"/>
      <c r="M11" s="2"/>
      <c r="N11" s="2"/>
      <c r="O11" s="2"/>
    </row>
    <row r="12" spans="1:15" x14ac:dyDescent="0.25">
      <c r="A12" s="2"/>
      <c r="B12" s="2" t="s">
        <v>71</v>
      </c>
      <c r="C12" s="42"/>
      <c r="D12" s="42"/>
      <c r="E12" s="21"/>
      <c r="F12" s="2"/>
      <c r="G12" s="2"/>
      <c r="H12" s="42"/>
      <c r="I12" s="42"/>
      <c r="J12" s="4"/>
      <c r="K12" s="2"/>
      <c r="L12" s="2"/>
      <c r="M12" s="2"/>
      <c r="N12" s="2"/>
      <c r="O12" s="2"/>
    </row>
    <row r="13" spans="1:15" x14ac:dyDescent="0.25">
      <c r="A13" s="2"/>
      <c r="B13" s="2" t="s">
        <v>72</v>
      </c>
      <c r="C13" s="42"/>
      <c r="D13" s="42"/>
      <c r="E13" s="21"/>
      <c r="F13" s="2"/>
      <c r="G13" s="2"/>
      <c r="H13" s="42"/>
      <c r="I13" s="42"/>
      <c r="J13" s="4"/>
      <c r="K13" s="2"/>
      <c r="L13" s="2"/>
      <c r="M13" s="2"/>
      <c r="N13" s="2"/>
      <c r="O13" s="2"/>
    </row>
    <row r="14" spans="1:15" x14ac:dyDescent="0.25">
      <c r="A14" s="2"/>
      <c r="B14" s="2" t="s">
        <v>73</v>
      </c>
      <c r="C14" s="42"/>
      <c r="D14" s="42"/>
      <c r="E14" s="21"/>
      <c r="F14" s="2"/>
      <c r="G14" s="2"/>
      <c r="H14" s="42"/>
      <c r="I14" s="42"/>
      <c r="J14" s="4"/>
      <c r="K14" s="2"/>
      <c r="L14" s="2"/>
      <c r="M14" s="2"/>
      <c r="N14" s="2"/>
      <c r="O14" s="2"/>
    </row>
    <row r="15" spans="1:15" x14ac:dyDescent="0.25">
      <c r="A15" s="2"/>
      <c r="B15" s="2"/>
      <c r="C15" s="42"/>
      <c r="D15" s="42"/>
      <c r="E15" s="21"/>
      <c r="F15" s="2"/>
      <c r="G15" s="2"/>
      <c r="H15" s="4"/>
      <c r="I15" s="4"/>
      <c r="J15" s="4"/>
      <c r="K15" s="2"/>
      <c r="L15" s="2"/>
      <c r="M15" s="2"/>
      <c r="N15" s="2"/>
      <c r="O15" s="2"/>
    </row>
    <row r="16" spans="1:15" x14ac:dyDescent="0.25">
      <c r="A16" s="2"/>
      <c r="B16" s="2"/>
      <c r="C16" s="42"/>
      <c r="D16" s="42"/>
      <c r="E16" s="21"/>
      <c r="F16" s="2"/>
      <c r="G16" s="2"/>
      <c r="H16" s="4"/>
      <c r="I16" s="4"/>
      <c r="J16" s="4"/>
      <c r="K16" s="2"/>
      <c r="L16" s="2"/>
      <c r="M16" s="2"/>
      <c r="N16" s="2"/>
      <c r="O16" s="2"/>
    </row>
    <row r="17" spans="1:15" x14ac:dyDescent="0.25">
      <c r="A17" s="2"/>
      <c r="B17" s="2"/>
      <c r="C17" s="42"/>
      <c r="D17" s="42"/>
      <c r="E17" s="21"/>
      <c r="F17" s="2"/>
      <c r="G17" s="2"/>
      <c r="H17" s="4"/>
      <c r="I17" s="4"/>
      <c r="J17" s="4"/>
      <c r="K17" s="2"/>
      <c r="L17" s="2"/>
      <c r="M17" s="2"/>
      <c r="N17" s="2"/>
      <c r="O17" s="2"/>
    </row>
    <row r="18" spans="1:15" x14ac:dyDescent="0.25">
      <c r="A18" s="2"/>
      <c r="B18" s="2"/>
      <c r="C18" s="42"/>
      <c r="D18" s="42"/>
      <c r="E18" s="21"/>
      <c r="F18" s="2"/>
      <c r="G18" s="2"/>
      <c r="H18" s="4"/>
      <c r="I18" s="4"/>
      <c r="J18" s="4"/>
      <c r="K18" s="2"/>
      <c r="L18" s="2"/>
      <c r="M18" s="2"/>
      <c r="N18" s="2"/>
      <c r="O18" s="2"/>
    </row>
    <row r="19" spans="1:15" x14ac:dyDescent="0.25">
      <c r="A19" s="2"/>
      <c r="B19" s="2"/>
      <c r="C19" s="42"/>
      <c r="D19" s="42"/>
      <c r="E19" s="21"/>
      <c r="F19" s="2"/>
      <c r="G19" s="2"/>
      <c r="H19" s="4"/>
      <c r="I19" s="4"/>
      <c r="J19" s="4"/>
      <c r="K19" s="2"/>
      <c r="L19" s="2"/>
      <c r="M19" s="2"/>
      <c r="N19" s="2"/>
      <c r="O19" s="2"/>
    </row>
    <row r="20" spans="1:15" x14ac:dyDescent="0.25">
      <c r="A20" s="2"/>
      <c r="B20" s="2"/>
      <c r="C20" s="42"/>
      <c r="D20" s="42"/>
      <c r="E20" s="4"/>
      <c r="F20" s="2"/>
      <c r="G20" s="2"/>
      <c r="H20" s="42"/>
      <c r="I20" s="42"/>
      <c r="J20" s="4"/>
      <c r="K20" s="2"/>
      <c r="L20" s="2"/>
      <c r="M20" s="2"/>
      <c r="N20" s="2"/>
      <c r="O20" s="2"/>
    </row>
    <row r="21" spans="1:15" x14ac:dyDescent="0.25">
      <c r="A21" s="5"/>
      <c r="B21" s="43" t="s">
        <v>7</v>
      </c>
      <c r="C21" s="43"/>
      <c r="D21" s="43"/>
      <c r="E21" s="5"/>
      <c r="F21" s="5"/>
      <c r="G21" s="43" t="s">
        <v>8</v>
      </c>
      <c r="H21" s="43"/>
      <c r="I21" s="43"/>
      <c r="J21" s="5"/>
      <c r="K21" s="5"/>
      <c r="L21" s="43" t="s">
        <v>9</v>
      </c>
      <c r="M21" s="43"/>
      <c r="N21" s="43"/>
      <c r="O21" s="2"/>
    </row>
    <row r="22" spans="1:15" x14ac:dyDescent="0.25">
      <c r="A22" s="6">
        <f>'Totalt planschema'!$A26</f>
        <v>0.45833333333333298</v>
      </c>
      <c r="B22" s="3"/>
      <c r="C22" s="3"/>
      <c r="D22" s="3"/>
      <c r="E22" s="3"/>
      <c r="F22" s="6">
        <f>'Totalt planschema'!$A26</f>
        <v>0.45833333333333298</v>
      </c>
      <c r="G22" s="3"/>
      <c r="H22" s="3"/>
      <c r="I22" s="3"/>
      <c r="J22" s="3"/>
      <c r="K22" s="6">
        <f>'Totalt planschema'!$A26</f>
        <v>0.45833333333333298</v>
      </c>
      <c r="L22" s="3" t="s">
        <v>64</v>
      </c>
      <c r="M22" s="7" t="s">
        <v>2</v>
      </c>
      <c r="N22" s="3" t="s">
        <v>73</v>
      </c>
      <c r="O22" s="2"/>
    </row>
    <row r="23" spans="1:15" x14ac:dyDescent="0.25">
      <c r="A23" s="6">
        <f>'Totalt planschema'!$A27</f>
        <v>0.47222222222222199</v>
      </c>
      <c r="B23" s="3" t="s">
        <v>71</v>
      </c>
      <c r="C23" s="7" t="s">
        <v>2</v>
      </c>
      <c r="D23" s="3" t="s">
        <v>66</v>
      </c>
      <c r="E23" s="3"/>
      <c r="F23" s="6">
        <f>'Totalt planschema'!$A27</f>
        <v>0.47222222222222199</v>
      </c>
      <c r="G23" s="3" t="s">
        <v>63</v>
      </c>
      <c r="H23" s="7" t="s">
        <v>2</v>
      </c>
      <c r="I23" s="3" t="s">
        <v>70</v>
      </c>
      <c r="J23" s="3"/>
      <c r="K23" s="6">
        <f>'Totalt planschema'!$A27</f>
        <v>0.47222222222222199</v>
      </c>
      <c r="L23" s="3" t="s">
        <v>65</v>
      </c>
      <c r="M23" s="7" t="s">
        <v>2</v>
      </c>
      <c r="N23" s="3" t="s">
        <v>72</v>
      </c>
      <c r="O23" s="2"/>
    </row>
    <row r="24" spans="1:15" x14ac:dyDescent="0.25">
      <c r="A24" s="6">
        <f>'Totalt planschema'!$A28</f>
        <v>0.48611111111111099</v>
      </c>
      <c r="B24" s="3" t="s">
        <v>66</v>
      </c>
      <c r="C24" s="7" t="s">
        <v>2</v>
      </c>
      <c r="D24" s="3" t="s">
        <v>72</v>
      </c>
      <c r="E24" s="3"/>
      <c r="F24" s="6">
        <f>'Totalt planschema'!$A28</f>
        <v>0.48611111111111099</v>
      </c>
      <c r="G24" s="3" t="s">
        <v>69</v>
      </c>
      <c r="H24" s="7" t="s">
        <v>2</v>
      </c>
      <c r="I24" s="3" t="s">
        <v>65</v>
      </c>
      <c r="J24" s="3"/>
      <c r="K24" s="6">
        <f>'Totalt planschema'!$A28</f>
        <v>0.48611111111111099</v>
      </c>
      <c r="L24" s="3" t="s">
        <v>68</v>
      </c>
      <c r="M24" s="7" t="s">
        <v>2</v>
      </c>
      <c r="N24" s="3" t="s">
        <v>71</v>
      </c>
      <c r="O24" s="2"/>
    </row>
    <row r="25" spans="1:15" x14ac:dyDescent="0.25">
      <c r="A25" s="6">
        <f>'Totalt planschema'!$A29</f>
        <v>0.5</v>
      </c>
      <c r="B25" s="3" t="s">
        <v>70</v>
      </c>
      <c r="C25" s="7" t="s">
        <v>2</v>
      </c>
      <c r="D25" s="3" t="s">
        <v>73</v>
      </c>
      <c r="E25" s="3"/>
      <c r="F25" s="6">
        <f>'Totalt planschema'!$A29</f>
        <v>0.5</v>
      </c>
      <c r="G25" s="3" t="s">
        <v>67</v>
      </c>
      <c r="H25" s="7" t="s">
        <v>2</v>
      </c>
      <c r="I25" s="3" t="s">
        <v>68</v>
      </c>
      <c r="J25" s="3"/>
      <c r="K25" s="6">
        <f>'Totalt planschema'!$A29</f>
        <v>0.5</v>
      </c>
      <c r="L25" s="3" t="s">
        <v>64</v>
      </c>
      <c r="M25" s="7" t="s">
        <v>2</v>
      </c>
      <c r="N25" s="3" t="s">
        <v>63</v>
      </c>
      <c r="O25" s="2"/>
    </row>
    <row r="26" spans="1:15" x14ac:dyDescent="0.25">
      <c r="A26" s="6">
        <f>'Totalt planschema'!$A30</f>
        <v>0.51388888888888895</v>
      </c>
      <c r="B26" s="3" t="s">
        <v>73</v>
      </c>
      <c r="C26" s="7" t="s">
        <v>2</v>
      </c>
      <c r="D26" s="3" t="s">
        <v>63</v>
      </c>
      <c r="E26" s="3"/>
      <c r="F26" s="6">
        <f>'Totalt planschema'!$A30</f>
        <v>0.51388888888888895</v>
      </c>
      <c r="G26" s="3" t="s">
        <v>71</v>
      </c>
      <c r="H26" s="7" t="s">
        <v>2</v>
      </c>
      <c r="I26" s="3" t="s">
        <v>69</v>
      </c>
      <c r="J26" s="3"/>
      <c r="K26" s="6">
        <f>'Totalt planschema'!$A30</f>
        <v>0.51388888888888895</v>
      </c>
      <c r="L26" s="3" t="s">
        <v>64</v>
      </c>
      <c r="M26" s="7" t="s">
        <v>2</v>
      </c>
      <c r="N26" s="3" t="s">
        <v>65</v>
      </c>
      <c r="O26" s="2"/>
    </row>
    <row r="27" spans="1:15" x14ac:dyDescent="0.25">
      <c r="A27" s="6">
        <f>'Totalt planschema'!$A31</f>
        <v>0.52777777777777801</v>
      </c>
      <c r="B27" s="3" t="s">
        <v>66</v>
      </c>
      <c r="C27" s="7" t="s">
        <v>2</v>
      </c>
      <c r="D27" s="3" t="s">
        <v>67</v>
      </c>
      <c r="E27" s="3"/>
      <c r="F27" s="6">
        <f>'Totalt planschema'!$A31</f>
        <v>0.52777777777777801</v>
      </c>
      <c r="G27" s="3" t="s">
        <v>70</v>
      </c>
      <c r="H27" s="7" t="s">
        <v>2</v>
      </c>
      <c r="I27" s="3" t="s">
        <v>68</v>
      </c>
      <c r="J27" s="3"/>
      <c r="K27" s="6">
        <f>'Totalt planschema'!$A31</f>
        <v>0.52777777777777801</v>
      </c>
      <c r="L27" s="3" t="s">
        <v>69</v>
      </c>
      <c r="M27" s="7" t="s">
        <v>2</v>
      </c>
      <c r="N27" s="3" t="s">
        <v>72</v>
      </c>
      <c r="O27" s="2"/>
    </row>
    <row r="28" spans="1:15" x14ac:dyDescent="0.25">
      <c r="A28" s="6">
        <f>'Totalt planschema'!$A32</f>
        <v>0.54166666666666696</v>
      </c>
      <c r="B28" s="3" t="s">
        <v>72</v>
      </c>
      <c r="C28" s="7" t="s">
        <v>2</v>
      </c>
      <c r="D28" s="3" t="s">
        <v>67</v>
      </c>
      <c r="E28" s="3"/>
      <c r="F28" s="6">
        <f>'Totalt planschema'!$A32</f>
        <v>0.54166666666666696</v>
      </c>
      <c r="G28" s="3"/>
      <c r="H28" s="3"/>
      <c r="I28" s="3"/>
      <c r="J28" s="3"/>
      <c r="K28" s="6">
        <f>'Totalt planschema'!$A32</f>
        <v>0.54166666666666696</v>
      </c>
      <c r="L28" s="3"/>
      <c r="M28" s="3"/>
      <c r="N28" s="3"/>
      <c r="O28" s="2"/>
    </row>
    <row r="29" spans="1:15" x14ac:dyDescent="0.25">
      <c r="B29" s="2"/>
      <c r="C29" s="2"/>
      <c r="D29" s="2"/>
      <c r="G29" s="2"/>
      <c r="H29" s="2"/>
      <c r="I29" s="2"/>
    </row>
  </sheetData>
  <sortState xmlns:xlrd2="http://schemas.microsoft.com/office/spreadsheetml/2017/richdata2" ref="B4:B14">
    <sortCondition ref="B4:B14"/>
  </sortState>
  <mergeCells count="37">
    <mergeCell ref="L21:N21"/>
    <mergeCell ref="A1:N1"/>
    <mergeCell ref="C19:D19"/>
    <mergeCell ref="C20:D20"/>
    <mergeCell ref="H20:I20"/>
    <mergeCell ref="B21:D21"/>
    <mergeCell ref="G21:I21"/>
    <mergeCell ref="C18:D18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C16:D16"/>
    <mergeCell ref="C17:D17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C2:D2"/>
    <mergeCell ref="H2:I2"/>
    <mergeCell ref="C3:D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0CCB-27B5-46A7-B047-5A321B0E17EF}">
  <dimension ref="A1:O29"/>
  <sheetViews>
    <sheetView zoomScaleNormal="100" workbookViewId="0">
      <selection activeCell="L27" sqref="L27"/>
    </sheetView>
  </sheetViews>
  <sheetFormatPr defaultRowHeight="15" x14ac:dyDescent="0.25"/>
  <cols>
    <col min="1" max="1" width="7.85546875" customWidth="1"/>
    <col min="2" max="2" width="20.85546875" bestFit="1" customWidth="1"/>
    <col min="3" max="3" width="1.7109375" bestFit="1" customWidth="1"/>
    <col min="4" max="4" width="20.42578125" bestFit="1" customWidth="1"/>
    <col min="5" max="5" width="4.140625" customWidth="1"/>
    <col min="6" max="6" width="7.85546875" customWidth="1"/>
    <col min="7" max="7" width="20.85546875" bestFit="1" customWidth="1"/>
    <col min="8" max="8" width="1.7109375" bestFit="1" customWidth="1"/>
    <col min="9" max="9" width="20.85546875" bestFit="1" customWidth="1"/>
    <col min="10" max="10" width="4.140625" customWidth="1"/>
    <col min="11" max="11" width="7.85546875" customWidth="1"/>
    <col min="12" max="12" width="20.85546875" bestFit="1" customWidth="1"/>
    <col min="13" max="13" width="1.7109375" bestFit="1" customWidth="1"/>
    <col min="14" max="14" width="20.85546875" bestFit="1" customWidth="1"/>
  </cols>
  <sheetData>
    <row r="1" spans="1:15" ht="47.25" customHeight="1" x14ac:dyDescent="0.3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2"/>
      <c r="B2" s="2"/>
      <c r="C2" s="42"/>
      <c r="D2" s="42"/>
      <c r="E2" s="4"/>
      <c r="F2" s="2"/>
      <c r="G2" s="2"/>
      <c r="H2" s="42"/>
      <c r="I2" s="42"/>
      <c r="J2" s="4"/>
      <c r="K2" s="2"/>
      <c r="L2" s="2"/>
      <c r="M2" s="2"/>
      <c r="N2" s="2"/>
      <c r="O2" s="2"/>
    </row>
    <row r="3" spans="1:15" ht="18.75" x14ac:dyDescent="0.3">
      <c r="A3" s="2"/>
      <c r="B3" s="8" t="s">
        <v>46</v>
      </c>
      <c r="C3" s="42"/>
      <c r="D3" s="42"/>
      <c r="E3" s="4"/>
      <c r="F3" s="2"/>
      <c r="G3" s="8"/>
      <c r="H3" s="42"/>
      <c r="I3" s="42"/>
      <c r="J3" s="4"/>
      <c r="K3" s="2"/>
      <c r="L3" s="2"/>
      <c r="M3" s="2"/>
      <c r="N3" s="2"/>
      <c r="O3" s="2"/>
    </row>
    <row r="4" spans="1:15" x14ac:dyDescent="0.25">
      <c r="A4" s="2"/>
      <c r="B4" s="2" t="s">
        <v>74</v>
      </c>
      <c r="C4" s="42"/>
      <c r="D4" s="42"/>
      <c r="E4" s="21"/>
      <c r="F4" s="2"/>
      <c r="G4" s="2"/>
      <c r="H4" s="42"/>
      <c r="I4" s="42"/>
      <c r="J4" s="4"/>
      <c r="K4" s="2"/>
      <c r="L4" s="2"/>
      <c r="M4" s="2"/>
      <c r="N4" s="2"/>
      <c r="O4" s="2"/>
    </row>
    <row r="5" spans="1:15" x14ac:dyDescent="0.25">
      <c r="A5" s="2"/>
      <c r="B5" s="2" t="s">
        <v>79</v>
      </c>
      <c r="C5" s="42"/>
      <c r="D5" s="42"/>
      <c r="E5" s="21"/>
      <c r="F5" s="2"/>
      <c r="G5" s="2"/>
      <c r="H5" s="42"/>
      <c r="I5" s="42"/>
      <c r="J5" s="4"/>
      <c r="K5" s="2"/>
      <c r="L5" s="2"/>
      <c r="M5" s="2"/>
      <c r="N5" s="2"/>
      <c r="O5" s="2"/>
    </row>
    <row r="6" spans="1:15" x14ac:dyDescent="0.25">
      <c r="A6" s="2"/>
      <c r="B6" s="2" t="s">
        <v>75</v>
      </c>
      <c r="C6" s="42"/>
      <c r="D6" s="42"/>
      <c r="E6" s="21"/>
      <c r="F6" s="2"/>
      <c r="G6" s="2"/>
      <c r="H6" s="42"/>
      <c r="I6" s="42"/>
      <c r="J6" s="4"/>
      <c r="K6" s="2"/>
      <c r="L6" s="2"/>
      <c r="M6" s="2"/>
      <c r="N6" s="2"/>
      <c r="O6" s="2"/>
    </row>
    <row r="7" spans="1:15" x14ac:dyDescent="0.25">
      <c r="A7" s="2"/>
      <c r="B7" s="2" t="s">
        <v>80</v>
      </c>
      <c r="C7" s="42"/>
      <c r="D7" s="42"/>
      <c r="E7" s="21"/>
      <c r="F7" s="2"/>
      <c r="G7" s="2"/>
      <c r="H7" s="42"/>
      <c r="I7" s="42"/>
      <c r="J7" s="4"/>
      <c r="K7" s="2"/>
      <c r="L7" s="2"/>
      <c r="M7" s="2"/>
      <c r="N7" s="2"/>
      <c r="O7" s="2"/>
    </row>
    <row r="8" spans="1:15" x14ac:dyDescent="0.25">
      <c r="A8" s="2"/>
      <c r="B8" s="2" t="s">
        <v>76</v>
      </c>
      <c r="C8" s="42"/>
      <c r="D8" s="42"/>
      <c r="E8" s="21"/>
      <c r="F8" s="2"/>
      <c r="G8" s="2"/>
      <c r="H8" s="42"/>
      <c r="I8" s="42"/>
      <c r="J8" s="4"/>
      <c r="K8" s="2"/>
      <c r="L8" s="2"/>
      <c r="M8" s="2"/>
      <c r="N8" s="2"/>
      <c r="O8" s="2"/>
    </row>
    <row r="9" spans="1:15" x14ac:dyDescent="0.25">
      <c r="A9" s="2"/>
      <c r="B9" s="2" t="s">
        <v>81</v>
      </c>
      <c r="C9" s="42"/>
      <c r="D9" s="42"/>
      <c r="E9" s="21"/>
      <c r="F9" s="2"/>
      <c r="G9" s="2"/>
      <c r="H9" s="42"/>
      <c r="I9" s="42"/>
      <c r="J9" s="4"/>
      <c r="K9" s="2"/>
      <c r="L9" s="2"/>
      <c r="M9" s="2"/>
      <c r="N9" s="2"/>
      <c r="O9" s="2"/>
    </row>
    <row r="10" spans="1:15" x14ac:dyDescent="0.25">
      <c r="A10" s="2"/>
      <c r="B10" s="2" t="s">
        <v>77</v>
      </c>
      <c r="C10" s="42"/>
      <c r="D10" s="42"/>
      <c r="E10" s="21"/>
      <c r="F10" s="2"/>
      <c r="G10" s="2"/>
      <c r="H10" s="42"/>
      <c r="I10" s="42"/>
      <c r="J10" s="4"/>
      <c r="K10" s="2"/>
      <c r="L10" s="2"/>
      <c r="M10" s="2"/>
      <c r="N10" s="2"/>
      <c r="O10" s="2"/>
    </row>
    <row r="11" spans="1:15" x14ac:dyDescent="0.25">
      <c r="A11" s="2"/>
      <c r="B11" s="2" t="s">
        <v>78</v>
      </c>
      <c r="C11" s="42"/>
      <c r="D11" s="42"/>
      <c r="E11" s="21"/>
      <c r="F11" s="2"/>
      <c r="G11" s="2"/>
      <c r="H11" s="42"/>
      <c r="I11" s="42"/>
      <c r="J11" s="4"/>
      <c r="K11" s="2"/>
      <c r="L11" s="2"/>
      <c r="M11" s="2"/>
      <c r="N11" s="2"/>
      <c r="O11" s="2"/>
    </row>
    <row r="12" spans="1:15" x14ac:dyDescent="0.25">
      <c r="A12" s="2"/>
      <c r="B12" s="2" t="s">
        <v>86</v>
      </c>
      <c r="C12" s="42"/>
      <c r="D12" s="42"/>
      <c r="E12" s="21"/>
      <c r="F12" s="2"/>
      <c r="G12" s="2"/>
      <c r="H12" s="42"/>
      <c r="I12" s="42"/>
      <c r="J12" s="4"/>
      <c r="K12" s="2"/>
      <c r="L12" s="2"/>
      <c r="M12" s="2"/>
      <c r="N12" s="2"/>
      <c r="O12" s="2"/>
    </row>
    <row r="13" spans="1:15" x14ac:dyDescent="0.25">
      <c r="A13" s="2"/>
      <c r="B13" s="2" t="s">
        <v>84</v>
      </c>
      <c r="C13" s="42"/>
      <c r="D13" s="42"/>
      <c r="E13" s="21"/>
      <c r="F13" s="2"/>
      <c r="G13" s="2"/>
      <c r="H13" s="42"/>
      <c r="I13" s="42"/>
      <c r="J13" s="4"/>
      <c r="K13" s="2"/>
      <c r="L13" s="2"/>
      <c r="M13" s="2"/>
      <c r="N13" s="2"/>
      <c r="O13" s="2"/>
    </row>
    <row r="14" spans="1:15" x14ac:dyDescent="0.25">
      <c r="A14" s="2"/>
      <c r="B14" s="2" t="s">
        <v>85</v>
      </c>
      <c r="C14" s="42"/>
      <c r="D14" s="42"/>
      <c r="E14" s="21"/>
      <c r="F14" s="2"/>
      <c r="G14" s="2"/>
      <c r="H14" s="42"/>
      <c r="I14" s="42"/>
      <c r="J14" s="4"/>
      <c r="K14" s="2"/>
      <c r="L14" s="2"/>
      <c r="M14" s="2"/>
      <c r="N14" s="2"/>
      <c r="O14" s="2"/>
    </row>
    <row r="15" spans="1:15" x14ac:dyDescent="0.25">
      <c r="A15" s="2"/>
      <c r="B15" s="2" t="s">
        <v>82</v>
      </c>
      <c r="C15" s="42"/>
      <c r="D15" s="42"/>
      <c r="E15" s="21"/>
      <c r="F15" s="2"/>
      <c r="G15" s="2"/>
      <c r="H15" s="4"/>
      <c r="I15" s="4"/>
      <c r="J15" s="4"/>
      <c r="K15" s="2"/>
      <c r="L15" s="2"/>
      <c r="M15" s="2"/>
      <c r="N15" s="2"/>
      <c r="O15" s="2"/>
    </row>
    <row r="16" spans="1:15" x14ac:dyDescent="0.25">
      <c r="A16" s="2"/>
      <c r="B16" s="2" t="s">
        <v>83</v>
      </c>
      <c r="C16" s="42"/>
      <c r="D16" s="42"/>
      <c r="E16" s="21"/>
      <c r="F16" s="2"/>
      <c r="G16" s="2"/>
      <c r="H16" s="4"/>
      <c r="I16" s="4"/>
      <c r="J16" s="4"/>
      <c r="K16" s="2"/>
      <c r="L16" s="2"/>
      <c r="M16" s="2"/>
      <c r="N16" s="2"/>
      <c r="O16" s="2"/>
    </row>
    <row r="17" spans="1:15" x14ac:dyDescent="0.25">
      <c r="A17" s="2"/>
      <c r="B17" s="2"/>
      <c r="C17" s="42"/>
      <c r="D17" s="42"/>
      <c r="E17" s="21"/>
      <c r="F17" s="2"/>
      <c r="G17" s="2"/>
      <c r="H17" s="4"/>
      <c r="I17" s="4"/>
      <c r="J17" s="4"/>
      <c r="K17" s="2"/>
      <c r="L17" s="2"/>
      <c r="M17" s="2"/>
      <c r="N17" s="2"/>
      <c r="O17" s="2"/>
    </row>
    <row r="18" spans="1:15" x14ac:dyDescent="0.25">
      <c r="A18" s="2"/>
      <c r="B18" s="2"/>
      <c r="C18" s="42"/>
      <c r="D18" s="42"/>
      <c r="E18" s="21"/>
      <c r="F18" s="2"/>
      <c r="G18" s="2"/>
      <c r="H18" s="4"/>
      <c r="I18" s="4"/>
      <c r="J18" s="4"/>
      <c r="K18" s="2"/>
      <c r="L18" s="2"/>
      <c r="M18" s="2"/>
      <c r="N18" s="2"/>
      <c r="O18" s="2"/>
    </row>
    <row r="19" spans="1:15" x14ac:dyDescent="0.25">
      <c r="A19" s="2"/>
      <c r="B19" s="2"/>
      <c r="C19" s="42"/>
      <c r="D19" s="42"/>
      <c r="E19" s="21"/>
      <c r="F19" s="2"/>
      <c r="G19" s="2"/>
      <c r="H19" s="4"/>
      <c r="I19" s="4"/>
      <c r="J19" s="4"/>
      <c r="K19" s="2"/>
      <c r="L19" s="2"/>
      <c r="M19" s="2"/>
      <c r="N19" s="2"/>
      <c r="O19" s="2"/>
    </row>
    <row r="20" spans="1:15" x14ac:dyDescent="0.25">
      <c r="A20" s="2"/>
      <c r="B20" s="2"/>
      <c r="C20" s="42"/>
      <c r="D20" s="42"/>
      <c r="E20" s="4"/>
      <c r="F20" s="2"/>
      <c r="G20" s="2"/>
      <c r="H20" s="42"/>
      <c r="I20" s="42"/>
      <c r="J20" s="4"/>
      <c r="K20" s="2"/>
      <c r="L20" s="2"/>
      <c r="M20" s="2"/>
      <c r="N20" s="2"/>
      <c r="O20" s="2"/>
    </row>
    <row r="21" spans="1:15" x14ac:dyDescent="0.25">
      <c r="A21" s="5"/>
      <c r="B21" s="43" t="s">
        <v>7</v>
      </c>
      <c r="C21" s="43"/>
      <c r="D21" s="43"/>
      <c r="E21" s="5"/>
      <c r="F21" s="5"/>
      <c r="G21" s="43" t="s">
        <v>8</v>
      </c>
      <c r="H21" s="43"/>
      <c r="I21" s="43"/>
      <c r="J21" s="5"/>
      <c r="K21" s="5"/>
      <c r="L21" s="43" t="s">
        <v>9</v>
      </c>
      <c r="M21" s="43"/>
      <c r="N21" s="43"/>
      <c r="O21" s="2"/>
    </row>
    <row r="22" spans="1:15" x14ac:dyDescent="0.25">
      <c r="A22" s="6">
        <f>'Totalt planschema'!$A20</f>
        <v>0.375</v>
      </c>
      <c r="B22" s="3" t="s">
        <v>85</v>
      </c>
      <c r="C22" s="7" t="s">
        <v>2</v>
      </c>
      <c r="D22" s="3" t="s">
        <v>78</v>
      </c>
      <c r="E22" s="3"/>
      <c r="F22" s="6">
        <f>'Totalt planschema'!$A20</f>
        <v>0.375</v>
      </c>
      <c r="G22" s="3" t="s">
        <v>86</v>
      </c>
      <c r="H22" s="7" t="s">
        <v>2</v>
      </c>
      <c r="I22" s="3" t="s">
        <v>82</v>
      </c>
      <c r="J22" s="3"/>
      <c r="K22" s="6">
        <f>'Totalt planschema'!$A20</f>
        <v>0.375</v>
      </c>
      <c r="L22" s="3" t="s">
        <v>81</v>
      </c>
      <c r="M22" s="7" t="s">
        <v>2</v>
      </c>
      <c r="N22" s="3" t="s">
        <v>83</v>
      </c>
      <c r="O22" s="2"/>
    </row>
    <row r="23" spans="1:15" x14ac:dyDescent="0.25">
      <c r="A23" s="6">
        <f>'Totalt planschema'!$A21</f>
        <v>0.3888888888888889</v>
      </c>
      <c r="B23" s="3" t="s">
        <v>82</v>
      </c>
      <c r="C23" s="7" t="s">
        <v>2</v>
      </c>
      <c r="D23" s="3" t="s">
        <v>80</v>
      </c>
      <c r="E23" s="3"/>
      <c r="F23" s="6">
        <f>'Totalt planschema'!$A21</f>
        <v>0.3888888888888889</v>
      </c>
      <c r="G23" s="3" t="s">
        <v>83</v>
      </c>
      <c r="H23" s="7" t="s">
        <v>2</v>
      </c>
      <c r="I23" s="3" t="s">
        <v>84</v>
      </c>
      <c r="J23" s="3"/>
      <c r="K23" s="6">
        <f>'Totalt planschema'!$A21</f>
        <v>0.3888888888888889</v>
      </c>
      <c r="L23" s="3" t="s">
        <v>74</v>
      </c>
      <c r="M23" s="7" t="s">
        <v>2</v>
      </c>
      <c r="N23" s="3" t="s">
        <v>79</v>
      </c>
      <c r="O23" s="2"/>
    </row>
    <row r="24" spans="1:15" x14ac:dyDescent="0.25">
      <c r="A24" s="6">
        <f>'Totalt planschema'!$A22</f>
        <v>0.40277777777777801</v>
      </c>
      <c r="B24" s="3" t="s">
        <v>86</v>
      </c>
      <c r="C24" s="7" t="s">
        <v>2</v>
      </c>
      <c r="D24" s="3" t="s">
        <v>77</v>
      </c>
      <c r="E24" s="3"/>
      <c r="F24" s="6">
        <f>'Totalt planschema'!$A22</f>
        <v>0.40277777777777801</v>
      </c>
      <c r="G24" s="3" t="s">
        <v>81</v>
      </c>
      <c r="H24" s="7" t="s">
        <v>2</v>
      </c>
      <c r="I24" s="3" t="s">
        <v>75</v>
      </c>
      <c r="J24" s="3"/>
      <c r="K24" s="6">
        <f>'Totalt planschema'!$A22</f>
        <v>0.40277777777777801</v>
      </c>
      <c r="L24" s="3" t="s">
        <v>74</v>
      </c>
      <c r="M24" s="7" t="s">
        <v>2</v>
      </c>
      <c r="N24" s="3" t="s">
        <v>85</v>
      </c>
      <c r="O24" s="2"/>
    </row>
    <row r="25" spans="1:15" x14ac:dyDescent="0.25">
      <c r="A25" s="6">
        <f>'Totalt planschema'!$A23</f>
        <v>0.41666666666666702</v>
      </c>
      <c r="B25" s="3" t="s">
        <v>80</v>
      </c>
      <c r="C25" s="7" t="s">
        <v>2</v>
      </c>
      <c r="D25" s="3" t="s">
        <v>76</v>
      </c>
      <c r="E25" s="3"/>
      <c r="F25" s="6">
        <f>'Totalt planschema'!$A23</f>
        <v>0.41666666666666702</v>
      </c>
      <c r="G25" s="3" t="s">
        <v>79</v>
      </c>
      <c r="H25" s="7" t="s">
        <v>2</v>
      </c>
      <c r="I25" s="3" t="s">
        <v>84</v>
      </c>
      <c r="J25" s="3"/>
      <c r="K25" s="6">
        <f>'Totalt planschema'!$A23</f>
        <v>0.41666666666666702</v>
      </c>
      <c r="L25" s="3" t="s">
        <v>78</v>
      </c>
      <c r="M25" s="7" t="s">
        <v>2</v>
      </c>
      <c r="N25" s="3" t="s">
        <v>75</v>
      </c>
      <c r="O25" s="2"/>
    </row>
    <row r="26" spans="1:15" x14ac:dyDescent="0.25">
      <c r="A26" s="6">
        <f>'Totalt planschema'!$A24</f>
        <v>0.43055555555555602</v>
      </c>
      <c r="B26" s="3" t="s">
        <v>81</v>
      </c>
      <c r="C26" s="7" t="s">
        <v>2</v>
      </c>
      <c r="D26" s="3" t="s">
        <v>77</v>
      </c>
      <c r="E26" s="3"/>
      <c r="F26" s="6">
        <f>'Totalt planschema'!$A24</f>
        <v>0.43055555555555602</v>
      </c>
      <c r="G26" s="3" t="s">
        <v>86</v>
      </c>
      <c r="H26" s="7" t="s">
        <v>2</v>
      </c>
      <c r="I26" s="3" t="s">
        <v>80</v>
      </c>
      <c r="J26" s="3"/>
      <c r="K26" s="6">
        <f>'Totalt planschema'!$A24</f>
        <v>0.43055555555555602</v>
      </c>
      <c r="L26" s="3" t="s">
        <v>75</v>
      </c>
      <c r="M26" s="7" t="s">
        <v>2</v>
      </c>
      <c r="N26" s="3" t="s">
        <v>76</v>
      </c>
      <c r="O26" s="2"/>
    </row>
    <row r="27" spans="1:15" x14ac:dyDescent="0.25">
      <c r="A27" s="6">
        <f>'Totalt planschema'!$A25</f>
        <v>0.44444444444444497</v>
      </c>
      <c r="B27" s="3" t="s">
        <v>83</v>
      </c>
      <c r="C27" s="7" t="s">
        <v>2</v>
      </c>
      <c r="D27" s="3" t="s">
        <v>78</v>
      </c>
      <c r="E27" s="3"/>
      <c r="F27" s="6">
        <f>'Totalt planschema'!$A25</f>
        <v>0.44444444444444497</v>
      </c>
      <c r="G27" s="3" t="s">
        <v>85</v>
      </c>
      <c r="H27" s="7" t="s">
        <v>2</v>
      </c>
      <c r="I27" s="3" t="s">
        <v>82</v>
      </c>
      <c r="J27" s="3"/>
      <c r="K27" s="6">
        <f>'Totalt planschema'!$A25</f>
        <v>0.44444444444444497</v>
      </c>
      <c r="L27" s="3" t="s">
        <v>74</v>
      </c>
      <c r="M27" s="7" t="s">
        <v>2</v>
      </c>
      <c r="N27" s="3" t="s">
        <v>77</v>
      </c>
      <c r="O27" s="2"/>
    </row>
    <row r="28" spans="1:15" x14ac:dyDescent="0.25">
      <c r="A28" s="6">
        <f>'Totalt planschema'!$A26</f>
        <v>0.45833333333333298</v>
      </c>
      <c r="B28" s="3" t="s">
        <v>85</v>
      </c>
      <c r="C28" s="7" t="s">
        <v>2</v>
      </c>
      <c r="D28" s="3" t="s">
        <v>79</v>
      </c>
      <c r="E28" s="3"/>
      <c r="F28" s="6">
        <f>'Totalt planschema'!$A26</f>
        <v>0.45833333333333298</v>
      </c>
      <c r="G28" s="3" t="s">
        <v>84</v>
      </c>
      <c r="H28" s="7" t="s">
        <v>2</v>
      </c>
      <c r="I28" s="3" t="s">
        <v>76</v>
      </c>
      <c r="J28" s="3"/>
      <c r="K28" s="6">
        <f>'Totalt planschema'!$A26</f>
        <v>0.45833333333333298</v>
      </c>
      <c r="L28" s="3"/>
      <c r="M28" s="3"/>
      <c r="N28" s="3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sortState xmlns:xlrd2="http://schemas.microsoft.com/office/spreadsheetml/2017/richdata2" ref="B4:B16">
    <sortCondition ref="B4:B16"/>
  </sortState>
  <mergeCells count="37">
    <mergeCell ref="B21:D21"/>
    <mergeCell ref="G21:I21"/>
    <mergeCell ref="L21:N21"/>
    <mergeCell ref="C18:D18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C16:D16"/>
    <mergeCell ref="C17:D17"/>
    <mergeCell ref="C19:D19"/>
    <mergeCell ref="C20:D20"/>
    <mergeCell ref="H20:I20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A1:O1"/>
    <mergeCell ref="C2:D2"/>
    <mergeCell ref="H2:I2"/>
    <mergeCell ref="C3:D3"/>
    <mergeCell ref="H3:I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Totalt planschema</vt:lpstr>
      <vt:lpstr>F15 &amp; F16, 5m5</vt:lpstr>
      <vt:lpstr>P15 &amp; P16, 5m5</vt:lpstr>
      <vt:lpstr>F17, 3m3</vt:lpstr>
      <vt:lpstr>P17, 3m3</vt:lpstr>
      <vt:lpstr>F18 &amp; P18, 3m3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Bostrom</dc:creator>
  <cp:lastModifiedBy>Glenn Bostrom</cp:lastModifiedBy>
  <dcterms:created xsi:type="dcterms:W3CDTF">2023-08-16T20:56:08Z</dcterms:created>
  <dcterms:modified xsi:type="dcterms:W3CDTF">2024-09-03T18:31:16Z</dcterms:modified>
</cp:coreProperties>
</file>