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erp-my.sharepoint.com/personal/stefan_burlin_alvkarleby_se/Documents/Eget/Brynäs IF Flicklag/F12 F10 säsongen 2324/Arbetsscheman föräldrar/"/>
    </mc:Choice>
  </mc:AlternateContent>
  <xr:revisionPtr revIDLastSave="538" documentId="8_{27BD6EC3-C013-40EA-9C81-A295E02EB720}" xr6:coauthVersionLast="47" xr6:coauthVersionMax="47" xr10:uidLastSave="{059CA50B-78B2-44A6-B299-18D9FFBBC4BD}"/>
  <bookViews>
    <workbookView xWindow="-110" yWindow="-110" windowWidth="19420" windowHeight="10420" xr2:uid="{2A30C7B3-E752-452E-82BE-BD45AA8C8533}"/>
  </bookViews>
  <sheets>
    <sheet name="schema kioskpass och 5050" sheetId="1" r:id="rId1"/>
    <sheet name="fördelning personnivå" sheetId="2" r:id="rId2"/>
    <sheet name="telefonlista" sheetId="6" r:id="rId3"/>
    <sheet name="Blad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J41" i="1"/>
  <c r="K41" i="1"/>
  <c r="F25" i="2"/>
  <c r="F11" i="2"/>
  <c r="F24" i="2"/>
  <c r="F32" i="2" l="1"/>
  <c r="F22" i="2"/>
  <c r="F21" i="2"/>
  <c r="F19" i="2"/>
  <c r="F6" i="2"/>
  <c r="F44" i="2"/>
  <c r="F5" i="2"/>
  <c r="D42" i="2"/>
  <c r="F41" i="2"/>
  <c r="F40" i="2"/>
  <c r="F39" i="2"/>
  <c r="F38" i="2"/>
  <c r="F37" i="2"/>
  <c r="F36" i="2"/>
  <c r="F35" i="2"/>
  <c r="F34" i="2"/>
  <c r="F33" i="2"/>
  <c r="F31" i="2"/>
  <c r="F30" i="2"/>
  <c r="F29" i="2"/>
  <c r="F28" i="2"/>
  <c r="F27" i="2"/>
  <c r="F26" i="2"/>
  <c r="F23" i="2"/>
  <c r="F20" i="2"/>
  <c r="F18" i="2"/>
  <c r="F17" i="2"/>
  <c r="F16" i="2"/>
  <c r="F15" i="2"/>
  <c r="F14" i="2"/>
  <c r="F13" i="2"/>
  <c r="F10" i="2"/>
  <c r="F9" i="2"/>
  <c r="F8" i="2"/>
  <c r="F7" i="2"/>
  <c r="F12" i="2"/>
  <c r="F4" i="2"/>
  <c r="F3" i="2"/>
  <c r="F2" i="2"/>
  <c r="F43" i="2"/>
  <c r="F42" i="2" l="1"/>
</calcChain>
</file>

<file path=xl/sharedStrings.xml><?xml version="1.0" encoding="utf-8"?>
<sst xmlns="http://schemas.openxmlformats.org/spreadsheetml/2006/main" count="811" uniqueCount="342">
  <si>
    <t>Datum</t>
  </si>
  <si>
    <t>Veckodag</t>
  </si>
  <si>
    <t>Matchstart</t>
  </si>
  <si>
    <t>Gästande lag</t>
  </si>
  <si>
    <t>Kiosk nr</t>
  </si>
  <si>
    <t>Person 1</t>
  </si>
  <si>
    <t>Person 2</t>
  </si>
  <si>
    <t>Person 3</t>
  </si>
  <si>
    <t>Person 4</t>
  </si>
  <si>
    <t>Barnets namn</t>
  </si>
  <si>
    <t>Kiosk pass</t>
  </si>
  <si>
    <t>Alicia Perämäki</t>
  </si>
  <si>
    <t>Alma Bäckius</t>
  </si>
  <si>
    <t>Cornelia Attve</t>
  </si>
  <si>
    <t>Elise Pierrou</t>
  </si>
  <si>
    <t>Eliza Rondina Bisi</t>
  </si>
  <si>
    <t>Ella Haglund</t>
  </si>
  <si>
    <t>Ellen Edorsson</t>
  </si>
  <si>
    <t>Elvira Khreis</t>
  </si>
  <si>
    <t>Embla Roberts</t>
  </si>
  <si>
    <t>Emelie Westbergh</t>
  </si>
  <si>
    <t>Emilia Myrén</t>
  </si>
  <si>
    <t>Emma Ekblom</t>
  </si>
  <si>
    <t>Esther Henningsson</t>
  </si>
  <si>
    <t>Hedda Bondesson</t>
  </si>
  <si>
    <t>Ingrid Petersson</t>
  </si>
  <si>
    <t>Juliette Ersson</t>
  </si>
  <si>
    <t>Kerstin Eriksson</t>
  </si>
  <si>
    <t>Lea Andersson -13</t>
  </si>
  <si>
    <t>Lexie Löfstrand</t>
  </si>
  <si>
    <t>Linn Jonsson</t>
  </si>
  <si>
    <t>Lova Strömqvist</t>
  </si>
  <si>
    <t>Majken Burlin</t>
  </si>
  <si>
    <t>Martina Norrå</t>
  </si>
  <si>
    <t>Meiah Hildingsson</t>
  </si>
  <si>
    <t>Melissa Perämäki</t>
  </si>
  <si>
    <t>Nellie Hedmark</t>
  </si>
  <si>
    <t>Olivia Corpeno Bäcklin</t>
  </si>
  <si>
    <t>Solveig  Andersson</t>
  </si>
  <si>
    <t>Stella Norlander</t>
  </si>
  <si>
    <t>Zelma Yilmaz</t>
  </si>
  <si>
    <t>VH uppdrag/funktion</t>
  </si>
  <si>
    <t>Tränare</t>
  </si>
  <si>
    <t>Materialförvaltare</t>
  </si>
  <si>
    <t>Huvudtränare</t>
  </si>
  <si>
    <t>Lagledare</t>
  </si>
  <si>
    <t>Lovelia Henriksson</t>
  </si>
  <si>
    <t>Ledare</t>
  </si>
  <si>
    <t>Fredag</t>
  </si>
  <si>
    <t>kl 18:00</t>
  </si>
  <si>
    <t>AIK</t>
  </si>
  <si>
    <t>kl 19:00</t>
  </si>
  <si>
    <t>Lördag</t>
  </si>
  <si>
    <t>Västervik</t>
  </si>
  <si>
    <t>Mora</t>
  </si>
  <si>
    <t>Onsdag</t>
  </si>
  <si>
    <t>DIF</t>
  </si>
  <si>
    <t>kl 20:30</t>
  </si>
  <si>
    <t>Björklöven</t>
  </si>
  <si>
    <t>TAIF</t>
  </si>
  <si>
    <t>SSK</t>
  </si>
  <si>
    <t>Söndag</t>
  </si>
  <si>
    <t>NVIF</t>
  </si>
  <si>
    <t>ÖIK</t>
  </si>
  <si>
    <t>VIK</t>
  </si>
  <si>
    <t>AIS</t>
  </si>
  <si>
    <t>Måndag</t>
  </si>
  <si>
    <t>KAL</t>
  </si>
  <si>
    <t>MIK</t>
  </si>
  <si>
    <t>BIK</t>
  </si>
  <si>
    <t>VVIK</t>
  </si>
  <si>
    <t>Alma B</t>
  </si>
  <si>
    <t>Solveig A</t>
  </si>
  <si>
    <t>Cornelia A</t>
  </si>
  <si>
    <t>Hedda B</t>
  </si>
  <si>
    <t>Gjorda pass</t>
  </si>
  <si>
    <t>Pass att göra</t>
  </si>
  <si>
    <t>Olivia C-B</t>
  </si>
  <si>
    <t>Emma E</t>
  </si>
  <si>
    <t>Kerstin E</t>
  </si>
  <si>
    <t>Ella H</t>
  </si>
  <si>
    <t>Nellie H</t>
  </si>
  <si>
    <t>Esther H</t>
  </si>
  <si>
    <t>Lovelia H</t>
  </si>
  <si>
    <t>Meiah H</t>
  </si>
  <si>
    <t>Linn J</t>
  </si>
  <si>
    <t>Embla R</t>
  </si>
  <si>
    <t>Emelie W</t>
  </si>
  <si>
    <t>Lova S</t>
  </si>
  <si>
    <t>Zelma Y</t>
  </si>
  <si>
    <t>Målvaktstränare + Lagledare</t>
  </si>
  <si>
    <t>Anders Myrén</t>
  </si>
  <si>
    <t>Erik Pierrou</t>
  </si>
  <si>
    <t>Mathias Norrå</t>
  </si>
  <si>
    <t>Sebastian Petersson</t>
  </si>
  <si>
    <t>Veijo Perämäki</t>
  </si>
  <si>
    <t>Suzanna Petersson</t>
  </si>
  <si>
    <t>Andreas Norlander</t>
  </si>
  <si>
    <t>Johnny Lindholm</t>
  </si>
  <si>
    <t>Mashall Khreis</t>
  </si>
  <si>
    <t>Emma Rondina Bisi</t>
  </si>
  <si>
    <t>Stefan Burlin</t>
  </si>
  <si>
    <t>Elin Rosengren</t>
  </si>
  <si>
    <t>Ellie Gabrielsson</t>
  </si>
  <si>
    <t>Ellie G</t>
  </si>
  <si>
    <t>50/50</t>
  </si>
  <si>
    <t>Total</t>
  </si>
  <si>
    <t>Person A</t>
  </si>
  <si>
    <t>Person B</t>
  </si>
  <si>
    <t>Tot kiosk</t>
  </si>
  <si>
    <t>Emilia M</t>
  </si>
  <si>
    <t>Alicia P</t>
  </si>
  <si>
    <t>Majken B</t>
  </si>
  <si>
    <t>Ingrid P</t>
  </si>
  <si>
    <t>Elise P</t>
  </si>
  <si>
    <t>Eliza</t>
  </si>
  <si>
    <t>Ellen E</t>
  </si>
  <si>
    <t>Elvira K</t>
  </si>
  <si>
    <t>Lea A</t>
  </si>
  <si>
    <t>Lexie L</t>
  </si>
  <si>
    <t>Melissa P</t>
  </si>
  <si>
    <t>Oliva C-B</t>
  </si>
  <si>
    <t>Stella N</t>
  </si>
  <si>
    <t>Namn</t>
  </si>
  <si>
    <t>Roll</t>
  </si>
  <si>
    <t>Mobiltelefon</t>
  </si>
  <si>
    <t>Aktiv</t>
  </si>
  <si>
    <t/>
  </si>
  <si>
    <t>Förälder</t>
  </si>
  <si>
    <t>0706792014</t>
  </si>
  <si>
    <t>Katarina Perämäki</t>
  </si>
  <si>
    <t>0735318127</t>
  </si>
  <si>
    <t>Niklas Bäckius</t>
  </si>
  <si>
    <t>0702238958</t>
  </si>
  <si>
    <t>Sofie Dandanell</t>
  </si>
  <si>
    <t>0702827213</t>
  </si>
  <si>
    <t>0723877784</t>
  </si>
  <si>
    <t>Malin Rosengren</t>
  </si>
  <si>
    <t>0735444122</t>
  </si>
  <si>
    <t>Joakim Rosengren</t>
  </si>
  <si>
    <t>0709966233</t>
  </si>
  <si>
    <t>0733348965</t>
  </si>
  <si>
    <t>Elin Pierrou</t>
  </si>
  <si>
    <t>0736520226</t>
  </si>
  <si>
    <t>+46702337923</t>
  </si>
  <si>
    <t>Håkan Haglund</t>
  </si>
  <si>
    <t>0708899888</t>
  </si>
  <si>
    <t>Maria Abrahamsson</t>
  </si>
  <si>
    <t>0704023098</t>
  </si>
  <si>
    <t>Ulrika Lindström</t>
  </si>
  <si>
    <t>0706069927</t>
  </si>
  <si>
    <t>Therese Edorsson</t>
  </si>
  <si>
    <t>0705449398</t>
  </si>
  <si>
    <t>Per Gabrielsson</t>
  </si>
  <si>
    <t>0706700317</t>
  </si>
  <si>
    <t>Linda Claesson</t>
  </si>
  <si>
    <t>0706570992</t>
  </si>
  <si>
    <t>0736498101</t>
  </si>
  <si>
    <t>Therese Roberts</t>
  </si>
  <si>
    <t>0706104600</t>
  </si>
  <si>
    <t>Cole Roberts</t>
  </si>
  <si>
    <t>0707314500</t>
  </si>
  <si>
    <t>Magnus Westbergh</t>
  </si>
  <si>
    <t>0703566672</t>
  </si>
  <si>
    <t>0705172291</t>
  </si>
  <si>
    <t>Tommy Hedberg</t>
  </si>
  <si>
    <t>0706648289</t>
  </si>
  <si>
    <t>Jenny Ekblom</t>
  </si>
  <si>
    <t>0736289862</t>
  </si>
  <si>
    <t>Joakim Henningsson</t>
  </si>
  <si>
    <t>0705565045</t>
  </si>
  <si>
    <t>Lina Henningsson</t>
  </si>
  <si>
    <t>0704389904</t>
  </si>
  <si>
    <t>0705547401</t>
  </si>
  <si>
    <t>0703336585</t>
  </si>
  <si>
    <t>Anna-Sara Johansson</t>
  </si>
  <si>
    <t>0709815662</t>
  </si>
  <si>
    <t>Tobias Eriksson</t>
  </si>
  <si>
    <t>0707249944</t>
  </si>
  <si>
    <t>070-8800426</t>
  </si>
  <si>
    <t>0708800426</t>
  </si>
  <si>
    <t>Marie Löfstrand</t>
  </si>
  <si>
    <t>0704596234</t>
  </si>
  <si>
    <t>Patrik Löfstrand</t>
  </si>
  <si>
    <t>0707126009</t>
  </si>
  <si>
    <t>0705980874</t>
  </si>
  <si>
    <t>Pelle Jonsson</t>
  </si>
  <si>
    <t>0705401092</t>
  </si>
  <si>
    <t>Ella Fröjdman</t>
  </si>
  <si>
    <t>Sofia Strömqvist</t>
  </si>
  <si>
    <t>0722328682</t>
  </si>
  <si>
    <t>Christian Strömqvist</t>
  </si>
  <si>
    <t>0768083633</t>
  </si>
  <si>
    <t>0703981173</t>
  </si>
  <si>
    <t>Klara Westerlund</t>
  </si>
  <si>
    <t>+46730659321</t>
  </si>
  <si>
    <t>Jenny Norrå</t>
  </si>
  <si>
    <t>0707531805</t>
  </si>
  <si>
    <t>+46738774997</t>
  </si>
  <si>
    <t>0733424863</t>
  </si>
  <si>
    <t>Tobias Hildingsson</t>
  </si>
  <si>
    <t>0769471671</t>
  </si>
  <si>
    <t>Martin Hedmark</t>
  </si>
  <si>
    <t>0707326269</t>
  </si>
  <si>
    <t>Carolina Hedmark</t>
  </si>
  <si>
    <t>0704174216</t>
  </si>
  <si>
    <t>Alexander Corpeno Bäcklin</t>
  </si>
  <si>
    <t>0702933824</t>
  </si>
  <si>
    <t>Violeta Corpeno Bäcklin</t>
  </si>
  <si>
    <t>Markus Andersson</t>
  </si>
  <si>
    <t>0736565708</t>
  </si>
  <si>
    <t>Emilie Andersson</t>
  </si>
  <si>
    <t>0738172112</t>
  </si>
  <si>
    <t>Sandra Källström</t>
  </si>
  <si>
    <t>0702954440</t>
  </si>
  <si>
    <t>0706564514</t>
  </si>
  <si>
    <t>Helena Carlsson</t>
  </si>
  <si>
    <t>0706041583</t>
  </si>
  <si>
    <t>Evren Yilmaz</t>
  </si>
  <si>
    <t>0702773276</t>
  </si>
  <si>
    <t>Maria Attve</t>
  </si>
  <si>
    <t>Mikael Attve</t>
  </si>
  <si>
    <t>07069193200</t>
  </si>
  <si>
    <t>Entrehall höger</t>
  </si>
  <si>
    <t>Person C</t>
  </si>
  <si>
    <t>Ambulerande gångar</t>
  </si>
  <si>
    <t>Skybar</t>
  </si>
  <si>
    <t>Entrehall vänster</t>
  </si>
  <si>
    <t>Entrehall mitt</t>
  </si>
  <si>
    <t>Antal</t>
  </si>
  <si>
    <t>Nej</t>
  </si>
  <si>
    <t>Säljställe</t>
  </si>
  <si>
    <t>Elin R</t>
  </si>
  <si>
    <t>Kontakt Kiosk</t>
  </si>
  <si>
    <t xml:space="preserve">Anita Kempe  070 272 51 61 </t>
  </si>
  <si>
    <t>Kontakt   Puckplockare/ Powerbreak</t>
  </si>
  <si>
    <t>Bosse Karlsson  070 571 00 61</t>
  </si>
  <si>
    <t>Information</t>
  </si>
  <si>
    <r>
      <rPr>
        <b/>
        <sz val="12"/>
        <color theme="1"/>
        <rFont val="Calibri"/>
        <family val="2"/>
        <scheme val="minor"/>
      </rPr>
      <t>50/50</t>
    </r>
    <r>
      <rPr>
        <sz val="12"/>
        <color theme="1"/>
        <rFont val="Calibri"/>
        <family val="2"/>
        <scheme val="minor"/>
      </rPr>
      <t>: minst 2 säljare per lag</t>
    </r>
  </si>
  <si>
    <t xml:space="preserve">Samling 1,5 timme innan mathcen, handikapp ingången </t>
  </si>
  <si>
    <r>
      <rPr>
        <b/>
        <sz val="12"/>
        <color theme="1"/>
        <rFont val="Calibri"/>
        <family val="2"/>
        <scheme val="minor"/>
      </rPr>
      <t>Powerbreak</t>
    </r>
    <r>
      <rPr>
        <sz val="12"/>
        <color theme="1"/>
        <rFont val="Calibri"/>
        <family val="2"/>
        <scheme val="minor"/>
      </rPr>
      <t>: 6 st spelare</t>
    </r>
  </si>
  <si>
    <t>Samling 5 min innan nedsläpp</t>
  </si>
  <si>
    <r>
      <rPr>
        <b/>
        <sz val="12"/>
        <color theme="1"/>
        <rFont val="Calibri"/>
        <family val="2"/>
        <scheme val="minor"/>
      </rPr>
      <t>Puckplockare</t>
    </r>
    <r>
      <rPr>
        <sz val="12"/>
        <color theme="1"/>
        <rFont val="Calibri"/>
        <family val="2"/>
        <scheme val="minor"/>
      </rPr>
      <t>: 4 st spelare</t>
    </r>
  </si>
  <si>
    <t>Samling 1 timme innan nedsläpp</t>
  </si>
  <si>
    <t>R&amp;L Sätra</t>
  </si>
  <si>
    <t xml:space="preserve">Säljer på sidan mot sätra och halva restaraungen, från central bardisk och vänster med entréhallen mot ryggen - bevakar även terassen. Gärna 4 personer om det går! </t>
  </si>
  <si>
    <t>R&amp;L Stigslund</t>
  </si>
  <si>
    <t xml:space="preserve">Säljer på sidan mot stigslund och halva restaraungen, från central bardisk och höger med entréhallen mot ryggen - bevakar även terassen . Gärna 4 personer om det går! </t>
  </si>
  <si>
    <t>Hela Skybarområden</t>
  </si>
  <si>
    <t>Entréhall vänster</t>
  </si>
  <si>
    <t>Till vänster om Bistron om man tittar framåt mot Bistron</t>
  </si>
  <si>
    <t>Entréhall mitt</t>
  </si>
  <si>
    <t>Mitten av entréhallen, framför bistron och fram till läktargågen höger om bistron</t>
  </si>
  <si>
    <t>Entréhall höger</t>
  </si>
  <si>
    <t>Från läktargången, runt VIP baren och hela restaurang- och logeentrén, är en välbefolkad yta vilket gör tre stycken ska arbeta på detta pass. Tredje personen ska inte sälja, utan hjälpa till att samla in/fördela lotter.</t>
  </si>
  <si>
    <t>Ambulerar i alla gångar, utanför läktargångar och hemmastå, ambulerar även vid plan 3 och 1912-baren</t>
  </si>
  <si>
    <t>Missade pass</t>
  </si>
  <si>
    <t>Martina N</t>
  </si>
  <si>
    <t>Felicia Andersson</t>
  </si>
  <si>
    <t>Hertha Wallsten</t>
  </si>
  <si>
    <t>Ingrid Brodin</t>
  </si>
  <si>
    <t>Elina Nordin</t>
  </si>
  <si>
    <t>slutat 20 oktober</t>
  </si>
  <si>
    <t>Janne Nordin</t>
  </si>
  <si>
    <t>0739403320</t>
  </si>
  <si>
    <t>Elisabeth Hartung</t>
  </si>
  <si>
    <t>+46703606167</t>
  </si>
  <si>
    <t>Emma ekblom</t>
  </si>
  <si>
    <t xml:space="preserve">073-6289862 </t>
  </si>
  <si>
    <t>Malin Andersson</t>
  </si>
  <si>
    <t>0739996480</t>
  </si>
  <si>
    <t>Fredrik Andersson</t>
  </si>
  <si>
    <t>0702847840</t>
  </si>
  <si>
    <t>Barbara Wallsten</t>
  </si>
  <si>
    <t>0768050067</t>
  </si>
  <si>
    <t>Lars Wallsten</t>
  </si>
  <si>
    <t>0765873816</t>
  </si>
  <si>
    <t>Marika Brodin</t>
  </si>
  <si>
    <t>0703156630</t>
  </si>
  <si>
    <t>0738774997</t>
  </si>
  <si>
    <t>Olivia Corpeno Bäcklin -13</t>
  </si>
  <si>
    <t>0738223650</t>
  </si>
  <si>
    <t>Solveig Andersson</t>
  </si>
  <si>
    <t>Elina N</t>
  </si>
  <si>
    <t>Hertha W</t>
  </si>
  <si>
    <t>Felicia A</t>
  </si>
  <si>
    <t>Ingrid B</t>
  </si>
  <si>
    <t xml:space="preserve">BÖRJAR med 5050. 1 person övergår till kiosken i 1:a paus. Båda i kiosk från och med 2:a paus. </t>
  </si>
  <si>
    <t xml:space="preserve">Kioskbemanning 2 timmar innan matchstart. </t>
  </si>
  <si>
    <t>Ej tillsättas</t>
  </si>
  <si>
    <t>1 person från 50/50 går till kiosk till 1:a paus, 2 personer f r o m 2:a paus</t>
  </si>
  <si>
    <t>slutat 15/11</t>
  </si>
  <si>
    <t>slutat 21/11</t>
  </si>
  <si>
    <t>kl 15:00</t>
  </si>
  <si>
    <t>Ingrid Nordqvist</t>
  </si>
  <si>
    <t>Jonas Nordqvist</t>
  </si>
  <si>
    <t>0735824036</t>
  </si>
  <si>
    <t>Maja Fabricius</t>
  </si>
  <si>
    <t>Johanna Bennysdotter</t>
  </si>
  <si>
    <t>Ingrid N</t>
  </si>
  <si>
    <t>Herta W</t>
  </si>
  <si>
    <r>
      <rPr>
        <b/>
        <sz val="12"/>
        <color theme="1"/>
        <rFont val="Calibri"/>
        <family val="2"/>
        <scheme val="minor"/>
      </rPr>
      <t>Bemanning av kiosk</t>
    </r>
    <r>
      <rPr>
        <sz val="12"/>
        <color theme="1"/>
        <rFont val="Calibri"/>
        <family val="2"/>
        <scheme val="minor"/>
      </rPr>
      <t>: 3 personer per kiosk</t>
    </r>
  </si>
  <si>
    <t xml:space="preserve">Samling 2 timmar innan matchen, handikappingången </t>
  </si>
  <si>
    <t>400 kr för att köpa sig fri från kiosk/5050, ta dialogen direkt med Anita!</t>
  </si>
  <si>
    <t>Anitas nummer: 0702725161</t>
  </si>
  <si>
    <t>Kvart 1</t>
  </si>
  <si>
    <t>Kvart 2</t>
  </si>
  <si>
    <t>ev Kvart 5</t>
  </si>
  <si>
    <t>ev Kvart 7</t>
  </si>
  <si>
    <t>Semi 1</t>
  </si>
  <si>
    <t>Semi 2</t>
  </si>
  <si>
    <t>ev. Semi 5</t>
  </si>
  <si>
    <t>ev.Semi 7</t>
  </si>
  <si>
    <t>Final 1</t>
  </si>
  <si>
    <t>Final 2</t>
  </si>
  <si>
    <t>ev. Final 5</t>
  </si>
  <si>
    <t>ev. Final 7</t>
  </si>
  <si>
    <t>Tisdag</t>
  </si>
  <si>
    <t>Ellen Hedlöf</t>
  </si>
  <si>
    <t>Julia Skoglund</t>
  </si>
  <si>
    <t>Lexie</t>
  </si>
  <si>
    <t>Kerstin</t>
  </si>
  <si>
    <t>Julia S</t>
  </si>
  <si>
    <t>Ellie</t>
  </si>
  <si>
    <t>Ellen H</t>
  </si>
  <si>
    <t xml:space="preserve">Zelma </t>
  </si>
  <si>
    <t>Född</t>
  </si>
  <si>
    <t>2012</t>
  </si>
  <si>
    <t>2013</t>
  </si>
  <si>
    <t>började årsskiftet</t>
  </si>
  <si>
    <t>Missade</t>
  </si>
  <si>
    <t>Att göra</t>
  </si>
  <si>
    <t>2</t>
  </si>
  <si>
    <t>Claus Persson</t>
  </si>
  <si>
    <t>0761092999</t>
  </si>
  <si>
    <t xml:space="preserve">Julia Skoglund </t>
  </si>
  <si>
    <t>Marie Skoglund</t>
  </si>
  <si>
    <t>0706161070</t>
  </si>
  <si>
    <t xml:space="preserve">Robert  Skoglund </t>
  </si>
  <si>
    <t>070-6538892</t>
  </si>
  <si>
    <t>0 Stefans miss</t>
  </si>
  <si>
    <t xml:space="preserve">Eliza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</si>
</sst>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l &quot;hh:mm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/>
    <xf numFmtId="49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8" fillId="0" borderId="0" xfId="0" applyNumberFormat="1" applyFont="1"/>
    <xf numFmtId="0" fontId="8" fillId="0" borderId="0" xfId="0" applyFont="1"/>
    <xf numFmtId="1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ill="1"/>
    <xf numFmtId="1" fontId="0" fillId="6" borderId="0" xfId="0" applyNumberFormat="1" applyFill="1"/>
    <xf numFmtId="0" fontId="0" fillId="5" borderId="0" xfId="0" applyFont="1" applyFill="1" applyAlignment="1">
      <alignment horizontal="center"/>
    </xf>
    <xf numFmtId="0" fontId="0" fillId="0" borderId="0" xfId="0" applyNumberFormat="1"/>
    <xf numFmtId="0" fontId="0" fillId="4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35"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numFmt numFmtId="164" formatCode="&quot;kl &quot;hh:mm;@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numFmt numFmtId="19" formatCode="yyyy/mm/dd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164" formatCode="&quot;kl &quot;h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682D5D-FA54-4559-835A-1B1AE8E3F503}" name="Tabell1" displayName="Tabell1" ref="A2:O42" totalsRowCount="1" headerRowDxfId="34" dataDxfId="33" totalsRowDxfId="32">
  <autoFilter ref="A2:O41" xr:uid="{3E682D5D-FA54-4559-835A-1B1AE8E3F503}"/>
  <tableColumns count="15">
    <tableColumn id="1" xr3:uid="{EF34BE93-8FC0-4E07-83A2-04FC67CFF849}" name="Datum" dataDxfId="31" totalsRowDxfId="14"/>
    <tableColumn id="2" xr3:uid="{E4F0C05A-71EA-46A0-BC32-65E88BD3B16C}" name="Veckodag" dataDxfId="30" totalsRowDxfId="13"/>
    <tableColumn id="3" xr3:uid="{83EC1022-9B0A-430D-BE99-77C16B53BA8B}" name="Matchstart" dataDxfId="29" totalsRowDxfId="12"/>
    <tableColumn id="4" xr3:uid="{D66C55D3-9E05-476D-BF5D-CEB613986940}" name="Gästande lag" dataDxfId="28" totalsRowDxfId="11"/>
    <tableColumn id="6" xr3:uid="{1DA96E64-BB5B-4457-A5A6-F754FACE6D39}" name="Kiosk nr" dataDxfId="27" totalsRowDxfId="10"/>
    <tableColumn id="7" xr3:uid="{661AA2F9-2CF6-41CF-8D39-B7BD5DC9085E}" name="Person 1" dataDxfId="26" totalsRowDxfId="9"/>
    <tableColumn id="8" xr3:uid="{DEC38289-E724-4CD0-B60A-2DC1B59E0819}" name="Person 2" dataDxfId="25" totalsRowDxfId="8"/>
    <tableColumn id="9" xr3:uid="{90DB2396-4101-442A-B6B9-665093B3089D}" name="Person 3" dataDxfId="24" totalsRowDxfId="7"/>
    <tableColumn id="10" xr3:uid="{D9338BD5-A032-4D94-9FB8-62FEA36FBC2C}" name="Person 4" totalsRowLabel="Missade" dataDxfId="23" totalsRowDxfId="6"/>
    <tableColumn id="11" xr3:uid="{038168AB-DAD1-4E60-91E3-0273B23B0C88}" name="Tot kiosk" totalsRowLabel="2" dataDxfId="22" totalsRowDxfId="5"/>
    <tableColumn id="12" xr3:uid="{2F409F39-9B45-475D-88DA-42B001259109}" name="Antal" dataDxfId="21" totalsRowDxfId="4"/>
    <tableColumn id="15" xr3:uid="{68F3DCC5-65BC-4EA1-8FF5-660474F8B940}" name="Säljställe" dataDxfId="20" totalsRowDxfId="3"/>
    <tableColumn id="13" xr3:uid="{C82C23BC-08EB-4E6A-9275-C4168B940CCF}" name="Person A" dataDxfId="19" totalsRowDxfId="2"/>
    <tableColumn id="16" xr3:uid="{02DF76C9-4408-4A38-A441-16316DED1034}" name="Person B" dataDxfId="18" totalsRowDxfId="1"/>
    <tableColumn id="14" xr3:uid="{EE261084-2900-486C-94C2-CCBE01B87472}" name="Person C" dataDxfId="17" totalsRowDxfId="0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CE5384-D5D5-413E-A15D-C7F9C8C34151}" name="Tabell2" displayName="Tabell2" ref="A1:F44" totalsRowShown="0">
  <autoFilter ref="A1:F44" xr:uid="{6ECE5384-D5D5-413E-A15D-C7F9C8C34151}"/>
  <sortState xmlns:xlrd2="http://schemas.microsoft.com/office/spreadsheetml/2017/richdata2" ref="A2:F44">
    <sortCondition ref="A1:A44"/>
  </sortState>
  <tableColumns count="6">
    <tableColumn id="1" xr3:uid="{6C1F280C-EC83-4974-97A6-0D541024AD29}" name="Barnets namn"/>
    <tableColumn id="6" xr3:uid="{A52DDCBA-FE51-4F2E-86E1-412F3DF96A70}" name="Född" dataDxfId="16"/>
    <tableColumn id="2" xr3:uid="{21E8CEFE-9512-4C04-853E-6E937A248E93}" name="VH uppdrag/funktion"/>
    <tableColumn id="4" xr3:uid="{5EE2F48F-5B2B-421C-AF0D-028F59A4F878}" name="50/50"/>
    <tableColumn id="3" xr3:uid="{386205C5-67AA-4792-B2A6-8D86BF51AA76}" name="Kiosk pass"/>
    <tableColumn id="5" xr3:uid="{74BAA143-ECAA-41D4-B7C1-2A4ECB9DE55E}" name="Total" dataDxfId="15">
      <calculatedColumnFormula>Tabell2[[#This Row],[Kiosk pass]]+Tabell2[[#This Row],[50/50]]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97B3-29F5-46D0-A3B0-3B58A19C2EEF}">
  <dimension ref="A1:X42"/>
  <sheetViews>
    <sheetView tabSelected="1" topLeftCell="G24" workbookViewId="0">
      <selection activeCell="O39" sqref="O39"/>
    </sheetView>
  </sheetViews>
  <sheetFormatPr defaultRowHeight="14.5" x14ac:dyDescent="0.35"/>
  <cols>
    <col min="1" max="1" width="11.26953125" style="2" customWidth="1"/>
    <col min="2" max="2" width="12.36328125" style="3" customWidth="1"/>
    <col min="3" max="3" width="13.6328125" style="4" customWidth="1"/>
    <col min="4" max="4" width="14.81640625" style="3" customWidth="1"/>
    <col min="5" max="5" width="9.7265625" style="3" customWidth="1"/>
    <col min="6" max="9" width="10.6328125" style="3" customWidth="1"/>
    <col min="10" max="10" width="9.7265625" style="3" customWidth="1"/>
    <col min="11" max="11" width="12" customWidth="1"/>
    <col min="12" max="12" width="18.36328125" customWidth="1"/>
    <col min="13" max="14" width="12.90625" customWidth="1"/>
    <col min="15" max="15" width="24" customWidth="1"/>
    <col min="17" max="17" width="23" customWidth="1"/>
    <col min="18" max="18" width="45.26953125" customWidth="1"/>
    <col min="24" max="24" width="77" customWidth="1"/>
  </cols>
  <sheetData>
    <row r="1" spans="1:24" ht="15.5" x14ac:dyDescent="0.35">
      <c r="E1" s="69" t="s">
        <v>288</v>
      </c>
      <c r="F1" s="70"/>
      <c r="G1" s="70"/>
      <c r="H1" s="70"/>
      <c r="I1" s="70"/>
      <c r="J1" s="71"/>
      <c r="K1" s="72" t="s">
        <v>287</v>
      </c>
      <c r="L1" s="73"/>
      <c r="M1" s="73"/>
      <c r="N1" s="73"/>
      <c r="O1" s="73"/>
      <c r="Q1" s="74" t="s">
        <v>237</v>
      </c>
      <c r="R1" s="75"/>
    </row>
    <row r="2" spans="1:24" s="5" customFormat="1" ht="15.5" x14ac:dyDescent="0.35">
      <c r="A2" s="6" t="s">
        <v>0</v>
      </c>
      <c r="B2" s="5" t="s">
        <v>1</v>
      </c>
      <c r="C2" s="7" t="s">
        <v>2</v>
      </c>
      <c r="D2" s="5" t="s">
        <v>3</v>
      </c>
      <c r="E2" s="1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6" t="s">
        <v>109</v>
      </c>
      <c r="K2" s="12" t="s">
        <v>229</v>
      </c>
      <c r="L2" s="10" t="s">
        <v>231</v>
      </c>
      <c r="M2" s="9" t="s">
        <v>107</v>
      </c>
      <c r="N2" s="9" t="s">
        <v>108</v>
      </c>
      <c r="O2" s="13" t="s">
        <v>224</v>
      </c>
      <c r="Q2" s="67" t="s">
        <v>238</v>
      </c>
      <c r="R2" s="68"/>
    </row>
    <row r="3" spans="1:24" ht="15.5" x14ac:dyDescent="0.35">
      <c r="A3" s="23">
        <v>45191</v>
      </c>
      <c r="B3" s="24" t="s">
        <v>48</v>
      </c>
      <c r="C3" s="25" t="s">
        <v>49</v>
      </c>
      <c r="D3" s="24" t="s">
        <v>50</v>
      </c>
      <c r="E3" s="26">
        <v>9</v>
      </c>
      <c r="F3" s="24" t="s">
        <v>71</v>
      </c>
      <c r="G3" s="24" t="s">
        <v>72</v>
      </c>
      <c r="H3" s="24" t="s">
        <v>119</v>
      </c>
      <c r="I3" s="24" t="s">
        <v>73</v>
      </c>
      <c r="J3" s="27">
        <v>4</v>
      </c>
      <c r="K3" s="28">
        <v>3</v>
      </c>
      <c r="L3" s="28" t="s">
        <v>223</v>
      </c>
      <c r="M3" s="28" t="s">
        <v>80</v>
      </c>
      <c r="N3" s="29" t="s">
        <v>86</v>
      </c>
      <c r="O3" s="42"/>
      <c r="Q3" s="67" t="s">
        <v>239</v>
      </c>
      <c r="R3" s="68"/>
    </row>
    <row r="4" spans="1:24" x14ac:dyDescent="0.35">
      <c r="A4" s="23">
        <v>45198</v>
      </c>
      <c r="B4" s="24" t="s">
        <v>48</v>
      </c>
      <c r="C4" s="25" t="s">
        <v>51</v>
      </c>
      <c r="D4" s="24" t="s">
        <v>54</v>
      </c>
      <c r="E4" s="26">
        <v>9</v>
      </c>
      <c r="F4" s="24" t="s">
        <v>74</v>
      </c>
      <c r="G4" s="24" t="s">
        <v>116</v>
      </c>
      <c r="H4" s="24" t="s">
        <v>78</v>
      </c>
      <c r="I4" s="24" t="s">
        <v>79</v>
      </c>
      <c r="J4" s="27">
        <v>4</v>
      </c>
      <c r="K4" s="28">
        <v>2</v>
      </c>
      <c r="L4" s="28" t="s">
        <v>225</v>
      </c>
      <c r="M4" s="28" t="s">
        <v>114</v>
      </c>
      <c r="N4" s="29" t="s">
        <v>87</v>
      </c>
      <c r="O4" s="29" t="s">
        <v>230</v>
      </c>
      <c r="Q4" s="76" t="s">
        <v>290</v>
      </c>
      <c r="R4" s="77"/>
    </row>
    <row r="5" spans="1:24" ht="15.5" x14ac:dyDescent="0.35">
      <c r="A5" s="23">
        <v>45206</v>
      </c>
      <c r="B5" s="24" t="s">
        <v>52</v>
      </c>
      <c r="C5" s="25" t="s">
        <v>49</v>
      </c>
      <c r="D5" s="24" t="s">
        <v>53</v>
      </c>
      <c r="E5" s="26">
        <v>9</v>
      </c>
      <c r="F5" s="24"/>
      <c r="G5" s="24" t="s">
        <v>86</v>
      </c>
      <c r="H5" s="24" t="s">
        <v>80</v>
      </c>
      <c r="I5" s="24" t="s">
        <v>81</v>
      </c>
      <c r="J5" s="27">
        <v>4</v>
      </c>
      <c r="K5" s="28">
        <v>2</v>
      </c>
      <c r="L5" s="28" t="s">
        <v>226</v>
      </c>
      <c r="M5" s="28" t="s">
        <v>104</v>
      </c>
      <c r="N5" s="29" t="s">
        <v>119</v>
      </c>
      <c r="O5" s="29" t="s">
        <v>230</v>
      </c>
      <c r="Q5" s="67" t="s">
        <v>301</v>
      </c>
      <c r="R5" s="68"/>
    </row>
    <row r="6" spans="1:24" ht="15.5" x14ac:dyDescent="0.35">
      <c r="A6" s="23">
        <v>45210</v>
      </c>
      <c r="B6" s="24" t="s">
        <v>55</v>
      </c>
      <c r="C6" s="25" t="s">
        <v>51</v>
      </c>
      <c r="D6" s="24" t="s">
        <v>69</v>
      </c>
      <c r="E6" s="26">
        <v>9</v>
      </c>
      <c r="F6" s="24" t="s">
        <v>82</v>
      </c>
      <c r="G6" s="24" t="s">
        <v>83</v>
      </c>
      <c r="H6" s="24" t="s">
        <v>84</v>
      </c>
      <c r="I6" s="24" t="s">
        <v>85</v>
      </c>
      <c r="J6" s="27">
        <v>4</v>
      </c>
      <c r="K6" s="28">
        <v>2</v>
      </c>
      <c r="L6" s="28" t="s">
        <v>227</v>
      </c>
      <c r="M6" s="28" t="s">
        <v>71</v>
      </c>
      <c r="N6" s="29" t="s">
        <v>116</v>
      </c>
      <c r="O6" s="29" t="s">
        <v>230</v>
      </c>
      <c r="Q6" s="67" t="s">
        <v>302</v>
      </c>
      <c r="R6" s="68"/>
    </row>
    <row r="7" spans="1:24" ht="15.5" x14ac:dyDescent="0.35">
      <c r="A7" s="23">
        <v>45217</v>
      </c>
      <c r="B7" s="24" t="s">
        <v>55</v>
      </c>
      <c r="C7" s="25" t="s">
        <v>51</v>
      </c>
      <c r="D7" s="24" t="s">
        <v>56</v>
      </c>
      <c r="E7" s="26">
        <v>9</v>
      </c>
      <c r="F7" s="31" t="s">
        <v>232</v>
      </c>
      <c r="G7" s="24" t="s">
        <v>87</v>
      </c>
      <c r="H7" s="24" t="s">
        <v>77</v>
      </c>
      <c r="I7" s="24" t="s">
        <v>80</v>
      </c>
      <c r="J7" s="27">
        <v>4</v>
      </c>
      <c r="K7" s="28">
        <v>2</v>
      </c>
      <c r="L7" s="28" t="s">
        <v>228</v>
      </c>
      <c r="M7" s="28" t="s">
        <v>73</v>
      </c>
      <c r="N7" s="29" t="s">
        <v>78</v>
      </c>
      <c r="O7" s="29" t="s">
        <v>230</v>
      </c>
      <c r="Q7" s="67" t="s">
        <v>303</v>
      </c>
      <c r="R7" s="68"/>
    </row>
    <row r="8" spans="1:24" x14ac:dyDescent="0.35">
      <c r="A8" s="23">
        <v>45226</v>
      </c>
      <c r="B8" s="24" t="s">
        <v>48</v>
      </c>
      <c r="C8" s="25" t="s">
        <v>57</v>
      </c>
      <c r="D8" s="24" t="s">
        <v>58</v>
      </c>
      <c r="E8" s="26">
        <v>9</v>
      </c>
      <c r="F8" s="24" t="s">
        <v>119</v>
      </c>
      <c r="G8" s="24" t="s">
        <v>88</v>
      </c>
      <c r="H8" s="24" t="s">
        <v>89</v>
      </c>
      <c r="I8" s="24" t="s">
        <v>86</v>
      </c>
      <c r="J8" s="27">
        <v>4</v>
      </c>
      <c r="K8" s="28">
        <v>3</v>
      </c>
      <c r="L8" s="28" t="s">
        <v>223</v>
      </c>
      <c r="M8" s="28" t="s">
        <v>112</v>
      </c>
      <c r="N8" s="29" t="s">
        <v>113</v>
      </c>
      <c r="O8" s="29" t="s">
        <v>232</v>
      </c>
      <c r="Q8" s="76" t="s">
        <v>304</v>
      </c>
      <c r="R8" s="77"/>
    </row>
    <row r="9" spans="1:24" ht="15.5" x14ac:dyDescent="0.35">
      <c r="A9" s="23">
        <v>45245</v>
      </c>
      <c r="B9" s="24" t="s">
        <v>55</v>
      </c>
      <c r="C9" s="25" t="s">
        <v>51</v>
      </c>
      <c r="D9" s="24" t="s">
        <v>59</v>
      </c>
      <c r="E9" s="26">
        <v>9</v>
      </c>
      <c r="F9" s="24"/>
      <c r="G9" s="24"/>
      <c r="H9" s="31" t="s">
        <v>285</v>
      </c>
      <c r="I9" s="24" t="s">
        <v>73</v>
      </c>
      <c r="J9" s="27">
        <v>2</v>
      </c>
      <c r="K9" s="28">
        <v>2</v>
      </c>
      <c r="L9" s="28" t="s">
        <v>225</v>
      </c>
      <c r="M9" s="28" t="s">
        <v>117</v>
      </c>
      <c r="N9" s="29" t="s">
        <v>82</v>
      </c>
      <c r="O9" s="29" t="s">
        <v>230</v>
      </c>
      <c r="Q9" s="67" t="s">
        <v>240</v>
      </c>
      <c r="R9" s="68"/>
    </row>
    <row r="10" spans="1:24" ht="15.5" x14ac:dyDescent="0.35">
      <c r="A10" s="23">
        <v>45252</v>
      </c>
      <c r="B10" s="24" t="s">
        <v>55</v>
      </c>
      <c r="C10" s="25" t="s">
        <v>51</v>
      </c>
      <c r="D10" s="24" t="s">
        <v>60</v>
      </c>
      <c r="E10" s="26">
        <v>9</v>
      </c>
      <c r="F10" s="24"/>
      <c r="G10" s="24" t="s">
        <v>116</v>
      </c>
      <c r="H10" s="24" t="s">
        <v>78</v>
      </c>
      <c r="I10" s="24"/>
      <c r="J10" s="27">
        <v>2</v>
      </c>
      <c r="K10" s="28">
        <v>2</v>
      </c>
      <c r="L10" s="28" t="s">
        <v>226</v>
      </c>
      <c r="M10" s="33" t="s">
        <v>104</v>
      </c>
      <c r="N10" s="29" t="s">
        <v>89</v>
      </c>
      <c r="O10" s="29" t="s">
        <v>230</v>
      </c>
      <c r="Q10" s="67" t="s">
        <v>241</v>
      </c>
      <c r="R10" s="68"/>
    </row>
    <row r="11" spans="1:24" ht="15.5" x14ac:dyDescent="0.35">
      <c r="A11" s="23">
        <v>45256</v>
      </c>
      <c r="B11" s="24" t="s">
        <v>61</v>
      </c>
      <c r="C11" s="25" t="s">
        <v>293</v>
      </c>
      <c r="D11" s="24" t="s">
        <v>62</v>
      </c>
      <c r="E11" s="26">
        <v>9</v>
      </c>
      <c r="F11" s="24" t="s">
        <v>82</v>
      </c>
      <c r="G11" s="24"/>
      <c r="H11" s="24"/>
      <c r="I11" s="24" t="s">
        <v>81</v>
      </c>
      <c r="J11" s="27">
        <v>2</v>
      </c>
      <c r="K11" s="28">
        <v>2</v>
      </c>
      <c r="L11" s="28" t="s">
        <v>227</v>
      </c>
      <c r="M11" s="40" t="s">
        <v>118</v>
      </c>
      <c r="N11" s="29" t="s">
        <v>119</v>
      </c>
      <c r="O11" s="29" t="s">
        <v>230</v>
      </c>
      <c r="Q11" s="82"/>
      <c r="R11" s="83"/>
    </row>
    <row r="12" spans="1:24" ht="15.5" x14ac:dyDescent="0.35">
      <c r="A12" s="23">
        <v>45261</v>
      </c>
      <c r="B12" s="24" t="s">
        <v>48</v>
      </c>
      <c r="C12" s="25" t="s">
        <v>51</v>
      </c>
      <c r="D12" s="24" t="s">
        <v>63</v>
      </c>
      <c r="E12" s="26">
        <v>9</v>
      </c>
      <c r="F12" s="24"/>
      <c r="G12" s="41" t="s">
        <v>284</v>
      </c>
      <c r="H12" s="24" t="s">
        <v>84</v>
      </c>
      <c r="I12" s="24"/>
      <c r="J12" s="27">
        <v>2</v>
      </c>
      <c r="K12" s="28">
        <v>2</v>
      </c>
      <c r="L12" s="28" t="s">
        <v>228</v>
      </c>
      <c r="M12" s="40" t="s">
        <v>120</v>
      </c>
      <c r="N12" s="43" t="s">
        <v>85</v>
      </c>
      <c r="O12" s="29" t="s">
        <v>230</v>
      </c>
      <c r="Q12" s="67" t="s">
        <v>242</v>
      </c>
      <c r="R12" s="68"/>
    </row>
    <row r="13" spans="1:24" ht="16" thickBot="1" x14ac:dyDescent="0.4">
      <c r="A13" s="23">
        <v>45266</v>
      </c>
      <c r="B13" s="24" t="s">
        <v>55</v>
      </c>
      <c r="C13" s="25" t="s">
        <v>51</v>
      </c>
      <c r="D13" s="24" t="s">
        <v>64</v>
      </c>
      <c r="E13" s="26">
        <v>9</v>
      </c>
      <c r="F13" s="31"/>
      <c r="G13" s="24" t="s">
        <v>87</v>
      </c>
      <c r="H13" s="24"/>
      <c r="I13" s="24" t="s">
        <v>104</v>
      </c>
      <c r="J13" s="27">
        <v>2</v>
      </c>
      <c r="K13" s="28">
        <v>3</v>
      </c>
      <c r="L13" s="28" t="s">
        <v>223</v>
      </c>
      <c r="M13" s="28" t="s">
        <v>115</v>
      </c>
      <c r="N13" s="29" t="s">
        <v>86</v>
      </c>
      <c r="O13" s="65" t="s">
        <v>299</v>
      </c>
      <c r="Q13" s="84" t="s">
        <v>243</v>
      </c>
      <c r="R13" s="85"/>
    </row>
    <row r="14" spans="1:24" ht="15" thickBot="1" x14ac:dyDescent="0.4">
      <c r="A14" s="23">
        <v>45275</v>
      </c>
      <c r="B14" s="24" t="s">
        <v>48</v>
      </c>
      <c r="C14" s="25" t="s">
        <v>51</v>
      </c>
      <c r="D14" s="24" t="s">
        <v>65</v>
      </c>
      <c r="E14" s="26">
        <v>9</v>
      </c>
      <c r="F14" s="24" t="s">
        <v>119</v>
      </c>
      <c r="G14" s="24"/>
      <c r="H14" s="24"/>
      <c r="I14" s="24" t="s">
        <v>116</v>
      </c>
      <c r="J14" s="27">
        <v>2</v>
      </c>
      <c r="K14" s="28">
        <v>2</v>
      </c>
      <c r="L14" s="28" t="s">
        <v>225</v>
      </c>
      <c r="M14" s="28" t="s">
        <v>80</v>
      </c>
      <c r="N14" s="29" t="s">
        <v>79</v>
      </c>
      <c r="O14" s="29" t="s">
        <v>230</v>
      </c>
    </row>
    <row r="15" spans="1:24" ht="15.5" x14ac:dyDescent="0.35">
      <c r="A15" s="23">
        <v>45278</v>
      </c>
      <c r="B15" s="24" t="s">
        <v>66</v>
      </c>
      <c r="C15" s="25" t="s">
        <v>51</v>
      </c>
      <c r="D15" s="24" t="s">
        <v>67</v>
      </c>
      <c r="E15" s="26">
        <v>9</v>
      </c>
      <c r="F15" s="24"/>
      <c r="G15" s="24" t="s">
        <v>72</v>
      </c>
      <c r="H15" s="24" t="s">
        <v>82</v>
      </c>
      <c r="I15" s="24"/>
      <c r="J15" s="27">
        <v>2</v>
      </c>
      <c r="K15" s="28">
        <v>2</v>
      </c>
      <c r="L15" s="28" t="s">
        <v>226</v>
      </c>
      <c r="M15" s="33" t="s">
        <v>285</v>
      </c>
      <c r="N15" s="29" t="s">
        <v>87</v>
      </c>
      <c r="O15" s="29" t="s">
        <v>230</v>
      </c>
      <c r="Q15" s="17" t="s">
        <v>244</v>
      </c>
      <c r="R15" s="86" t="s">
        <v>245</v>
      </c>
      <c r="S15" s="86"/>
      <c r="T15" s="86"/>
      <c r="U15" s="86"/>
      <c r="V15" s="86"/>
      <c r="W15" s="86"/>
      <c r="X15" s="87"/>
    </row>
    <row r="16" spans="1:24" ht="15.5" x14ac:dyDescent="0.35">
      <c r="A16" s="23">
        <v>45287</v>
      </c>
      <c r="B16" s="24" t="s">
        <v>55</v>
      </c>
      <c r="C16" s="25" t="s">
        <v>51</v>
      </c>
      <c r="D16" s="24" t="s">
        <v>63</v>
      </c>
      <c r="E16" s="26">
        <v>9</v>
      </c>
      <c r="F16" s="31" t="s">
        <v>299</v>
      </c>
      <c r="G16" s="64" t="s">
        <v>118</v>
      </c>
      <c r="H16" s="24"/>
      <c r="I16" s="24" t="s">
        <v>79</v>
      </c>
      <c r="J16" s="27">
        <v>3</v>
      </c>
      <c r="K16" s="28">
        <v>2</v>
      </c>
      <c r="L16" s="28" t="s">
        <v>227</v>
      </c>
      <c r="M16" s="28" t="s">
        <v>84</v>
      </c>
      <c r="N16" s="29" t="s">
        <v>85</v>
      </c>
      <c r="O16" s="29" t="s">
        <v>230</v>
      </c>
      <c r="Q16" s="18" t="s">
        <v>246</v>
      </c>
      <c r="R16" s="88" t="s">
        <v>247</v>
      </c>
      <c r="S16" s="88"/>
      <c r="T16" s="88"/>
      <c r="U16" s="88"/>
      <c r="V16" s="88"/>
      <c r="W16" s="88"/>
      <c r="X16" s="89"/>
    </row>
    <row r="17" spans="1:24" ht="15.5" x14ac:dyDescent="0.35">
      <c r="A17" s="23">
        <v>45296</v>
      </c>
      <c r="B17" s="24" t="s">
        <v>48</v>
      </c>
      <c r="C17" s="25" t="s">
        <v>51</v>
      </c>
      <c r="D17" s="24" t="s">
        <v>68</v>
      </c>
      <c r="E17" s="26">
        <v>9</v>
      </c>
      <c r="F17" s="31" t="s">
        <v>300</v>
      </c>
      <c r="G17" s="31" t="s">
        <v>86</v>
      </c>
      <c r="H17" s="24" t="s">
        <v>80</v>
      </c>
      <c r="I17" s="31"/>
      <c r="J17" s="27">
        <v>3</v>
      </c>
      <c r="K17" s="28">
        <v>2</v>
      </c>
      <c r="L17" s="28" t="s">
        <v>228</v>
      </c>
      <c r="M17" s="28" t="s">
        <v>71</v>
      </c>
      <c r="N17" s="29" t="s">
        <v>88</v>
      </c>
      <c r="O17" s="29" t="s">
        <v>230</v>
      </c>
      <c r="Q17" s="19" t="s">
        <v>226</v>
      </c>
      <c r="R17" s="78" t="s">
        <v>248</v>
      </c>
      <c r="S17" s="78"/>
      <c r="T17" s="78"/>
      <c r="U17" s="78"/>
      <c r="V17" s="78"/>
      <c r="W17" s="78"/>
      <c r="X17" s="79"/>
    </row>
    <row r="18" spans="1:24" ht="15.5" x14ac:dyDescent="0.35">
      <c r="A18" s="23">
        <v>45303</v>
      </c>
      <c r="B18" s="24" t="s">
        <v>48</v>
      </c>
      <c r="C18" s="25" t="s">
        <v>51</v>
      </c>
      <c r="D18" s="24" t="s">
        <v>50</v>
      </c>
      <c r="E18" s="26">
        <v>9</v>
      </c>
      <c r="F18" s="31" t="s">
        <v>120</v>
      </c>
      <c r="G18" s="31" t="s">
        <v>283</v>
      </c>
      <c r="H18" s="24" t="s">
        <v>84</v>
      </c>
      <c r="I18" s="24"/>
      <c r="J18" s="27">
        <v>3</v>
      </c>
      <c r="K18" s="28">
        <v>3</v>
      </c>
      <c r="L18" s="28" t="s">
        <v>223</v>
      </c>
      <c r="M18" s="28" t="s">
        <v>257</v>
      </c>
      <c r="N18" s="29" t="s">
        <v>79</v>
      </c>
      <c r="O18" s="29" t="s">
        <v>232</v>
      </c>
      <c r="Q18" s="19" t="s">
        <v>249</v>
      </c>
      <c r="R18" s="78" t="s">
        <v>250</v>
      </c>
      <c r="S18" s="78"/>
      <c r="T18" s="78"/>
      <c r="U18" s="78"/>
      <c r="V18" s="78"/>
      <c r="W18" s="78"/>
      <c r="X18" s="79"/>
    </row>
    <row r="19" spans="1:24" ht="15.5" x14ac:dyDescent="0.35">
      <c r="A19" s="23">
        <v>45308</v>
      </c>
      <c r="B19" s="24" t="s">
        <v>55</v>
      </c>
      <c r="C19" s="25" t="s">
        <v>51</v>
      </c>
      <c r="D19" s="24" t="s">
        <v>64</v>
      </c>
      <c r="E19" s="26">
        <v>9</v>
      </c>
      <c r="F19" s="31" t="s">
        <v>119</v>
      </c>
      <c r="G19" s="31"/>
      <c r="H19" s="24" t="s">
        <v>77</v>
      </c>
      <c r="I19" s="24" t="s">
        <v>104</v>
      </c>
      <c r="J19" s="27">
        <v>3</v>
      </c>
      <c r="K19" s="28">
        <v>2</v>
      </c>
      <c r="L19" s="28" t="s">
        <v>225</v>
      </c>
      <c r="M19" s="33" t="s">
        <v>284</v>
      </c>
      <c r="N19" s="29" t="s">
        <v>78</v>
      </c>
      <c r="O19" s="29" t="s">
        <v>230</v>
      </c>
      <c r="Q19" s="19" t="s">
        <v>251</v>
      </c>
      <c r="R19" s="78" t="s">
        <v>252</v>
      </c>
      <c r="S19" s="78"/>
      <c r="T19" s="78"/>
      <c r="U19" s="78"/>
      <c r="V19" s="78"/>
      <c r="W19" s="78"/>
      <c r="X19" s="79"/>
    </row>
    <row r="20" spans="1:24" ht="15.5" x14ac:dyDescent="0.35">
      <c r="A20" s="23">
        <v>45312</v>
      </c>
      <c r="B20" s="24" t="s">
        <v>61</v>
      </c>
      <c r="C20" s="25" t="s">
        <v>49</v>
      </c>
      <c r="D20" s="24" t="s">
        <v>62</v>
      </c>
      <c r="E20" s="26">
        <v>9</v>
      </c>
      <c r="F20" s="31" t="s">
        <v>86</v>
      </c>
      <c r="G20" s="31" t="s">
        <v>88</v>
      </c>
      <c r="H20" s="31" t="s">
        <v>89</v>
      </c>
      <c r="I20" s="24"/>
      <c r="J20" s="27">
        <v>3</v>
      </c>
      <c r="K20" s="28">
        <v>2</v>
      </c>
      <c r="L20" s="28" t="s">
        <v>226</v>
      </c>
      <c r="M20" s="33" t="s">
        <v>286</v>
      </c>
      <c r="N20" s="29" t="s">
        <v>82</v>
      </c>
      <c r="O20" s="29" t="s">
        <v>230</v>
      </c>
      <c r="Q20" s="19" t="s">
        <v>253</v>
      </c>
      <c r="R20" s="78" t="s">
        <v>254</v>
      </c>
      <c r="S20" s="78"/>
      <c r="T20" s="78"/>
      <c r="U20" s="78"/>
      <c r="V20" s="78"/>
      <c r="W20" s="78"/>
      <c r="X20" s="79"/>
    </row>
    <row r="21" spans="1:24" ht="16" thickBot="1" x14ac:dyDescent="0.4">
      <c r="A21" s="23">
        <v>45319</v>
      </c>
      <c r="B21" s="24" t="s">
        <v>61</v>
      </c>
      <c r="C21" s="25" t="s">
        <v>49</v>
      </c>
      <c r="D21" s="24" t="s">
        <v>58</v>
      </c>
      <c r="E21" s="26">
        <v>9</v>
      </c>
      <c r="F21" s="31" t="s">
        <v>71</v>
      </c>
      <c r="G21" s="31" t="s">
        <v>72</v>
      </c>
      <c r="H21" s="31" t="s">
        <v>89</v>
      </c>
      <c r="I21" s="24"/>
      <c r="J21" s="27">
        <v>3</v>
      </c>
      <c r="K21" s="28">
        <v>2</v>
      </c>
      <c r="L21" s="28" t="s">
        <v>227</v>
      </c>
      <c r="M21" s="28" t="s">
        <v>111</v>
      </c>
      <c r="N21" s="29" t="s">
        <v>110</v>
      </c>
      <c r="O21" s="29" t="s">
        <v>230</v>
      </c>
      <c r="Q21" s="20" t="s">
        <v>225</v>
      </c>
      <c r="R21" s="80" t="s">
        <v>255</v>
      </c>
      <c r="S21" s="80"/>
      <c r="T21" s="80"/>
      <c r="U21" s="80"/>
      <c r="V21" s="80"/>
      <c r="W21" s="80"/>
      <c r="X21" s="81"/>
    </row>
    <row r="22" spans="1:24" x14ac:dyDescent="0.35">
      <c r="A22" s="23">
        <v>45324</v>
      </c>
      <c r="B22" s="24" t="s">
        <v>48</v>
      </c>
      <c r="C22" s="25" t="s">
        <v>51</v>
      </c>
      <c r="D22" s="24" t="s">
        <v>59</v>
      </c>
      <c r="E22" s="26">
        <v>9</v>
      </c>
      <c r="F22" s="31" t="s">
        <v>283</v>
      </c>
      <c r="G22" s="31"/>
      <c r="H22" s="31" t="s">
        <v>78</v>
      </c>
      <c r="I22" s="24" t="s">
        <v>79</v>
      </c>
      <c r="J22" s="27">
        <v>3</v>
      </c>
      <c r="K22" s="28">
        <v>2</v>
      </c>
      <c r="L22" s="28" t="s">
        <v>228</v>
      </c>
      <c r="M22" s="28" t="s">
        <v>81</v>
      </c>
      <c r="N22" s="29" t="s">
        <v>77</v>
      </c>
      <c r="O22" s="29" t="s">
        <v>230</v>
      </c>
    </row>
    <row r="23" spans="1:24" x14ac:dyDescent="0.35">
      <c r="A23" s="23">
        <v>45329</v>
      </c>
      <c r="B23" s="24" t="s">
        <v>55</v>
      </c>
      <c r="C23" s="25" t="s">
        <v>51</v>
      </c>
      <c r="D23" s="24" t="s">
        <v>56</v>
      </c>
      <c r="E23" s="26">
        <v>9</v>
      </c>
      <c r="F23" s="31" t="s">
        <v>285</v>
      </c>
      <c r="G23" s="31" t="s">
        <v>80</v>
      </c>
      <c r="H23" s="31"/>
      <c r="I23" s="24" t="s">
        <v>81</v>
      </c>
      <c r="J23" s="27">
        <v>3</v>
      </c>
      <c r="K23" s="28">
        <v>3</v>
      </c>
      <c r="L23" s="28" t="s">
        <v>223</v>
      </c>
      <c r="M23" s="28" t="s">
        <v>73</v>
      </c>
      <c r="N23" s="29" t="s">
        <v>88</v>
      </c>
      <c r="O23" s="29" t="s">
        <v>232</v>
      </c>
    </row>
    <row r="24" spans="1:24" x14ac:dyDescent="0.35">
      <c r="A24" s="23">
        <v>45332</v>
      </c>
      <c r="B24" s="24" t="s">
        <v>52</v>
      </c>
      <c r="C24" s="25" t="s">
        <v>49</v>
      </c>
      <c r="D24" s="24" t="s">
        <v>65</v>
      </c>
      <c r="E24" s="26">
        <v>9</v>
      </c>
      <c r="F24" s="31" t="s">
        <v>300</v>
      </c>
      <c r="G24" s="31" t="s">
        <v>286</v>
      </c>
      <c r="H24" s="31"/>
      <c r="I24" s="24" t="s">
        <v>85</v>
      </c>
      <c r="J24" s="27">
        <v>3</v>
      </c>
      <c r="K24" s="28">
        <v>2</v>
      </c>
      <c r="L24" s="28" t="s">
        <v>225</v>
      </c>
      <c r="M24" s="28" t="s">
        <v>116</v>
      </c>
      <c r="N24" s="29" t="s">
        <v>72</v>
      </c>
      <c r="O24" s="29" t="s">
        <v>230</v>
      </c>
    </row>
    <row r="25" spans="1:24" x14ac:dyDescent="0.35">
      <c r="A25" s="23">
        <v>45336</v>
      </c>
      <c r="B25" s="24" t="s">
        <v>55</v>
      </c>
      <c r="C25" s="25" t="s">
        <v>51</v>
      </c>
      <c r="D25" s="24" t="s">
        <v>60</v>
      </c>
      <c r="E25" s="26">
        <v>9</v>
      </c>
      <c r="F25" s="41" t="s">
        <v>286</v>
      </c>
      <c r="G25" s="24" t="s">
        <v>87</v>
      </c>
      <c r="H25" s="31" t="s">
        <v>71</v>
      </c>
      <c r="I25" s="24"/>
      <c r="J25" s="27">
        <v>3</v>
      </c>
      <c r="K25" s="28">
        <v>2</v>
      </c>
      <c r="L25" s="28" t="s">
        <v>226</v>
      </c>
      <c r="M25" s="28" t="s">
        <v>122</v>
      </c>
      <c r="N25" s="29" t="s">
        <v>85</v>
      </c>
      <c r="O25" s="29" t="s">
        <v>230</v>
      </c>
    </row>
    <row r="26" spans="1:24" x14ac:dyDescent="0.35">
      <c r="A26" s="23">
        <v>45345</v>
      </c>
      <c r="B26" s="24" t="s">
        <v>48</v>
      </c>
      <c r="C26" s="25" t="s">
        <v>51</v>
      </c>
      <c r="D26" s="24" t="s">
        <v>69</v>
      </c>
      <c r="E26" s="26">
        <v>9</v>
      </c>
      <c r="F26" s="31" t="s">
        <v>116</v>
      </c>
      <c r="G26" s="24" t="s">
        <v>88</v>
      </c>
      <c r="H26" s="24"/>
      <c r="I26" s="24" t="s">
        <v>73</v>
      </c>
      <c r="J26" s="27">
        <v>3</v>
      </c>
      <c r="K26" s="28">
        <v>2</v>
      </c>
      <c r="L26" s="28" t="s">
        <v>227</v>
      </c>
      <c r="M26" s="47" t="s">
        <v>84</v>
      </c>
      <c r="N26" s="29" t="s">
        <v>89</v>
      </c>
      <c r="O26" s="29" t="s">
        <v>230</v>
      </c>
    </row>
    <row r="27" spans="1:24" x14ac:dyDescent="0.35">
      <c r="A27" s="23">
        <v>45352</v>
      </c>
      <c r="B27" s="24" t="s">
        <v>48</v>
      </c>
      <c r="C27" s="25" t="s">
        <v>51</v>
      </c>
      <c r="D27" s="24" t="s">
        <v>67</v>
      </c>
      <c r="E27" s="26">
        <v>9</v>
      </c>
      <c r="F27" s="24" t="s">
        <v>71</v>
      </c>
      <c r="G27" s="31" t="s">
        <v>81</v>
      </c>
      <c r="H27" s="24"/>
      <c r="I27" s="24" t="s">
        <v>104</v>
      </c>
      <c r="J27" s="27">
        <v>3</v>
      </c>
      <c r="K27" s="28">
        <v>2</v>
      </c>
      <c r="L27" s="28" t="s">
        <v>228</v>
      </c>
      <c r="M27" s="33" t="s">
        <v>283</v>
      </c>
      <c r="N27" s="29" t="s">
        <v>121</v>
      </c>
      <c r="O27" s="29" t="s">
        <v>230</v>
      </c>
    </row>
    <row r="28" spans="1:24" x14ac:dyDescent="0.35">
      <c r="A28" s="23">
        <v>45357</v>
      </c>
      <c r="B28" s="24" t="s">
        <v>55</v>
      </c>
      <c r="C28" s="25" t="s">
        <v>51</v>
      </c>
      <c r="D28" s="24" t="s">
        <v>70</v>
      </c>
      <c r="E28" s="26">
        <v>9</v>
      </c>
      <c r="F28" s="31" t="s">
        <v>87</v>
      </c>
      <c r="G28" s="24" t="s">
        <v>77</v>
      </c>
      <c r="H28" s="24" t="s">
        <v>89</v>
      </c>
      <c r="I28" s="24" t="s">
        <v>289</v>
      </c>
      <c r="J28" s="27">
        <v>3</v>
      </c>
      <c r="K28" s="28">
        <v>3</v>
      </c>
      <c r="L28" s="28" t="s">
        <v>223</v>
      </c>
      <c r="M28" s="28" t="s">
        <v>81</v>
      </c>
      <c r="N28" s="29" t="s">
        <v>72</v>
      </c>
      <c r="O28" s="29" t="s">
        <v>232</v>
      </c>
    </row>
    <row r="29" spans="1:24" x14ac:dyDescent="0.35">
      <c r="A29" s="23">
        <v>45368</v>
      </c>
      <c r="B29" s="24" t="s">
        <v>61</v>
      </c>
      <c r="C29" s="25"/>
      <c r="D29" s="24" t="s">
        <v>305</v>
      </c>
      <c r="E29" s="26">
        <v>9</v>
      </c>
      <c r="F29" s="31" t="s">
        <v>322</v>
      </c>
      <c r="G29" s="31" t="s">
        <v>299</v>
      </c>
      <c r="H29" s="31" t="s">
        <v>285</v>
      </c>
      <c r="I29" s="24" t="s">
        <v>289</v>
      </c>
      <c r="J29" s="27">
        <v>3</v>
      </c>
      <c r="K29" s="28">
        <v>2</v>
      </c>
      <c r="L29" s="28" t="s">
        <v>223</v>
      </c>
      <c r="M29" s="28" t="s">
        <v>283</v>
      </c>
      <c r="N29" s="29" t="s">
        <v>71</v>
      </c>
      <c r="O29" s="29" t="s">
        <v>340</v>
      </c>
    </row>
    <row r="30" spans="1:24" x14ac:dyDescent="0.35">
      <c r="A30" s="2">
        <v>45370</v>
      </c>
      <c r="B30" s="3" t="s">
        <v>317</v>
      </c>
      <c r="D30" s="3" t="s">
        <v>306</v>
      </c>
      <c r="E30" s="45">
        <v>9</v>
      </c>
      <c r="F30" s="37" t="s">
        <v>286</v>
      </c>
      <c r="G30" s="44" t="s">
        <v>284</v>
      </c>
      <c r="H30" s="44" t="s">
        <v>324</v>
      </c>
      <c r="I30" s="24" t="s">
        <v>289</v>
      </c>
      <c r="J30" s="46">
        <v>3</v>
      </c>
      <c r="K30" s="10">
        <v>2</v>
      </c>
      <c r="L30" s="10" t="s">
        <v>225</v>
      </c>
      <c r="M30" s="10" t="s">
        <v>72</v>
      </c>
      <c r="N30" s="48" t="s">
        <v>73</v>
      </c>
      <c r="O30" s="14" t="s">
        <v>230</v>
      </c>
    </row>
    <row r="31" spans="1:24" x14ac:dyDescent="0.35">
      <c r="A31" s="2">
        <v>45376</v>
      </c>
      <c r="B31" s="3" t="s">
        <v>66</v>
      </c>
      <c r="D31" s="3" t="s">
        <v>307</v>
      </c>
      <c r="E31" s="45">
        <v>9</v>
      </c>
      <c r="F31" s="54" t="s">
        <v>122</v>
      </c>
      <c r="G31" s="44" t="s">
        <v>82</v>
      </c>
      <c r="H31" s="44" t="s">
        <v>78</v>
      </c>
      <c r="I31" s="24" t="s">
        <v>289</v>
      </c>
      <c r="J31" s="46">
        <v>3</v>
      </c>
      <c r="K31" s="10">
        <v>2</v>
      </c>
      <c r="L31" s="10" t="s">
        <v>226</v>
      </c>
      <c r="M31" s="53" t="s">
        <v>320</v>
      </c>
      <c r="N31" s="14" t="s">
        <v>322</v>
      </c>
      <c r="O31" s="14" t="s">
        <v>230</v>
      </c>
    </row>
    <row r="32" spans="1:24" x14ac:dyDescent="0.35">
      <c r="A32" s="2">
        <v>45380</v>
      </c>
      <c r="B32" s="3" t="s">
        <v>48</v>
      </c>
      <c r="D32" s="3" t="s">
        <v>308</v>
      </c>
      <c r="E32" s="45">
        <v>9</v>
      </c>
      <c r="F32" s="37" t="s">
        <v>257</v>
      </c>
      <c r="G32" s="44" t="s">
        <v>88</v>
      </c>
      <c r="H32" s="44" t="s">
        <v>77</v>
      </c>
      <c r="I32" s="24" t="s">
        <v>289</v>
      </c>
      <c r="J32" s="46">
        <v>3</v>
      </c>
      <c r="K32" s="10">
        <v>2</v>
      </c>
      <c r="L32" s="10" t="s">
        <v>227</v>
      </c>
      <c r="M32" s="52" t="s">
        <v>85</v>
      </c>
      <c r="N32" s="14" t="s">
        <v>121</v>
      </c>
      <c r="O32" s="14" t="s">
        <v>230</v>
      </c>
    </row>
    <row r="33" spans="1:15" x14ac:dyDescent="0.35">
      <c r="A33" s="2">
        <v>45383</v>
      </c>
      <c r="B33" s="3" t="s">
        <v>66</v>
      </c>
      <c r="D33" s="3" t="s">
        <v>309</v>
      </c>
      <c r="E33" s="45">
        <v>9</v>
      </c>
      <c r="F33" s="54" t="s">
        <v>322</v>
      </c>
      <c r="G33" s="44" t="s">
        <v>284</v>
      </c>
      <c r="H33" s="44" t="s">
        <v>285</v>
      </c>
      <c r="I33" s="24" t="s">
        <v>289</v>
      </c>
      <c r="J33" s="46">
        <v>3</v>
      </c>
      <c r="K33" s="10">
        <v>2</v>
      </c>
      <c r="L33" s="10" t="s">
        <v>228</v>
      </c>
      <c r="M33" s="10" t="s">
        <v>299</v>
      </c>
      <c r="N33" s="14" t="s">
        <v>80</v>
      </c>
      <c r="O33" s="14" t="s">
        <v>230</v>
      </c>
    </row>
    <row r="34" spans="1:15" x14ac:dyDescent="0.35">
      <c r="A34" s="2">
        <v>45385</v>
      </c>
      <c r="B34" s="3" t="s">
        <v>55</v>
      </c>
      <c r="D34" s="3" t="s">
        <v>310</v>
      </c>
      <c r="E34" s="45">
        <v>9</v>
      </c>
      <c r="F34" s="37" t="s">
        <v>286</v>
      </c>
      <c r="G34" s="44" t="s">
        <v>323</v>
      </c>
      <c r="H34" s="44" t="s">
        <v>324</v>
      </c>
      <c r="I34" s="24" t="s">
        <v>289</v>
      </c>
      <c r="J34" s="46">
        <v>3</v>
      </c>
      <c r="K34" s="10">
        <v>3</v>
      </c>
      <c r="L34" s="10" t="s">
        <v>223</v>
      </c>
      <c r="M34" s="10" t="s">
        <v>86</v>
      </c>
      <c r="N34" s="14" t="s">
        <v>79</v>
      </c>
      <c r="O34" s="96" t="s">
        <v>117</v>
      </c>
    </row>
    <row r="35" spans="1:15" x14ac:dyDescent="0.35">
      <c r="A35" s="2">
        <v>45391</v>
      </c>
      <c r="B35" s="3" t="s">
        <v>317</v>
      </c>
      <c r="D35" s="3" t="s">
        <v>311</v>
      </c>
      <c r="E35" s="45">
        <v>9</v>
      </c>
      <c r="F35" s="54" t="s">
        <v>321</v>
      </c>
      <c r="G35" s="44" t="s">
        <v>283</v>
      </c>
      <c r="H35" s="44" t="s">
        <v>81</v>
      </c>
      <c r="I35" s="24" t="s">
        <v>289</v>
      </c>
      <c r="J35" s="46">
        <v>3</v>
      </c>
      <c r="K35" s="10">
        <v>2</v>
      </c>
      <c r="L35" s="10" t="s">
        <v>225</v>
      </c>
      <c r="M35" s="10" t="s">
        <v>122</v>
      </c>
      <c r="N35" s="32" t="s">
        <v>232</v>
      </c>
      <c r="O35" s="14" t="s">
        <v>230</v>
      </c>
    </row>
    <row r="36" spans="1:15" x14ac:dyDescent="0.35">
      <c r="A36" s="2">
        <v>45395</v>
      </c>
      <c r="B36" s="3" t="s">
        <v>52</v>
      </c>
      <c r="D36" s="3" t="s">
        <v>312</v>
      </c>
      <c r="E36" s="45">
        <v>9</v>
      </c>
      <c r="F36" s="37" t="s">
        <v>286</v>
      </c>
      <c r="G36" s="44" t="s">
        <v>299</v>
      </c>
      <c r="H36" s="44" t="s">
        <v>300</v>
      </c>
      <c r="I36" s="24" t="s">
        <v>289</v>
      </c>
      <c r="J36" s="46">
        <v>3</v>
      </c>
      <c r="K36" s="10">
        <v>2</v>
      </c>
      <c r="L36" s="10" t="s">
        <v>226</v>
      </c>
      <c r="M36" s="30" t="s">
        <v>285</v>
      </c>
      <c r="N36" s="14" t="s">
        <v>324</v>
      </c>
      <c r="O36" s="14" t="s">
        <v>230</v>
      </c>
    </row>
    <row r="37" spans="1:15" x14ac:dyDescent="0.35">
      <c r="A37" s="2">
        <v>45399</v>
      </c>
      <c r="B37" s="3" t="s">
        <v>55</v>
      </c>
      <c r="D37" s="3" t="s">
        <v>313</v>
      </c>
      <c r="E37" s="45">
        <v>9</v>
      </c>
      <c r="F37" s="54" t="s">
        <v>73</v>
      </c>
      <c r="G37" s="44" t="s">
        <v>283</v>
      </c>
      <c r="H37" s="44" t="s">
        <v>118</v>
      </c>
      <c r="I37" s="24" t="s">
        <v>289</v>
      </c>
      <c r="J37" s="46">
        <v>3</v>
      </c>
      <c r="K37" s="10">
        <v>2</v>
      </c>
      <c r="L37" s="10" t="s">
        <v>227</v>
      </c>
      <c r="M37" s="39" t="s">
        <v>112</v>
      </c>
      <c r="N37" s="14" t="s">
        <v>110</v>
      </c>
      <c r="O37" s="14" t="s">
        <v>230</v>
      </c>
    </row>
    <row r="38" spans="1:15" x14ac:dyDescent="0.35">
      <c r="A38" s="2">
        <v>45401</v>
      </c>
      <c r="B38" s="3" t="s">
        <v>48</v>
      </c>
      <c r="D38" s="3" t="s">
        <v>314</v>
      </c>
      <c r="E38" s="45">
        <v>9</v>
      </c>
      <c r="F38" s="37" t="s">
        <v>232</v>
      </c>
      <c r="G38" s="44" t="s">
        <v>323</v>
      </c>
      <c r="H38" s="44" t="s">
        <v>87</v>
      </c>
      <c r="I38" s="24" t="s">
        <v>289</v>
      </c>
      <c r="J38" s="46">
        <v>3</v>
      </c>
      <c r="K38" s="10">
        <v>2</v>
      </c>
      <c r="L38" s="10" t="s">
        <v>228</v>
      </c>
      <c r="M38" s="10" t="s">
        <v>322</v>
      </c>
      <c r="N38" s="14" t="s">
        <v>324</v>
      </c>
      <c r="O38" s="14" t="s">
        <v>230</v>
      </c>
    </row>
    <row r="39" spans="1:15" x14ac:dyDescent="0.35">
      <c r="A39" s="2">
        <v>45408</v>
      </c>
      <c r="B39" s="3" t="s">
        <v>48</v>
      </c>
      <c r="D39" s="3" t="s">
        <v>315</v>
      </c>
      <c r="E39" s="45">
        <v>9</v>
      </c>
      <c r="F39" s="54" t="s">
        <v>325</v>
      </c>
      <c r="G39" s="44" t="s">
        <v>72</v>
      </c>
      <c r="H39" s="44" t="s">
        <v>84</v>
      </c>
      <c r="I39" s="24" t="s">
        <v>289</v>
      </c>
      <c r="J39" s="46">
        <v>3</v>
      </c>
      <c r="K39" s="10">
        <v>3</v>
      </c>
      <c r="L39" s="10" t="s">
        <v>223</v>
      </c>
      <c r="M39" s="10" t="s">
        <v>286</v>
      </c>
      <c r="N39" s="14" t="s">
        <v>299</v>
      </c>
      <c r="O39" s="96" t="s">
        <v>341</v>
      </c>
    </row>
    <row r="40" spans="1:15" x14ac:dyDescent="0.35">
      <c r="A40" s="2">
        <v>45412</v>
      </c>
      <c r="B40" s="3" t="s">
        <v>317</v>
      </c>
      <c r="D40" s="3" t="s">
        <v>316</v>
      </c>
      <c r="E40" s="45">
        <v>9</v>
      </c>
      <c r="F40" s="37" t="s">
        <v>122</v>
      </c>
      <c r="G40" s="44" t="s">
        <v>322</v>
      </c>
      <c r="H40" s="44" t="s">
        <v>324</v>
      </c>
      <c r="I40" s="24" t="s">
        <v>289</v>
      </c>
      <c r="J40" s="46">
        <v>3</v>
      </c>
      <c r="K40" s="10">
        <v>2</v>
      </c>
      <c r="L40" s="10" t="s">
        <v>225</v>
      </c>
      <c r="M40" s="10" t="s">
        <v>84</v>
      </c>
      <c r="N40" s="48" t="s">
        <v>116</v>
      </c>
      <c r="O40" s="14" t="s">
        <v>230</v>
      </c>
    </row>
    <row r="41" spans="1:15" x14ac:dyDescent="0.35">
      <c r="A41" s="49"/>
      <c r="B41" s="50"/>
      <c r="C41" s="51"/>
      <c r="D41" s="50"/>
      <c r="E41" s="59"/>
      <c r="F41" s="60"/>
      <c r="G41" s="60"/>
      <c r="H41" s="60"/>
      <c r="I41" s="50" t="s">
        <v>331</v>
      </c>
      <c r="J41" s="50">
        <f>SUBTOTAL(109,J3:J40)</f>
        <v>113</v>
      </c>
      <c r="K41" s="61">
        <f>SUBTOTAL(109,K3:K40)</f>
        <v>84</v>
      </c>
      <c r="L41" s="62"/>
      <c r="M41" s="62"/>
      <c r="N41" s="63"/>
      <c r="O41" s="63"/>
    </row>
    <row r="42" spans="1:15" x14ac:dyDescent="0.35">
      <c r="A42" s="49"/>
      <c r="B42" s="50"/>
      <c r="C42" s="51"/>
      <c r="D42" s="50"/>
      <c r="E42" s="50"/>
      <c r="F42" s="50"/>
      <c r="G42" s="50"/>
      <c r="H42" s="50"/>
      <c r="I42" s="50" t="s">
        <v>330</v>
      </c>
      <c r="J42" s="50" t="s">
        <v>332</v>
      </c>
      <c r="K42" s="50"/>
      <c r="L42" s="50"/>
      <c r="M42" s="50"/>
      <c r="N42" s="50"/>
      <c r="O42" s="50"/>
    </row>
  </sheetData>
  <mergeCells count="22">
    <mergeCell ref="R18:X18"/>
    <mergeCell ref="R19:X19"/>
    <mergeCell ref="R20:X20"/>
    <mergeCell ref="R21:X21"/>
    <mergeCell ref="Q11:R11"/>
    <mergeCell ref="Q12:R12"/>
    <mergeCell ref="Q13:R13"/>
    <mergeCell ref="R15:X15"/>
    <mergeCell ref="R16:X16"/>
    <mergeCell ref="R17:X17"/>
    <mergeCell ref="Q10:R10"/>
    <mergeCell ref="E1:J1"/>
    <mergeCell ref="K1:O1"/>
    <mergeCell ref="Q1:R1"/>
    <mergeCell ref="Q2:R2"/>
    <mergeCell ref="Q3:R3"/>
    <mergeCell ref="Q4:R4"/>
    <mergeCell ref="Q5:R5"/>
    <mergeCell ref="Q6:R6"/>
    <mergeCell ref="Q7:R7"/>
    <mergeCell ref="Q8:R8"/>
    <mergeCell ref="Q9:R9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5F7F-884D-40B1-A8F9-E5D3B4AEE1D4}">
  <dimension ref="A1:F44"/>
  <sheetViews>
    <sheetView topLeftCell="A35" workbookViewId="0">
      <selection activeCell="E50" sqref="E50"/>
    </sheetView>
  </sheetViews>
  <sheetFormatPr defaultRowHeight="14.5" x14ac:dyDescent="0.35"/>
  <cols>
    <col min="1" max="1" width="22.36328125" customWidth="1"/>
    <col min="2" max="2" width="9.81640625" style="3" customWidth="1"/>
    <col min="3" max="3" width="25.453125" customWidth="1"/>
    <col min="4" max="4" width="11.36328125" customWidth="1"/>
    <col min="5" max="5" width="11.453125" customWidth="1"/>
    <col min="6" max="6" width="11.36328125" customWidth="1"/>
    <col min="8" max="8" width="11.453125" customWidth="1"/>
  </cols>
  <sheetData>
    <row r="1" spans="1:6" x14ac:dyDescent="0.35">
      <c r="A1" t="s">
        <v>9</v>
      </c>
      <c r="B1" s="3" t="s">
        <v>326</v>
      </c>
      <c r="C1" t="s">
        <v>41</v>
      </c>
      <c r="D1" t="s">
        <v>105</v>
      </c>
      <c r="E1" t="s">
        <v>10</v>
      </c>
      <c r="F1" t="s">
        <v>106</v>
      </c>
    </row>
    <row r="2" spans="1:6" x14ac:dyDescent="0.35">
      <c r="A2" s="1" t="s">
        <v>11</v>
      </c>
      <c r="B2" s="55" t="s">
        <v>327</v>
      </c>
      <c r="C2" t="s">
        <v>42</v>
      </c>
      <c r="D2">
        <v>1</v>
      </c>
      <c r="E2" s="66">
        <v>0</v>
      </c>
      <c r="F2" s="8">
        <f>Tabell2[[#This Row],[50/50]]+Tabell2[[#This Row],[Kiosk pass]]</f>
        <v>1</v>
      </c>
    </row>
    <row r="3" spans="1:6" x14ac:dyDescent="0.35">
      <c r="A3" s="1" t="s">
        <v>12</v>
      </c>
      <c r="B3" s="55" t="s">
        <v>328</v>
      </c>
      <c r="D3">
        <v>3</v>
      </c>
      <c r="E3" s="66">
        <v>4</v>
      </c>
      <c r="F3" s="8">
        <f>Tabell2[[#This Row],[50/50]]+Tabell2[[#This Row],[Kiosk pass]]</f>
        <v>7</v>
      </c>
    </row>
    <row r="4" spans="1:6" x14ac:dyDescent="0.35">
      <c r="A4" t="s">
        <v>13</v>
      </c>
      <c r="B4" s="3">
        <v>2013</v>
      </c>
      <c r="D4">
        <v>3</v>
      </c>
      <c r="E4" s="66">
        <v>4</v>
      </c>
      <c r="F4" s="8">
        <f>Tabell2[[#This Row],[50/50]]+Tabell2[[#This Row],[Kiosk pass]]</f>
        <v>7</v>
      </c>
    </row>
    <row r="5" spans="1:6" x14ac:dyDescent="0.35">
      <c r="A5" s="21" t="s">
        <v>102</v>
      </c>
      <c r="B5" s="56" t="s">
        <v>327</v>
      </c>
      <c r="D5">
        <v>5</v>
      </c>
      <c r="E5" s="66">
        <v>2</v>
      </c>
      <c r="F5">
        <f>Tabell2[[#This Row],[Kiosk pass]]+Tabell2[[#This Row],[50/50]]</f>
        <v>7</v>
      </c>
    </row>
    <row r="6" spans="1:6" x14ac:dyDescent="0.35">
      <c r="A6" s="22" t="s">
        <v>261</v>
      </c>
      <c r="B6" s="57">
        <v>2015</v>
      </c>
      <c r="D6">
        <v>2</v>
      </c>
      <c r="E6" s="66">
        <v>4</v>
      </c>
      <c r="F6">
        <f>Tabell2[[#This Row],[Kiosk pass]]+Tabell2[[#This Row],[50/50]]</f>
        <v>6</v>
      </c>
    </row>
    <row r="7" spans="1:6" x14ac:dyDescent="0.35">
      <c r="A7" s="22" t="s">
        <v>14</v>
      </c>
      <c r="B7" s="57">
        <v>2014</v>
      </c>
      <c r="C7" t="s">
        <v>42</v>
      </c>
      <c r="D7">
        <v>1</v>
      </c>
      <c r="E7" s="66">
        <v>0</v>
      </c>
      <c r="F7" s="8">
        <f>Tabell2[[#This Row],[50/50]]+Tabell2[[#This Row],[Kiosk pass]]</f>
        <v>1</v>
      </c>
    </row>
    <row r="8" spans="1:6" x14ac:dyDescent="0.35">
      <c r="A8" s="22" t="s">
        <v>15</v>
      </c>
      <c r="B8" s="57">
        <v>2012</v>
      </c>
      <c r="C8" t="s">
        <v>43</v>
      </c>
      <c r="D8">
        <v>2</v>
      </c>
      <c r="E8" s="66">
        <v>0</v>
      </c>
      <c r="F8" s="8">
        <f>Tabell2[[#This Row],[50/50]]+Tabell2[[#This Row],[Kiosk pass]]</f>
        <v>2</v>
      </c>
    </row>
    <row r="9" spans="1:6" x14ac:dyDescent="0.35">
      <c r="A9" s="22" t="s">
        <v>16</v>
      </c>
      <c r="B9" s="57">
        <v>2013</v>
      </c>
      <c r="D9">
        <v>3</v>
      </c>
      <c r="E9" s="66">
        <v>4</v>
      </c>
      <c r="F9" s="8">
        <f>Tabell2[[#This Row],[50/50]]+Tabell2[[#This Row],[Kiosk pass]]</f>
        <v>7</v>
      </c>
    </row>
    <row r="10" spans="1:6" x14ac:dyDescent="0.35">
      <c r="A10" s="22" t="s">
        <v>17</v>
      </c>
      <c r="B10" s="57">
        <v>2012</v>
      </c>
      <c r="D10">
        <v>3</v>
      </c>
      <c r="E10" s="66">
        <v>4</v>
      </c>
      <c r="F10" s="8">
        <f>Tabell2[[#This Row],[50/50]]+Tabell2[[#This Row],[Kiosk pass]]</f>
        <v>7</v>
      </c>
    </row>
    <row r="11" spans="1:6" x14ac:dyDescent="0.35">
      <c r="A11" s="22" t="s">
        <v>318</v>
      </c>
      <c r="B11" s="57">
        <v>2011</v>
      </c>
      <c r="C11" t="s">
        <v>329</v>
      </c>
      <c r="D11">
        <v>2</v>
      </c>
      <c r="E11" s="66">
        <v>3</v>
      </c>
      <c r="F11" s="38">
        <f>Tabell2[[#This Row],[Kiosk pass]]+Tabell2[[#This Row],[50/50]]</f>
        <v>5</v>
      </c>
    </row>
    <row r="12" spans="1:6" x14ac:dyDescent="0.35">
      <c r="A12" s="22" t="s">
        <v>103</v>
      </c>
      <c r="B12" s="57">
        <v>2011</v>
      </c>
      <c r="D12">
        <v>2</v>
      </c>
      <c r="E12" s="66">
        <v>5</v>
      </c>
      <c r="F12" s="8">
        <f>Tabell2[[#This Row],[50/50]]+Tabell2[[#This Row],[Kiosk pass]]</f>
        <v>7</v>
      </c>
    </row>
    <row r="13" spans="1:6" x14ac:dyDescent="0.35">
      <c r="A13" s="22" t="s">
        <v>18</v>
      </c>
      <c r="B13" s="57">
        <v>2012</v>
      </c>
      <c r="C13" t="s">
        <v>43</v>
      </c>
      <c r="D13">
        <v>2</v>
      </c>
      <c r="E13" s="66">
        <v>0</v>
      </c>
      <c r="F13" s="8">
        <f>Tabell2[[#This Row],[50/50]]+Tabell2[[#This Row],[Kiosk pass]]</f>
        <v>2</v>
      </c>
    </row>
    <row r="14" spans="1:6" x14ac:dyDescent="0.35">
      <c r="A14" s="22" t="s">
        <v>19</v>
      </c>
      <c r="B14" s="57">
        <v>2012</v>
      </c>
      <c r="D14">
        <v>3</v>
      </c>
      <c r="E14" s="66">
        <v>4</v>
      </c>
      <c r="F14" s="8">
        <f>Tabell2[[#This Row],[50/50]]+Tabell2[[#This Row],[Kiosk pass]]</f>
        <v>7</v>
      </c>
    </row>
    <row r="15" spans="1:6" x14ac:dyDescent="0.35">
      <c r="A15" s="22" t="s">
        <v>20</v>
      </c>
      <c r="B15" s="57">
        <v>2012</v>
      </c>
      <c r="D15">
        <v>2</v>
      </c>
      <c r="E15" s="66">
        <v>5</v>
      </c>
      <c r="F15" s="8">
        <f>Tabell2[[#This Row],[50/50]]+Tabell2[[#This Row],[Kiosk pass]]</f>
        <v>7</v>
      </c>
    </row>
    <row r="16" spans="1:6" x14ac:dyDescent="0.35">
      <c r="A16" s="22" t="s">
        <v>21</v>
      </c>
      <c r="B16" s="57">
        <v>2013</v>
      </c>
      <c r="C16" t="s">
        <v>44</v>
      </c>
      <c r="D16">
        <v>2</v>
      </c>
      <c r="E16" s="66">
        <v>0</v>
      </c>
      <c r="F16" s="8">
        <f>Tabell2[[#This Row],[50/50]]+Tabell2[[#This Row],[Kiosk pass]]</f>
        <v>2</v>
      </c>
    </row>
    <row r="17" spans="1:6" x14ac:dyDescent="0.35">
      <c r="A17" s="22" t="s">
        <v>22</v>
      </c>
      <c r="B17" s="57">
        <v>2013</v>
      </c>
      <c r="D17">
        <v>2</v>
      </c>
      <c r="E17" s="66">
        <v>4</v>
      </c>
      <c r="F17" s="8">
        <f>Tabell2[[#This Row],[50/50]]+Tabell2[[#This Row],[Kiosk pass]]</f>
        <v>6</v>
      </c>
    </row>
    <row r="18" spans="1:6" x14ac:dyDescent="0.35">
      <c r="A18" s="22" t="s">
        <v>23</v>
      </c>
      <c r="B18" s="57">
        <v>2013</v>
      </c>
      <c r="D18">
        <v>2</v>
      </c>
      <c r="E18" s="66">
        <v>4</v>
      </c>
      <c r="F18" s="8">
        <f>Tabell2[[#This Row],[50/50]]+Tabell2[[#This Row],[Kiosk pass]]</f>
        <v>6</v>
      </c>
    </row>
    <row r="19" spans="1:6" x14ac:dyDescent="0.35">
      <c r="A19" s="22" t="s">
        <v>258</v>
      </c>
      <c r="B19" s="57">
        <v>2015</v>
      </c>
      <c r="D19" s="66">
        <v>2</v>
      </c>
      <c r="E19" s="66">
        <v>4</v>
      </c>
      <c r="F19">
        <f>Tabell2[[#This Row],[Kiosk pass]]+Tabell2[[#This Row],[50/50]]</f>
        <v>6</v>
      </c>
    </row>
    <row r="20" spans="1:6" x14ac:dyDescent="0.35">
      <c r="A20" s="34" t="s">
        <v>24</v>
      </c>
      <c r="B20" s="58"/>
      <c r="C20" s="35" t="s">
        <v>291</v>
      </c>
      <c r="D20" s="35">
        <v>0</v>
      </c>
      <c r="E20" s="35">
        <v>1</v>
      </c>
      <c r="F20" s="36">
        <f>Tabell2[[#This Row],[50/50]]+Tabell2[[#This Row],[Kiosk pass]]</f>
        <v>1</v>
      </c>
    </row>
    <row r="21" spans="1:6" x14ac:dyDescent="0.35">
      <c r="A21" s="22" t="s">
        <v>259</v>
      </c>
      <c r="B21" s="57">
        <v>2015</v>
      </c>
      <c r="D21" s="66">
        <v>1</v>
      </c>
      <c r="E21" s="66">
        <v>5</v>
      </c>
      <c r="F21">
        <f>Tabell2[[#This Row],[Kiosk pass]]+Tabell2[[#This Row],[50/50]]</f>
        <v>6</v>
      </c>
    </row>
    <row r="22" spans="1:6" x14ac:dyDescent="0.35">
      <c r="A22" s="22" t="s">
        <v>260</v>
      </c>
      <c r="B22" s="57">
        <v>2015</v>
      </c>
      <c r="D22">
        <v>2</v>
      </c>
      <c r="E22" s="66">
        <v>4</v>
      </c>
      <c r="F22">
        <f>Tabell2[[#This Row],[Kiosk pass]]+Tabell2[[#This Row],[50/50]]</f>
        <v>6</v>
      </c>
    </row>
    <row r="23" spans="1:6" x14ac:dyDescent="0.35">
      <c r="A23" s="22" t="s">
        <v>25</v>
      </c>
      <c r="B23" s="57">
        <v>2015</v>
      </c>
      <c r="C23" t="s">
        <v>90</v>
      </c>
      <c r="D23">
        <v>1</v>
      </c>
      <c r="E23">
        <v>0</v>
      </c>
      <c r="F23" s="8">
        <f>Tabell2[[#This Row],[50/50]]+Tabell2[[#This Row],[Kiosk pass]]</f>
        <v>1</v>
      </c>
    </row>
    <row r="24" spans="1:6" x14ac:dyDescent="0.35">
      <c r="A24" s="22" t="s">
        <v>294</v>
      </c>
      <c r="B24" s="57">
        <v>2015</v>
      </c>
      <c r="D24">
        <v>2</v>
      </c>
      <c r="E24">
        <v>3</v>
      </c>
      <c r="F24" s="38">
        <f>Tabell2[[#This Row],[Kiosk pass]]+Tabell2[[#This Row],[50/50]]</f>
        <v>5</v>
      </c>
    </row>
    <row r="25" spans="1:6" x14ac:dyDescent="0.35">
      <c r="A25" s="22" t="s">
        <v>319</v>
      </c>
      <c r="B25" s="57">
        <v>2014</v>
      </c>
      <c r="C25" t="s">
        <v>329</v>
      </c>
      <c r="D25">
        <v>2</v>
      </c>
      <c r="E25">
        <v>3</v>
      </c>
      <c r="F25" s="38">
        <f>Tabell2[[#This Row],[Kiosk pass]]+Tabell2[[#This Row],[50/50]]</f>
        <v>5</v>
      </c>
    </row>
    <row r="26" spans="1:6" x14ac:dyDescent="0.35">
      <c r="A26" s="35" t="s">
        <v>26</v>
      </c>
      <c r="B26" s="24"/>
      <c r="C26" s="35" t="s">
        <v>292</v>
      </c>
      <c r="D26" s="35">
        <v>0</v>
      </c>
      <c r="E26" s="35">
        <v>1</v>
      </c>
      <c r="F26" s="36">
        <f>Tabell2[[#This Row],[50/50]]+Tabell2[[#This Row],[Kiosk pass]]</f>
        <v>1</v>
      </c>
    </row>
    <row r="27" spans="1:6" x14ac:dyDescent="0.35">
      <c r="A27" t="s">
        <v>27</v>
      </c>
      <c r="B27" s="3">
        <v>2012</v>
      </c>
      <c r="D27">
        <v>3</v>
      </c>
      <c r="E27" s="66">
        <v>4</v>
      </c>
      <c r="F27" s="8">
        <f>Tabell2[[#This Row],[50/50]]+Tabell2[[#This Row],[Kiosk pass]]</f>
        <v>7</v>
      </c>
    </row>
    <row r="28" spans="1:6" x14ac:dyDescent="0.35">
      <c r="A28" t="s">
        <v>28</v>
      </c>
      <c r="B28" s="3">
        <v>2013</v>
      </c>
      <c r="C28" t="s">
        <v>42</v>
      </c>
      <c r="D28">
        <v>0</v>
      </c>
      <c r="E28">
        <v>2</v>
      </c>
      <c r="F28" s="8">
        <f>Tabell2[[#This Row],[50/50]]+Tabell2[[#This Row],[Kiosk pass]]</f>
        <v>2</v>
      </c>
    </row>
    <row r="29" spans="1:6" x14ac:dyDescent="0.35">
      <c r="A29" t="s">
        <v>29</v>
      </c>
      <c r="B29" s="3">
        <v>2012</v>
      </c>
      <c r="D29">
        <v>3</v>
      </c>
      <c r="E29" s="66">
        <v>4</v>
      </c>
      <c r="F29" s="8">
        <f>Tabell2[[#This Row],[50/50]]+Tabell2[[#This Row],[Kiosk pass]]</f>
        <v>7</v>
      </c>
    </row>
    <row r="30" spans="1:6" x14ac:dyDescent="0.35">
      <c r="A30" t="s">
        <v>30</v>
      </c>
      <c r="B30" s="3">
        <v>2012</v>
      </c>
      <c r="D30">
        <v>4</v>
      </c>
      <c r="E30" s="66">
        <v>2</v>
      </c>
      <c r="F30" s="8">
        <f>Tabell2[[#This Row],[50/50]]+Tabell2[[#This Row],[Kiosk pass]]</f>
        <v>6</v>
      </c>
    </row>
    <row r="31" spans="1:6" x14ac:dyDescent="0.35">
      <c r="A31" t="s">
        <v>31</v>
      </c>
      <c r="B31" s="3">
        <v>2015</v>
      </c>
      <c r="D31">
        <v>2</v>
      </c>
      <c r="E31" s="66">
        <v>4</v>
      </c>
      <c r="F31" s="8">
        <f>Tabell2[[#This Row],[50/50]]+Tabell2[[#This Row],[Kiosk pass]]</f>
        <v>6</v>
      </c>
    </row>
    <row r="32" spans="1:6" x14ac:dyDescent="0.35">
      <c r="A32" s="35" t="s">
        <v>46</v>
      </c>
      <c r="B32" s="24"/>
      <c r="C32" s="35" t="s">
        <v>262</v>
      </c>
      <c r="D32" s="35">
        <v>0</v>
      </c>
      <c r="E32" s="35">
        <v>1</v>
      </c>
      <c r="F32" s="35">
        <f>Tabell2[[#This Row],[Kiosk pass]]+Tabell2[[#This Row],[50/50]]</f>
        <v>1</v>
      </c>
    </row>
    <row r="33" spans="1:6" x14ac:dyDescent="0.35">
      <c r="A33" t="s">
        <v>32</v>
      </c>
      <c r="B33" s="3">
        <v>2012</v>
      </c>
      <c r="C33" t="s">
        <v>45</v>
      </c>
      <c r="D33">
        <v>2</v>
      </c>
      <c r="E33">
        <v>0</v>
      </c>
      <c r="F33" s="8">
        <f>Tabell2[[#This Row],[50/50]]+Tabell2[[#This Row],[Kiosk pass]]</f>
        <v>2</v>
      </c>
    </row>
    <row r="34" spans="1:6" x14ac:dyDescent="0.35">
      <c r="A34" t="s">
        <v>33</v>
      </c>
      <c r="B34" s="3">
        <v>2014</v>
      </c>
      <c r="C34" t="s">
        <v>43</v>
      </c>
      <c r="D34">
        <v>1</v>
      </c>
      <c r="E34">
        <v>1</v>
      </c>
      <c r="F34" s="8">
        <f>Tabell2[[#This Row],[50/50]]+Tabell2[[#This Row],[Kiosk pass]]</f>
        <v>2</v>
      </c>
    </row>
    <row r="35" spans="1:6" x14ac:dyDescent="0.35">
      <c r="A35" t="s">
        <v>34</v>
      </c>
      <c r="B35" s="3">
        <v>2012</v>
      </c>
      <c r="D35">
        <v>3</v>
      </c>
      <c r="E35" s="66">
        <v>4</v>
      </c>
      <c r="F35" s="8">
        <f>Tabell2[[#This Row],[50/50]]+Tabell2[[#This Row],[Kiosk pass]]</f>
        <v>7</v>
      </c>
    </row>
    <row r="36" spans="1:6" x14ac:dyDescent="0.35">
      <c r="A36" t="s">
        <v>35</v>
      </c>
      <c r="B36" s="3">
        <v>2014</v>
      </c>
      <c r="C36" t="s">
        <v>42</v>
      </c>
      <c r="D36">
        <v>0</v>
      </c>
      <c r="E36" s="66">
        <v>1</v>
      </c>
      <c r="F36" s="8">
        <f>Tabell2[[#This Row],[50/50]]+Tabell2[[#This Row],[Kiosk pass]]</f>
        <v>1</v>
      </c>
    </row>
    <row r="37" spans="1:6" x14ac:dyDescent="0.35">
      <c r="A37" t="s">
        <v>36</v>
      </c>
      <c r="B37" s="3">
        <v>2013</v>
      </c>
      <c r="D37">
        <v>2</v>
      </c>
      <c r="E37" s="66">
        <v>5</v>
      </c>
      <c r="F37" s="8">
        <f>Tabell2[[#This Row],[50/50]]+Tabell2[[#This Row],[Kiosk pass]]</f>
        <v>7</v>
      </c>
    </row>
    <row r="38" spans="1:6" x14ac:dyDescent="0.35">
      <c r="A38" t="s">
        <v>37</v>
      </c>
      <c r="B38" s="3">
        <v>2013</v>
      </c>
      <c r="D38">
        <v>3</v>
      </c>
      <c r="E38" s="66">
        <v>4</v>
      </c>
      <c r="F38" s="8">
        <f>Tabell2[[#This Row],[50/50]]+Tabell2[[#This Row],[Kiosk pass]]</f>
        <v>7</v>
      </c>
    </row>
    <row r="39" spans="1:6" x14ac:dyDescent="0.35">
      <c r="A39" t="s">
        <v>38</v>
      </c>
      <c r="B39" s="3">
        <v>2013</v>
      </c>
      <c r="D39">
        <v>3</v>
      </c>
      <c r="E39" s="66">
        <v>4</v>
      </c>
      <c r="F39" s="8">
        <f>Tabell2[[#This Row],[50/50]]+Tabell2[[#This Row],[Kiosk pass]]</f>
        <v>7</v>
      </c>
    </row>
    <row r="40" spans="1:6" x14ac:dyDescent="0.35">
      <c r="A40" t="s">
        <v>39</v>
      </c>
      <c r="B40" s="3">
        <v>2012</v>
      </c>
      <c r="C40" t="s">
        <v>42</v>
      </c>
      <c r="D40">
        <v>2</v>
      </c>
      <c r="E40">
        <v>2</v>
      </c>
      <c r="F40" s="8">
        <f>Tabell2[[#This Row],[50/50]]+Tabell2[[#This Row],[Kiosk pass]]</f>
        <v>4</v>
      </c>
    </row>
    <row r="41" spans="1:6" x14ac:dyDescent="0.35">
      <c r="A41" t="s">
        <v>40</v>
      </c>
      <c r="B41" s="3">
        <v>2012</v>
      </c>
      <c r="D41">
        <v>2</v>
      </c>
      <c r="E41" s="66">
        <v>5</v>
      </c>
      <c r="F41" s="8">
        <f>Tabell2[[#This Row],[50/50]]+Tabell2[[#This Row],[Kiosk pass]]</f>
        <v>7</v>
      </c>
    </row>
    <row r="42" spans="1:6" x14ac:dyDescent="0.35">
      <c r="C42" t="s">
        <v>75</v>
      </c>
      <c r="D42">
        <f>SUBTOTAL(109,D2:D41)</f>
        <v>80</v>
      </c>
      <c r="E42">
        <f>SUBTOTAL(109,E2:E41)</f>
        <v>111</v>
      </c>
      <c r="F42" s="8">
        <f>Tabell2[[#This Row],[50/50]]+Tabell2[[#This Row],[Kiosk pass]]</f>
        <v>191</v>
      </c>
    </row>
    <row r="43" spans="1:6" x14ac:dyDescent="0.35">
      <c r="C43" t="s">
        <v>76</v>
      </c>
      <c r="D43">
        <v>84</v>
      </c>
      <c r="E43">
        <v>113</v>
      </c>
      <c r="F43">
        <f>Tabell2[[#This Row],[Kiosk pass]]+Tabell2[[#This Row],[50/50]]</f>
        <v>197</v>
      </c>
    </row>
    <row r="44" spans="1:6" x14ac:dyDescent="0.35">
      <c r="C44" t="s">
        <v>256</v>
      </c>
      <c r="D44">
        <v>4</v>
      </c>
      <c r="E44">
        <v>2</v>
      </c>
      <c r="F44">
        <f>Tabell2[[#This Row],[Kiosk pass]]+Tabell2[[#This Row],[50/50]]</f>
        <v>6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C47C-AF28-45EC-B9D1-0992872F96EC}">
  <dimension ref="A1:F105"/>
  <sheetViews>
    <sheetView topLeftCell="A50" workbookViewId="0">
      <selection activeCell="F13" sqref="F13"/>
    </sheetView>
  </sheetViews>
  <sheetFormatPr defaultRowHeight="14.5" x14ac:dyDescent="0.35"/>
  <cols>
    <col min="1" max="1" width="23.1796875" customWidth="1"/>
    <col min="2" max="2" width="12.7265625" customWidth="1"/>
    <col min="3" max="3" width="14.81640625" customWidth="1"/>
    <col min="6" max="6" width="26" customWidth="1"/>
  </cols>
  <sheetData>
    <row r="1" spans="1:6" ht="15.5" x14ac:dyDescent="0.35">
      <c r="A1" s="11" t="s">
        <v>123</v>
      </c>
      <c r="B1" s="11" t="s">
        <v>124</v>
      </c>
      <c r="C1" s="11" t="s">
        <v>125</v>
      </c>
      <c r="E1" s="90" t="s">
        <v>233</v>
      </c>
      <c r="F1" s="91"/>
    </row>
    <row r="2" spans="1:6" ht="16" thickBot="1" x14ac:dyDescent="0.4">
      <c r="A2" s="1" t="s">
        <v>11</v>
      </c>
      <c r="B2" t="s">
        <v>126</v>
      </c>
      <c r="C2" t="s">
        <v>127</v>
      </c>
      <c r="E2" s="92" t="s">
        <v>234</v>
      </c>
      <c r="F2" s="93"/>
    </row>
    <row r="3" spans="1:6" ht="15" thickBot="1" x14ac:dyDescent="0.4">
      <c r="A3" s="1" t="s">
        <v>95</v>
      </c>
      <c r="B3" t="s">
        <v>47</v>
      </c>
      <c r="C3" t="s">
        <v>129</v>
      </c>
    </row>
    <row r="4" spans="1:6" ht="15.5" x14ac:dyDescent="0.35">
      <c r="A4" s="1" t="s">
        <v>130</v>
      </c>
      <c r="B4" t="s">
        <v>128</v>
      </c>
      <c r="C4" t="s">
        <v>131</v>
      </c>
      <c r="E4" s="74" t="s">
        <v>235</v>
      </c>
      <c r="F4" s="75"/>
    </row>
    <row r="5" spans="1:6" ht="16" thickBot="1" x14ac:dyDescent="0.4">
      <c r="A5" t="s">
        <v>12</v>
      </c>
      <c r="B5" t="s">
        <v>126</v>
      </c>
      <c r="C5" t="s">
        <v>127</v>
      </c>
      <c r="E5" s="94" t="s">
        <v>236</v>
      </c>
      <c r="F5" s="95"/>
    </row>
    <row r="6" spans="1:6" x14ac:dyDescent="0.35">
      <c r="A6" t="s">
        <v>132</v>
      </c>
      <c r="B6" t="s">
        <v>128</v>
      </c>
      <c r="C6" t="s">
        <v>133</v>
      </c>
    </row>
    <row r="7" spans="1:6" x14ac:dyDescent="0.35">
      <c r="A7" t="s">
        <v>134</v>
      </c>
      <c r="B7" t="s">
        <v>128</v>
      </c>
      <c r="C7" t="s">
        <v>135</v>
      </c>
    </row>
    <row r="8" spans="1:6" x14ac:dyDescent="0.35">
      <c r="A8" t="s">
        <v>13</v>
      </c>
      <c r="B8" t="s">
        <v>126</v>
      </c>
      <c r="C8" t="s">
        <v>127</v>
      </c>
    </row>
    <row r="9" spans="1:6" x14ac:dyDescent="0.35">
      <c r="A9" t="s">
        <v>220</v>
      </c>
      <c r="B9" t="s">
        <v>128</v>
      </c>
      <c r="C9" t="s">
        <v>136</v>
      </c>
    </row>
    <row r="10" spans="1:6" x14ac:dyDescent="0.35">
      <c r="A10" t="s">
        <v>221</v>
      </c>
      <c r="B10" t="s">
        <v>128</v>
      </c>
      <c r="C10" t="s">
        <v>222</v>
      </c>
    </row>
    <row r="11" spans="1:6" x14ac:dyDescent="0.35">
      <c r="A11" t="s">
        <v>102</v>
      </c>
      <c r="B11" t="s">
        <v>126</v>
      </c>
      <c r="C11" t="s">
        <v>127</v>
      </c>
    </row>
    <row r="12" spans="1:6" x14ac:dyDescent="0.35">
      <c r="A12" t="s">
        <v>137</v>
      </c>
      <c r="B12" t="s">
        <v>128</v>
      </c>
      <c r="C12" t="s">
        <v>138</v>
      </c>
    </row>
    <row r="13" spans="1:6" x14ac:dyDescent="0.35">
      <c r="A13" t="s">
        <v>139</v>
      </c>
      <c r="B13" t="s">
        <v>128</v>
      </c>
      <c r="C13" t="s">
        <v>140</v>
      </c>
    </row>
    <row r="14" spans="1:6" x14ac:dyDescent="0.35">
      <c r="A14" t="s">
        <v>261</v>
      </c>
      <c r="B14" t="s">
        <v>126</v>
      </c>
      <c r="C14" t="s">
        <v>127</v>
      </c>
    </row>
    <row r="15" spans="1:6" x14ac:dyDescent="0.35">
      <c r="A15" t="s">
        <v>263</v>
      </c>
      <c r="B15" t="s">
        <v>128</v>
      </c>
      <c r="C15" t="s">
        <v>264</v>
      </c>
    </row>
    <row r="16" spans="1:6" x14ac:dyDescent="0.35">
      <c r="A16" t="s">
        <v>265</v>
      </c>
      <c r="B16" t="s">
        <v>128</v>
      </c>
      <c r="C16" t="s">
        <v>266</v>
      </c>
    </row>
    <row r="17" spans="1:3" x14ac:dyDescent="0.35">
      <c r="A17" t="s">
        <v>14</v>
      </c>
      <c r="B17" t="s">
        <v>126</v>
      </c>
      <c r="C17" t="s">
        <v>127</v>
      </c>
    </row>
    <row r="18" spans="1:3" x14ac:dyDescent="0.35">
      <c r="A18" t="s">
        <v>92</v>
      </c>
      <c r="B18" t="s">
        <v>47</v>
      </c>
      <c r="C18" t="s">
        <v>141</v>
      </c>
    </row>
    <row r="19" spans="1:3" x14ac:dyDescent="0.35">
      <c r="A19" t="s">
        <v>142</v>
      </c>
      <c r="B19" t="s">
        <v>128</v>
      </c>
      <c r="C19" t="s">
        <v>143</v>
      </c>
    </row>
    <row r="20" spans="1:3" x14ac:dyDescent="0.35">
      <c r="A20" t="s">
        <v>15</v>
      </c>
      <c r="B20" t="s">
        <v>126</v>
      </c>
      <c r="C20" t="s">
        <v>127</v>
      </c>
    </row>
    <row r="21" spans="1:3" x14ac:dyDescent="0.35">
      <c r="A21" t="s">
        <v>100</v>
      </c>
      <c r="B21" t="s">
        <v>47</v>
      </c>
      <c r="C21" t="s">
        <v>144</v>
      </c>
    </row>
    <row r="22" spans="1:3" x14ac:dyDescent="0.35">
      <c r="A22" t="s">
        <v>16</v>
      </c>
      <c r="B22" t="s">
        <v>126</v>
      </c>
      <c r="C22" t="s">
        <v>127</v>
      </c>
    </row>
    <row r="23" spans="1:3" x14ac:dyDescent="0.35">
      <c r="A23" t="s">
        <v>145</v>
      </c>
      <c r="B23" t="s">
        <v>128</v>
      </c>
      <c r="C23" t="s">
        <v>146</v>
      </c>
    </row>
    <row r="24" spans="1:3" x14ac:dyDescent="0.35">
      <c r="A24" t="s">
        <v>147</v>
      </c>
      <c r="B24" t="s">
        <v>128</v>
      </c>
      <c r="C24" t="s">
        <v>148</v>
      </c>
    </row>
    <row r="25" spans="1:3" x14ac:dyDescent="0.35">
      <c r="A25" t="s">
        <v>17</v>
      </c>
      <c r="B25" t="s">
        <v>126</v>
      </c>
      <c r="C25" t="s">
        <v>127</v>
      </c>
    </row>
    <row r="26" spans="1:3" x14ac:dyDescent="0.35">
      <c r="A26" t="s">
        <v>149</v>
      </c>
      <c r="B26" t="s">
        <v>128</v>
      </c>
      <c r="C26" t="s">
        <v>150</v>
      </c>
    </row>
    <row r="27" spans="1:3" x14ac:dyDescent="0.35">
      <c r="A27" t="s">
        <v>151</v>
      </c>
      <c r="B27" t="s">
        <v>128</v>
      </c>
      <c r="C27" t="s">
        <v>152</v>
      </c>
    </row>
    <row r="28" spans="1:3" x14ac:dyDescent="0.35">
      <c r="A28" t="s">
        <v>318</v>
      </c>
      <c r="B28" t="s">
        <v>126</v>
      </c>
      <c r="C28" t="s">
        <v>127</v>
      </c>
    </row>
    <row r="29" spans="1:3" x14ac:dyDescent="0.35">
      <c r="A29" t="s">
        <v>333</v>
      </c>
      <c r="B29" t="s">
        <v>128</v>
      </c>
      <c r="C29" t="s">
        <v>334</v>
      </c>
    </row>
    <row r="30" spans="1:3" x14ac:dyDescent="0.35">
      <c r="A30" t="s">
        <v>103</v>
      </c>
      <c r="B30" t="s">
        <v>126</v>
      </c>
      <c r="C30" t="s">
        <v>127</v>
      </c>
    </row>
    <row r="31" spans="1:3" x14ac:dyDescent="0.35">
      <c r="A31" t="s">
        <v>153</v>
      </c>
      <c r="B31" t="s">
        <v>128</v>
      </c>
      <c r="C31" t="s">
        <v>154</v>
      </c>
    </row>
    <row r="32" spans="1:3" x14ac:dyDescent="0.35">
      <c r="A32" t="s">
        <v>155</v>
      </c>
      <c r="B32" t="s">
        <v>128</v>
      </c>
      <c r="C32" t="s">
        <v>156</v>
      </c>
    </row>
    <row r="33" spans="1:3" x14ac:dyDescent="0.35">
      <c r="A33" t="s">
        <v>18</v>
      </c>
      <c r="B33" t="s">
        <v>126</v>
      </c>
      <c r="C33" t="s">
        <v>127</v>
      </c>
    </row>
    <row r="34" spans="1:3" x14ac:dyDescent="0.35">
      <c r="A34" t="s">
        <v>99</v>
      </c>
      <c r="B34" t="s">
        <v>47</v>
      </c>
      <c r="C34" t="s">
        <v>157</v>
      </c>
    </row>
    <row r="35" spans="1:3" x14ac:dyDescent="0.35">
      <c r="A35" t="s">
        <v>19</v>
      </c>
      <c r="B35" t="s">
        <v>126</v>
      </c>
      <c r="C35" t="s">
        <v>127</v>
      </c>
    </row>
    <row r="36" spans="1:3" x14ac:dyDescent="0.35">
      <c r="A36" t="s">
        <v>158</v>
      </c>
      <c r="B36" t="s">
        <v>128</v>
      </c>
      <c r="C36" t="s">
        <v>159</v>
      </c>
    </row>
    <row r="37" spans="1:3" x14ac:dyDescent="0.35">
      <c r="A37" t="s">
        <v>160</v>
      </c>
      <c r="B37" t="s">
        <v>128</v>
      </c>
      <c r="C37" t="s">
        <v>161</v>
      </c>
    </row>
    <row r="38" spans="1:3" x14ac:dyDescent="0.35">
      <c r="A38" t="s">
        <v>20</v>
      </c>
      <c r="B38" t="s">
        <v>126</v>
      </c>
      <c r="C38" t="s">
        <v>127</v>
      </c>
    </row>
    <row r="39" spans="1:3" x14ac:dyDescent="0.35">
      <c r="A39" t="s">
        <v>162</v>
      </c>
      <c r="B39" t="s">
        <v>128</v>
      </c>
      <c r="C39" t="s">
        <v>163</v>
      </c>
    </row>
    <row r="40" spans="1:3" x14ac:dyDescent="0.35">
      <c r="A40" t="s">
        <v>21</v>
      </c>
      <c r="B40" t="s">
        <v>126</v>
      </c>
      <c r="C40" t="s">
        <v>127</v>
      </c>
    </row>
    <row r="41" spans="1:3" x14ac:dyDescent="0.35">
      <c r="A41" t="s">
        <v>91</v>
      </c>
      <c r="B41" t="s">
        <v>47</v>
      </c>
      <c r="C41" t="s">
        <v>164</v>
      </c>
    </row>
    <row r="42" spans="1:3" x14ac:dyDescent="0.35">
      <c r="A42" t="s">
        <v>267</v>
      </c>
      <c r="B42" t="s">
        <v>126</v>
      </c>
      <c r="C42" t="s">
        <v>268</v>
      </c>
    </row>
    <row r="43" spans="1:3" x14ac:dyDescent="0.35">
      <c r="A43" t="s">
        <v>165</v>
      </c>
      <c r="B43" t="s">
        <v>128</v>
      </c>
      <c r="C43" t="s">
        <v>166</v>
      </c>
    </row>
    <row r="44" spans="1:3" x14ac:dyDescent="0.35">
      <c r="A44" t="s">
        <v>167</v>
      </c>
      <c r="B44" t="s">
        <v>128</v>
      </c>
      <c r="C44" t="s">
        <v>168</v>
      </c>
    </row>
    <row r="45" spans="1:3" x14ac:dyDescent="0.35">
      <c r="A45" t="s">
        <v>23</v>
      </c>
      <c r="B45" t="s">
        <v>126</v>
      </c>
      <c r="C45" t="s">
        <v>127</v>
      </c>
    </row>
    <row r="46" spans="1:3" x14ac:dyDescent="0.35">
      <c r="A46" t="s">
        <v>169</v>
      </c>
      <c r="B46" t="s">
        <v>128</v>
      </c>
      <c r="C46" t="s">
        <v>170</v>
      </c>
    </row>
    <row r="47" spans="1:3" x14ac:dyDescent="0.35">
      <c r="A47" t="s">
        <v>171</v>
      </c>
      <c r="B47" t="s">
        <v>128</v>
      </c>
      <c r="C47" t="s">
        <v>172</v>
      </c>
    </row>
    <row r="48" spans="1:3" x14ac:dyDescent="0.35">
      <c r="A48" t="s">
        <v>258</v>
      </c>
      <c r="B48" t="s">
        <v>126</v>
      </c>
      <c r="C48" t="s">
        <v>127</v>
      </c>
    </row>
    <row r="49" spans="1:3" x14ac:dyDescent="0.35">
      <c r="A49" t="s">
        <v>269</v>
      </c>
      <c r="B49" t="s">
        <v>128</v>
      </c>
      <c r="C49" t="s">
        <v>270</v>
      </c>
    </row>
    <row r="50" spans="1:3" x14ac:dyDescent="0.35">
      <c r="A50" t="s">
        <v>271</v>
      </c>
      <c r="B50" t="s">
        <v>128</v>
      </c>
      <c r="C50" t="s">
        <v>272</v>
      </c>
    </row>
    <row r="51" spans="1:3" x14ac:dyDescent="0.35">
      <c r="A51" t="s">
        <v>259</v>
      </c>
      <c r="B51" t="s">
        <v>126</v>
      </c>
      <c r="C51" t="s">
        <v>127</v>
      </c>
    </row>
    <row r="52" spans="1:3" x14ac:dyDescent="0.35">
      <c r="A52" t="s">
        <v>273</v>
      </c>
      <c r="B52" t="s">
        <v>128</v>
      </c>
      <c r="C52" t="s">
        <v>274</v>
      </c>
    </row>
    <row r="53" spans="1:3" x14ac:dyDescent="0.35">
      <c r="A53" t="s">
        <v>275</v>
      </c>
      <c r="B53" t="s">
        <v>128</v>
      </c>
      <c r="C53" t="s">
        <v>276</v>
      </c>
    </row>
    <row r="54" spans="1:3" x14ac:dyDescent="0.35">
      <c r="A54" t="s">
        <v>260</v>
      </c>
      <c r="B54" t="s">
        <v>126</v>
      </c>
      <c r="C54" t="s">
        <v>127</v>
      </c>
    </row>
    <row r="55" spans="1:3" x14ac:dyDescent="0.35">
      <c r="A55" t="s">
        <v>277</v>
      </c>
      <c r="B55" t="s">
        <v>128</v>
      </c>
      <c r="C55" t="s">
        <v>278</v>
      </c>
    </row>
    <row r="56" spans="1:3" x14ac:dyDescent="0.35">
      <c r="A56" t="s">
        <v>294</v>
      </c>
      <c r="B56" t="s">
        <v>126</v>
      </c>
      <c r="C56" t="s">
        <v>127</v>
      </c>
    </row>
    <row r="57" spans="1:3" x14ac:dyDescent="0.35">
      <c r="A57" t="s">
        <v>295</v>
      </c>
      <c r="B57" t="s">
        <v>128</v>
      </c>
      <c r="C57" t="s">
        <v>296</v>
      </c>
    </row>
    <row r="58" spans="1:3" x14ac:dyDescent="0.35">
      <c r="A58" t="s">
        <v>297</v>
      </c>
      <c r="B58" t="s">
        <v>128</v>
      </c>
      <c r="C58" t="s">
        <v>127</v>
      </c>
    </row>
    <row r="59" spans="1:3" x14ac:dyDescent="0.35">
      <c r="A59" t="s">
        <v>25</v>
      </c>
      <c r="B59" t="s">
        <v>126</v>
      </c>
      <c r="C59" t="s">
        <v>127</v>
      </c>
    </row>
    <row r="60" spans="1:3" x14ac:dyDescent="0.35">
      <c r="A60" t="s">
        <v>94</v>
      </c>
      <c r="B60" t="s">
        <v>47</v>
      </c>
      <c r="C60" t="s">
        <v>173</v>
      </c>
    </row>
    <row r="61" spans="1:3" x14ac:dyDescent="0.35">
      <c r="A61" t="s">
        <v>96</v>
      </c>
      <c r="B61" t="s">
        <v>47</v>
      </c>
      <c r="C61" t="s">
        <v>174</v>
      </c>
    </row>
    <row r="62" spans="1:3" x14ac:dyDescent="0.35">
      <c r="A62" t="s">
        <v>335</v>
      </c>
      <c r="B62" t="s">
        <v>126</v>
      </c>
      <c r="C62" t="s">
        <v>127</v>
      </c>
    </row>
    <row r="63" spans="1:3" x14ac:dyDescent="0.35">
      <c r="A63" t="s">
        <v>336</v>
      </c>
      <c r="B63" t="s">
        <v>128</v>
      </c>
      <c r="C63" t="s">
        <v>337</v>
      </c>
    </row>
    <row r="64" spans="1:3" x14ac:dyDescent="0.35">
      <c r="A64" t="s">
        <v>338</v>
      </c>
      <c r="B64" t="s">
        <v>128</v>
      </c>
      <c r="C64" t="s">
        <v>339</v>
      </c>
    </row>
    <row r="65" spans="1:3" x14ac:dyDescent="0.35">
      <c r="A65" t="s">
        <v>27</v>
      </c>
      <c r="B65" t="s">
        <v>126</v>
      </c>
      <c r="C65" t="s">
        <v>127</v>
      </c>
    </row>
    <row r="66" spans="1:3" x14ac:dyDescent="0.35">
      <c r="A66" t="s">
        <v>175</v>
      </c>
      <c r="B66" t="s">
        <v>128</v>
      </c>
      <c r="C66" t="s">
        <v>176</v>
      </c>
    </row>
    <row r="67" spans="1:3" x14ac:dyDescent="0.35">
      <c r="A67" t="s">
        <v>177</v>
      </c>
      <c r="B67" t="s">
        <v>128</v>
      </c>
      <c r="C67" t="s">
        <v>178</v>
      </c>
    </row>
    <row r="68" spans="1:3" x14ac:dyDescent="0.35">
      <c r="A68" t="s">
        <v>28</v>
      </c>
      <c r="B68" t="s">
        <v>126</v>
      </c>
      <c r="C68" t="s">
        <v>179</v>
      </c>
    </row>
    <row r="69" spans="1:3" x14ac:dyDescent="0.35">
      <c r="A69" t="s">
        <v>98</v>
      </c>
      <c r="B69" t="s">
        <v>47</v>
      </c>
      <c r="C69" t="s">
        <v>180</v>
      </c>
    </row>
    <row r="70" spans="1:3" x14ac:dyDescent="0.35">
      <c r="A70" t="s">
        <v>29</v>
      </c>
      <c r="B70" t="s">
        <v>126</v>
      </c>
      <c r="C70" t="s">
        <v>127</v>
      </c>
    </row>
    <row r="71" spans="1:3" x14ac:dyDescent="0.35">
      <c r="A71" t="s">
        <v>181</v>
      </c>
      <c r="B71" t="s">
        <v>128</v>
      </c>
      <c r="C71" t="s">
        <v>182</v>
      </c>
    </row>
    <row r="72" spans="1:3" x14ac:dyDescent="0.35">
      <c r="A72" t="s">
        <v>183</v>
      </c>
      <c r="B72" t="s">
        <v>128</v>
      </c>
      <c r="C72" t="s">
        <v>184</v>
      </c>
    </row>
    <row r="73" spans="1:3" x14ac:dyDescent="0.35">
      <c r="A73" t="s">
        <v>30</v>
      </c>
      <c r="B73" t="s">
        <v>126</v>
      </c>
      <c r="C73" t="s">
        <v>185</v>
      </c>
    </row>
    <row r="74" spans="1:3" x14ac:dyDescent="0.35">
      <c r="A74" t="s">
        <v>186</v>
      </c>
      <c r="B74" t="s">
        <v>128</v>
      </c>
      <c r="C74" t="s">
        <v>187</v>
      </c>
    </row>
    <row r="75" spans="1:3" x14ac:dyDescent="0.35">
      <c r="A75" t="s">
        <v>188</v>
      </c>
      <c r="B75" t="s">
        <v>128</v>
      </c>
      <c r="C75" t="s">
        <v>185</v>
      </c>
    </row>
    <row r="76" spans="1:3" x14ac:dyDescent="0.35">
      <c r="A76" t="s">
        <v>31</v>
      </c>
      <c r="B76" t="s">
        <v>126</v>
      </c>
      <c r="C76" t="s">
        <v>127</v>
      </c>
    </row>
    <row r="77" spans="1:3" x14ac:dyDescent="0.35">
      <c r="A77" t="s">
        <v>189</v>
      </c>
      <c r="B77" t="s">
        <v>128</v>
      </c>
      <c r="C77" t="s">
        <v>190</v>
      </c>
    </row>
    <row r="78" spans="1:3" x14ac:dyDescent="0.35">
      <c r="A78" t="s">
        <v>191</v>
      </c>
      <c r="B78" t="s">
        <v>128</v>
      </c>
      <c r="C78" t="s">
        <v>192</v>
      </c>
    </row>
    <row r="79" spans="1:3" x14ac:dyDescent="0.35">
      <c r="A79" t="s">
        <v>32</v>
      </c>
      <c r="B79" t="s">
        <v>126</v>
      </c>
      <c r="C79" t="s">
        <v>127</v>
      </c>
    </row>
    <row r="80" spans="1:3" x14ac:dyDescent="0.35">
      <c r="A80" t="s">
        <v>101</v>
      </c>
      <c r="B80" t="s">
        <v>47</v>
      </c>
      <c r="C80" t="s">
        <v>193</v>
      </c>
    </row>
    <row r="81" spans="1:3" x14ac:dyDescent="0.35">
      <c r="A81" t="s">
        <v>194</v>
      </c>
      <c r="B81" t="s">
        <v>128</v>
      </c>
      <c r="C81" t="s">
        <v>195</v>
      </c>
    </row>
    <row r="82" spans="1:3" x14ac:dyDescent="0.35">
      <c r="A82" t="s">
        <v>33</v>
      </c>
      <c r="B82" t="s">
        <v>126</v>
      </c>
      <c r="C82" t="s">
        <v>279</v>
      </c>
    </row>
    <row r="83" spans="1:3" x14ac:dyDescent="0.35">
      <c r="A83" t="s">
        <v>196</v>
      </c>
      <c r="B83" t="s">
        <v>128</v>
      </c>
      <c r="C83" t="s">
        <v>197</v>
      </c>
    </row>
    <row r="84" spans="1:3" x14ac:dyDescent="0.35">
      <c r="A84" t="s">
        <v>93</v>
      </c>
      <c r="B84" t="s">
        <v>47</v>
      </c>
      <c r="C84" t="s">
        <v>198</v>
      </c>
    </row>
    <row r="85" spans="1:3" x14ac:dyDescent="0.35">
      <c r="A85" t="s">
        <v>34</v>
      </c>
      <c r="B85" t="s">
        <v>126</v>
      </c>
      <c r="C85" t="s">
        <v>127</v>
      </c>
    </row>
    <row r="86" spans="1:3" x14ac:dyDescent="0.35">
      <c r="A86" t="s">
        <v>298</v>
      </c>
      <c r="B86" t="s">
        <v>128</v>
      </c>
      <c r="C86" t="s">
        <v>199</v>
      </c>
    </row>
    <row r="87" spans="1:3" x14ac:dyDescent="0.35">
      <c r="A87" t="s">
        <v>200</v>
      </c>
      <c r="B87" t="s">
        <v>128</v>
      </c>
      <c r="C87" t="s">
        <v>201</v>
      </c>
    </row>
    <row r="88" spans="1:3" x14ac:dyDescent="0.35">
      <c r="A88" t="s">
        <v>35</v>
      </c>
      <c r="B88" t="s">
        <v>126</v>
      </c>
      <c r="C88" t="s">
        <v>127</v>
      </c>
    </row>
    <row r="89" spans="1:3" x14ac:dyDescent="0.35">
      <c r="A89" t="s">
        <v>95</v>
      </c>
      <c r="B89" t="s">
        <v>47</v>
      </c>
      <c r="C89" t="s">
        <v>129</v>
      </c>
    </row>
    <row r="90" spans="1:3" x14ac:dyDescent="0.35">
      <c r="A90" t="s">
        <v>130</v>
      </c>
      <c r="B90" t="s">
        <v>128</v>
      </c>
      <c r="C90" t="s">
        <v>131</v>
      </c>
    </row>
    <row r="91" spans="1:3" x14ac:dyDescent="0.35">
      <c r="A91" t="s">
        <v>36</v>
      </c>
      <c r="B91" t="s">
        <v>126</v>
      </c>
      <c r="C91" t="s">
        <v>127</v>
      </c>
    </row>
    <row r="92" spans="1:3" x14ac:dyDescent="0.35">
      <c r="A92" t="s">
        <v>202</v>
      </c>
      <c r="B92" t="s">
        <v>128</v>
      </c>
      <c r="C92" t="s">
        <v>203</v>
      </c>
    </row>
    <row r="93" spans="1:3" x14ac:dyDescent="0.35">
      <c r="A93" t="s">
        <v>204</v>
      </c>
      <c r="B93" t="s">
        <v>128</v>
      </c>
      <c r="C93" t="s">
        <v>205</v>
      </c>
    </row>
    <row r="94" spans="1:3" x14ac:dyDescent="0.35">
      <c r="A94" t="s">
        <v>280</v>
      </c>
      <c r="B94" t="s">
        <v>126</v>
      </c>
      <c r="C94" t="s">
        <v>207</v>
      </c>
    </row>
    <row r="95" spans="1:3" x14ac:dyDescent="0.35">
      <c r="A95" t="s">
        <v>206</v>
      </c>
      <c r="B95" t="s">
        <v>128</v>
      </c>
      <c r="C95" t="s">
        <v>207</v>
      </c>
    </row>
    <row r="96" spans="1:3" x14ac:dyDescent="0.35">
      <c r="A96" t="s">
        <v>208</v>
      </c>
      <c r="B96" t="s">
        <v>128</v>
      </c>
      <c r="C96" t="s">
        <v>281</v>
      </c>
    </row>
    <row r="97" spans="1:3" x14ac:dyDescent="0.35">
      <c r="A97" t="s">
        <v>282</v>
      </c>
      <c r="B97" t="s">
        <v>126</v>
      </c>
      <c r="C97" t="s">
        <v>127</v>
      </c>
    </row>
    <row r="98" spans="1:3" x14ac:dyDescent="0.35">
      <c r="A98" t="s">
        <v>209</v>
      </c>
      <c r="B98" t="s">
        <v>128</v>
      </c>
      <c r="C98" t="s">
        <v>210</v>
      </c>
    </row>
    <row r="99" spans="1:3" x14ac:dyDescent="0.35">
      <c r="A99" t="s">
        <v>211</v>
      </c>
      <c r="B99" t="s">
        <v>128</v>
      </c>
      <c r="C99" t="s">
        <v>212</v>
      </c>
    </row>
    <row r="100" spans="1:3" x14ac:dyDescent="0.35">
      <c r="A100" t="s">
        <v>39</v>
      </c>
      <c r="B100" t="s">
        <v>126</v>
      </c>
      <c r="C100" t="s">
        <v>127</v>
      </c>
    </row>
    <row r="101" spans="1:3" x14ac:dyDescent="0.35">
      <c r="A101" t="s">
        <v>213</v>
      </c>
      <c r="B101" t="s">
        <v>128</v>
      </c>
      <c r="C101" t="s">
        <v>214</v>
      </c>
    </row>
    <row r="102" spans="1:3" x14ac:dyDescent="0.35">
      <c r="A102" t="s">
        <v>97</v>
      </c>
      <c r="B102" t="s">
        <v>47</v>
      </c>
      <c r="C102" t="s">
        <v>215</v>
      </c>
    </row>
    <row r="103" spans="1:3" x14ac:dyDescent="0.35">
      <c r="A103" t="s">
        <v>40</v>
      </c>
      <c r="B103" t="s">
        <v>126</v>
      </c>
      <c r="C103" t="s">
        <v>127</v>
      </c>
    </row>
    <row r="104" spans="1:3" x14ac:dyDescent="0.35">
      <c r="A104" t="s">
        <v>216</v>
      </c>
      <c r="B104" t="s">
        <v>128</v>
      </c>
      <c r="C104" t="s">
        <v>217</v>
      </c>
    </row>
    <row r="105" spans="1:3" x14ac:dyDescent="0.35">
      <c r="A105" t="s">
        <v>218</v>
      </c>
      <c r="B105" t="s">
        <v>128</v>
      </c>
      <c r="C105" t="s">
        <v>219</v>
      </c>
    </row>
  </sheetData>
  <mergeCells count="4">
    <mergeCell ref="E1:F1"/>
    <mergeCell ref="E2:F2"/>
    <mergeCell ref="E4:F4"/>
    <mergeCell ref="E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20F8-C73A-442B-B85E-F40A26BECE4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schema kioskpass och 5050</vt:lpstr>
      <vt:lpstr>fördelning personnivå</vt:lpstr>
      <vt:lpstr>telefonlista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Burlin</dc:creator>
  <cp:lastModifiedBy>Stefan Burlin</cp:lastModifiedBy>
  <cp:lastPrinted>2023-09-04T07:27:29Z</cp:lastPrinted>
  <dcterms:created xsi:type="dcterms:W3CDTF">2023-08-23T08:11:03Z</dcterms:created>
  <dcterms:modified xsi:type="dcterms:W3CDTF">2024-03-18T10:23:56Z</dcterms:modified>
</cp:coreProperties>
</file>