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dmin\Desktop\FAIK friidrott\FAIK\Årsmöte och konstituerande\Årsmöte 2022\"/>
    </mc:Choice>
  </mc:AlternateContent>
  <xr:revisionPtr revIDLastSave="0" documentId="8_{51D3D0D0-6ED1-4263-B0CF-EC56C5F6DE2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Resultaträkning" sheetId="1" r:id="rId1"/>
    <sheet name="Balansräkning" sheetId="2" r:id="rId2"/>
    <sheet name="Saldo 20211231" sheetId="4" r:id="rId3"/>
    <sheet name="Obligationsfond" sheetId="3" r:id="rId4"/>
  </sheets>
  <calcPr calcId="191028" iterate="1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2" l="1"/>
  <c r="E8" i="2"/>
  <c r="F13" i="1"/>
  <c r="F6" i="1"/>
  <c r="E6" i="1"/>
  <c r="G30" i="1" l="1"/>
  <c r="G13" i="1"/>
  <c r="F30" i="1"/>
  <c r="E30" i="1"/>
  <c r="E13" i="1"/>
  <c r="G32" i="1" l="1"/>
  <c r="E32" i="1"/>
  <c r="F32" i="1"/>
</calcChain>
</file>

<file path=xl/sharedStrings.xml><?xml version="1.0" encoding="utf-8"?>
<sst xmlns="http://schemas.openxmlformats.org/spreadsheetml/2006/main" count="41" uniqueCount="38">
  <si>
    <t>SUMMA INTÄKTER</t>
  </si>
  <si>
    <t>SUMMA KOSTNADER</t>
  </si>
  <si>
    <t>Överskott/underskott</t>
  </si>
  <si>
    <t>Aktivitetsbidrag-stat</t>
  </si>
  <si>
    <t>Aktivitetsbidrag-kommun</t>
  </si>
  <si>
    <t>Lägerverksamhet</t>
  </si>
  <si>
    <t>Träningsavgifter</t>
  </si>
  <si>
    <t>DM/Kraftloppet</t>
  </si>
  <si>
    <t>Kopiering</t>
  </si>
  <si>
    <t>Försäkringar</t>
  </si>
  <si>
    <t>Telefon/Bankavgifter</t>
  </si>
  <si>
    <t>Klubbverksamhet</t>
  </si>
  <si>
    <t>Seriematch</t>
  </si>
  <si>
    <t>IT kostnader</t>
  </si>
  <si>
    <t>Kostnadsersättning</t>
  </si>
  <si>
    <t>Föreningsavgifter</t>
  </si>
  <si>
    <t>Kläder</t>
  </si>
  <si>
    <t>Startavgifter</t>
  </si>
  <si>
    <t>Tränararvode</t>
  </si>
  <si>
    <t>Lokalhyror-träning</t>
  </si>
  <si>
    <t>Inventarier/utrustning</t>
  </si>
  <si>
    <t>Bokslut 2021 FAIK Friidrott</t>
  </si>
  <si>
    <t>inklusive budgetförslag 2022</t>
  </si>
  <si>
    <t>Bokslut 2020</t>
  </si>
  <si>
    <t>Bokslut 2021</t>
  </si>
  <si>
    <t>Budgetförslag 2022</t>
  </si>
  <si>
    <t>Sponsring</t>
  </si>
  <si>
    <t>Medlemsavgifter/Träningsavgifter</t>
  </si>
  <si>
    <t>TILLGÅNGAR</t>
  </si>
  <si>
    <t>UTG. BALANS</t>
  </si>
  <si>
    <t>Bankkonto</t>
  </si>
  <si>
    <t>Summa tillgångar</t>
  </si>
  <si>
    <t>SKULDER OCH EGET KAPITAL</t>
  </si>
  <si>
    <t>Summa skulder</t>
  </si>
  <si>
    <t xml:space="preserve">Obligationsfonder </t>
  </si>
  <si>
    <t>Summa skulder och eget kapital</t>
  </si>
  <si>
    <t>Balansräkning FAIK friidrott 2021</t>
  </si>
  <si>
    <t>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</si>
</sst>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-* #,##0\ _k_r_-;\-* #,##0\ _k_r_-;_-* &quot;-&quot;??\ _k_r_-;_-@_-"/>
    <numFmt numFmtId="166" formatCode="_-* #,##0.0\ _k_r_-;\-* #,##0.0\ _k_r_-;_-* &quot;-&quot;??\ _k_r_-;_-@_-"/>
  </numFmts>
  <fonts count="2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rgb="FFFF0000"/>
      <name val="Cambria"/>
      <family val="2"/>
      <scheme val="major"/>
    </font>
    <font>
      <sz val="22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22"/>
      <color rgb="FF7030A0"/>
      <name val="Cambria"/>
      <family val="2"/>
      <scheme val="major"/>
    </font>
    <font>
      <b/>
      <sz val="16"/>
      <color theme="1"/>
      <name val="Calibri"/>
      <family val="2"/>
      <scheme val="minor"/>
    </font>
    <font>
      <b/>
      <sz val="14"/>
      <color rgb="FF7030A0"/>
      <name val="Cambria (Rubriker)"/>
    </font>
    <font>
      <sz val="12"/>
      <color theme="1"/>
      <name val="Times New Roman"/>
      <family val="1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6"/>
      <color rgb="FFFF0000"/>
      <name val="Calibri"/>
      <family val="2"/>
    </font>
    <font>
      <b/>
      <sz val="16"/>
      <color rgb="FFFF0000"/>
      <name val="Calibri"/>
      <family val="2"/>
    </font>
    <font>
      <b/>
      <sz val="14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auto="1"/>
      </bottom>
      <diagonal/>
    </border>
    <border>
      <left style="medium">
        <color indexed="64"/>
      </left>
      <right style="medium">
        <color indexed="64"/>
      </right>
      <top style="mediumDashed">
        <color auto="1"/>
      </top>
      <bottom style="mediumDashed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Dashed">
        <color auto="1"/>
      </bottom>
      <diagonal/>
    </border>
    <border>
      <left style="medium">
        <color indexed="64"/>
      </left>
      <right/>
      <top style="mediumDashed">
        <color auto="1"/>
      </top>
      <bottom style="mediumDashed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Dashed">
        <color auto="1"/>
      </top>
      <bottom style="double">
        <color indexed="64"/>
      </bottom>
      <diagonal/>
    </border>
    <border>
      <left style="medium">
        <color indexed="64"/>
      </left>
      <right/>
      <top style="mediumDashed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auto="1"/>
      </top>
      <bottom style="double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5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6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Font="1"/>
    <xf numFmtId="0" fontId="7" fillId="0" borderId="0" xfId="0" applyFont="1"/>
    <xf numFmtId="0" fontId="8" fillId="0" borderId="0" xfId="2" applyFont="1"/>
    <xf numFmtId="0" fontId="9" fillId="0" borderId="0" xfId="0" applyFont="1"/>
    <xf numFmtId="0" fontId="13" fillId="0" borderId="0" xfId="0" applyFont="1"/>
    <xf numFmtId="0" fontId="4" fillId="0" borderId="2" xfId="3" applyBorder="1"/>
    <xf numFmtId="0" fontId="0" fillId="0" borderId="3" xfId="0" applyBorder="1"/>
    <xf numFmtId="0" fontId="13" fillId="0" borderId="4" xfId="0" applyFont="1" applyBorder="1"/>
    <xf numFmtId="0" fontId="13" fillId="0" borderId="5" xfId="0" applyFont="1" applyBorder="1"/>
    <xf numFmtId="0" fontId="13" fillId="3" borderId="4" xfId="0" applyFont="1" applyFill="1" applyBorder="1"/>
    <xf numFmtId="0" fontId="0" fillId="3" borderId="0" xfId="0" applyFill="1"/>
    <xf numFmtId="0" fontId="19" fillId="0" borderId="0" xfId="2" applyFont="1"/>
    <xf numFmtId="0" fontId="21" fillId="0" borderId="0" xfId="2" applyFont="1"/>
    <xf numFmtId="0" fontId="0" fillId="5" borderId="11" xfId="0" applyFill="1" applyBorder="1"/>
    <xf numFmtId="165" fontId="13" fillId="5" borderId="12" xfId="1" applyNumberFormat="1" applyFont="1" applyFill="1" applyBorder="1"/>
    <xf numFmtId="165" fontId="13" fillId="5" borderId="13" xfId="1" applyNumberFormat="1" applyFont="1" applyFill="1" applyBorder="1"/>
    <xf numFmtId="0" fontId="13" fillId="5" borderId="14" xfId="0" applyFont="1" applyFill="1" applyBorder="1"/>
    <xf numFmtId="165" fontId="16" fillId="5" borderId="12" xfId="1" applyNumberFormat="1" applyFont="1" applyFill="1" applyBorder="1"/>
    <xf numFmtId="0" fontId="0" fillId="5" borderId="14" xfId="0" applyFill="1" applyBorder="1"/>
    <xf numFmtId="165" fontId="18" fillId="5" borderId="15" xfId="0" applyNumberFormat="1" applyFont="1" applyFill="1" applyBorder="1"/>
    <xf numFmtId="0" fontId="9" fillId="4" borderId="0" xfId="0" applyFont="1" applyFill="1"/>
    <xf numFmtId="0" fontId="5" fillId="4" borderId="9" xfId="0" applyFont="1" applyFill="1" applyBorder="1"/>
    <xf numFmtId="0" fontId="16" fillId="4" borderId="9" xfId="0" applyFont="1" applyFill="1" applyBorder="1"/>
    <xf numFmtId="165" fontId="13" fillId="4" borderId="7" xfId="1" applyNumberFormat="1" applyFont="1" applyFill="1" applyBorder="1"/>
    <xf numFmtId="165" fontId="13" fillId="4" borderId="8" xfId="1" applyNumberFormat="1" applyFont="1" applyFill="1" applyBorder="1"/>
    <xf numFmtId="0" fontId="20" fillId="5" borderId="6" xfId="4" applyFont="1" applyFill="1" applyBorder="1"/>
    <xf numFmtId="0" fontId="17" fillId="3" borderId="16" xfId="0" applyFont="1" applyFill="1" applyBorder="1"/>
    <xf numFmtId="0" fontId="13" fillId="3" borderId="16" xfId="0" applyFont="1" applyFill="1" applyBorder="1"/>
    <xf numFmtId="165" fontId="17" fillId="5" borderId="17" xfId="0" applyNumberFormat="1" applyFont="1" applyFill="1" applyBorder="1"/>
    <xf numFmtId="0" fontId="14" fillId="3" borderId="19" xfId="0" applyFont="1" applyFill="1" applyBorder="1"/>
    <xf numFmtId="0" fontId="13" fillId="3" borderId="19" xfId="0" applyFont="1" applyFill="1" applyBorder="1"/>
    <xf numFmtId="165" fontId="15" fillId="5" borderId="20" xfId="1" applyNumberFormat="1" applyFont="1" applyFill="1" applyBorder="1"/>
    <xf numFmtId="165" fontId="14" fillId="4" borderId="21" xfId="1" applyNumberFormat="1" applyFont="1" applyFill="1" applyBorder="1"/>
    <xf numFmtId="0" fontId="16" fillId="4" borderId="7" xfId="0" applyNumberFormat="1" applyFont="1" applyFill="1" applyBorder="1"/>
    <xf numFmtId="165" fontId="20" fillId="4" borderId="10" xfId="0" applyNumberFormat="1" applyFont="1" applyFill="1" applyBorder="1"/>
    <xf numFmtId="0" fontId="20" fillId="4" borderId="6" xfId="4" applyFont="1" applyFill="1" applyBorder="1" applyAlignment="1">
      <alignment horizontal="center" vertical="center" wrapText="1"/>
    </xf>
    <xf numFmtId="166" fontId="16" fillId="4" borderId="7" xfId="1" applyNumberFormat="1" applyFont="1" applyFill="1" applyBorder="1" applyAlignment="1">
      <alignment horizontal="left" vertical="center" indent="8"/>
    </xf>
    <xf numFmtId="165" fontId="16" fillId="4" borderId="7" xfId="1" applyNumberFormat="1" applyFont="1" applyFill="1" applyBorder="1" applyAlignment="1">
      <alignment horizontal="left" vertical="center" indent="8"/>
    </xf>
    <xf numFmtId="165" fontId="16" fillId="4" borderId="7" xfId="1" applyNumberFormat="1" applyFont="1" applyFill="1" applyBorder="1" applyAlignment="1">
      <alignment horizontal="center" vertical="center"/>
    </xf>
    <xf numFmtId="165" fontId="17" fillId="4" borderId="18" xfId="1" applyNumberFormat="1" applyFont="1" applyFill="1" applyBorder="1" applyAlignment="1">
      <alignment horizontal="center" vertical="center"/>
    </xf>
    <xf numFmtId="0" fontId="1" fillId="0" borderId="0" xfId="0" applyFont="1"/>
    <xf numFmtId="0" fontId="23" fillId="0" borderId="0" xfId="0" applyFont="1" applyAlignment="1">
      <alignment vertical="center"/>
    </xf>
    <xf numFmtId="0" fontId="24" fillId="6" borderId="22" xfId="0" applyFont="1" applyFill="1" applyBorder="1" applyAlignment="1">
      <alignment vertical="center"/>
    </xf>
    <xf numFmtId="15" fontId="24" fillId="6" borderId="23" xfId="0" applyNumberFormat="1" applyFont="1" applyFill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3" fontId="24" fillId="6" borderId="23" xfId="0" applyNumberFormat="1" applyFont="1" applyFill="1" applyBorder="1" applyAlignment="1">
      <alignment horizontal="center" vertical="center"/>
    </xf>
    <xf numFmtId="0" fontId="23" fillId="0" borderId="25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4" fillId="6" borderId="26" xfId="0" applyFont="1" applyFill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6" borderId="23" xfId="0" applyFont="1" applyFill="1" applyBorder="1" applyAlignment="1">
      <alignment horizontal="center" vertical="center"/>
    </xf>
    <xf numFmtId="0" fontId="26" fillId="6" borderId="23" xfId="0" applyFont="1" applyFill="1" applyBorder="1" applyAlignment="1">
      <alignment horizontal="center" vertical="center"/>
    </xf>
    <xf numFmtId="3" fontId="25" fillId="6" borderId="23" xfId="0" applyNumberFormat="1" applyFont="1" applyFill="1" applyBorder="1" applyAlignment="1">
      <alignment horizontal="center" vertical="center"/>
    </xf>
    <xf numFmtId="3" fontId="26" fillId="6" borderId="23" xfId="0" applyNumberFormat="1" applyFont="1" applyFill="1" applyBorder="1" applyAlignment="1">
      <alignment horizontal="center" vertical="center"/>
    </xf>
    <xf numFmtId="0" fontId="27" fillId="0" borderId="27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1" fillId="0" borderId="0" xfId="0" applyFont="1"/>
    <xf numFmtId="0" fontId="22" fillId="0" borderId="0" xfId="0" applyFont="1" applyAlignment="1">
      <alignment vertical="center" wrapText="1"/>
    </xf>
    <xf numFmtId="0" fontId="1" fillId="0" borderId="4" xfId="0" applyFont="1" applyBorder="1"/>
    <xf numFmtId="0" fontId="25" fillId="0" borderId="24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1" fillId="0" borderId="28" xfId="0" applyFont="1" applyBorder="1"/>
    <xf numFmtId="0" fontId="23" fillId="0" borderId="0" xfId="0" applyFont="1" applyAlignment="1">
      <alignment vertical="center"/>
    </xf>
  </cellXfs>
  <cellStyles count="15">
    <cellStyle name="Dekorfärg1" xfId="4" builtinId="29"/>
    <cellStyle name="Följd hyperlänk" xfId="14" builtinId="9" hidden="1"/>
    <cellStyle name="Följd hyperlänk" xfId="12" builtinId="9" hidden="1"/>
    <cellStyle name="Följd hyperlänk" xfId="8" builtinId="9" hidden="1"/>
    <cellStyle name="Följd hyperlänk" xfId="10" builtinId="9" hidden="1"/>
    <cellStyle name="Följd hyperlänk" xfId="6" builtinId="9" hidden="1"/>
    <cellStyle name="Hyperlänk" xfId="9" builtinId="8" hidden="1"/>
    <cellStyle name="Hyperlänk" xfId="13" builtinId="8" hidden="1"/>
    <cellStyle name="Hyperlänk" xfId="11" builtinId="8" hidden="1"/>
    <cellStyle name="Hyperlänk" xfId="7" builtinId="8" hidden="1"/>
    <cellStyle name="Hyperlänk" xfId="5" builtinId="8" hidden="1"/>
    <cellStyle name="Normal" xfId="0" builtinId="0"/>
    <cellStyle name="Rubrik" xfId="2" builtinId="15"/>
    <cellStyle name="Rubrik 1" xfId="3" builtinId="16"/>
    <cellStyle name="Tusental" xfId="1" builtinId="3"/>
  </cellStyles>
  <dxfs count="0"/>
  <tableStyles count="0" defaultTableStyle="TableStyleMedium9" defaultPivotStyle="PivotStyleMedium4"/>
  <colors>
    <mruColors>
      <color rgb="FFF5FD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142876</xdr:rowOff>
    </xdr:from>
    <xdr:to>
      <xdr:col>7</xdr:col>
      <xdr:colOff>670625</xdr:colOff>
      <xdr:row>27</xdr:row>
      <xdr:rowOff>190501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A2BC0D-4D04-4F0D-9279-154A65C06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42876"/>
          <a:ext cx="5471224" cy="5448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15</xdr:col>
      <xdr:colOff>523875</xdr:colOff>
      <xdr:row>38</xdr:row>
      <xdr:rowOff>95997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683340-BFD7-4E8B-83E5-968E7BAC4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8575"/>
          <a:ext cx="10782300" cy="7668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showGridLines="0" tabSelected="1" topLeftCell="A21" zoomScale="85" zoomScaleNormal="85" zoomScalePageLayoutView="70" workbookViewId="0">
      <selection activeCell="G38" sqref="G38"/>
    </sheetView>
  </sheetViews>
  <sheetFormatPr defaultColWidth="11" defaultRowHeight="15.6"/>
  <cols>
    <col min="5" max="6" width="16.8984375" customWidth="1"/>
    <col min="7" max="7" width="23.69921875" customWidth="1"/>
  </cols>
  <sheetData>
    <row r="1" spans="1:7" ht="28.8">
      <c r="A1" s="12" t="s">
        <v>21</v>
      </c>
      <c r="B1" s="3"/>
      <c r="C1" s="3"/>
      <c r="D1" s="3"/>
      <c r="E1" s="4"/>
      <c r="F1" s="4"/>
      <c r="G1" s="4"/>
    </row>
    <row r="2" spans="1:7" ht="29.4" thickBot="1">
      <c r="A2" s="13" t="s">
        <v>22</v>
      </c>
      <c r="B2" s="3"/>
      <c r="C2" s="3"/>
      <c r="D2" s="3"/>
      <c r="E2" s="4"/>
      <c r="F2" s="4"/>
      <c r="G2" s="21"/>
    </row>
    <row r="3" spans="1:7" ht="60.75" customHeight="1" thickBot="1">
      <c r="A3" s="1"/>
      <c r="B3" s="2"/>
      <c r="C3" s="2"/>
      <c r="D3" s="2"/>
      <c r="E3" s="26" t="s">
        <v>23</v>
      </c>
      <c r="F3" s="26" t="s">
        <v>24</v>
      </c>
      <c r="G3" s="36" t="s">
        <v>25</v>
      </c>
    </row>
    <row r="4" spans="1:7">
      <c r="E4" s="14"/>
      <c r="F4" s="14"/>
      <c r="G4" s="22"/>
    </row>
    <row r="5" spans="1:7" ht="18.600000000000001" thickBot="1">
      <c r="A5" s="10" t="s">
        <v>3</v>
      </c>
      <c r="B5" s="10"/>
      <c r="C5" s="10"/>
      <c r="D5" s="10"/>
      <c r="E5" s="15">
        <v>27289</v>
      </c>
      <c r="F5" s="15">
        <v>29689.74</v>
      </c>
      <c r="G5" s="24">
        <v>25000</v>
      </c>
    </row>
    <row r="6" spans="1:7" ht="18.600000000000001" thickBot="1">
      <c r="A6" s="9" t="s">
        <v>27</v>
      </c>
      <c r="B6" s="9"/>
      <c r="C6" s="9"/>
      <c r="D6" s="9"/>
      <c r="E6" s="16">
        <f>23075+6550</f>
        <v>29625</v>
      </c>
      <c r="F6" s="16">
        <f>24500+150</f>
        <v>24650</v>
      </c>
      <c r="G6" s="25">
        <v>30000</v>
      </c>
    </row>
    <row r="7" spans="1:7" ht="18.600000000000001" thickBot="1">
      <c r="A7" s="10" t="s">
        <v>26</v>
      </c>
      <c r="B7" s="10"/>
      <c r="C7" s="10"/>
      <c r="D7" s="10"/>
      <c r="E7" s="15">
        <v>22000</v>
      </c>
      <c r="F7" s="15">
        <v>54000</v>
      </c>
      <c r="G7" s="24">
        <v>25000</v>
      </c>
    </row>
    <row r="8" spans="1:7" ht="18.600000000000001" thickBot="1">
      <c r="A8" s="9" t="s">
        <v>4</v>
      </c>
      <c r="B8" s="9"/>
      <c r="C8" s="9"/>
      <c r="D8" s="9"/>
      <c r="E8" s="16">
        <v>9494</v>
      </c>
      <c r="F8" s="16">
        <v>19541</v>
      </c>
      <c r="G8" s="25">
        <v>20000</v>
      </c>
    </row>
    <row r="9" spans="1:7" ht="18.600000000000001" thickBot="1">
      <c r="A9" s="10" t="s">
        <v>5</v>
      </c>
      <c r="B9" s="10"/>
      <c r="C9" s="10"/>
      <c r="D9" s="10"/>
      <c r="E9" s="15">
        <v>8047</v>
      </c>
      <c r="F9" s="15">
        <v>0</v>
      </c>
      <c r="G9" s="24"/>
    </row>
    <row r="10" spans="1:7" ht="18.600000000000001" hidden="1" thickBot="1">
      <c r="A10" s="9" t="s">
        <v>6</v>
      </c>
      <c r="B10" s="9"/>
      <c r="C10" s="9"/>
      <c r="D10" s="9"/>
      <c r="E10" s="16"/>
      <c r="F10" s="16"/>
      <c r="G10" s="25">
        <v>10000</v>
      </c>
    </row>
    <row r="11" spans="1:7" ht="18.600000000000001" thickBot="1">
      <c r="A11" s="10" t="s">
        <v>7</v>
      </c>
      <c r="B11" s="10"/>
      <c r="C11" s="10"/>
      <c r="D11" s="10"/>
      <c r="E11" s="15">
        <v>510</v>
      </c>
      <c r="F11" s="15">
        <v>4291</v>
      </c>
      <c r="G11" s="24">
        <v>5000</v>
      </c>
    </row>
    <row r="12" spans="1:7" ht="18.600000000000001" thickBot="1">
      <c r="A12" s="9" t="s">
        <v>16</v>
      </c>
      <c r="B12" s="9"/>
      <c r="C12" s="9"/>
      <c r="D12" s="9"/>
      <c r="E12" s="16"/>
      <c r="F12" s="16">
        <v>600</v>
      </c>
      <c r="G12" s="25"/>
    </row>
    <row r="13" spans="1:7" s="11" customFormat="1" ht="18.600000000000001" thickBot="1">
      <c r="A13" s="30" t="s">
        <v>0</v>
      </c>
      <c r="B13" s="31"/>
      <c r="C13" s="31"/>
      <c r="D13" s="31"/>
      <c r="E13" s="32">
        <f>SUM(E5:E12)</f>
        <v>96965</v>
      </c>
      <c r="F13" s="32">
        <f>SUM(F5:F12)</f>
        <v>132771.74</v>
      </c>
      <c r="G13" s="33">
        <f>SUM(G5:G11)</f>
        <v>115000</v>
      </c>
    </row>
    <row r="14" spans="1:7" ht="18.600000000000001" thickTop="1">
      <c r="A14" s="5"/>
      <c r="B14" s="5"/>
      <c r="C14" s="5"/>
      <c r="D14" s="5"/>
      <c r="E14" s="17"/>
      <c r="F14" s="17"/>
      <c r="G14" s="23"/>
    </row>
    <row r="15" spans="1:7" ht="18.600000000000001" thickBot="1">
      <c r="A15" s="8"/>
      <c r="B15" s="8"/>
      <c r="C15" s="8"/>
      <c r="D15" s="8"/>
      <c r="E15" s="18"/>
      <c r="F15" s="18"/>
      <c r="G15" s="34"/>
    </row>
    <row r="16" spans="1:7" s="11" customFormat="1" ht="18.600000000000001" thickBot="1">
      <c r="A16" s="10" t="s">
        <v>8</v>
      </c>
      <c r="B16" s="10"/>
      <c r="C16" s="10"/>
      <c r="D16" s="10"/>
      <c r="E16" s="18">
        <v>210</v>
      </c>
      <c r="F16" s="18">
        <v>0</v>
      </c>
      <c r="G16" s="37">
        <v>0</v>
      </c>
    </row>
    <row r="17" spans="1:7" ht="18.600000000000001" thickBot="1">
      <c r="A17" s="8" t="s">
        <v>9</v>
      </c>
      <c r="B17" s="8"/>
      <c r="C17" s="8"/>
      <c r="D17" s="8"/>
      <c r="E17" s="18">
        <v>259</v>
      </c>
      <c r="F17" s="18">
        <v>259</v>
      </c>
      <c r="G17" s="38">
        <v>260</v>
      </c>
    </row>
    <row r="18" spans="1:7" s="11" customFormat="1" ht="18.600000000000001" thickBot="1">
      <c r="A18" s="10" t="s">
        <v>10</v>
      </c>
      <c r="B18" s="10"/>
      <c r="C18" s="10"/>
      <c r="D18" s="10"/>
      <c r="E18" s="18">
        <v>954</v>
      </c>
      <c r="F18" s="18">
        <v>930</v>
      </c>
      <c r="G18" s="38">
        <v>1000</v>
      </c>
    </row>
    <row r="19" spans="1:7" s="11" customFormat="1" ht="18.600000000000001" thickBot="1">
      <c r="A19" s="8" t="s">
        <v>11</v>
      </c>
      <c r="B19" s="8"/>
      <c r="C19" s="8"/>
      <c r="D19" s="8"/>
      <c r="E19" s="18">
        <v>985</v>
      </c>
      <c r="F19" s="18">
        <v>1351</v>
      </c>
      <c r="G19" s="38">
        <v>1500</v>
      </c>
    </row>
    <row r="20" spans="1:7" s="11" customFormat="1" ht="18.600000000000001" thickBot="1">
      <c r="A20" s="10" t="s">
        <v>12</v>
      </c>
      <c r="B20" s="10"/>
      <c r="C20" s="10"/>
      <c r="D20" s="10"/>
      <c r="E20" s="18">
        <v>1000</v>
      </c>
      <c r="F20" s="18">
        <v>1600</v>
      </c>
      <c r="G20" s="38">
        <v>1600</v>
      </c>
    </row>
    <row r="21" spans="1:7" s="11" customFormat="1" ht="18.600000000000001" thickBot="1">
      <c r="A21" s="8" t="s">
        <v>13</v>
      </c>
      <c r="B21" s="8"/>
      <c r="C21" s="8"/>
      <c r="D21" s="8"/>
      <c r="E21" s="18">
        <v>1025</v>
      </c>
      <c r="F21" s="18">
        <v>1755</v>
      </c>
      <c r="G21" s="38">
        <v>1000</v>
      </c>
    </row>
    <row r="22" spans="1:7" s="11" customFormat="1" ht="18.600000000000001" thickBot="1">
      <c r="A22" s="10" t="s">
        <v>14</v>
      </c>
      <c r="B22" s="10"/>
      <c r="C22" s="10"/>
      <c r="D22" s="10"/>
      <c r="E22" s="18">
        <v>1555</v>
      </c>
      <c r="F22" s="18">
        <v>0</v>
      </c>
      <c r="G22" s="38">
        <v>0</v>
      </c>
    </row>
    <row r="23" spans="1:7" s="11" customFormat="1" ht="18.600000000000001" thickBot="1">
      <c r="A23" s="8" t="s">
        <v>15</v>
      </c>
      <c r="B23" s="8"/>
      <c r="C23" s="8"/>
      <c r="D23" s="8"/>
      <c r="E23" s="18">
        <v>6110</v>
      </c>
      <c r="F23" s="18">
        <v>4400</v>
      </c>
      <c r="G23" s="38">
        <v>6000</v>
      </c>
    </row>
    <row r="24" spans="1:7" s="11" customFormat="1" ht="18.600000000000001" thickBot="1">
      <c r="A24" s="10" t="s">
        <v>16</v>
      </c>
      <c r="B24" s="10"/>
      <c r="C24" s="10"/>
      <c r="D24" s="10"/>
      <c r="E24" s="18">
        <v>11060</v>
      </c>
      <c r="F24" s="18"/>
      <c r="G24" s="38">
        <v>10000</v>
      </c>
    </row>
    <row r="25" spans="1:7" ht="18.600000000000001" thickBot="1">
      <c r="A25" s="8" t="s">
        <v>17</v>
      </c>
      <c r="B25" s="8"/>
      <c r="C25" s="8"/>
      <c r="D25" s="8"/>
      <c r="E25" s="18">
        <v>11670</v>
      </c>
      <c r="F25" s="18">
        <v>5570</v>
      </c>
      <c r="G25" s="38">
        <v>10000</v>
      </c>
    </row>
    <row r="26" spans="1:7" s="11" customFormat="1" ht="18.600000000000001" thickBot="1">
      <c r="A26" s="10" t="s">
        <v>18</v>
      </c>
      <c r="B26" s="10"/>
      <c r="C26" s="10"/>
      <c r="D26" s="10"/>
      <c r="E26" s="18">
        <v>19100</v>
      </c>
      <c r="F26" s="18">
        <v>16900</v>
      </c>
      <c r="G26" s="38">
        <v>20000</v>
      </c>
    </row>
    <row r="27" spans="1:7" s="11" customFormat="1" ht="18.600000000000001" thickBot="1">
      <c r="A27" s="8" t="s">
        <v>19</v>
      </c>
      <c r="B27" s="8"/>
      <c r="C27" s="8"/>
      <c r="D27" s="8"/>
      <c r="E27" s="18">
        <v>31880</v>
      </c>
      <c r="F27" s="18">
        <v>29506</v>
      </c>
      <c r="G27" s="38">
        <v>35000</v>
      </c>
    </row>
    <row r="28" spans="1:7" ht="18.600000000000001" thickBot="1">
      <c r="A28" s="10" t="s">
        <v>20</v>
      </c>
      <c r="B28" s="10"/>
      <c r="C28" s="10"/>
      <c r="D28" s="10"/>
      <c r="E28" s="18">
        <v>39636</v>
      </c>
      <c r="F28" s="18">
        <v>21327</v>
      </c>
      <c r="G28" s="38">
        <v>28640</v>
      </c>
    </row>
    <row r="29" spans="1:7" ht="18.600000000000001" thickBot="1">
      <c r="A29" s="8"/>
      <c r="B29" s="8"/>
      <c r="C29" s="8"/>
      <c r="D29" s="8"/>
      <c r="E29" s="18"/>
      <c r="F29" s="18"/>
      <c r="G29" s="39"/>
    </row>
    <row r="30" spans="1:7" s="11" customFormat="1" ht="18.600000000000001" thickBot="1">
      <c r="A30" s="27" t="s">
        <v>1</v>
      </c>
      <c r="B30" s="28"/>
      <c r="C30" s="28"/>
      <c r="D30" s="28"/>
      <c r="E30" s="29">
        <f>SUM(E15:E28)</f>
        <v>125444</v>
      </c>
      <c r="F30" s="29">
        <f>SUM(F15:F28)</f>
        <v>83598</v>
      </c>
      <c r="G30" s="40">
        <f>SUM(G15:G28)</f>
        <v>115000</v>
      </c>
    </row>
    <row r="31" spans="1:7" ht="16.2" thickTop="1">
      <c r="E31" s="19"/>
      <c r="F31" s="19"/>
      <c r="G31" s="22"/>
    </row>
    <row r="32" spans="1:7" ht="24" thickBot="1">
      <c r="A32" s="6" t="s">
        <v>2</v>
      </c>
      <c r="B32" s="7"/>
      <c r="C32" s="7"/>
      <c r="D32" s="7"/>
      <c r="E32" s="20">
        <f>E13-E30</f>
        <v>-28479</v>
      </c>
      <c r="F32" s="20">
        <f>F13-F30</f>
        <v>49173.739999999991</v>
      </c>
      <c r="G32" s="35">
        <f>G13-G30</f>
        <v>0</v>
      </c>
    </row>
    <row r="33" spans="1:7" ht="18">
      <c r="A33" s="5"/>
      <c r="B33" s="5"/>
      <c r="C33" s="5"/>
      <c r="D33" s="5"/>
      <c r="E33" s="5"/>
      <c r="F33" s="5"/>
      <c r="G33" s="5"/>
    </row>
    <row r="34" spans="1:7" ht="18">
      <c r="A34" s="5"/>
      <c r="B34" s="5"/>
      <c r="C34" s="5"/>
      <c r="D34" s="5"/>
      <c r="E34" s="5"/>
      <c r="F34" s="5"/>
      <c r="G34" s="5"/>
    </row>
    <row r="35" spans="1:7" ht="18">
      <c r="A35" s="5"/>
      <c r="B35" s="5"/>
      <c r="C35" s="5"/>
      <c r="D35" s="5"/>
      <c r="E35" s="5"/>
      <c r="F35" s="5"/>
      <c r="G35" s="5"/>
    </row>
    <row r="36" spans="1:7" ht="18">
      <c r="A36" s="5"/>
      <c r="B36" s="5"/>
      <c r="C36" s="5"/>
      <c r="D36" s="5"/>
      <c r="E36" s="5"/>
      <c r="F36" s="5"/>
      <c r="G36" s="5"/>
    </row>
    <row r="37" spans="1:7" ht="18">
      <c r="A37" s="5"/>
      <c r="B37" s="5"/>
      <c r="C37" s="5"/>
      <c r="D37" s="5"/>
      <c r="E37" s="5"/>
      <c r="F37" s="5"/>
      <c r="G37" s="5"/>
    </row>
    <row r="38" spans="1:7" ht="18">
      <c r="A38" s="5"/>
      <c r="B38" s="5"/>
      <c r="C38" s="5"/>
      <c r="D38" s="5"/>
      <c r="E38" s="5"/>
      <c r="F38" s="5"/>
      <c r="G38" s="5"/>
    </row>
    <row r="39" spans="1:7" ht="18">
      <c r="A39" s="5"/>
      <c r="B39" s="5"/>
      <c r="C39" s="5"/>
      <c r="D39" s="5"/>
      <c r="E39" s="5"/>
      <c r="F39" s="5"/>
      <c r="G39" s="5"/>
    </row>
    <row r="40" spans="1:7" ht="18">
      <c r="A40" s="5"/>
      <c r="B40" s="5"/>
      <c r="C40" s="5"/>
      <c r="D40" s="5"/>
      <c r="E40" s="5"/>
      <c r="F40" s="5"/>
      <c r="G40" s="5"/>
    </row>
    <row r="41" spans="1:7" ht="18">
      <c r="A41" s="5"/>
      <c r="B41" s="5"/>
      <c r="C41" s="5"/>
      <c r="D41" s="5"/>
      <c r="E41" s="5"/>
      <c r="F41" s="5"/>
      <c r="G41" s="5"/>
    </row>
    <row r="42" spans="1:7" ht="18">
      <c r="A42" s="5"/>
      <c r="B42" s="5"/>
      <c r="C42" s="5"/>
      <c r="D42" s="5"/>
      <c r="E42" s="5"/>
      <c r="F42" s="5"/>
      <c r="G42" s="5"/>
    </row>
    <row r="43" spans="1:7" ht="18">
      <c r="A43" s="5"/>
      <c r="B43" s="5"/>
      <c r="C43" s="5"/>
      <c r="D43" s="5"/>
      <c r="E43" s="5"/>
      <c r="F43" s="5"/>
      <c r="G43" s="5"/>
    </row>
    <row r="44" spans="1:7" ht="18">
      <c r="A44" s="5"/>
      <c r="B44" s="5"/>
      <c r="C44" s="5"/>
      <c r="D44" s="5"/>
      <c r="E44" s="5"/>
      <c r="F44" s="5"/>
      <c r="G44" s="5"/>
    </row>
    <row r="45" spans="1:7" ht="18">
      <c r="A45" s="5"/>
      <c r="B45" s="5"/>
      <c r="C45" s="5"/>
      <c r="D45" s="5"/>
      <c r="E45" s="5"/>
      <c r="F45" s="5"/>
      <c r="G45" s="5"/>
    </row>
    <row r="46" spans="1:7" ht="18">
      <c r="A46" s="5"/>
      <c r="B46" s="5"/>
      <c r="C46" s="5"/>
      <c r="D46" s="5"/>
      <c r="E46" s="5"/>
      <c r="F46" s="5"/>
      <c r="G46" s="5"/>
    </row>
    <row r="47" spans="1:7" ht="18">
      <c r="A47" s="5"/>
      <c r="B47" s="5"/>
      <c r="C47" s="5"/>
      <c r="D47" s="5"/>
      <c r="E47" s="5"/>
      <c r="F47" s="5"/>
      <c r="G47" s="5"/>
    </row>
    <row r="48" spans="1:7" ht="18">
      <c r="A48" s="5"/>
      <c r="B48" s="5"/>
      <c r="C48" s="5"/>
      <c r="D48" s="5"/>
      <c r="E48" s="5"/>
      <c r="F48" s="5"/>
      <c r="G48" s="5"/>
    </row>
    <row r="49" spans="1:7" ht="18">
      <c r="A49" s="5"/>
      <c r="B49" s="5"/>
      <c r="C49" s="5"/>
      <c r="D49" s="5"/>
      <c r="E49" s="5"/>
      <c r="F49" s="5"/>
      <c r="G49" s="5"/>
    </row>
    <row r="50" spans="1:7" ht="18">
      <c r="A50" s="5"/>
      <c r="B50" s="5"/>
      <c r="C50" s="5"/>
      <c r="D50" s="5"/>
      <c r="E50" s="5"/>
      <c r="F50" s="5"/>
      <c r="G50" s="5"/>
    </row>
    <row r="51" spans="1:7" ht="18">
      <c r="A51" s="5"/>
      <c r="B51" s="5"/>
      <c r="C51" s="5"/>
      <c r="D51" s="5"/>
      <c r="E51" s="5"/>
      <c r="F51" s="5"/>
      <c r="G51" s="5"/>
    </row>
    <row r="52" spans="1:7" ht="18">
      <c r="A52" s="5"/>
      <c r="B52" s="5"/>
      <c r="C52" s="5"/>
      <c r="D52" s="5"/>
      <c r="E52" s="5"/>
      <c r="F52" s="5"/>
      <c r="G52" s="5"/>
    </row>
    <row r="53" spans="1:7" ht="18">
      <c r="A53" s="5"/>
      <c r="B53" s="5"/>
      <c r="C53" s="5"/>
      <c r="D53" s="5"/>
      <c r="E53" s="5"/>
      <c r="F53" s="5"/>
      <c r="G53" s="5"/>
    </row>
    <row r="54" spans="1:7" ht="18">
      <c r="A54" s="5"/>
      <c r="B54" s="5"/>
      <c r="C54" s="5"/>
      <c r="D54" s="5"/>
      <c r="E54" s="5"/>
      <c r="F54" s="5"/>
      <c r="G54" s="5"/>
    </row>
    <row r="55" spans="1:7" ht="18">
      <c r="A55" s="5"/>
      <c r="B55" s="5"/>
      <c r="C55" s="5"/>
      <c r="D55" s="5"/>
      <c r="E55" s="5"/>
      <c r="F55" s="5"/>
      <c r="G55" s="5"/>
    </row>
    <row r="56" spans="1:7" ht="18">
      <c r="A56" s="5"/>
      <c r="B56" s="5"/>
      <c r="C56" s="5"/>
      <c r="D56" s="5"/>
      <c r="E56" s="5"/>
      <c r="F56" s="5"/>
      <c r="G56" s="5"/>
    </row>
    <row r="57" spans="1:7" ht="18">
      <c r="A57" s="5"/>
      <c r="B57" s="5"/>
      <c r="C57" s="5"/>
      <c r="D57" s="5"/>
      <c r="E57" s="5"/>
      <c r="F57" s="5"/>
      <c r="G57" s="5"/>
    </row>
    <row r="58" spans="1:7" ht="18">
      <c r="A58" s="5"/>
      <c r="B58" s="5"/>
      <c r="C58" s="5"/>
      <c r="D58" s="5"/>
      <c r="E58" s="5"/>
      <c r="F58" s="5"/>
      <c r="G58" s="5"/>
    </row>
    <row r="59" spans="1:7" ht="18">
      <c r="A59" s="5"/>
      <c r="B59" s="5"/>
      <c r="C59" s="5"/>
      <c r="D59" s="5"/>
      <c r="E59" s="5"/>
      <c r="F59" s="5"/>
      <c r="G59" s="5"/>
    </row>
    <row r="60" spans="1:7" ht="18">
      <c r="A60" s="5"/>
      <c r="B60" s="5"/>
      <c r="C60" s="5"/>
      <c r="D60" s="5"/>
      <c r="E60" s="5"/>
      <c r="F60" s="5"/>
      <c r="G60" s="5"/>
    </row>
    <row r="61" spans="1:7" ht="18">
      <c r="A61" s="5"/>
      <c r="B61" s="5"/>
      <c r="C61" s="5"/>
      <c r="D61" s="5"/>
      <c r="E61" s="5"/>
      <c r="F61" s="5"/>
      <c r="G61" s="5"/>
    </row>
    <row r="62" spans="1:7" ht="18">
      <c r="A62" s="5"/>
      <c r="B62" s="5"/>
      <c r="C62" s="5"/>
      <c r="D62" s="5"/>
      <c r="E62" s="5"/>
      <c r="F62" s="5"/>
      <c r="G62" s="5"/>
    </row>
    <row r="63" spans="1:7" ht="18">
      <c r="A63" s="5"/>
      <c r="B63" s="5"/>
      <c r="C63" s="5"/>
      <c r="D63" s="5"/>
      <c r="E63" s="5"/>
      <c r="F63" s="5"/>
      <c r="G63" s="5"/>
    </row>
    <row r="64" spans="1:7" ht="18">
      <c r="A64" s="5"/>
      <c r="B64" s="5"/>
      <c r="C64" s="5"/>
      <c r="D64" s="5"/>
      <c r="E64" s="5"/>
      <c r="F64" s="5"/>
      <c r="G64" s="5"/>
    </row>
    <row r="65" spans="1:7" ht="18">
      <c r="A65" s="5"/>
      <c r="B65" s="5"/>
      <c r="C65" s="5"/>
      <c r="D65" s="5"/>
      <c r="E65" s="5"/>
      <c r="F65" s="5"/>
      <c r="G65" s="5"/>
    </row>
    <row r="66" spans="1:7" ht="18">
      <c r="A66" s="5"/>
      <c r="B66" s="5"/>
      <c r="C66" s="5"/>
      <c r="D66" s="5"/>
      <c r="E66" s="5"/>
      <c r="F66" s="5"/>
      <c r="G66" s="5"/>
    </row>
    <row r="67" spans="1:7" ht="18">
      <c r="A67" s="5"/>
      <c r="B67" s="5"/>
      <c r="C67" s="5"/>
      <c r="D67" s="5"/>
      <c r="E67" s="5"/>
      <c r="F67" s="5"/>
      <c r="G67" s="5"/>
    </row>
    <row r="68" spans="1:7" ht="18">
      <c r="A68" s="5"/>
      <c r="B68" s="5"/>
      <c r="C68" s="5"/>
      <c r="D68" s="5"/>
      <c r="E68" s="5"/>
      <c r="F68" s="5"/>
      <c r="G68" s="5"/>
    </row>
    <row r="69" spans="1:7" ht="18">
      <c r="A69" s="5"/>
      <c r="B69" s="5"/>
      <c r="C69" s="5"/>
      <c r="D69" s="5"/>
      <c r="E69" s="5"/>
      <c r="F69" s="5"/>
      <c r="G69" s="5"/>
    </row>
    <row r="70" spans="1:7" ht="18">
      <c r="A70" s="5"/>
      <c r="B70" s="5"/>
      <c r="C70" s="5"/>
      <c r="D70" s="5"/>
      <c r="E70" s="5"/>
      <c r="F70" s="5"/>
      <c r="G70" s="5"/>
    </row>
    <row r="71" spans="1:7" ht="18">
      <c r="A71" s="5"/>
      <c r="B71" s="5"/>
      <c r="C71" s="5"/>
      <c r="D71" s="5"/>
      <c r="E71" s="5"/>
      <c r="F71" s="5"/>
      <c r="G71" s="5"/>
    </row>
    <row r="72" spans="1:7" ht="18">
      <c r="A72" s="5"/>
      <c r="B72" s="5"/>
      <c r="C72" s="5"/>
      <c r="D72" s="5"/>
      <c r="E72" s="5"/>
      <c r="F72" s="5"/>
      <c r="G72" s="5"/>
    </row>
    <row r="73" spans="1:7" ht="18">
      <c r="A73" s="5"/>
      <c r="B73" s="5"/>
      <c r="C73" s="5"/>
      <c r="D73" s="5"/>
      <c r="E73" s="5"/>
      <c r="F73" s="5"/>
      <c r="G73" s="5"/>
    </row>
    <row r="74" spans="1:7" ht="18">
      <c r="A74" s="5"/>
      <c r="B74" s="5"/>
      <c r="C74" s="5"/>
      <c r="D74" s="5"/>
      <c r="E74" s="5"/>
      <c r="F74" s="5"/>
      <c r="G74" s="5"/>
    </row>
    <row r="75" spans="1:7" ht="18">
      <c r="A75" s="5"/>
      <c r="B75" s="5"/>
      <c r="C75" s="5"/>
      <c r="D75" s="5"/>
      <c r="E75" s="5"/>
      <c r="F75" s="5"/>
      <c r="G75" s="5"/>
    </row>
    <row r="76" spans="1:7" ht="18">
      <c r="A76" s="5"/>
      <c r="B76" s="5"/>
      <c r="C76" s="5"/>
      <c r="D76" s="5"/>
      <c r="E76" s="5"/>
      <c r="F76" s="5"/>
      <c r="G76" s="5"/>
    </row>
  </sheetData>
  <phoneticPr fontId="10" type="noConversion"/>
  <pageMargins left="0.75" right="0.75" top="1" bottom="1" header="0.5" footer="0.5"/>
  <pageSetup paperSize="9" scale="89" orientation="landscape" horizontalDpi="4294967292" verticalDpi="4294967292" r:id="rId1"/>
  <headerFooter>
    <oddFooter xml:space="preserve">&amp;LRestricted </oddFooter>
    <evenFooter xml:space="preserve">&amp;LRestricted </evenFooter>
    <firstFooter xml:space="preserve">&amp;LRestricted </firstFooter>
  </headerFooter>
  <extLst>
    <ext xmlns:mx="http://schemas.microsoft.com/office/mac/excel/2008/main" uri="{64002731-A6B0-56B0-2670-7721B7C09600}">
      <mx:PLV Mode="1" OnePage="0" WScale="89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D9DF-7A08-4A66-8343-32710C5D9018}">
  <dimension ref="A1:E18"/>
  <sheetViews>
    <sheetView showGridLines="0" workbookViewId="0">
      <selection activeCell="E8" sqref="E8"/>
    </sheetView>
  </sheetViews>
  <sheetFormatPr defaultRowHeight="15.6"/>
  <cols>
    <col min="5" max="5" width="15.5" bestFit="1" customWidth="1"/>
  </cols>
  <sheetData>
    <row r="1" spans="1:5" ht="27.6">
      <c r="A1" s="12" t="s">
        <v>36</v>
      </c>
    </row>
    <row r="2" spans="1:5">
      <c r="A2" s="60"/>
      <c r="B2" s="60"/>
      <c r="C2" s="60"/>
      <c r="D2" s="61"/>
      <c r="E2" s="61"/>
    </row>
    <row r="3" spans="1:5">
      <c r="A3" s="41"/>
      <c r="B3" s="60"/>
      <c r="C3" s="60"/>
      <c r="D3" s="61"/>
      <c r="E3" s="61"/>
    </row>
    <row r="4" spans="1:5" ht="21.6" thickBot="1">
      <c r="A4" s="66" t="s">
        <v>28</v>
      </c>
      <c r="B4" s="66"/>
      <c r="C4" s="60"/>
      <c r="D4" s="60"/>
      <c r="E4" s="41"/>
    </row>
    <row r="5" spans="1:5" ht="21">
      <c r="A5" s="60"/>
      <c r="B5" s="60"/>
      <c r="C5" s="60"/>
      <c r="D5" s="60"/>
      <c r="E5" s="43" t="s">
        <v>29</v>
      </c>
    </row>
    <row r="6" spans="1:5" ht="21.6" thickBot="1">
      <c r="A6" s="62"/>
      <c r="B6" s="60"/>
      <c r="C6" s="60"/>
      <c r="D6" s="60"/>
      <c r="E6" s="44">
        <v>44561</v>
      </c>
    </row>
    <row r="7" spans="1:5" ht="21.6" thickBot="1">
      <c r="A7" s="45" t="s">
        <v>30</v>
      </c>
      <c r="B7" s="46"/>
      <c r="C7" s="64"/>
      <c r="D7" s="64"/>
      <c r="E7" s="47">
        <v>148916</v>
      </c>
    </row>
    <row r="8" spans="1:5" ht="21.6" thickBot="1">
      <c r="A8" s="48" t="s">
        <v>31</v>
      </c>
      <c r="B8" s="49"/>
      <c r="C8" s="59"/>
      <c r="D8" s="59"/>
      <c r="E8" s="47">
        <f>E7</f>
        <v>148916</v>
      </c>
    </row>
    <row r="9" spans="1:5">
      <c r="A9" s="41"/>
      <c r="B9" s="41"/>
      <c r="C9" s="65"/>
      <c r="D9" s="65"/>
      <c r="E9" s="41"/>
    </row>
    <row r="10" spans="1:5">
      <c r="A10" s="41"/>
      <c r="B10" s="41"/>
      <c r="C10" s="60"/>
      <c r="D10" s="60"/>
      <c r="E10" s="41"/>
    </row>
    <row r="11" spans="1:5" ht="21">
      <c r="A11" s="42" t="s">
        <v>32</v>
      </c>
      <c r="B11" s="61"/>
      <c r="C11" s="61"/>
      <c r="D11" s="61"/>
      <c r="E11" s="61"/>
    </row>
    <row r="12" spans="1:5" ht="21">
      <c r="A12" s="60"/>
      <c r="B12" s="60"/>
      <c r="C12" s="60"/>
      <c r="D12" s="60"/>
      <c r="E12" s="50" t="s">
        <v>29</v>
      </c>
    </row>
    <row r="13" spans="1:5" ht="21.6" thickBot="1">
      <c r="A13" s="62"/>
      <c r="B13" s="62"/>
      <c r="C13" s="62"/>
      <c r="D13" s="62"/>
      <c r="E13" s="44">
        <v>44561</v>
      </c>
    </row>
    <row r="14" spans="1:5" ht="21.6" thickBot="1">
      <c r="A14" s="51"/>
      <c r="B14" s="51"/>
      <c r="C14" s="63"/>
      <c r="D14" s="63"/>
      <c r="E14" s="52">
        <v>0</v>
      </c>
    </row>
    <row r="15" spans="1:5" ht="21.6" thickBot="1">
      <c r="A15" s="57" t="s">
        <v>33</v>
      </c>
      <c r="B15" s="57"/>
      <c r="C15" s="58"/>
      <c r="D15" s="58"/>
      <c r="E15" s="53">
        <v>0</v>
      </c>
    </row>
    <row r="16" spans="1:5" ht="21.6" thickBot="1">
      <c r="A16" s="59" t="s">
        <v>30</v>
      </c>
      <c r="B16" s="59"/>
      <c r="C16" s="59"/>
      <c r="D16" s="59"/>
      <c r="E16" s="54">
        <v>148916</v>
      </c>
    </row>
    <row r="17" spans="1:5" ht="21.6" thickBot="1">
      <c r="A17" s="59" t="s">
        <v>34</v>
      </c>
      <c r="B17" s="59"/>
      <c r="C17" s="59"/>
      <c r="D17" s="59"/>
      <c r="E17" s="54">
        <v>31620</v>
      </c>
    </row>
    <row r="18" spans="1:5" ht="21.6" thickBot="1">
      <c r="A18" s="56" t="s">
        <v>35</v>
      </c>
      <c r="B18" s="56"/>
      <c r="C18" s="56"/>
      <c r="D18" s="56"/>
      <c r="E18" s="55">
        <f>E15+E16+E17</f>
        <v>180536</v>
      </c>
    </row>
  </sheetData>
  <mergeCells count="25">
    <mergeCell ref="A2:C2"/>
    <mergeCell ref="D2:E2"/>
    <mergeCell ref="B3:C3"/>
    <mergeCell ref="D3:E3"/>
    <mergeCell ref="A4:B4"/>
    <mergeCell ref="C4:D4"/>
    <mergeCell ref="C14:D14"/>
    <mergeCell ref="A5:A6"/>
    <mergeCell ref="B5:B6"/>
    <mergeCell ref="C5:D6"/>
    <mergeCell ref="C7:D7"/>
    <mergeCell ref="C8:D8"/>
    <mergeCell ref="C9:D9"/>
    <mergeCell ref="C10:D10"/>
    <mergeCell ref="B11:E11"/>
    <mergeCell ref="A12:A13"/>
    <mergeCell ref="B12:B13"/>
    <mergeCell ref="C12:D13"/>
    <mergeCell ref="A18:D18"/>
    <mergeCell ref="A15:B15"/>
    <mergeCell ref="C15:D15"/>
    <mergeCell ref="A16:B16"/>
    <mergeCell ref="C16:D16"/>
    <mergeCell ref="A17:B17"/>
    <mergeCell ref="C17:D17"/>
  </mergeCells>
  <pageMargins left="0.7" right="0.7" top="0.75" bottom="0.75" header="0.3" footer="0.3"/>
  <pageSetup paperSize="9" orientation="portrait" verticalDpi="0" r:id="rId1"/>
  <headerFooter>
    <oddFooter xml:space="preserve">&amp;LRestricted </oddFooter>
    <evenFooter xml:space="preserve">&amp;LRestricted </evenFooter>
    <firstFooter xml:space="preserve">&amp;LRestricted 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38C48-A6E1-4FB8-B5A6-CBDD7601954C}">
  <dimension ref="A2"/>
  <sheetViews>
    <sheetView showGridLines="0" workbookViewId="0">
      <selection activeCell="H31" sqref="H31"/>
    </sheetView>
  </sheetViews>
  <sheetFormatPr defaultRowHeight="15.6"/>
  <sheetData>
    <row r="2" spans="1:1">
      <c r="A2" t="s">
        <v>37</v>
      </c>
    </row>
  </sheetData>
  <pageMargins left="0.7" right="0.7" top="0.75" bottom="0.75" header="0.3" footer="0.3"/>
  <pageSetup paperSize="9" orientation="portrait" verticalDpi="0" r:id="rId1"/>
  <headerFooter>
    <oddFooter xml:space="preserve">&amp;LRestricted </oddFooter>
    <evenFooter xml:space="preserve">&amp;LRestricted </evenFooter>
    <firstFooter xml:space="preserve">&amp;LRestricted 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F9AFA-2E01-43D8-9BFF-C6F8FE2B725B}">
  <dimension ref="A1"/>
  <sheetViews>
    <sheetView showGridLines="0" topLeftCell="A4" workbookViewId="0">
      <selection activeCell="S25" sqref="S25"/>
    </sheetView>
  </sheetViews>
  <sheetFormatPr defaultRowHeight="15.6"/>
  <sheetData/>
  <pageMargins left="0.7" right="0.7" top="0.75" bottom="0.75" header="0.3" footer="0.3"/>
  <pageSetup paperSize="9" orientation="portrait" verticalDpi="0" r:id="rId1"/>
  <headerFooter>
    <oddFooter xml:space="preserve">&amp;LRestricted </oddFooter>
    <evenFooter xml:space="preserve">&amp;LRestricted </evenFooter>
    <firstFooter xml:space="preserve">&amp;LRestricted 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2BF2FFEC1F224FAA503798A250F294" ma:contentTypeVersion="10" ma:contentTypeDescription="Create a new document." ma:contentTypeScope="" ma:versionID="4302fc4fa930ab343afd9e0675ea6025">
  <xsd:schema xmlns:xsd="http://www.w3.org/2001/XMLSchema" xmlns:xs="http://www.w3.org/2001/XMLSchema" xmlns:p="http://schemas.microsoft.com/office/2006/metadata/properties" xmlns:ns3="07a670fa-fa81-4387-94d0-ee4dee6a1ee8" xmlns:ns4="7f0822da-9ce1-4f43-b639-b198ed06d7f6" targetNamespace="http://schemas.microsoft.com/office/2006/metadata/properties" ma:root="true" ma:fieldsID="73a8e07d90896f395a30b0c0f1267420" ns3:_="" ns4:_="">
    <xsd:import namespace="07a670fa-fa81-4387-94d0-ee4dee6a1ee8"/>
    <xsd:import namespace="7f0822da-9ce1-4f43-b639-b198ed06d7f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670fa-fa81-4387-94d0-ee4dee6a1e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822da-9ce1-4f43-b639-b198ed06d7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AC6F97-878C-4B7E-8DBC-D2E240ADA1A9}">
  <ds:schemaRefs>
    <ds:schemaRef ds:uri="07a670fa-fa81-4387-94d0-ee4dee6a1ee8"/>
    <ds:schemaRef ds:uri="http://purl.org/dc/terms/"/>
    <ds:schemaRef ds:uri="http://schemas.microsoft.com/office/2006/documentManagement/types"/>
    <ds:schemaRef ds:uri="7f0822da-9ce1-4f43-b639-b198ed06d7f6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E343050-4EAB-4CDE-A48D-BE36D7857C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a670fa-fa81-4387-94d0-ee4dee6a1ee8"/>
    <ds:schemaRef ds:uri="7f0822da-9ce1-4f43-b639-b198ed06d7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E2256A-38D8-4CDC-85FA-C5C93F9481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Resultaträkning</vt:lpstr>
      <vt:lpstr>Balansräkning</vt:lpstr>
      <vt:lpstr>Saldo 20211231</vt:lpstr>
      <vt:lpstr>Obligationsfond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Lilibet Gustafsson</dc:creator>
  <cp:keywords>C_Restricted</cp:keywords>
  <dc:description/>
  <cp:lastModifiedBy>admin</cp:lastModifiedBy>
  <cp:revision/>
  <dcterms:created xsi:type="dcterms:W3CDTF">2018-06-13T14:16:01Z</dcterms:created>
  <dcterms:modified xsi:type="dcterms:W3CDTF">2022-04-11T21:26:16Z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0x010100B42BF2FFEC1F224FAA503798A250F294</vt:lpwstr>
  </property>
  <property fmtid="{D5CDD505-2E9C-101B-9397-08002B2CF9AE}" pid="3" name="Document Confidentiality">
    <vt:lpwstr>Restricted</vt:lpwstr>
  </property>
  <property fmtid="{D5CDD505-2E9C-101B-9397-08002B2CF9AE}" pid="4" name="Document_Confidentiality">
    <vt:lpwstr>Restricted</vt:lpwstr>
  </property>
  <property fmtid="{D5CDD505-2E9C-101B-9397-08002B2CF9AE}" pid="5" name="sodocoClasLang">
    <vt:lpwstr>Restricted</vt:lpwstr>
  </property>
  <property fmtid="{D5CDD505-2E9C-101B-9397-08002B2CF9AE}" pid="6" name="sodocoClasLangId">
    <vt:i4>0</vt:i4>
  </property>
  <property fmtid="{D5CDD505-2E9C-101B-9397-08002B2CF9AE}" pid="7" name="sodocoClasId">
    <vt:i4>1</vt:i4>
  </property>
</Properties>
</file>