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tables/table3.xml" ContentType="application/vnd.openxmlformats-officedocument.spreadsheetml.table+xml"/>
  <Override PartName="/xl/comments5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6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xr:revisionPtr revIDLastSave="0" documentId="8_{509FE944-1D8C-445B-AC23-03BDE2956447}" xr6:coauthVersionLast="47" xr6:coauthVersionMax="47" xr10:uidLastSave="{00000000-0000-0000-0000-000000000000}"/>
  <bookViews>
    <workbookView xWindow="-120" yWindow="-120" windowWidth="29040" windowHeight="15840" tabRatio="985" xr2:uid="{00000000-000D-0000-FFFF-FFFF00000000}"/>
  </bookViews>
  <sheets>
    <sheet name="2024-2025" sheetId="9" r:id="rId1"/>
    <sheet name="2022-2023" sheetId="8" r:id="rId2"/>
    <sheet name="2021-2022" sheetId="7" r:id="rId3"/>
    <sheet name="2020-2021" sheetId="6" r:id="rId4"/>
    <sheet name="2019-2020" sheetId="3" r:id="rId5"/>
    <sheet name="2018-2019" sheetId="4" r:id="rId6"/>
    <sheet name="2017-2018" sheetId="1" r:id="rId7"/>
    <sheet name="2016-2017" sheetId="2" r:id="rId8"/>
    <sheet name="Mall" sheetId="5" r:id="rId9"/>
  </sheets>
  <definedNames>
    <definedName name="omra" localSheetId="7">'2016-2017'!$A$1:$E$29</definedName>
    <definedName name="Print_Area_0" localSheetId="7">'2016-2017'!$A$1:$E$29</definedName>
    <definedName name="Print_Area_0_0" localSheetId="7">'2016-2017'!$A$1:$E$29</definedName>
    <definedName name="_xlnm.Print_Area" localSheetId="7">'2016-2017'!$A$1:$E$29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8" i="9" l="1"/>
  <c r="J398" i="9"/>
  <c r="K397" i="9"/>
  <c r="J397" i="9"/>
  <c r="K396" i="9"/>
  <c r="J396" i="9"/>
  <c r="K395" i="9"/>
  <c r="J395" i="9"/>
  <c r="K394" i="9"/>
  <c r="J394" i="9"/>
  <c r="K393" i="9"/>
  <c r="J393" i="9"/>
  <c r="K392" i="9"/>
  <c r="J392" i="9"/>
  <c r="K391" i="9"/>
  <c r="J391" i="9"/>
  <c r="K390" i="9"/>
  <c r="J390" i="9"/>
  <c r="K389" i="9"/>
  <c r="J389" i="9"/>
  <c r="K388" i="9"/>
  <c r="J388" i="9"/>
  <c r="K387" i="9"/>
  <c r="J387" i="9"/>
  <c r="K386" i="9"/>
  <c r="J386" i="9"/>
  <c r="K385" i="9"/>
  <c r="J385" i="9"/>
  <c r="K384" i="9"/>
  <c r="J384" i="9"/>
  <c r="K383" i="9"/>
  <c r="J383" i="9"/>
  <c r="K382" i="9"/>
  <c r="J382" i="9"/>
  <c r="K381" i="9"/>
  <c r="J381" i="9"/>
  <c r="K380" i="9"/>
  <c r="J380" i="9"/>
  <c r="K379" i="9"/>
  <c r="J379" i="9"/>
  <c r="K378" i="9"/>
  <c r="J378" i="9"/>
  <c r="K377" i="9"/>
  <c r="J377" i="9"/>
  <c r="K376" i="9"/>
  <c r="J376" i="9"/>
  <c r="K375" i="9"/>
  <c r="J375" i="9"/>
  <c r="K374" i="9"/>
  <c r="J374" i="9"/>
  <c r="K373" i="9"/>
  <c r="J373" i="9"/>
  <c r="K372" i="9"/>
  <c r="J372" i="9"/>
  <c r="K371" i="9"/>
  <c r="J371" i="9"/>
  <c r="K370" i="9"/>
  <c r="J370" i="9"/>
  <c r="K369" i="9"/>
  <c r="J369" i="9"/>
  <c r="K368" i="9"/>
  <c r="J368" i="9"/>
  <c r="K367" i="9"/>
  <c r="J367" i="9"/>
  <c r="K366" i="9"/>
  <c r="J366" i="9"/>
  <c r="K365" i="9"/>
  <c r="J365" i="9"/>
  <c r="K364" i="9"/>
  <c r="J364" i="9"/>
  <c r="K363" i="9"/>
  <c r="J363" i="9"/>
  <c r="K362" i="9"/>
  <c r="J362" i="9"/>
  <c r="K361" i="9"/>
  <c r="J361" i="9"/>
  <c r="K360" i="9"/>
  <c r="J360" i="9"/>
  <c r="K359" i="9"/>
  <c r="J359" i="9"/>
  <c r="K358" i="9"/>
  <c r="J358" i="9"/>
  <c r="K357" i="9"/>
  <c r="J357" i="9"/>
  <c r="K356" i="9"/>
  <c r="J356" i="9"/>
  <c r="K355" i="9"/>
  <c r="J355" i="9"/>
  <c r="K354" i="9"/>
  <c r="J354" i="9"/>
  <c r="K353" i="9"/>
  <c r="J353" i="9"/>
  <c r="L353" i="9"/>
  <c r="G353" i="9"/>
  <c r="K352" i="9"/>
  <c r="J352" i="9"/>
  <c r="L352" i="9" s="1"/>
  <c r="G352" i="9" s="1"/>
  <c r="K351" i="9"/>
  <c r="J351" i="9"/>
  <c r="L351" i="9"/>
  <c r="G351" i="9"/>
  <c r="K350" i="9"/>
  <c r="J350" i="9"/>
  <c r="K349" i="9"/>
  <c r="J349" i="9"/>
  <c r="K348" i="9"/>
  <c r="J348" i="9"/>
  <c r="K347" i="9"/>
  <c r="J347" i="9"/>
  <c r="K346" i="9"/>
  <c r="J346" i="9"/>
  <c r="K345" i="9"/>
  <c r="J345" i="9"/>
  <c r="K344" i="9"/>
  <c r="J344" i="9"/>
  <c r="K343" i="9"/>
  <c r="J343" i="9"/>
  <c r="K342" i="9"/>
  <c r="J342" i="9"/>
  <c r="K341" i="9"/>
  <c r="J341" i="9"/>
  <c r="K340" i="9"/>
  <c r="J340" i="9"/>
  <c r="K339" i="9"/>
  <c r="J339" i="9"/>
  <c r="K338" i="9"/>
  <c r="J338" i="9"/>
  <c r="K337" i="9"/>
  <c r="J337" i="9"/>
  <c r="K336" i="9"/>
  <c r="J336" i="9"/>
  <c r="K335" i="9"/>
  <c r="J335" i="9"/>
  <c r="K334" i="9"/>
  <c r="J334" i="9"/>
  <c r="L334" i="9" s="1"/>
  <c r="G334" i="9" s="1"/>
  <c r="K333" i="9"/>
  <c r="J333" i="9"/>
  <c r="K332" i="9"/>
  <c r="J332" i="9"/>
  <c r="L332" i="9" s="1"/>
  <c r="G332" i="9" s="1"/>
  <c r="K331" i="9"/>
  <c r="J331" i="9"/>
  <c r="K330" i="9"/>
  <c r="J330" i="9"/>
  <c r="K329" i="9"/>
  <c r="J329" i="9"/>
  <c r="K328" i="9"/>
  <c r="J328" i="9"/>
  <c r="K327" i="9"/>
  <c r="J327" i="9"/>
  <c r="K326" i="9"/>
  <c r="J326" i="9"/>
  <c r="L326" i="9" s="1"/>
  <c r="G326" i="9" s="1"/>
  <c r="K325" i="9"/>
  <c r="J325" i="9"/>
  <c r="K324" i="9"/>
  <c r="J324" i="9"/>
  <c r="K323" i="9"/>
  <c r="J323" i="9"/>
  <c r="K322" i="9"/>
  <c r="J322" i="9"/>
  <c r="K321" i="9"/>
  <c r="J321" i="9"/>
  <c r="K320" i="9"/>
  <c r="J320" i="9"/>
  <c r="K319" i="9"/>
  <c r="J319" i="9"/>
  <c r="K318" i="9"/>
  <c r="J318" i="9"/>
  <c r="K317" i="9"/>
  <c r="J317" i="9"/>
  <c r="K316" i="9"/>
  <c r="J316" i="9"/>
  <c r="K315" i="9"/>
  <c r="J315" i="9"/>
  <c r="K314" i="9"/>
  <c r="J314" i="9"/>
  <c r="K313" i="9"/>
  <c r="J313" i="9"/>
  <c r="K312" i="9"/>
  <c r="J312" i="9"/>
  <c r="K311" i="9"/>
  <c r="J311" i="9"/>
  <c r="K310" i="9"/>
  <c r="J310" i="9"/>
  <c r="K309" i="9"/>
  <c r="J309" i="9"/>
  <c r="K308" i="9"/>
  <c r="J308" i="9"/>
  <c r="K307" i="9"/>
  <c r="J307" i="9"/>
  <c r="K306" i="9"/>
  <c r="J306" i="9"/>
  <c r="K305" i="9"/>
  <c r="J305" i="9"/>
  <c r="K304" i="9"/>
  <c r="J304" i="9"/>
  <c r="K303" i="9"/>
  <c r="J303" i="9"/>
  <c r="K302" i="9"/>
  <c r="J302" i="9"/>
  <c r="K301" i="9"/>
  <c r="J301" i="9"/>
  <c r="K300" i="9"/>
  <c r="J300" i="9"/>
  <c r="K299" i="9"/>
  <c r="J299" i="9"/>
  <c r="K298" i="9"/>
  <c r="J298" i="9"/>
  <c r="K297" i="9"/>
  <c r="J297" i="9"/>
  <c r="K296" i="9"/>
  <c r="J296" i="9"/>
  <c r="K295" i="9"/>
  <c r="J295" i="9"/>
  <c r="K294" i="9"/>
  <c r="J294" i="9"/>
  <c r="K293" i="9"/>
  <c r="J293" i="9"/>
  <c r="K292" i="9"/>
  <c r="J292" i="9"/>
  <c r="K291" i="9"/>
  <c r="J291" i="9"/>
  <c r="K290" i="9"/>
  <c r="J290" i="9"/>
  <c r="L290" i="9" s="1"/>
  <c r="G290" i="9" s="1"/>
  <c r="K289" i="9"/>
  <c r="J289" i="9"/>
  <c r="K288" i="9"/>
  <c r="J288" i="9"/>
  <c r="L288" i="9" s="1"/>
  <c r="G288" i="9" s="1"/>
  <c r="K287" i="9"/>
  <c r="J287" i="9"/>
  <c r="K286" i="9"/>
  <c r="J286" i="9"/>
  <c r="L286" i="9" s="1"/>
  <c r="G286" i="9" s="1"/>
  <c r="K285" i="9"/>
  <c r="J285" i="9"/>
  <c r="K284" i="9"/>
  <c r="J284" i="9"/>
  <c r="L284" i="9" s="1"/>
  <c r="G284" i="9" s="1"/>
  <c r="K283" i="9"/>
  <c r="J283" i="9"/>
  <c r="K282" i="9"/>
  <c r="J282" i="9"/>
  <c r="L282" i="9" s="1"/>
  <c r="G282" i="9" s="1"/>
  <c r="K281" i="9"/>
  <c r="J281" i="9"/>
  <c r="K280" i="9"/>
  <c r="J280" i="9"/>
  <c r="L280" i="9" s="1"/>
  <c r="G280" i="9" s="1"/>
  <c r="K279" i="9"/>
  <c r="J279" i="9"/>
  <c r="K278" i="9"/>
  <c r="J278" i="9"/>
  <c r="L278" i="9" s="1"/>
  <c r="G278" i="9" s="1"/>
  <c r="K277" i="9"/>
  <c r="J277" i="9"/>
  <c r="K276" i="9"/>
  <c r="J276" i="9"/>
  <c r="L276" i="9" s="1"/>
  <c r="G276" i="9" s="1"/>
  <c r="K275" i="9"/>
  <c r="J275" i="9"/>
  <c r="K274" i="9"/>
  <c r="J274" i="9"/>
  <c r="L274" i="9" s="1"/>
  <c r="G274" i="9" s="1"/>
  <c r="K273" i="9"/>
  <c r="J273" i="9"/>
  <c r="K272" i="9"/>
  <c r="J272" i="9"/>
  <c r="L272" i="9" s="1"/>
  <c r="G272" i="9" s="1"/>
  <c r="K271" i="9"/>
  <c r="J271" i="9"/>
  <c r="K270" i="9"/>
  <c r="J270" i="9"/>
  <c r="L270" i="9" s="1"/>
  <c r="G270" i="9" s="1"/>
  <c r="K269" i="9"/>
  <c r="J269" i="9"/>
  <c r="K268" i="9"/>
  <c r="J268" i="9"/>
  <c r="L268" i="9" s="1"/>
  <c r="G268" i="9" s="1"/>
  <c r="K267" i="9"/>
  <c r="J267" i="9"/>
  <c r="K266" i="9"/>
  <c r="J266" i="9"/>
  <c r="L266" i="9" s="1"/>
  <c r="G266" i="9" s="1"/>
  <c r="K265" i="9"/>
  <c r="J265" i="9"/>
  <c r="K264" i="9"/>
  <c r="J264" i="9"/>
  <c r="L264" i="9" s="1"/>
  <c r="G264" i="9" s="1"/>
  <c r="K263" i="9"/>
  <c r="J263" i="9"/>
  <c r="K262" i="9"/>
  <c r="J262" i="9"/>
  <c r="L262" i="9" s="1"/>
  <c r="G262" i="9" s="1"/>
  <c r="K261" i="9"/>
  <c r="J261" i="9"/>
  <c r="K260" i="9"/>
  <c r="J260" i="9"/>
  <c r="L260" i="9" s="1"/>
  <c r="G260" i="9" s="1"/>
  <c r="K259" i="9"/>
  <c r="J259" i="9"/>
  <c r="K258" i="9"/>
  <c r="J258" i="9"/>
  <c r="L258" i="9" s="1"/>
  <c r="G258" i="9" s="1"/>
  <c r="K257" i="9"/>
  <c r="J257" i="9"/>
  <c r="K256" i="9"/>
  <c r="J256" i="9"/>
  <c r="L256" i="9" s="1"/>
  <c r="G256" i="9" s="1"/>
  <c r="K255" i="9"/>
  <c r="J255" i="9"/>
  <c r="K254" i="9"/>
  <c r="J254" i="9"/>
  <c r="L254" i="9" s="1"/>
  <c r="G254" i="9" s="1"/>
  <c r="K253" i="9"/>
  <c r="J253" i="9"/>
  <c r="K252" i="9"/>
  <c r="J252" i="9"/>
  <c r="L252" i="9" s="1"/>
  <c r="G252" i="9" s="1"/>
  <c r="K251" i="9"/>
  <c r="J251" i="9"/>
  <c r="L251" i="9"/>
  <c r="G251" i="9"/>
  <c r="K250" i="9"/>
  <c r="J250" i="9"/>
  <c r="K249" i="9"/>
  <c r="J249" i="9"/>
  <c r="K248" i="9"/>
  <c r="J248" i="9"/>
  <c r="K247" i="9"/>
  <c r="J247" i="9"/>
  <c r="K246" i="9"/>
  <c r="J246" i="9"/>
  <c r="K245" i="9"/>
  <c r="J245" i="9"/>
  <c r="K244" i="9"/>
  <c r="J244" i="9"/>
  <c r="K243" i="9"/>
  <c r="J243" i="9"/>
  <c r="K242" i="9"/>
  <c r="J242" i="9"/>
  <c r="K241" i="9"/>
  <c r="J241" i="9"/>
  <c r="K240" i="9"/>
  <c r="J240" i="9"/>
  <c r="K239" i="9"/>
  <c r="J239" i="9"/>
  <c r="K238" i="9"/>
  <c r="J238" i="9"/>
  <c r="K237" i="9"/>
  <c r="J237" i="9"/>
  <c r="K236" i="9"/>
  <c r="J236" i="9"/>
  <c r="K235" i="9"/>
  <c r="J235" i="9"/>
  <c r="K234" i="9"/>
  <c r="J234" i="9"/>
  <c r="K233" i="9"/>
  <c r="J233" i="9"/>
  <c r="K232" i="9"/>
  <c r="J232" i="9"/>
  <c r="K231" i="9"/>
  <c r="J231" i="9"/>
  <c r="K230" i="9"/>
  <c r="J230" i="9"/>
  <c r="K229" i="9"/>
  <c r="J229" i="9"/>
  <c r="K228" i="9"/>
  <c r="J228" i="9"/>
  <c r="K227" i="9"/>
  <c r="J227" i="9"/>
  <c r="K226" i="9"/>
  <c r="J226" i="9"/>
  <c r="K225" i="9"/>
  <c r="J225" i="9"/>
  <c r="K224" i="9"/>
  <c r="J224" i="9"/>
  <c r="K223" i="9"/>
  <c r="J223" i="9"/>
  <c r="L223" i="9" s="1"/>
  <c r="G223" i="9" s="1"/>
  <c r="K222" i="9"/>
  <c r="J222" i="9"/>
  <c r="L222" i="9"/>
  <c r="G222" i="9"/>
  <c r="K221" i="9"/>
  <c r="J221" i="9"/>
  <c r="K220" i="9"/>
  <c r="J220" i="9"/>
  <c r="K219" i="9"/>
  <c r="J219" i="9"/>
  <c r="K218" i="9"/>
  <c r="J218" i="9"/>
  <c r="L218" i="9"/>
  <c r="G218" i="9"/>
  <c r="K217" i="9"/>
  <c r="J217" i="9"/>
  <c r="K216" i="9"/>
  <c r="J216" i="9"/>
  <c r="K215" i="9"/>
  <c r="J215" i="9"/>
  <c r="L215" i="9" s="1"/>
  <c r="G215" i="9" s="1"/>
  <c r="K214" i="9"/>
  <c r="J214" i="9"/>
  <c r="K213" i="9"/>
  <c r="J213" i="9"/>
  <c r="L213" i="9" s="1"/>
  <c r="G213" i="9" s="1"/>
  <c r="K212" i="9"/>
  <c r="J212" i="9"/>
  <c r="K211" i="9"/>
  <c r="J211" i="9"/>
  <c r="K210" i="9"/>
  <c r="J210" i="9"/>
  <c r="K209" i="9"/>
  <c r="J209" i="9"/>
  <c r="L209" i="9" s="1"/>
  <c r="G209" i="9" s="1"/>
  <c r="K208" i="9"/>
  <c r="J208" i="9"/>
  <c r="K207" i="9"/>
  <c r="J207" i="9"/>
  <c r="K206" i="9"/>
  <c r="J206" i="9"/>
  <c r="K205" i="9"/>
  <c r="J205" i="9"/>
  <c r="K204" i="9"/>
  <c r="J204" i="9"/>
  <c r="K203" i="9"/>
  <c r="J203" i="9"/>
  <c r="K202" i="9"/>
  <c r="J202" i="9"/>
  <c r="K201" i="9"/>
  <c r="J201" i="9"/>
  <c r="K200" i="9"/>
  <c r="J200" i="9"/>
  <c r="K199" i="9"/>
  <c r="J199" i="9"/>
  <c r="K198" i="9"/>
  <c r="J198" i="9"/>
  <c r="K197" i="9"/>
  <c r="J197" i="9"/>
  <c r="K196" i="9"/>
  <c r="J196" i="9"/>
  <c r="K195" i="9"/>
  <c r="J195" i="9"/>
  <c r="L195" i="9" s="1"/>
  <c r="G195" i="9" s="1"/>
  <c r="K194" i="9"/>
  <c r="J194" i="9"/>
  <c r="K193" i="9"/>
  <c r="J193" i="9"/>
  <c r="K192" i="9"/>
  <c r="J192" i="9"/>
  <c r="K191" i="9"/>
  <c r="J191" i="9"/>
  <c r="K190" i="9"/>
  <c r="J190" i="9"/>
  <c r="K189" i="9"/>
  <c r="J189" i="9"/>
  <c r="K188" i="9"/>
  <c r="J188" i="9"/>
  <c r="K187" i="9"/>
  <c r="J187" i="9"/>
  <c r="K186" i="9"/>
  <c r="J186" i="9"/>
  <c r="K185" i="9"/>
  <c r="J185" i="9"/>
  <c r="K184" i="9"/>
  <c r="J184" i="9"/>
  <c r="K183" i="9"/>
  <c r="J183" i="9"/>
  <c r="K182" i="9"/>
  <c r="J182" i="9"/>
  <c r="K181" i="9"/>
  <c r="J181" i="9"/>
  <c r="K180" i="9"/>
  <c r="J180" i="9"/>
  <c r="K179" i="9"/>
  <c r="J179" i="9"/>
  <c r="K178" i="9"/>
  <c r="J178" i="9"/>
  <c r="K177" i="9"/>
  <c r="J177" i="9"/>
  <c r="K176" i="9"/>
  <c r="J176" i="9"/>
  <c r="K175" i="9"/>
  <c r="J175" i="9"/>
  <c r="K174" i="9"/>
  <c r="J174" i="9"/>
  <c r="K173" i="9"/>
  <c r="J173" i="9"/>
  <c r="K172" i="9"/>
  <c r="J172" i="9"/>
  <c r="K171" i="9"/>
  <c r="J171" i="9"/>
  <c r="K170" i="9"/>
  <c r="J170" i="9"/>
  <c r="K169" i="9"/>
  <c r="J169" i="9"/>
  <c r="K168" i="9"/>
  <c r="J168" i="9"/>
  <c r="K167" i="9"/>
  <c r="J167" i="9"/>
  <c r="K166" i="9"/>
  <c r="J166" i="9"/>
  <c r="K165" i="9"/>
  <c r="J165" i="9"/>
  <c r="K164" i="9"/>
  <c r="J164" i="9"/>
  <c r="K163" i="9"/>
  <c r="J163" i="9"/>
  <c r="K162" i="9"/>
  <c r="J162" i="9"/>
  <c r="K161" i="9"/>
  <c r="J161" i="9"/>
  <c r="K160" i="9"/>
  <c r="J160" i="9"/>
  <c r="K159" i="9"/>
  <c r="J159" i="9"/>
  <c r="K158" i="9"/>
  <c r="J158" i="9"/>
  <c r="K157" i="9"/>
  <c r="J157" i="9"/>
  <c r="K156" i="9"/>
  <c r="J156" i="9"/>
  <c r="K155" i="9"/>
  <c r="J155" i="9"/>
  <c r="K154" i="9"/>
  <c r="J154" i="9"/>
  <c r="K153" i="9"/>
  <c r="J153" i="9"/>
  <c r="K152" i="9"/>
  <c r="J152" i="9"/>
  <c r="K151" i="9"/>
  <c r="J151" i="9"/>
  <c r="K150" i="9"/>
  <c r="J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L143" i="9" s="1"/>
  <c r="G143" i="9" s="1"/>
  <c r="K142" i="9"/>
  <c r="J142" i="9"/>
  <c r="K141" i="9"/>
  <c r="J141" i="9"/>
  <c r="L141" i="9" s="1"/>
  <c r="G141" i="9" s="1"/>
  <c r="K140" i="9"/>
  <c r="J140" i="9"/>
  <c r="K139" i="9"/>
  <c r="J139" i="9"/>
  <c r="L139" i="9" s="1"/>
  <c r="G139" i="9" s="1"/>
  <c r="K138" i="9"/>
  <c r="J138" i="9"/>
  <c r="K137" i="9"/>
  <c r="J137" i="9"/>
  <c r="L137" i="9" s="1"/>
  <c r="G137" i="9" s="1"/>
  <c r="K136" i="9"/>
  <c r="J136" i="9"/>
  <c r="K135" i="9"/>
  <c r="J135" i="9"/>
  <c r="L135" i="9" s="1"/>
  <c r="G135" i="9" s="1"/>
  <c r="K134" i="9"/>
  <c r="J134" i="9"/>
  <c r="K133" i="9"/>
  <c r="J133" i="9"/>
  <c r="L133" i="9" s="1"/>
  <c r="G133" i="9" s="1"/>
  <c r="K132" i="9"/>
  <c r="J132" i="9"/>
  <c r="K131" i="9"/>
  <c r="J131" i="9"/>
  <c r="L131" i="9" s="1"/>
  <c r="G131" i="9" s="1"/>
  <c r="K130" i="9"/>
  <c r="J130" i="9"/>
  <c r="K129" i="9"/>
  <c r="J129" i="9"/>
  <c r="L129" i="9" s="1"/>
  <c r="G129" i="9" s="1"/>
  <c r="K128" i="9"/>
  <c r="J128" i="9"/>
  <c r="K127" i="9"/>
  <c r="J127" i="9"/>
  <c r="L127" i="9" s="1"/>
  <c r="G127" i="9" s="1"/>
  <c r="K126" i="9"/>
  <c r="J126" i="9"/>
  <c r="K125" i="9"/>
  <c r="J125" i="9"/>
  <c r="L125" i="9" s="1"/>
  <c r="G125" i="9" s="1"/>
  <c r="K124" i="9"/>
  <c r="J124" i="9"/>
  <c r="K123" i="9"/>
  <c r="J123" i="9"/>
  <c r="L123" i="9" s="1"/>
  <c r="G123" i="9" s="1"/>
  <c r="K122" i="9"/>
  <c r="J122" i="9"/>
  <c r="K121" i="9"/>
  <c r="J121" i="9"/>
  <c r="K120" i="9"/>
  <c r="J120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K86" i="9"/>
  <c r="J86" i="9"/>
  <c r="K85" i="9"/>
  <c r="J85" i="9"/>
  <c r="K84" i="9"/>
  <c r="J84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K57" i="9"/>
  <c r="J57" i="9"/>
  <c r="L57" i="9" s="1"/>
  <c r="G57" i="9" s="1"/>
  <c r="K56" i="9"/>
  <c r="J56" i="9"/>
  <c r="K55" i="9"/>
  <c r="J55" i="9"/>
  <c r="L55" i="9" s="1"/>
  <c r="G55" i="9" s="1"/>
  <c r="K54" i="9"/>
  <c r="J54" i="9"/>
  <c r="K53" i="9"/>
  <c r="J53" i="9"/>
  <c r="L53" i="9" s="1"/>
  <c r="G53" i="9" s="1"/>
  <c r="K52" i="9"/>
  <c r="J52" i="9"/>
  <c r="K51" i="9"/>
  <c r="J51" i="9"/>
  <c r="L51" i="9" s="1"/>
  <c r="G51" i="9" s="1"/>
  <c r="K50" i="9"/>
  <c r="J50" i="9"/>
  <c r="K49" i="9"/>
  <c r="J49" i="9"/>
  <c r="L49" i="9" s="1"/>
  <c r="G49" i="9" s="1"/>
  <c r="K48" i="9"/>
  <c r="J48" i="9"/>
  <c r="K47" i="9"/>
  <c r="J47" i="9"/>
  <c r="L47" i="9" s="1"/>
  <c r="G47" i="9" s="1"/>
  <c r="K46" i="9"/>
  <c r="J46" i="9"/>
  <c r="K45" i="9"/>
  <c r="J45" i="9"/>
  <c r="L45" i="9" s="1"/>
  <c r="G45" i="9" s="1"/>
  <c r="K44" i="9"/>
  <c r="J44" i="9"/>
  <c r="K43" i="9"/>
  <c r="J43" i="9"/>
  <c r="L43" i="9" s="1"/>
  <c r="G43" i="9" s="1"/>
  <c r="K42" i="9"/>
  <c r="J42" i="9"/>
  <c r="K41" i="9"/>
  <c r="J41" i="9"/>
  <c r="L41" i="9" s="1"/>
  <c r="G41" i="9" s="1"/>
  <c r="K40" i="9"/>
  <c r="J40" i="9"/>
  <c r="K39" i="9"/>
  <c r="J39" i="9"/>
  <c r="L39" i="9" s="1"/>
  <c r="G39" i="9" s="1"/>
  <c r="K38" i="9"/>
  <c r="J38" i="9"/>
  <c r="K37" i="9"/>
  <c r="J37" i="9"/>
  <c r="L37" i="9" s="1"/>
  <c r="G37" i="9" s="1"/>
  <c r="K36" i="9"/>
  <c r="J36" i="9"/>
  <c r="K35" i="9"/>
  <c r="J35" i="9"/>
  <c r="L35" i="9" s="1"/>
  <c r="G35" i="9" s="1"/>
  <c r="K34" i="9"/>
  <c r="J34" i="9"/>
  <c r="K33" i="9"/>
  <c r="J33" i="9"/>
  <c r="L33" i="9" s="1"/>
  <c r="G33" i="9" s="1"/>
  <c r="K32" i="9"/>
  <c r="J32" i="9"/>
  <c r="K31" i="9"/>
  <c r="J31" i="9"/>
  <c r="L31" i="9" s="1"/>
  <c r="G31" i="9" s="1"/>
  <c r="K30" i="9"/>
  <c r="J30" i="9"/>
  <c r="K29" i="9"/>
  <c r="J29" i="9"/>
  <c r="L29" i="9" s="1"/>
  <c r="G29" i="9" s="1"/>
  <c r="K28" i="9"/>
  <c r="J28" i="9"/>
  <c r="K27" i="9"/>
  <c r="J27" i="9"/>
  <c r="L27" i="9" s="1"/>
  <c r="G27" i="9" s="1"/>
  <c r="K26" i="9"/>
  <c r="J26" i="9"/>
  <c r="K25" i="9"/>
  <c r="J25" i="9"/>
  <c r="L25" i="9" s="1"/>
  <c r="G25" i="9" s="1"/>
  <c r="K24" i="9"/>
  <c r="J24" i="9"/>
  <c r="K23" i="9"/>
  <c r="J23" i="9"/>
  <c r="L23" i="9" s="1"/>
  <c r="G23" i="9" s="1"/>
  <c r="K22" i="9"/>
  <c r="J22" i="9"/>
  <c r="K21" i="9"/>
  <c r="J21" i="9"/>
  <c r="L21" i="9" s="1"/>
  <c r="G21" i="9" s="1"/>
  <c r="K20" i="9"/>
  <c r="J20" i="9"/>
  <c r="K19" i="9"/>
  <c r="J19" i="9"/>
  <c r="L19" i="9" s="1"/>
  <c r="G19" i="9" s="1"/>
  <c r="K18" i="9"/>
  <c r="J18" i="9"/>
  <c r="K17" i="9"/>
  <c r="J17" i="9"/>
  <c r="L17" i="9" s="1"/>
  <c r="G17" i="9" s="1"/>
  <c r="K16" i="9"/>
  <c r="J16" i="9"/>
  <c r="K15" i="9"/>
  <c r="J15" i="9"/>
  <c r="L15" i="9" s="1"/>
  <c r="G15" i="9" s="1"/>
  <c r="K14" i="9"/>
  <c r="J14" i="9"/>
  <c r="K13" i="9"/>
  <c r="J13" i="9"/>
  <c r="L13" i="9" s="1"/>
  <c r="G13" i="9" s="1"/>
  <c r="K12" i="9"/>
  <c r="J12" i="9"/>
  <c r="B12" i="9"/>
  <c r="B13" i="9"/>
  <c r="A4" i="9"/>
  <c r="A1" i="9"/>
  <c r="A4" i="8"/>
  <c r="K399" i="8"/>
  <c r="J399" i="8"/>
  <c r="K398" i="8"/>
  <c r="J398" i="8"/>
  <c r="K397" i="8"/>
  <c r="J397" i="8"/>
  <c r="K396" i="8"/>
  <c r="J396" i="8"/>
  <c r="K395" i="8"/>
  <c r="J395" i="8"/>
  <c r="K394" i="8"/>
  <c r="J394" i="8"/>
  <c r="K393" i="8"/>
  <c r="J393" i="8"/>
  <c r="K392" i="8"/>
  <c r="J392" i="8"/>
  <c r="K391" i="8"/>
  <c r="J391" i="8"/>
  <c r="K390" i="8"/>
  <c r="J390" i="8"/>
  <c r="K389" i="8"/>
  <c r="J389" i="8"/>
  <c r="K388" i="8"/>
  <c r="J388" i="8"/>
  <c r="K387" i="8"/>
  <c r="J387" i="8"/>
  <c r="K386" i="8"/>
  <c r="J386" i="8"/>
  <c r="K385" i="8"/>
  <c r="J385" i="8"/>
  <c r="K384" i="8"/>
  <c r="J384" i="8"/>
  <c r="K383" i="8"/>
  <c r="J383" i="8"/>
  <c r="K382" i="8"/>
  <c r="J382" i="8"/>
  <c r="K381" i="8"/>
  <c r="J381" i="8"/>
  <c r="K380" i="8"/>
  <c r="J380" i="8"/>
  <c r="K379" i="8"/>
  <c r="J379" i="8"/>
  <c r="K378" i="8"/>
  <c r="J378" i="8"/>
  <c r="K377" i="8"/>
  <c r="J377" i="8"/>
  <c r="K376" i="8"/>
  <c r="J376" i="8"/>
  <c r="K375" i="8"/>
  <c r="J375" i="8"/>
  <c r="K374" i="8"/>
  <c r="J374" i="8"/>
  <c r="K373" i="8"/>
  <c r="J373" i="8"/>
  <c r="K372" i="8"/>
  <c r="J372" i="8"/>
  <c r="K371" i="8"/>
  <c r="J371" i="8"/>
  <c r="K370" i="8"/>
  <c r="J370" i="8"/>
  <c r="K369" i="8"/>
  <c r="J369" i="8"/>
  <c r="K368" i="8"/>
  <c r="J368" i="8"/>
  <c r="K367" i="8"/>
  <c r="J367" i="8"/>
  <c r="K366" i="8"/>
  <c r="J366" i="8"/>
  <c r="K365" i="8"/>
  <c r="J365" i="8"/>
  <c r="K364" i="8"/>
  <c r="J364" i="8"/>
  <c r="K363" i="8"/>
  <c r="J363" i="8"/>
  <c r="K362" i="8"/>
  <c r="J362" i="8"/>
  <c r="K361" i="8"/>
  <c r="J361" i="8"/>
  <c r="K360" i="8"/>
  <c r="J360" i="8"/>
  <c r="K359" i="8"/>
  <c r="J359" i="8"/>
  <c r="K358" i="8"/>
  <c r="J358" i="8"/>
  <c r="K357" i="8"/>
  <c r="J357" i="8"/>
  <c r="K356" i="8"/>
  <c r="J356" i="8"/>
  <c r="K355" i="8"/>
  <c r="J355" i="8"/>
  <c r="K354" i="8"/>
  <c r="J354" i="8"/>
  <c r="K353" i="8"/>
  <c r="J353" i="8"/>
  <c r="K352" i="8"/>
  <c r="J352" i="8"/>
  <c r="K351" i="8"/>
  <c r="J351" i="8"/>
  <c r="K350" i="8"/>
  <c r="J350" i="8"/>
  <c r="K349" i="8"/>
  <c r="J349" i="8"/>
  <c r="K348" i="8"/>
  <c r="J348" i="8"/>
  <c r="K347" i="8"/>
  <c r="J347" i="8"/>
  <c r="K346" i="8"/>
  <c r="J346" i="8"/>
  <c r="K345" i="8"/>
  <c r="J345" i="8"/>
  <c r="K344" i="8"/>
  <c r="J344" i="8"/>
  <c r="K343" i="8"/>
  <c r="J343" i="8"/>
  <c r="K342" i="8"/>
  <c r="J342" i="8"/>
  <c r="K341" i="8"/>
  <c r="J341" i="8"/>
  <c r="K340" i="8"/>
  <c r="J340" i="8"/>
  <c r="K339" i="8"/>
  <c r="J339" i="8"/>
  <c r="K338" i="8"/>
  <c r="J338" i="8"/>
  <c r="K337" i="8"/>
  <c r="J337" i="8"/>
  <c r="K336" i="8"/>
  <c r="J336" i="8"/>
  <c r="K335" i="8"/>
  <c r="J335" i="8"/>
  <c r="K334" i="8"/>
  <c r="J334" i="8"/>
  <c r="K333" i="8"/>
  <c r="J333" i="8"/>
  <c r="K332" i="8"/>
  <c r="J332" i="8"/>
  <c r="K331" i="8"/>
  <c r="J331" i="8"/>
  <c r="K330" i="8"/>
  <c r="J330" i="8"/>
  <c r="K329" i="8"/>
  <c r="J329" i="8"/>
  <c r="K328" i="8"/>
  <c r="J328" i="8"/>
  <c r="K327" i="8"/>
  <c r="J327" i="8"/>
  <c r="K326" i="8"/>
  <c r="J326" i="8"/>
  <c r="K325" i="8"/>
  <c r="J325" i="8"/>
  <c r="K324" i="8"/>
  <c r="J324" i="8"/>
  <c r="K323" i="8"/>
  <c r="J323" i="8"/>
  <c r="K322" i="8"/>
  <c r="J322" i="8"/>
  <c r="K321" i="8"/>
  <c r="J321" i="8"/>
  <c r="K320" i="8"/>
  <c r="J320" i="8"/>
  <c r="K319" i="8"/>
  <c r="J319" i="8"/>
  <c r="K318" i="8"/>
  <c r="J318" i="8"/>
  <c r="K317" i="8"/>
  <c r="J317" i="8"/>
  <c r="K316" i="8"/>
  <c r="J316" i="8"/>
  <c r="K315" i="8"/>
  <c r="J315" i="8"/>
  <c r="K314" i="8"/>
  <c r="J314" i="8"/>
  <c r="K313" i="8"/>
  <c r="J313" i="8"/>
  <c r="K312" i="8"/>
  <c r="J312" i="8"/>
  <c r="K311" i="8"/>
  <c r="J311" i="8"/>
  <c r="K310" i="8"/>
  <c r="J310" i="8"/>
  <c r="K309" i="8"/>
  <c r="J309" i="8"/>
  <c r="K308" i="8"/>
  <c r="J308" i="8"/>
  <c r="K307" i="8"/>
  <c r="J307" i="8"/>
  <c r="K306" i="8"/>
  <c r="J306" i="8"/>
  <c r="K305" i="8"/>
  <c r="J305" i="8"/>
  <c r="K304" i="8"/>
  <c r="J304" i="8"/>
  <c r="K303" i="8"/>
  <c r="J303" i="8"/>
  <c r="K302" i="8"/>
  <c r="J302" i="8"/>
  <c r="K301" i="8"/>
  <c r="J301" i="8"/>
  <c r="K300" i="8"/>
  <c r="J300" i="8"/>
  <c r="K299" i="8"/>
  <c r="J299" i="8"/>
  <c r="K298" i="8"/>
  <c r="J298" i="8"/>
  <c r="K297" i="8"/>
  <c r="J297" i="8"/>
  <c r="K296" i="8"/>
  <c r="J296" i="8"/>
  <c r="K295" i="8"/>
  <c r="J295" i="8"/>
  <c r="K294" i="8"/>
  <c r="J294" i="8"/>
  <c r="K293" i="8"/>
  <c r="J293" i="8"/>
  <c r="K292" i="8"/>
  <c r="J292" i="8"/>
  <c r="K291" i="8"/>
  <c r="J291" i="8"/>
  <c r="K290" i="8"/>
  <c r="J290" i="8"/>
  <c r="K289" i="8"/>
  <c r="J289" i="8"/>
  <c r="K288" i="8"/>
  <c r="J288" i="8"/>
  <c r="K287" i="8"/>
  <c r="J287" i="8"/>
  <c r="K286" i="8"/>
  <c r="J286" i="8"/>
  <c r="K285" i="8"/>
  <c r="J285" i="8"/>
  <c r="K284" i="8"/>
  <c r="J284" i="8"/>
  <c r="K283" i="8"/>
  <c r="J283" i="8"/>
  <c r="K282" i="8"/>
  <c r="J282" i="8"/>
  <c r="K281" i="8"/>
  <c r="J281" i="8"/>
  <c r="K280" i="8"/>
  <c r="J280" i="8"/>
  <c r="K279" i="8"/>
  <c r="J279" i="8"/>
  <c r="K278" i="8"/>
  <c r="J278" i="8"/>
  <c r="K277" i="8"/>
  <c r="J277" i="8"/>
  <c r="K276" i="8"/>
  <c r="J276" i="8"/>
  <c r="K275" i="8"/>
  <c r="J275" i="8"/>
  <c r="K274" i="8"/>
  <c r="J274" i="8"/>
  <c r="K273" i="8"/>
  <c r="J273" i="8"/>
  <c r="K272" i="8"/>
  <c r="J272" i="8"/>
  <c r="K271" i="8"/>
  <c r="J271" i="8"/>
  <c r="K270" i="8"/>
  <c r="J270" i="8"/>
  <c r="K269" i="8"/>
  <c r="J269" i="8"/>
  <c r="K268" i="8"/>
  <c r="J268" i="8"/>
  <c r="K267" i="8"/>
  <c r="J267" i="8"/>
  <c r="K266" i="8"/>
  <c r="J266" i="8"/>
  <c r="K265" i="8"/>
  <c r="J265" i="8"/>
  <c r="K264" i="8"/>
  <c r="J264" i="8"/>
  <c r="K263" i="8"/>
  <c r="J263" i="8"/>
  <c r="K262" i="8"/>
  <c r="J262" i="8"/>
  <c r="K261" i="8"/>
  <c r="J261" i="8"/>
  <c r="K260" i="8"/>
  <c r="J260" i="8"/>
  <c r="K259" i="8"/>
  <c r="J259" i="8"/>
  <c r="K258" i="8"/>
  <c r="J258" i="8"/>
  <c r="K257" i="8"/>
  <c r="J257" i="8"/>
  <c r="K256" i="8"/>
  <c r="J256" i="8"/>
  <c r="K255" i="8"/>
  <c r="J255" i="8"/>
  <c r="K254" i="8"/>
  <c r="J254" i="8"/>
  <c r="K253" i="8"/>
  <c r="J253" i="8"/>
  <c r="K252" i="8"/>
  <c r="J252" i="8"/>
  <c r="K251" i="8"/>
  <c r="J251" i="8"/>
  <c r="K250" i="8"/>
  <c r="J250" i="8"/>
  <c r="K249" i="8"/>
  <c r="J249" i="8"/>
  <c r="K248" i="8"/>
  <c r="J248" i="8"/>
  <c r="K247" i="8"/>
  <c r="J247" i="8"/>
  <c r="K246" i="8"/>
  <c r="J246" i="8"/>
  <c r="K245" i="8"/>
  <c r="J245" i="8"/>
  <c r="K244" i="8"/>
  <c r="J244" i="8"/>
  <c r="K243" i="8"/>
  <c r="J243" i="8"/>
  <c r="K242" i="8"/>
  <c r="J242" i="8"/>
  <c r="K241" i="8"/>
  <c r="J241" i="8"/>
  <c r="K240" i="8"/>
  <c r="J240" i="8"/>
  <c r="K239" i="8"/>
  <c r="J239" i="8"/>
  <c r="K238" i="8"/>
  <c r="J238" i="8"/>
  <c r="K237" i="8"/>
  <c r="J237" i="8"/>
  <c r="K236" i="8"/>
  <c r="J236" i="8"/>
  <c r="K235" i="8"/>
  <c r="J235" i="8"/>
  <c r="K234" i="8"/>
  <c r="J234" i="8"/>
  <c r="K233" i="8"/>
  <c r="J233" i="8"/>
  <c r="K232" i="8"/>
  <c r="J232" i="8"/>
  <c r="K231" i="8"/>
  <c r="J231" i="8"/>
  <c r="K230" i="8"/>
  <c r="J230" i="8"/>
  <c r="K229" i="8"/>
  <c r="J229" i="8"/>
  <c r="K228" i="8"/>
  <c r="J228" i="8"/>
  <c r="K227" i="8"/>
  <c r="J227" i="8"/>
  <c r="K226" i="8"/>
  <c r="J226" i="8"/>
  <c r="K225" i="8"/>
  <c r="J225" i="8"/>
  <c r="K224" i="8"/>
  <c r="J224" i="8"/>
  <c r="K223" i="8"/>
  <c r="J223" i="8"/>
  <c r="K222" i="8"/>
  <c r="J222" i="8"/>
  <c r="K221" i="8"/>
  <c r="J221" i="8"/>
  <c r="K220" i="8"/>
  <c r="J220" i="8"/>
  <c r="K219" i="8"/>
  <c r="J219" i="8"/>
  <c r="K218" i="8"/>
  <c r="J218" i="8"/>
  <c r="K217" i="8"/>
  <c r="J217" i="8"/>
  <c r="K216" i="8"/>
  <c r="J216" i="8"/>
  <c r="K215" i="8"/>
  <c r="J215" i="8"/>
  <c r="K214" i="8"/>
  <c r="J214" i="8"/>
  <c r="K213" i="8"/>
  <c r="J213" i="8"/>
  <c r="K212" i="8"/>
  <c r="J212" i="8"/>
  <c r="K211" i="8"/>
  <c r="J211" i="8"/>
  <c r="K210" i="8"/>
  <c r="J210" i="8"/>
  <c r="K209" i="8"/>
  <c r="J209" i="8"/>
  <c r="K208" i="8"/>
  <c r="J208" i="8"/>
  <c r="K207" i="8"/>
  <c r="J207" i="8"/>
  <c r="K206" i="8"/>
  <c r="J206" i="8"/>
  <c r="K205" i="8"/>
  <c r="J205" i="8"/>
  <c r="K204" i="8"/>
  <c r="J204" i="8"/>
  <c r="K203" i="8"/>
  <c r="J203" i="8"/>
  <c r="K202" i="8"/>
  <c r="J202" i="8"/>
  <c r="K201" i="8"/>
  <c r="J201" i="8"/>
  <c r="K200" i="8"/>
  <c r="J200" i="8"/>
  <c r="K199" i="8"/>
  <c r="J199" i="8"/>
  <c r="K198" i="8"/>
  <c r="J198" i="8"/>
  <c r="K197" i="8"/>
  <c r="J197" i="8"/>
  <c r="K196" i="8"/>
  <c r="J196" i="8"/>
  <c r="K195" i="8"/>
  <c r="J195" i="8"/>
  <c r="K194" i="8"/>
  <c r="J194" i="8"/>
  <c r="K193" i="8"/>
  <c r="J193" i="8"/>
  <c r="K192" i="8"/>
  <c r="J192" i="8"/>
  <c r="K191" i="8"/>
  <c r="J191" i="8"/>
  <c r="K190" i="8"/>
  <c r="J190" i="8"/>
  <c r="K189" i="8"/>
  <c r="J189" i="8"/>
  <c r="K188" i="8"/>
  <c r="J188" i="8"/>
  <c r="K187" i="8"/>
  <c r="J187" i="8"/>
  <c r="K186" i="8"/>
  <c r="J186" i="8"/>
  <c r="K185" i="8"/>
  <c r="J185" i="8"/>
  <c r="K184" i="8"/>
  <c r="J184" i="8"/>
  <c r="K183" i="8"/>
  <c r="J183" i="8"/>
  <c r="K182" i="8"/>
  <c r="J182" i="8"/>
  <c r="K181" i="8"/>
  <c r="J181" i="8"/>
  <c r="K180" i="8"/>
  <c r="J180" i="8"/>
  <c r="K179" i="8"/>
  <c r="J179" i="8"/>
  <c r="K178" i="8"/>
  <c r="J178" i="8"/>
  <c r="K177" i="8"/>
  <c r="J177" i="8"/>
  <c r="K176" i="8"/>
  <c r="J176" i="8"/>
  <c r="K175" i="8"/>
  <c r="J175" i="8"/>
  <c r="K174" i="8"/>
  <c r="J174" i="8"/>
  <c r="K173" i="8"/>
  <c r="J173" i="8"/>
  <c r="K172" i="8"/>
  <c r="J172" i="8"/>
  <c r="K171" i="8"/>
  <c r="J171" i="8"/>
  <c r="K170" i="8"/>
  <c r="J170" i="8"/>
  <c r="K169" i="8"/>
  <c r="J169" i="8"/>
  <c r="K168" i="8"/>
  <c r="J168" i="8"/>
  <c r="K167" i="8"/>
  <c r="J167" i="8"/>
  <c r="K166" i="8"/>
  <c r="J166" i="8"/>
  <c r="K165" i="8"/>
  <c r="J165" i="8"/>
  <c r="K164" i="8"/>
  <c r="J164" i="8"/>
  <c r="K163" i="8"/>
  <c r="J163" i="8"/>
  <c r="K162" i="8"/>
  <c r="J162" i="8"/>
  <c r="K161" i="8"/>
  <c r="J161" i="8"/>
  <c r="K160" i="8"/>
  <c r="J160" i="8"/>
  <c r="K159" i="8"/>
  <c r="J159" i="8"/>
  <c r="K158" i="8"/>
  <c r="J158" i="8"/>
  <c r="K157" i="8"/>
  <c r="J157" i="8"/>
  <c r="K156" i="8"/>
  <c r="J156" i="8"/>
  <c r="K155" i="8"/>
  <c r="J155" i="8"/>
  <c r="K154" i="8"/>
  <c r="J154" i="8"/>
  <c r="K153" i="8"/>
  <c r="J153" i="8"/>
  <c r="K152" i="8"/>
  <c r="J152" i="8"/>
  <c r="K151" i="8"/>
  <c r="J151" i="8"/>
  <c r="G150" i="8"/>
  <c r="K149" i="8"/>
  <c r="J149" i="8"/>
  <c r="K148" i="8"/>
  <c r="J148" i="8"/>
  <c r="K147" i="8"/>
  <c r="J147" i="8"/>
  <c r="K146" i="8"/>
  <c r="J146" i="8"/>
  <c r="K145" i="8"/>
  <c r="J145" i="8"/>
  <c r="K144" i="8"/>
  <c r="J144" i="8"/>
  <c r="K143" i="8"/>
  <c r="J143" i="8"/>
  <c r="K142" i="8"/>
  <c r="J142" i="8"/>
  <c r="K141" i="8"/>
  <c r="J141" i="8"/>
  <c r="K140" i="8"/>
  <c r="J140" i="8"/>
  <c r="K139" i="8"/>
  <c r="J139" i="8"/>
  <c r="K138" i="8"/>
  <c r="J138" i="8"/>
  <c r="K137" i="8"/>
  <c r="J137" i="8"/>
  <c r="K136" i="8"/>
  <c r="J136" i="8"/>
  <c r="K135" i="8"/>
  <c r="J135" i="8"/>
  <c r="K134" i="8"/>
  <c r="J134" i="8"/>
  <c r="K133" i="8"/>
  <c r="J133" i="8"/>
  <c r="K132" i="8"/>
  <c r="J132" i="8"/>
  <c r="K131" i="8"/>
  <c r="J131" i="8"/>
  <c r="K130" i="8"/>
  <c r="J130" i="8"/>
  <c r="K129" i="8"/>
  <c r="J129" i="8"/>
  <c r="K128" i="8"/>
  <c r="J128" i="8"/>
  <c r="K127" i="8"/>
  <c r="J127" i="8"/>
  <c r="K126" i="8"/>
  <c r="J126" i="8"/>
  <c r="K125" i="8"/>
  <c r="J125" i="8"/>
  <c r="K124" i="8"/>
  <c r="J124" i="8"/>
  <c r="K123" i="8"/>
  <c r="J123" i="8"/>
  <c r="K122" i="8"/>
  <c r="J122" i="8"/>
  <c r="K121" i="8"/>
  <c r="J121" i="8"/>
  <c r="K120" i="8"/>
  <c r="J120" i="8"/>
  <c r="K119" i="8"/>
  <c r="J119" i="8"/>
  <c r="K118" i="8"/>
  <c r="J118" i="8"/>
  <c r="K117" i="8"/>
  <c r="J117" i="8"/>
  <c r="K116" i="8"/>
  <c r="J116" i="8"/>
  <c r="K115" i="8"/>
  <c r="J115" i="8"/>
  <c r="K114" i="8"/>
  <c r="J114" i="8"/>
  <c r="K113" i="8"/>
  <c r="J113" i="8"/>
  <c r="K112" i="8"/>
  <c r="J112" i="8"/>
  <c r="K111" i="8"/>
  <c r="J111" i="8"/>
  <c r="K110" i="8"/>
  <c r="J110" i="8"/>
  <c r="K109" i="8"/>
  <c r="J109" i="8"/>
  <c r="K108" i="8"/>
  <c r="J108" i="8"/>
  <c r="K107" i="8"/>
  <c r="J107" i="8"/>
  <c r="K106" i="8"/>
  <c r="J106" i="8"/>
  <c r="K105" i="8"/>
  <c r="J105" i="8"/>
  <c r="K104" i="8"/>
  <c r="J104" i="8"/>
  <c r="K103" i="8"/>
  <c r="J103" i="8"/>
  <c r="K102" i="8"/>
  <c r="J102" i="8"/>
  <c r="K101" i="8"/>
  <c r="J101" i="8"/>
  <c r="K100" i="8"/>
  <c r="J100" i="8"/>
  <c r="K99" i="8"/>
  <c r="J99" i="8"/>
  <c r="K98" i="8"/>
  <c r="J98" i="8"/>
  <c r="K97" i="8"/>
  <c r="J97" i="8"/>
  <c r="K96" i="8"/>
  <c r="J96" i="8"/>
  <c r="K95" i="8"/>
  <c r="J95" i="8"/>
  <c r="K94" i="8"/>
  <c r="J94" i="8"/>
  <c r="K93" i="8"/>
  <c r="J93" i="8"/>
  <c r="K92" i="8"/>
  <c r="J92" i="8"/>
  <c r="K91" i="8"/>
  <c r="J91" i="8"/>
  <c r="K90" i="8"/>
  <c r="J90" i="8"/>
  <c r="K89" i="8"/>
  <c r="J89" i="8"/>
  <c r="K88" i="8"/>
  <c r="J88" i="8"/>
  <c r="K87" i="8"/>
  <c r="J87" i="8"/>
  <c r="K86" i="8"/>
  <c r="J86" i="8"/>
  <c r="K85" i="8"/>
  <c r="J85" i="8"/>
  <c r="K84" i="8"/>
  <c r="J84" i="8"/>
  <c r="K83" i="8"/>
  <c r="J83" i="8"/>
  <c r="K82" i="8"/>
  <c r="J82" i="8"/>
  <c r="K81" i="8"/>
  <c r="J81" i="8"/>
  <c r="K80" i="8"/>
  <c r="J80" i="8"/>
  <c r="K79" i="8"/>
  <c r="J79" i="8"/>
  <c r="K78" i="8"/>
  <c r="J78" i="8"/>
  <c r="K77" i="8"/>
  <c r="J77" i="8"/>
  <c r="K76" i="8"/>
  <c r="J76" i="8"/>
  <c r="K75" i="8"/>
  <c r="J75" i="8"/>
  <c r="K74" i="8"/>
  <c r="J74" i="8"/>
  <c r="K73" i="8"/>
  <c r="J73" i="8"/>
  <c r="K72" i="8"/>
  <c r="J72" i="8"/>
  <c r="K71" i="8"/>
  <c r="J71" i="8"/>
  <c r="K70" i="8"/>
  <c r="J70" i="8"/>
  <c r="K69" i="8"/>
  <c r="J69" i="8"/>
  <c r="K68" i="8"/>
  <c r="J68" i="8"/>
  <c r="K67" i="8"/>
  <c r="J67" i="8"/>
  <c r="K66" i="8"/>
  <c r="J66" i="8"/>
  <c r="K65" i="8"/>
  <c r="J65" i="8"/>
  <c r="K64" i="8"/>
  <c r="J64" i="8"/>
  <c r="K63" i="8"/>
  <c r="J63" i="8"/>
  <c r="K62" i="8"/>
  <c r="J62" i="8"/>
  <c r="K61" i="8"/>
  <c r="J61" i="8"/>
  <c r="K60" i="8"/>
  <c r="J60" i="8"/>
  <c r="K59" i="8"/>
  <c r="J59" i="8"/>
  <c r="K58" i="8"/>
  <c r="J58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B12" i="8"/>
  <c r="A12" i="8"/>
  <c r="A1" i="8"/>
  <c r="K246" i="7"/>
  <c r="J246" i="7"/>
  <c r="B12" i="7"/>
  <c r="A169" i="7"/>
  <c r="C169" i="7"/>
  <c r="G169" i="7"/>
  <c r="G150" i="7"/>
  <c r="K411" i="7"/>
  <c r="G411" i="7"/>
  <c r="J411" i="7"/>
  <c r="K410" i="7"/>
  <c r="J410" i="7"/>
  <c r="K409" i="7"/>
  <c r="J409" i="7"/>
  <c r="K408" i="7"/>
  <c r="J408" i="7"/>
  <c r="K407" i="7"/>
  <c r="J407" i="7"/>
  <c r="K406" i="7"/>
  <c r="J406" i="7"/>
  <c r="K405" i="7"/>
  <c r="J405" i="7"/>
  <c r="K404" i="7"/>
  <c r="J404" i="7"/>
  <c r="K403" i="7"/>
  <c r="J403" i="7"/>
  <c r="K402" i="7"/>
  <c r="J402" i="7"/>
  <c r="K401" i="7"/>
  <c r="J401" i="7"/>
  <c r="K400" i="7"/>
  <c r="J400" i="7"/>
  <c r="K399" i="7"/>
  <c r="J399" i="7"/>
  <c r="K398" i="7"/>
  <c r="J398" i="7"/>
  <c r="K397" i="7"/>
  <c r="J397" i="7"/>
  <c r="K396" i="7"/>
  <c r="J396" i="7"/>
  <c r="K395" i="7"/>
  <c r="J395" i="7"/>
  <c r="K394" i="7"/>
  <c r="J394" i="7"/>
  <c r="K393" i="7"/>
  <c r="J393" i="7"/>
  <c r="K392" i="7"/>
  <c r="J392" i="7"/>
  <c r="K391" i="7"/>
  <c r="J391" i="7"/>
  <c r="K390" i="7"/>
  <c r="J390" i="7"/>
  <c r="K389" i="7"/>
  <c r="J389" i="7"/>
  <c r="K388" i="7"/>
  <c r="J388" i="7"/>
  <c r="K387" i="7"/>
  <c r="J387" i="7"/>
  <c r="K386" i="7"/>
  <c r="J386" i="7"/>
  <c r="K385" i="7"/>
  <c r="J385" i="7"/>
  <c r="K384" i="7"/>
  <c r="J384" i="7"/>
  <c r="K383" i="7"/>
  <c r="J383" i="7"/>
  <c r="K382" i="7"/>
  <c r="J382" i="7"/>
  <c r="K381" i="7"/>
  <c r="J381" i="7"/>
  <c r="K380" i="7"/>
  <c r="J380" i="7"/>
  <c r="K379" i="7"/>
  <c r="J379" i="7"/>
  <c r="K378" i="7"/>
  <c r="J378" i="7"/>
  <c r="K377" i="7"/>
  <c r="J377" i="7"/>
  <c r="K376" i="7"/>
  <c r="J376" i="7"/>
  <c r="K375" i="7"/>
  <c r="J375" i="7"/>
  <c r="K374" i="7"/>
  <c r="J374" i="7"/>
  <c r="K373" i="7"/>
  <c r="J373" i="7"/>
  <c r="K372" i="7"/>
  <c r="J372" i="7"/>
  <c r="K371" i="7"/>
  <c r="J371" i="7"/>
  <c r="K370" i="7"/>
  <c r="J370" i="7"/>
  <c r="K369" i="7"/>
  <c r="J369" i="7"/>
  <c r="K368" i="7"/>
  <c r="J368" i="7"/>
  <c r="K367" i="7"/>
  <c r="J367" i="7"/>
  <c r="K366" i="7"/>
  <c r="J366" i="7"/>
  <c r="K365" i="7"/>
  <c r="J365" i="7"/>
  <c r="K364" i="7"/>
  <c r="J364" i="7"/>
  <c r="K363" i="7"/>
  <c r="J363" i="7"/>
  <c r="K362" i="7"/>
  <c r="J362" i="7"/>
  <c r="K361" i="7"/>
  <c r="J361" i="7"/>
  <c r="K360" i="7"/>
  <c r="J360" i="7"/>
  <c r="K359" i="7"/>
  <c r="J359" i="7"/>
  <c r="K358" i="7"/>
  <c r="J358" i="7"/>
  <c r="K357" i="7"/>
  <c r="J357" i="7"/>
  <c r="K356" i="7"/>
  <c r="J356" i="7"/>
  <c r="K355" i="7"/>
  <c r="J355" i="7"/>
  <c r="K354" i="7"/>
  <c r="J354" i="7"/>
  <c r="K353" i="7"/>
  <c r="J353" i="7"/>
  <c r="K352" i="7"/>
  <c r="J352" i="7"/>
  <c r="K351" i="7"/>
  <c r="J351" i="7"/>
  <c r="K350" i="7"/>
  <c r="J350" i="7"/>
  <c r="K349" i="7"/>
  <c r="J349" i="7"/>
  <c r="K348" i="7"/>
  <c r="J348" i="7"/>
  <c r="K347" i="7"/>
  <c r="J347" i="7"/>
  <c r="K346" i="7"/>
  <c r="J346" i="7"/>
  <c r="K345" i="7"/>
  <c r="J345" i="7"/>
  <c r="K344" i="7"/>
  <c r="J344" i="7"/>
  <c r="K343" i="7"/>
  <c r="J343" i="7"/>
  <c r="K342" i="7"/>
  <c r="J342" i="7"/>
  <c r="K341" i="7"/>
  <c r="J341" i="7"/>
  <c r="K340" i="7"/>
  <c r="J340" i="7"/>
  <c r="K339" i="7"/>
  <c r="J339" i="7"/>
  <c r="K338" i="7"/>
  <c r="J338" i="7"/>
  <c r="K337" i="7"/>
  <c r="J337" i="7"/>
  <c r="K336" i="7"/>
  <c r="J336" i="7"/>
  <c r="K335" i="7"/>
  <c r="J335" i="7"/>
  <c r="K334" i="7"/>
  <c r="J334" i="7"/>
  <c r="K333" i="7"/>
  <c r="J333" i="7"/>
  <c r="K332" i="7"/>
  <c r="J332" i="7"/>
  <c r="K331" i="7"/>
  <c r="J331" i="7"/>
  <c r="K330" i="7"/>
  <c r="J330" i="7"/>
  <c r="K329" i="7"/>
  <c r="J329" i="7"/>
  <c r="K328" i="7"/>
  <c r="J328" i="7"/>
  <c r="K327" i="7"/>
  <c r="J327" i="7"/>
  <c r="K326" i="7"/>
  <c r="J326" i="7"/>
  <c r="K325" i="7"/>
  <c r="J325" i="7"/>
  <c r="K324" i="7"/>
  <c r="J324" i="7"/>
  <c r="K323" i="7"/>
  <c r="J323" i="7"/>
  <c r="K322" i="7"/>
  <c r="J322" i="7"/>
  <c r="K321" i="7"/>
  <c r="J321" i="7"/>
  <c r="K320" i="7"/>
  <c r="J320" i="7"/>
  <c r="K319" i="7"/>
  <c r="J319" i="7"/>
  <c r="K318" i="7"/>
  <c r="J318" i="7"/>
  <c r="K317" i="7"/>
  <c r="J317" i="7"/>
  <c r="K316" i="7"/>
  <c r="J316" i="7"/>
  <c r="K315" i="7"/>
  <c r="J315" i="7"/>
  <c r="K314" i="7"/>
  <c r="J314" i="7"/>
  <c r="K313" i="7"/>
  <c r="J313" i="7"/>
  <c r="K312" i="7"/>
  <c r="J312" i="7"/>
  <c r="K311" i="7"/>
  <c r="J311" i="7"/>
  <c r="K310" i="7"/>
  <c r="J310" i="7"/>
  <c r="K309" i="7"/>
  <c r="J309" i="7"/>
  <c r="K308" i="7"/>
  <c r="J308" i="7"/>
  <c r="K307" i="7"/>
  <c r="J307" i="7"/>
  <c r="K306" i="7"/>
  <c r="J306" i="7"/>
  <c r="K305" i="7"/>
  <c r="J305" i="7"/>
  <c r="K304" i="7"/>
  <c r="J304" i="7"/>
  <c r="K303" i="7"/>
  <c r="J303" i="7"/>
  <c r="K302" i="7"/>
  <c r="J302" i="7"/>
  <c r="K301" i="7"/>
  <c r="J301" i="7"/>
  <c r="K300" i="7"/>
  <c r="J300" i="7"/>
  <c r="K299" i="7"/>
  <c r="J299" i="7"/>
  <c r="K298" i="7"/>
  <c r="J298" i="7"/>
  <c r="K297" i="7"/>
  <c r="J297" i="7"/>
  <c r="K296" i="7"/>
  <c r="J296" i="7"/>
  <c r="K295" i="7"/>
  <c r="J295" i="7"/>
  <c r="K294" i="7"/>
  <c r="J294" i="7"/>
  <c r="K293" i="7"/>
  <c r="J293" i="7"/>
  <c r="K292" i="7"/>
  <c r="J292" i="7"/>
  <c r="K291" i="7"/>
  <c r="J291" i="7"/>
  <c r="K290" i="7"/>
  <c r="J290" i="7"/>
  <c r="K289" i="7"/>
  <c r="J289" i="7"/>
  <c r="K288" i="7"/>
  <c r="J288" i="7"/>
  <c r="K287" i="7"/>
  <c r="J287" i="7"/>
  <c r="K286" i="7"/>
  <c r="J286" i="7"/>
  <c r="K285" i="7"/>
  <c r="J285" i="7"/>
  <c r="K284" i="7"/>
  <c r="J284" i="7"/>
  <c r="K283" i="7"/>
  <c r="J283" i="7"/>
  <c r="K282" i="7"/>
  <c r="J282" i="7"/>
  <c r="K281" i="7"/>
  <c r="J281" i="7"/>
  <c r="K280" i="7"/>
  <c r="J280" i="7"/>
  <c r="K279" i="7"/>
  <c r="J279" i="7"/>
  <c r="K278" i="7"/>
  <c r="J278" i="7"/>
  <c r="K277" i="7"/>
  <c r="J277" i="7"/>
  <c r="K276" i="7"/>
  <c r="J276" i="7"/>
  <c r="K275" i="7"/>
  <c r="J275" i="7"/>
  <c r="K274" i="7"/>
  <c r="J274" i="7"/>
  <c r="K273" i="7"/>
  <c r="J273" i="7"/>
  <c r="K272" i="7"/>
  <c r="J272" i="7"/>
  <c r="K271" i="7"/>
  <c r="J271" i="7"/>
  <c r="K270" i="7"/>
  <c r="J270" i="7"/>
  <c r="K269" i="7"/>
  <c r="J269" i="7"/>
  <c r="K268" i="7"/>
  <c r="J268" i="7"/>
  <c r="K267" i="7"/>
  <c r="J267" i="7"/>
  <c r="K266" i="7"/>
  <c r="J266" i="7"/>
  <c r="K265" i="7"/>
  <c r="J265" i="7"/>
  <c r="K264" i="7"/>
  <c r="J264" i="7"/>
  <c r="K263" i="7"/>
  <c r="J263" i="7"/>
  <c r="K262" i="7"/>
  <c r="J262" i="7"/>
  <c r="K261" i="7"/>
  <c r="J261" i="7"/>
  <c r="K260" i="7"/>
  <c r="J260" i="7"/>
  <c r="K259" i="7"/>
  <c r="J259" i="7"/>
  <c r="K258" i="7"/>
  <c r="J258" i="7"/>
  <c r="K257" i="7"/>
  <c r="J257" i="7"/>
  <c r="K256" i="7"/>
  <c r="J256" i="7"/>
  <c r="K255" i="7"/>
  <c r="J255" i="7"/>
  <c r="K254" i="7"/>
  <c r="J254" i="7"/>
  <c r="K253" i="7"/>
  <c r="J253" i="7"/>
  <c r="K252" i="7"/>
  <c r="J252" i="7"/>
  <c r="K251" i="7"/>
  <c r="J251" i="7"/>
  <c r="K250" i="7"/>
  <c r="J250" i="7"/>
  <c r="K249" i="7"/>
  <c r="J249" i="7"/>
  <c r="K248" i="7"/>
  <c r="J248" i="7"/>
  <c r="K247" i="7"/>
  <c r="J247" i="7"/>
  <c r="K245" i="7"/>
  <c r="J245" i="7"/>
  <c r="K244" i="7"/>
  <c r="J244" i="7"/>
  <c r="K243" i="7"/>
  <c r="J243" i="7"/>
  <c r="K242" i="7"/>
  <c r="J242" i="7"/>
  <c r="K241" i="7"/>
  <c r="J241" i="7"/>
  <c r="K240" i="7"/>
  <c r="J240" i="7"/>
  <c r="K239" i="7"/>
  <c r="J239" i="7"/>
  <c r="K238" i="7"/>
  <c r="J238" i="7"/>
  <c r="K237" i="7"/>
  <c r="J237" i="7"/>
  <c r="K236" i="7"/>
  <c r="J236" i="7"/>
  <c r="K235" i="7"/>
  <c r="J235" i="7"/>
  <c r="K234" i="7"/>
  <c r="J234" i="7"/>
  <c r="K233" i="7"/>
  <c r="J233" i="7"/>
  <c r="K232" i="7"/>
  <c r="J232" i="7"/>
  <c r="K231" i="7"/>
  <c r="J231" i="7"/>
  <c r="K230" i="7"/>
  <c r="J230" i="7"/>
  <c r="K229" i="7"/>
  <c r="J229" i="7"/>
  <c r="K228" i="7"/>
  <c r="J228" i="7"/>
  <c r="K227" i="7"/>
  <c r="J227" i="7"/>
  <c r="K226" i="7"/>
  <c r="J226" i="7"/>
  <c r="K225" i="7"/>
  <c r="J225" i="7"/>
  <c r="K224" i="7"/>
  <c r="J224" i="7"/>
  <c r="K223" i="7"/>
  <c r="J223" i="7"/>
  <c r="K222" i="7"/>
  <c r="J222" i="7"/>
  <c r="K221" i="7"/>
  <c r="J221" i="7"/>
  <c r="K220" i="7"/>
  <c r="J220" i="7"/>
  <c r="K219" i="7"/>
  <c r="J219" i="7"/>
  <c r="K218" i="7"/>
  <c r="J218" i="7"/>
  <c r="K217" i="7"/>
  <c r="J217" i="7"/>
  <c r="K216" i="7"/>
  <c r="J216" i="7"/>
  <c r="K215" i="7"/>
  <c r="J215" i="7"/>
  <c r="K214" i="7"/>
  <c r="J214" i="7"/>
  <c r="K213" i="7"/>
  <c r="J213" i="7"/>
  <c r="K212" i="7"/>
  <c r="J212" i="7"/>
  <c r="K211" i="7"/>
  <c r="J211" i="7"/>
  <c r="K210" i="7"/>
  <c r="J210" i="7"/>
  <c r="K209" i="7"/>
  <c r="J209" i="7"/>
  <c r="K208" i="7"/>
  <c r="J208" i="7"/>
  <c r="K207" i="7"/>
  <c r="J207" i="7"/>
  <c r="K206" i="7"/>
  <c r="J206" i="7"/>
  <c r="K205" i="7"/>
  <c r="J205" i="7"/>
  <c r="K204" i="7"/>
  <c r="J204" i="7"/>
  <c r="K203" i="7"/>
  <c r="J203" i="7"/>
  <c r="K202" i="7"/>
  <c r="J202" i="7"/>
  <c r="K201" i="7"/>
  <c r="J201" i="7"/>
  <c r="K200" i="7"/>
  <c r="J200" i="7"/>
  <c r="K199" i="7"/>
  <c r="J199" i="7"/>
  <c r="K198" i="7"/>
  <c r="J198" i="7"/>
  <c r="K197" i="7"/>
  <c r="J197" i="7"/>
  <c r="K196" i="7"/>
  <c r="J196" i="7"/>
  <c r="K195" i="7"/>
  <c r="J195" i="7"/>
  <c r="K194" i="7"/>
  <c r="J194" i="7"/>
  <c r="K193" i="7"/>
  <c r="J193" i="7"/>
  <c r="K192" i="7"/>
  <c r="J192" i="7"/>
  <c r="K191" i="7"/>
  <c r="J191" i="7"/>
  <c r="K190" i="7"/>
  <c r="J190" i="7"/>
  <c r="K189" i="7"/>
  <c r="J189" i="7"/>
  <c r="K188" i="7"/>
  <c r="J188" i="7"/>
  <c r="K187" i="7"/>
  <c r="J187" i="7"/>
  <c r="K186" i="7"/>
  <c r="J186" i="7"/>
  <c r="K185" i="7"/>
  <c r="J185" i="7"/>
  <c r="K184" i="7"/>
  <c r="J184" i="7"/>
  <c r="K183" i="7"/>
  <c r="J183" i="7"/>
  <c r="K182" i="7"/>
  <c r="J182" i="7"/>
  <c r="K181" i="7"/>
  <c r="J181" i="7"/>
  <c r="K180" i="7"/>
  <c r="J180" i="7"/>
  <c r="K179" i="7"/>
  <c r="J179" i="7"/>
  <c r="K178" i="7"/>
  <c r="J178" i="7"/>
  <c r="K177" i="7"/>
  <c r="J177" i="7"/>
  <c r="K176" i="7"/>
  <c r="J176" i="7"/>
  <c r="K175" i="7"/>
  <c r="J175" i="7"/>
  <c r="K174" i="7"/>
  <c r="J174" i="7"/>
  <c r="K173" i="7"/>
  <c r="J173" i="7"/>
  <c r="K172" i="7"/>
  <c r="J172" i="7"/>
  <c r="K171" i="7"/>
  <c r="J171" i="7"/>
  <c r="K170" i="7"/>
  <c r="J170" i="7"/>
  <c r="K168" i="7"/>
  <c r="J168" i="7"/>
  <c r="K167" i="7"/>
  <c r="J167" i="7"/>
  <c r="K166" i="7"/>
  <c r="J166" i="7"/>
  <c r="K165" i="7"/>
  <c r="J165" i="7"/>
  <c r="K164" i="7"/>
  <c r="J164" i="7"/>
  <c r="K163" i="7"/>
  <c r="J163" i="7"/>
  <c r="K162" i="7"/>
  <c r="J162" i="7"/>
  <c r="K161" i="7"/>
  <c r="J161" i="7"/>
  <c r="K160" i="7"/>
  <c r="J160" i="7"/>
  <c r="K159" i="7"/>
  <c r="J159" i="7"/>
  <c r="K158" i="7"/>
  <c r="J158" i="7"/>
  <c r="K157" i="7"/>
  <c r="J157" i="7"/>
  <c r="K156" i="7"/>
  <c r="J156" i="7"/>
  <c r="K155" i="7"/>
  <c r="J155" i="7"/>
  <c r="K154" i="7"/>
  <c r="J154" i="7"/>
  <c r="K153" i="7"/>
  <c r="J153" i="7"/>
  <c r="K152" i="7"/>
  <c r="J152" i="7"/>
  <c r="K151" i="7"/>
  <c r="J151" i="7"/>
  <c r="K149" i="7"/>
  <c r="J149" i="7"/>
  <c r="K148" i="7"/>
  <c r="J148" i="7"/>
  <c r="K147" i="7"/>
  <c r="J147" i="7"/>
  <c r="K146" i="7"/>
  <c r="J146" i="7"/>
  <c r="K145" i="7"/>
  <c r="J145" i="7"/>
  <c r="K144" i="7"/>
  <c r="J144" i="7"/>
  <c r="K143" i="7"/>
  <c r="J143" i="7"/>
  <c r="K142" i="7"/>
  <c r="J142" i="7"/>
  <c r="K141" i="7"/>
  <c r="J141" i="7"/>
  <c r="K140" i="7"/>
  <c r="J140" i="7"/>
  <c r="K139" i="7"/>
  <c r="J139" i="7"/>
  <c r="K138" i="7"/>
  <c r="J138" i="7"/>
  <c r="K137" i="7"/>
  <c r="J137" i="7"/>
  <c r="K136" i="7"/>
  <c r="J136" i="7"/>
  <c r="K135" i="7"/>
  <c r="J135" i="7"/>
  <c r="K134" i="7"/>
  <c r="J134" i="7"/>
  <c r="K133" i="7"/>
  <c r="J133" i="7"/>
  <c r="K132" i="7"/>
  <c r="J132" i="7"/>
  <c r="K131" i="7"/>
  <c r="J131" i="7"/>
  <c r="K130" i="7"/>
  <c r="J130" i="7"/>
  <c r="K129" i="7"/>
  <c r="J129" i="7"/>
  <c r="K128" i="7"/>
  <c r="J128" i="7"/>
  <c r="K127" i="7"/>
  <c r="J127" i="7"/>
  <c r="K126" i="7"/>
  <c r="J126" i="7"/>
  <c r="K125" i="7"/>
  <c r="J125" i="7"/>
  <c r="K124" i="7"/>
  <c r="J124" i="7"/>
  <c r="K123" i="7"/>
  <c r="J123" i="7"/>
  <c r="K122" i="7"/>
  <c r="J122" i="7"/>
  <c r="K121" i="7"/>
  <c r="J121" i="7"/>
  <c r="K120" i="7"/>
  <c r="J120" i="7"/>
  <c r="K119" i="7"/>
  <c r="J119" i="7"/>
  <c r="K118" i="7"/>
  <c r="J118" i="7"/>
  <c r="K117" i="7"/>
  <c r="J117" i="7"/>
  <c r="K116" i="7"/>
  <c r="J116" i="7"/>
  <c r="K115" i="7"/>
  <c r="J115" i="7"/>
  <c r="K114" i="7"/>
  <c r="J114" i="7"/>
  <c r="K113" i="7"/>
  <c r="J113" i="7"/>
  <c r="K112" i="7"/>
  <c r="J112" i="7"/>
  <c r="K111" i="7"/>
  <c r="J111" i="7"/>
  <c r="K110" i="7"/>
  <c r="J110" i="7"/>
  <c r="K109" i="7"/>
  <c r="J109" i="7"/>
  <c r="K108" i="7"/>
  <c r="J108" i="7"/>
  <c r="K107" i="7"/>
  <c r="J107" i="7"/>
  <c r="K106" i="7"/>
  <c r="J106" i="7"/>
  <c r="K105" i="7"/>
  <c r="J105" i="7"/>
  <c r="K104" i="7"/>
  <c r="J104" i="7"/>
  <c r="K103" i="7"/>
  <c r="J103" i="7"/>
  <c r="K102" i="7"/>
  <c r="J102" i="7"/>
  <c r="K101" i="7"/>
  <c r="J101" i="7"/>
  <c r="K100" i="7"/>
  <c r="J100" i="7"/>
  <c r="K99" i="7"/>
  <c r="J99" i="7"/>
  <c r="K98" i="7"/>
  <c r="J98" i="7"/>
  <c r="K97" i="7"/>
  <c r="J97" i="7"/>
  <c r="K96" i="7"/>
  <c r="J96" i="7"/>
  <c r="K95" i="7"/>
  <c r="J95" i="7"/>
  <c r="K94" i="7"/>
  <c r="J94" i="7"/>
  <c r="K93" i="7"/>
  <c r="J93" i="7"/>
  <c r="K92" i="7"/>
  <c r="J92" i="7"/>
  <c r="K91" i="7"/>
  <c r="J91" i="7"/>
  <c r="K90" i="7"/>
  <c r="J90" i="7"/>
  <c r="K89" i="7"/>
  <c r="J89" i="7"/>
  <c r="K88" i="7"/>
  <c r="J88" i="7"/>
  <c r="K87" i="7"/>
  <c r="J87" i="7"/>
  <c r="K86" i="7"/>
  <c r="J86" i="7"/>
  <c r="K85" i="7"/>
  <c r="J85" i="7"/>
  <c r="K84" i="7"/>
  <c r="J84" i="7"/>
  <c r="K83" i="7"/>
  <c r="J83" i="7"/>
  <c r="K82" i="7"/>
  <c r="J82" i="7"/>
  <c r="K81" i="7"/>
  <c r="J81" i="7"/>
  <c r="K80" i="7"/>
  <c r="J80" i="7"/>
  <c r="K79" i="7"/>
  <c r="J79" i="7"/>
  <c r="K78" i="7"/>
  <c r="J78" i="7"/>
  <c r="K77" i="7"/>
  <c r="J77" i="7"/>
  <c r="K76" i="7"/>
  <c r="J76" i="7"/>
  <c r="K75" i="7"/>
  <c r="J75" i="7"/>
  <c r="K74" i="7"/>
  <c r="J74" i="7"/>
  <c r="K73" i="7"/>
  <c r="J73" i="7"/>
  <c r="K72" i="7"/>
  <c r="J72" i="7"/>
  <c r="K71" i="7"/>
  <c r="J71" i="7"/>
  <c r="K70" i="7"/>
  <c r="J70" i="7"/>
  <c r="K69" i="7"/>
  <c r="J69" i="7"/>
  <c r="K68" i="7"/>
  <c r="J68" i="7"/>
  <c r="K67" i="7"/>
  <c r="J67" i="7"/>
  <c r="K66" i="7"/>
  <c r="J66" i="7"/>
  <c r="K65" i="7"/>
  <c r="J65" i="7"/>
  <c r="K64" i="7"/>
  <c r="J64" i="7"/>
  <c r="K63" i="7"/>
  <c r="J63" i="7"/>
  <c r="K62" i="7"/>
  <c r="J62" i="7"/>
  <c r="K61" i="7"/>
  <c r="J61" i="7"/>
  <c r="K60" i="7"/>
  <c r="J60" i="7"/>
  <c r="K59" i="7"/>
  <c r="J59" i="7"/>
  <c r="K58" i="7"/>
  <c r="J58" i="7"/>
  <c r="K57" i="7"/>
  <c r="J57" i="7"/>
  <c r="K56" i="7"/>
  <c r="J56" i="7"/>
  <c r="K55" i="7"/>
  <c r="J55" i="7"/>
  <c r="K54" i="7"/>
  <c r="J54" i="7"/>
  <c r="K53" i="7"/>
  <c r="J53" i="7"/>
  <c r="K52" i="7"/>
  <c r="J52" i="7"/>
  <c r="K51" i="7"/>
  <c r="J51" i="7"/>
  <c r="K50" i="7"/>
  <c r="J50" i="7"/>
  <c r="K49" i="7"/>
  <c r="J49" i="7"/>
  <c r="K48" i="7"/>
  <c r="J48" i="7"/>
  <c r="K47" i="7"/>
  <c r="J47" i="7"/>
  <c r="K46" i="7"/>
  <c r="J46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37" i="7"/>
  <c r="J37" i="7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A4" i="7"/>
  <c r="A1" i="7"/>
  <c r="K409" i="6"/>
  <c r="J409" i="6"/>
  <c r="K408" i="6"/>
  <c r="J408" i="6"/>
  <c r="K407" i="6"/>
  <c r="J407" i="6"/>
  <c r="K406" i="6"/>
  <c r="J406" i="6"/>
  <c r="K405" i="6"/>
  <c r="J405" i="6"/>
  <c r="K404" i="6"/>
  <c r="J404" i="6"/>
  <c r="K403" i="6"/>
  <c r="J403" i="6"/>
  <c r="K402" i="6"/>
  <c r="J402" i="6"/>
  <c r="K401" i="6"/>
  <c r="J401" i="6"/>
  <c r="K400" i="6"/>
  <c r="J400" i="6"/>
  <c r="K399" i="6"/>
  <c r="J399" i="6"/>
  <c r="K398" i="6"/>
  <c r="J398" i="6"/>
  <c r="K397" i="6"/>
  <c r="J397" i="6"/>
  <c r="K396" i="6"/>
  <c r="J396" i="6"/>
  <c r="K395" i="6"/>
  <c r="J395" i="6"/>
  <c r="K394" i="6"/>
  <c r="J394" i="6"/>
  <c r="K393" i="6"/>
  <c r="J393" i="6"/>
  <c r="K392" i="6"/>
  <c r="J392" i="6"/>
  <c r="K391" i="6"/>
  <c r="J391" i="6"/>
  <c r="K390" i="6"/>
  <c r="J390" i="6"/>
  <c r="K389" i="6"/>
  <c r="J389" i="6"/>
  <c r="K388" i="6"/>
  <c r="J388" i="6"/>
  <c r="K387" i="6"/>
  <c r="J387" i="6"/>
  <c r="K386" i="6"/>
  <c r="J386" i="6"/>
  <c r="K385" i="6"/>
  <c r="J385" i="6"/>
  <c r="K384" i="6"/>
  <c r="J384" i="6"/>
  <c r="K383" i="6"/>
  <c r="J383" i="6"/>
  <c r="K382" i="6"/>
  <c r="J382" i="6"/>
  <c r="K381" i="6"/>
  <c r="J381" i="6"/>
  <c r="K380" i="6"/>
  <c r="J380" i="6"/>
  <c r="K379" i="6"/>
  <c r="J379" i="6"/>
  <c r="K378" i="6"/>
  <c r="J378" i="6"/>
  <c r="K377" i="6"/>
  <c r="J377" i="6"/>
  <c r="K376" i="6"/>
  <c r="J376" i="6"/>
  <c r="K375" i="6"/>
  <c r="J375" i="6"/>
  <c r="K374" i="6"/>
  <c r="J374" i="6"/>
  <c r="K373" i="6"/>
  <c r="J373" i="6"/>
  <c r="K372" i="6"/>
  <c r="J372" i="6"/>
  <c r="K371" i="6"/>
  <c r="J371" i="6"/>
  <c r="K370" i="6"/>
  <c r="J370" i="6"/>
  <c r="K369" i="6"/>
  <c r="J369" i="6"/>
  <c r="K368" i="6"/>
  <c r="J368" i="6"/>
  <c r="K367" i="6"/>
  <c r="J367" i="6"/>
  <c r="K366" i="6"/>
  <c r="J366" i="6"/>
  <c r="K365" i="6"/>
  <c r="J365" i="6"/>
  <c r="K364" i="6"/>
  <c r="J364" i="6"/>
  <c r="K363" i="6"/>
  <c r="J363" i="6"/>
  <c r="K362" i="6"/>
  <c r="J362" i="6"/>
  <c r="K361" i="6"/>
  <c r="J361" i="6"/>
  <c r="K360" i="6"/>
  <c r="J360" i="6"/>
  <c r="K359" i="6"/>
  <c r="J359" i="6"/>
  <c r="K358" i="6"/>
  <c r="J358" i="6"/>
  <c r="K357" i="6"/>
  <c r="J357" i="6"/>
  <c r="K356" i="6"/>
  <c r="J356" i="6"/>
  <c r="K355" i="6"/>
  <c r="J355" i="6"/>
  <c r="K354" i="6"/>
  <c r="J354" i="6"/>
  <c r="K353" i="6"/>
  <c r="J353" i="6"/>
  <c r="K352" i="6"/>
  <c r="J352" i="6"/>
  <c r="K351" i="6"/>
  <c r="J351" i="6"/>
  <c r="K350" i="6"/>
  <c r="J350" i="6"/>
  <c r="K349" i="6"/>
  <c r="J349" i="6"/>
  <c r="K348" i="6"/>
  <c r="J348" i="6"/>
  <c r="K347" i="6"/>
  <c r="J347" i="6"/>
  <c r="K346" i="6"/>
  <c r="J346" i="6"/>
  <c r="K345" i="6"/>
  <c r="J345" i="6"/>
  <c r="K344" i="6"/>
  <c r="J344" i="6"/>
  <c r="K343" i="6"/>
  <c r="J343" i="6"/>
  <c r="K342" i="6"/>
  <c r="J342" i="6"/>
  <c r="K341" i="6"/>
  <c r="J341" i="6"/>
  <c r="K340" i="6"/>
  <c r="J340" i="6"/>
  <c r="K339" i="6"/>
  <c r="J339" i="6"/>
  <c r="K338" i="6"/>
  <c r="J338" i="6"/>
  <c r="K337" i="6"/>
  <c r="J337" i="6"/>
  <c r="K336" i="6"/>
  <c r="J336" i="6"/>
  <c r="K335" i="6"/>
  <c r="J335" i="6"/>
  <c r="K334" i="6"/>
  <c r="J334" i="6"/>
  <c r="K333" i="6"/>
  <c r="J333" i="6"/>
  <c r="K332" i="6"/>
  <c r="J332" i="6"/>
  <c r="K331" i="6"/>
  <c r="J331" i="6"/>
  <c r="K330" i="6"/>
  <c r="J330" i="6"/>
  <c r="K329" i="6"/>
  <c r="J329" i="6"/>
  <c r="K328" i="6"/>
  <c r="J328" i="6"/>
  <c r="K327" i="6"/>
  <c r="J327" i="6"/>
  <c r="K326" i="6"/>
  <c r="J326" i="6"/>
  <c r="K325" i="6"/>
  <c r="J325" i="6"/>
  <c r="K324" i="6"/>
  <c r="J324" i="6"/>
  <c r="K323" i="6"/>
  <c r="J323" i="6"/>
  <c r="K322" i="6"/>
  <c r="J322" i="6"/>
  <c r="K321" i="6"/>
  <c r="J321" i="6"/>
  <c r="K320" i="6"/>
  <c r="J320" i="6"/>
  <c r="K319" i="6"/>
  <c r="J319" i="6"/>
  <c r="K318" i="6"/>
  <c r="J318" i="6"/>
  <c r="K317" i="6"/>
  <c r="J317" i="6"/>
  <c r="K316" i="6"/>
  <c r="J316" i="6"/>
  <c r="K315" i="6"/>
  <c r="J315" i="6"/>
  <c r="K314" i="6"/>
  <c r="J314" i="6"/>
  <c r="K313" i="6"/>
  <c r="J313" i="6"/>
  <c r="K312" i="6"/>
  <c r="J312" i="6"/>
  <c r="K311" i="6"/>
  <c r="J311" i="6"/>
  <c r="K310" i="6"/>
  <c r="J310" i="6"/>
  <c r="K309" i="6"/>
  <c r="J309" i="6"/>
  <c r="K308" i="6"/>
  <c r="J308" i="6"/>
  <c r="K307" i="6"/>
  <c r="J307" i="6"/>
  <c r="K306" i="6"/>
  <c r="J306" i="6"/>
  <c r="K305" i="6"/>
  <c r="J305" i="6"/>
  <c r="K304" i="6"/>
  <c r="J304" i="6"/>
  <c r="K303" i="6"/>
  <c r="J303" i="6"/>
  <c r="K302" i="6"/>
  <c r="J302" i="6"/>
  <c r="K301" i="6"/>
  <c r="J301" i="6"/>
  <c r="K300" i="6"/>
  <c r="J300" i="6"/>
  <c r="K299" i="6"/>
  <c r="J299" i="6"/>
  <c r="K298" i="6"/>
  <c r="J298" i="6"/>
  <c r="K297" i="6"/>
  <c r="J297" i="6"/>
  <c r="K296" i="6"/>
  <c r="J296" i="6"/>
  <c r="K295" i="6"/>
  <c r="J295" i="6"/>
  <c r="K294" i="6"/>
  <c r="J294" i="6"/>
  <c r="K293" i="6"/>
  <c r="J293" i="6"/>
  <c r="K292" i="6"/>
  <c r="J292" i="6"/>
  <c r="K291" i="6"/>
  <c r="J291" i="6"/>
  <c r="K290" i="6"/>
  <c r="J290" i="6"/>
  <c r="K289" i="6"/>
  <c r="J289" i="6"/>
  <c r="K288" i="6"/>
  <c r="J288" i="6"/>
  <c r="K287" i="6"/>
  <c r="J287" i="6"/>
  <c r="K286" i="6"/>
  <c r="J286" i="6"/>
  <c r="K285" i="6"/>
  <c r="J285" i="6"/>
  <c r="K284" i="6"/>
  <c r="J284" i="6"/>
  <c r="K283" i="6"/>
  <c r="J283" i="6"/>
  <c r="K282" i="6"/>
  <c r="J282" i="6"/>
  <c r="K281" i="6"/>
  <c r="J281" i="6"/>
  <c r="K280" i="6"/>
  <c r="J280" i="6"/>
  <c r="K279" i="6"/>
  <c r="J279" i="6"/>
  <c r="K278" i="6"/>
  <c r="J278" i="6"/>
  <c r="K277" i="6"/>
  <c r="J277" i="6"/>
  <c r="K276" i="6"/>
  <c r="J276" i="6"/>
  <c r="K275" i="6"/>
  <c r="J275" i="6"/>
  <c r="K274" i="6"/>
  <c r="J274" i="6"/>
  <c r="K273" i="6"/>
  <c r="J273" i="6"/>
  <c r="K272" i="6"/>
  <c r="J272" i="6"/>
  <c r="K271" i="6"/>
  <c r="J271" i="6"/>
  <c r="K270" i="6"/>
  <c r="J270" i="6"/>
  <c r="K269" i="6"/>
  <c r="J269" i="6"/>
  <c r="K268" i="6"/>
  <c r="J268" i="6"/>
  <c r="K267" i="6"/>
  <c r="J267" i="6"/>
  <c r="K266" i="6"/>
  <c r="J266" i="6"/>
  <c r="K265" i="6"/>
  <c r="J265" i="6"/>
  <c r="K264" i="6"/>
  <c r="J264" i="6"/>
  <c r="K263" i="6"/>
  <c r="J263" i="6"/>
  <c r="K262" i="6"/>
  <c r="J262" i="6"/>
  <c r="K261" i="6"/>
  <c r="J261" i="6"/>
  <c r="K260" i="6"/>
  <c r="J260" i="6"/>
  <c r="K259" i="6"/>
  <c r="J259" i="6"/>
  <c r="K258" i="6"/>
  <c r="J258" i="6"/>
  <c r="K257" i="6"/>
  <c r="J257" i="6"/>
  <c r="K256" i="6"/>
  <c r="J256" i="6"/>
  <c r="K255" i="6"/>
  <c r="J255" i="6"/>
  <c r="K254" i="6"/>
  <c r="J254" i="6"/>
  <c r="K253" i="6"/>
  <c r="J253" i="6"/>
  <c r="K252" i="6"/>
  <c r="J252" i="6"/>
  <c r="K251" i="6"/>
  <c r="J251" i="6"/>
  <c r="K250" i="6"/>
  <c r="J250" i="6"/>
  <c r="K249" i="6"/>
  <c r="J249" i="6"/>
  <c r="K248" i="6"/>
  <c r="J248" i="6"/>
  <c r="K247" i="6"/>
  <c r="J247" i="6"/>
  <c r="K246" i="6"/>
  <c r="J246" i="6"/>
  <c r="K245" i="6"/>
  <c r="J245" i="6"/>
  <c r="K244" i="6"/>
  <c r="J244" i="6"/>
  <c r="K243" i="6"/>
  <c r="J243" i="6"/>
  <c r="K242" i="6"/>
  <c r="J242" i="6"/>
  <c r="K241" i="6"/>
  <c r="J241" i="6"/>
  <c r="K240" i="6"/>
  <c r="J240" i="6"/>
  <c r="K239" i="6"/>
  <c r="J239" i="6"/>
  <c r="K238" i="6"/>
  <c r="J238" i="6"/>
  <c r="K237" i="6"/>
  <c r="J237" i="6"/>
  <c r="K236" i="6"/>
  <c r="J236" i="6"/>
  <c r="K235" i="6"/>
  <c r="J235" i="6"/>
  <c r="K234" i="6"/>
  <c r="J234" i="6"/>
  <c r="K233" i="6"/>
  <c r="J233" i="6"/>
  <c r="K232" i="6"/>
  <c r="J232" i="6"/>
  <c r="K231" i="6"/>
  <c r="J231" i="6"/>
  <c r="K230" i="6"/>
  <c r="J230" i="6"/>
  <c r="K229" i="6"/>
  <c r="J229" i="6"/>
  <c r="K228" i="6"/>
  <c r="J228" i="6"/>
  <c r="K227" i="6"/>
  <c r="J227" i="6"/>
  <c r="K226" i="6"/>
  <c r="J226" i="6"/>
  <c r="K225" i="6"/>
  <c r="J225" i="6"/>
  <c r="K224" i="6"/>
  <c r="J224" i="6"/>
  <c r="K223" i="6"/>
  <c r="J223" i="6"/>
  <c r="K222" i="6"/>
  <c r="J222" i="6"/>
  <c r="K221" i="6"/>
  <c r="J221" i="6"/>
  <c r="K220" i="6"/>
  <c r="J220" i="6"/>
  <c r="K219" i="6"/>
  <c r="J219" i="6"/>
  <c r="K218" i="6"/>
  <c r="J218" i="6"/>
  <c r="K217" i="6"/>
  <c r="J217" i="6"/>
  <c r="K216" i="6"/>
  <c r="J216" i="6"/>
  <c r="K215" i="6"/>
  <c r="J215" i="6"/>
  <c r="K214" i="6"/>
  <c r="J214" i="6"/>
  <c r="K213" i="6"/>
  <c r="J213" i="6"/>
  <c r="K212" i="6"/>
  <c r="J212" i="6"/>
  <c r="K211" i="6"/>
  <c r="J211" i="6"/>
  <c r="K210" i="6"/>
  <c r="J210" i="6"/>
  <c r="K209" i="6"/>
  <c r="J209" i="6"/>
  <c r="K208" i="6"/>
  <c r="J208" i="6"/>
  <c r="K207" i="6"/>
  <c r="J207" i="6"/>
  <c r="K206" i="6"/>
  <c r="J206" i="6"/>
  <c r="K205" i="6"/>
  <c r="J205" i="6"/>
  <c r="K204" i="6"/>
  <c r="J204" i="6"/>
  <c r="K203" i="6"/>
  <c r="J203" i="6"/>
  <c r="K202" i="6"/>
  <c r="J202" i="6"/>
  <c r="K201" i="6"/>
  <c r="J201" i="6"/>
  <c r="K200" i="6"/>
  <c r="J200" i="6"/>
  <c r="K199" i="6"/>
  <c r="J199" i="6"/>
  <c r="K198" i="6"/>
  <c r="J198" i="6"/>
  <c r="K197" i="6"/>
  <c r="J197" i="6"/>
  <c r="K196" i="6"/>
  <c r="J196" i="6"/>
  <c r="K195" i="6"/>
  <c r="J195" i="6"/>
  <c r="K194" i="6"/>
  <c r="J194" i="6"/>
  <c r="L194" i="6" s="1"/>
  <c r="G194" i="6" s="1"/>
  <c r="K193" i="6"/>
  <c r="J193" i="6"/>
  <c r="K192" i="6"/>
  <c r="J192" i="6"/>
  <c r="L192" i="6" s="1"/>
  <c r="G192" i="6" s="1"/>
  <c r="K191" i="6"/>
  <c r="J191" i="6"/>
  <c r="K190" i="6"/>
  <c r="J190" i="6"/>
  <c r="L190" i="6" s="1"/>
  <c r="G190" i="6" s="1"/>
  <c r="K189" i="6"/>
  <c r="J189" i="6"/>
  <c r="K188" i="6"/>
  <c r="J188" i="6"/>
  <c r="L188" i="6" s="1"/>
  <c r="G188" i="6" s="1"/>
  <c r="K187" i="6"/>
  <c r="J187" i="6"/>
  <c r="K186" i="6"/>
  <c r="J186" i="6"/>
  <c r="L186" i="6" s="1"/>
  <c r="G186" i="6" s="1"/>
  <c r="K185" i="6"/>
  <c r="J185" i="6"/>
  <c r="K184" i="6"/>
  <c r="J184" i="6"/>
  <c r="L184" i="6" s="1"/>
  <c r="G184" i="6" s="1"/>
  <c r="K183" i="6"/>
  <c r="J183" i="6"/>
  <c r="K182" i="6"/>
  <c r="J182" i="6"/>
  <c r="L182" i="6" s="1"/>
  <c r="G182" i="6" s="1"/>
  <c r="K181" i="6"/>
  <c r="J181" i="6"/>
  <c r="K180" i="6"/>
  <c r="J180" i="6"/>
  <c r="L180" i="6" s="1"/>
  <c r="G180" i="6" s="1"/>
  <c r="K179" i="6"/>
  <c r="J179" i="6"/>
  <c r="K178" i="6"/>
  <c r="J178" i="6"/>
  <c r="L178" i="6" s="1"/>
  <c r="G178" i="6" s="1"/>
  <c r="K177" i="6"/>
  <c r="J177" i="6"/>
  <c r="K176" i="6"/>
  <c r="J176" i="6"/>
  <c r="L176" i="6" s="1"/>
  <c r="G176" i="6" s="1"/>
  <c r="K175" i="6"/>
  <c r="J175" i="6"/>
  <c r="K174" i="6"/>
  <c r="J174" i="6"/>
  <c r="L174" i="6" s="1"/>
  <c r="G174" i="6" s="1"/>
  <c r="K173" i="6"/>
  <c r="J173" i="6"/>
  <c r="K172" i="6"/>
  <c r="J172" i="6"/>
  <c r="L172" i="6" s="1"/>
  <c r="G172" i="6" s="1"/>
  <c r="K171" i="6"/>
  <c r="J171" i="6"/>
  <c r="K170" i="6"/>
  <c r="J170" i="6"/>
  <c r="L170" i="6" s="1"/>
  <c r="G170" i="6" s="1"/>
  <c r="K169" i="6"/>
  <c r="J169" i="6"/>
  <c r="K168" i="6"/>
  <c r="J168" i="6"/>
  <c r="L168" i="6" s="1"/>
  <c r="G168" i="6" s="1"/>
  <c r="K167" i="6"/>
  <c r="J167" i="6"/>
  <c r="K166" i="6"/>
  <c r="J166" i="6"/>
  <c r="L166" i="6" s="1"/>
  <c r="G166" i="6" s="1"/>
  <c r="K165" i="6"/>
  <c r="J165" i="6"/>
  <c r="K164" i="6"/>
  <c r="J164" i="6"/>
  <c r="L164" i="6" s="1"/>
  <c r="G164" i="6" s="1"/>
  <c r="K163" i="6"/>
  <c r="J163" i="6"/>
  <c r="K162" i="6"/>
  <c r="J162" i="6"/>
  <c r="L162" i="6" s="1"/>
  <c r="G162" i="6" s="1"/>
  <c r="K161" i="6"/>
  <c r="J161" i="6"/>
  <c r="K160" i="6"/>
  <c r="J160" i="6"/>
  <c r="L160" i="6" s="1"/>
  <c r="G160" i="6" s="1"/>
  <c r="K159" i="6"/>
  <c r="J159" i="6"/>
  <c r="K158" i="6"/>
  <c r="J158" i="6"/>
  <c r="K157" i="6"/>
  <c r="J157" i="6"/>
  <c r="K156" i="6"/>
  <c r="J156" i="6"/>
  <c r="L156" i="6" s="1"/>
  <c r="G156" i="6" s="1"/>
  <c r="K155" i="6"/>
  <c r="J155" i="6"/>
  <c r="K154" i="6"/>
  <c r="J154" i="6"/>
  <c r="L154" i="6" s="1"/>
  <c r="G154" i="6" s="1"/>
  <c r="K153" i="6"/>
  <c r="J153" i="6"/>
  <c r="K152" i="6"/>
  <c r="J152" i="6"/>
  <c r="L152" i="6" s="1"/>
  <c r="G152" i="6" s="1"/>
  <c r="K151" i="6"/>
  <c r="J151" i="6"/>
  <c r="K150" i="6"/>
  <c r="J150" i="6"/>
  <c r="L150" i="6" s="1"/>
  <c r="G150" i="6" s="1"/>
  <c r="K149" i="6"/>
  <c r="J149" i="6"/>
  <c r="K148" i="6"/>
  <c r="J148" i="6"/>
  <c r="L148" i="6" s="1"/>
  <c r="G148" i="6" s="1"/>
  <c r="K147" i="6"/>
  <c r="J147" i="6"/>
  <c r="K146" i="6"/>
  <c r="J146" i="6"/>
  <c r="K145" i="6"/>
  <c r="J145" i="6"/>
  <c r="K144" i="6"/>
  <c r="J144" i="6"/>
  <c r="L144" i="6" s="1"/>
  <c r="G144" i="6" s="1"/>
  <c r="K143" i="6"/>
  <c r="J143" i="6"/>
  <c r="K142" i="6"/>
  <c r="J142" i="6"/>
  <c r="K141" i="6"/>
  <c r="J141" i="6"/>
  <c r="K140" i="6"/>
  <c r="J140" i="6"/>
  <c r="K139" i="6"/>
  <c r="J139" i="6"/>
  <c r="K138" i="6"/>
  <c r="J138" i="6"/>
  <c r="K137" i="6"/>
  <c r="J137" i="6"/>
  <c r="K136" i="6"/>
  <c r="J136" i="6"/>
  <c r="L136" i="6" s="1"/>
  <c r="G136" i="6" s="1"/>
  <c r="K135" i="6"/>
  <c r="J135" i="6"/>
  <c r="K134" i="6"/>
  <c r="J134" i="6"/>
  <c r="L134" i="6" s="1"/>
  <c r="G134" i="6" s="1"/>
  <c r="K133" i="6"/>
  <c r="J133" i="6"/>
  <c r="L133" i="6" s="1"/>
  <c r="G133" i="6" s="1"/>
  <c r="K132" i="6"/>
  <c r="J132" i="6"/>
  <c r="K131" i="6"/>
  <c r="J131" i="6"/>
  <c r="K130" i="6"/>
  <c r="J130" i="6"/>
  <c r="K129" i="6"/>
  <c r="J129" i="6"/>
  <c r="K128" i="6"/>
  <c r="J128" i="6"/>
  <c r="K127" i="6"/>
  <c r="J127" i="6"/>
  <c r="K126" i="6"/>
  <c r="J126" i="6"/>
  <c r="K125" i="6"/>
  <c r="J125" i="6"/>
  <c r="K124" i="6"/>
  <c r="J124" i="6"/>
  <c r="K123" i="6"/>
  <c r="J123" i="6"/>
  <c r="K122" i="6"/>
  <c r="J122" i="6"/>
  <c r="K121" i="6"/>
  <c r="J121" i="6"/>
  <c r="K120" i="6"/>
  <c r="J120" i="6"/>
  <c r="K119" i="6"/>
  <c r="J119" i="6"/>
  <c r="K118" i="6"/>
  <c r="J118" i="6"/>
  <c r="K117" i="6"/>
  <c r="J117" i="6"/>
  <c r="K116" i="6"/>
  <c r="J116" i="6"/>
  <c r="K115" i="6"/>
  <c r="J115" i="6"/>
  <c r="K114" i="6"/>
  <c r="J114" i="6"/>
  <c r="K113" i="6"/>
  <c r="J113" i="6"/>
  <c r="K112" i="6"/>
  <c r="J112" i="6"/>
  <c r="K111" i="6"/>
  <c r="J111" i="6"/>
  <c r="K110" i="6"/>
  <c r="J110" i="6"/>
  <c r="K109" i="6"/>
  <c r="J109" i="6"/>
  <c r="K108" i="6"/>
  <c r="J108" i="6"/>
  <c r="K107" i="6"/>
  <c r="J107" i="6"/>
  <c r="K106" i="6"/>
  <c r="J106" i="6"/>
  <c r="K105" i="6"/>
  <c r="J105" i="6"/>
  <c r="K104" i="6"/>
  <c r="J104" i="6"/>
  <c r="K103" i="6"/>
  <c r="J103" i="6"/>
  <c r="K102" i="6"/>
  <c r="J102" i="6"/>
  <c r="K101" i="6"/>
  <c r="J101" i="6"/>
  <c r="K100" i="6"/>
  <c r="J100" i="6"/>
  <c r="K99" i="6"/>
  <c r="J99" i="6"/>
  <c r="K98" i="6"/>
  <c r="J98" i="6"/>
  <c r="K97" i="6"/>
  <c r="J97" i="6"/>
  <c r="K96" i="6"/>
  <c r="J96" i="6"/>
  <c r="K95" i="6"/>
  <c r="J95" i="6"/>
  <c r="K94" i="6"/>
  <c r="J94" i="6"/>
  <c r="K93" i="6"/>
  <c r="J93" i="6"/>
  <c r="K92" i="6"/>
  <c r="J92" i="6"/>
  <c r="K91" i="6"/>
  <c r="J91" i="6"/>
  <c r="K90" i="6"/>
  <c r="J90" i="6"/>
  <c r="K89" i="6"/>
  <c r="J89" i="6"/>
  <c r="K88" i="6"/>
  <c r="J88" i="6"/>
  <c r="K87" i="6"/>
  <c r="J87" i="6"/>
  <c r="K86" i="6"/>
  <c r="J86" i="6"/>
  <c r="K85" i="6"/>
  <c r="J85" i="6"/>
  <c r="K84" i="6"/>
  <c r="J84" i="6"/>
  <c r="K83" i="6"/>
  <c r="J83" i="6"/>
  <c r="K82" i="6"/>
  <c r="J82" i="6"/>
  <c r="K81" i="6"/>
  <c r="J81" i="6"/>
  <c r="K80" i="6"/>
  <c r="J80" i="6"/>
  <c r="K79" i="6"/>
  <c r="J79" i="6"/>
  <c r="K78" i="6"/>
  <c r="J78" i="6"/>
  <c r="K77" i="6"/>
  <c r="J77" i="6"/>
  <c r="K76" i="6"/>
  <c r="J76" i="6"/>
  <c r="K75" i="6"/>
  <c r="J75" i="6"/>
  <c r="K74" i="6"/>
  <c r="J74" i="6"/>
  <c r="K73" i="6"/>
  <c r="J73" i="6"/>
  <c r="K72" i="6"/>
  <c r="J72" i="6"/>
  <c r="K71" i="6"/>
  <c r="J71" i="6"/>
  <c r="K70" i="6"/>
  <c r="J70" i="6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B12" i="6"/>
  <c r="C12" i="6"/>
  <c r="A4" i="6"/>
  <c r="A1" i="6"/>
  <c r="K409" i="3"/>
  <c r="J409" i="3"/>
  <c r="K408" i="3"/>
  <c r="J408" i="3"/>
  <c r="K407" i="3"/>
  <c r="J407" i="3"/>
  <c r="K406" i="3"/>
  <c r="J406" i="3"/>
  <c r="K405" i="3"/>
  <c r="J405" i="3"/>
  <c r="K404" i="3"/>
  <c r="J404" i="3"/>
  <c r="K403" i="3"/>
  <c r="J403" i="3"/>
  <c r="K402" i="3"/>
  <c r="J402" i="3"/>
  <c r="K401" i="3"/>
  <c r="J401" i="3"/>
  <c r="K400" i="3"/>
  <c r="J400" i="3"/>
  <c r="K399" i="3"/>
  <c r="J399" i="3"/>
  <c r="K398" i="3"/>
  <c r="J398" i="3"/>
  <c r="K397" i="3"/>
  <c r="J397" i="3"/>
  <c r="K396" i="3"/>
  <c r="J396" i="3"/>
  <c r="K395" i="3"/>
  <c r="J395" i="3"/>
  <c r="K394" i="3"/>
  <c r="J394" i="3"/>
  <c r="K393" i="3"/>
  <c r="J393" i="3"/>
  <c r="K392" i="3"/>
  <c r="J392" i="3"/>
  <c r="K391" i="3"/>
  <c r="J391" i="3"/>
  <c r="K390" i="3"/>
  <c r="J390" i="3"/>
  <c r="K389" i="3"/>
  <c r="J389" i="3"/>
  <c r="K388" i="3"/>
  <c r="J388" i="3"/>
  <c r="K387" i="3"/>
  <c r="J387" i="3"/>
  <c r="K386" i="3"/>
  <c r="J386" i="3"/>
  <c r="K385" i="3"/>
  <c r="J385" i="3"/>
  <c r="K384" i="3"/>
  <c r="J384" i="3"/>
  <c r="K383" i="3"/>
  <c r="J383" i="3"/>
  <c r="K382" i="3"/>
  <c r="J382" i="3"/>
  <c r="K381" i="3"/>
  <c r="J381" i="3"/>
  <c r="K380" i="3"/>
  <c r="J380" i="3"/>
  <c r="K379" i="3"/>
  <c r="J379" i="3"/>
  <c r="K378" i="3"/>
  <c r="J378" i="3"/>
  <c r="K377" i="3"/>
  <c r="J377" i="3"/>
  <c r="K376" i="3"/>
  <c r="J376" i="3"/>
  <c r="K375" i="3"/>
  <c r="J375" i="3"/>
  <c r="K374" i="3"/>
  <c r="J374" i="3"/>
  <c r="K373" i="3"/>
  <c r="J373" i="3"/>
  <c r="K372" i="3"/>
  <c r="J372" i="3"/>
  <c r="K371" i="3"/>
  <c r="J371" i="3"/>
  <c r="K370" i="3"/>
  <c r="J370" i="3"/>
  <c r="K369" i="3"/>
  <c r="J369" i="3"/>
  <c r="K368" i="3"/>
  <c r="J368" i="3"/>
  <c r="K367" i="3"/>
  <c r="J367" i="3"/>
  <c r="K366" i="3"/>
  <c r="J366" i="3"/>
  <c r="K365" i="3"/>
  <c r="J365" i="3"/>
  <c r="K364" i="3"/>
  <c r="J364" i="3"/>
  <c r="K363" i="3"/>
  <c r="J363" i="3"/>
  <c r="K362" i="3"/>
  <c r="J362" i="3"/>
  <c r="K361" i="3"/>
  <c r="J361" i="3"/>
  <c r="K360" i="3"/>
  <c r="J360" i="3"/>
  <c r="K359" i="3"/>
  <c r="J359" i="3"/>
  <c r="K358" i="3"/>
  <c r="J358" i="3"/>
  <c r="K357" i="3"/>
  <c r="J357" i="3"/>
  <c r="K356" i="3"/>
  <c r="J356" i="3"/>
  <c r="K355" i="3"/>
  <c r="J355" i="3"/>
  <c r="K354" i="3"/>
  <c r="J354" i="3"/>
  <c r="K353" i="3"/>
  <c r="J353" i="3"/>
  <c r="K352" i="3"/>
  <c r="J352" i="3"/>
  <c r="K351" i="3"/>
  <c r="J351" i="3"/>
  <c r="K350" i="3"/>
  <c r="J350" i="3"/>
  <c r="K349" i="3"/>
  <c r="J349" i="3"/>
  <c r="K348" i="3"/>
  <c r="J348" i="3"/>
  <c r="K347" i="3"/>
  <c r="J347" i="3"/>
  <c r="K346" i="3"/>
  <c r="J346" i="3"/>
  <c r="K345" i="3"/>
  <c r="J345" i="3"/>
  <c r="K344" i="3"/>
  <c r="J344" i="3"/>
  <c r="K343" i="3"/>
  <c r="J343" i="3"/>
  <c r="K342" i="3"/>
  <c r="J342" i="3"/>
  <c r="K341" i="3"/>
  <c r="J341" i="3"/>
  <c r="K340" i="3"/>
  <c r="J340" i="3"/>
  <c r="K339" i="3"/>
  <c r="J339" i="3"/>
  <c r="K338" i="3"/>
  <c r="J338" i="3"/>
  <c r="K337" i="3"/>
  <c r="J337" i="3"/>
  <c r="K336" i="3"/>
  <c r="J336" i="3"/>
  <c r="K335" i="3"/>
  <c r="J335" i="3"/>
  <c r="K334" i="3"/>
  <c r="J334" i="3"/>
  <c r="K333" i="3"/>
  <c r="J333" i="3"/>
  <c r="K332" i="3"/>
  <c r="J332" i="3"/>
  <c r="K331" i="3"/>
  <c r="J331" i="3"/>
  <c r="K330" i="3"/>
  <c r="J330" i="3"/>
  <c r="K329" i="3"/>
  <c r="J329" i="3"/>
  <c r="K328" i="3"/>
  <c r="J328" i="3"/>
  <c r="K327" i="3"/>
  <c r="J327" i="3"/>
  <c r="K326" i="3"/>
  <c r="J326" i="3"/>
  <c r="K325" i="3"/>
  <c r="J325" i="3"/>
  <c r="K324" i="3"/>
  <c r="J324" i="3"/>
  <c r="K323" i="3"/>
  <c r="J323" i="3"/>
  <c r="K322" i="3"/>
  <c r="J322" i="3"/>
  <c r="K321" i="3"/>
  <c r="J321" i="3"/>
  <c r="K320" i="3"/>
  <c r="J320" i="3"/>
  <c r="K319" i="3"/>
  <c r="J319" i="3"/>
  <c r="K318" i="3"/>
  <c r="J318" i="3"/>
  <c r="K317" i="3"/>
  <c r="J317" i="3"/>
  <c r="K316" i="3"/>
  <c r="J316" i="3"/>
  <c r="K315" i="3"/>
  <c r="J315" i="3"/>
  <c r="K314" i="3"/>
  <c r="J314" i="3"/>
  <c r="K313" i="3"/>
  <c r="J313" i="3"/>
  <c r="K312" i="3"/>
  <c r="J312" i="3"/>
  <c r="K311" i="3"/>
  <c r="J311" i="3"/>
  <c r="K310" i="3"/>
  <c r="J310" i="3"/>
  <c r="K309" i="3"/>
  <c r="J309" i="3"/>
  <c r="K308" i="3"/>
  <c r="J308" i="3"/>
  <c r="K307" i="3"/>
  <c r="J307" i="3"/>
  <c r="K306" i="3"/>
  <c r="J306" i="3"/>
  <c r="K305" i="3"/>
  <c r="J305" i="3"/>
  <c r="K304" i="3"/>
  <c r="J304" i="3"/>
  <c r="K303" i="3"/>
  <c r="J303" i="3"/>
  <c r="K302" i="3"/>
  <c r="J302" i="3"/>
  <c r="K301" i="3"/>
  <c r="J301" i="3"/>
  <c r="K300" i="3"/>
  <c r="J300" i="3"/>
  <c r="K299" i="3"/>
  <c r="J299" i="3"/>
  <c r="K298" i="3"/>
  <c r="J298" i="3"/>
  <c r="K297" i="3"/>
  <c r="J297" i="3"/>
  <c r="K296" i="3"/>
  <c r="J296" i="3"/>
  <c r="K295" i="3"/>
  <c r="J295" i="3"/>
  <c r="K294" i="3"/>
  <c r="J294" i="3"/>
  <c r="K293" i="3"/>
  <c r="J293" i="3"/>
  <c r="K292" i="3"/>
  <c r="J292" i="3"/>
  <c r="K291" i="3"/>
  <c r="J291" i="3"/>
  <c r="K290" i="3"/>
  <c r="J290" i="3"/>
  <c r="K289" i="3"/>
  <c r="J289" i="3"/>
  <c r="K288" i="3"/>
  <c r="J288" i="3"/>
  <c r="K287" i="3"/>
  <c r="J287" i="3"/>
  <c r="K286" i="3"/>
  <c r="J286" i="3"/>
  <c r="K285" i="3"/>
  <c r="J285" i="3"/>
  <c r="K284" i="3"/>
  <c r="J284" i="3"/>
  <c r="K283" i="3"/>
  <c r="J283" i="3"/>
  <c r="K282" i="3"/>
  <c r="J282" i="3"/>
  <c r="K281" i="3"/>
  <c r="J281" i="3"/>
  <c r="K280" i="3"/>
  <c r="J280" i="3"/>
  <c r="K279" i="3"/>
  <c r="J279" i="3"/>
  <c r="K278" i="3"/>
  <c r="J278" i="3"/>
  <c r="K277" i="3"/>
  <c r="J277" i="3"/>
  <c r="K276" i="3"/>
  <c r="J276" i="3"/>
  <c r="K275" i="3"/>
  <c r="J275" i="3"/>
  <c r="K274" i="3"/>
  <c r="J274" i="3"/>
  <c r="K273" i="3"/>
  <c r="J273" i="3"/>
  <c r="K272" i="3"/>
  <c r="J272" i="3"/>
  <c r="K271" i="3"/>
  <c r="J271" i="3"/>
  <c r="K270" i="3"/>
  <c r="J270" i="3"/>
  <c r="K269" i="3"/>
  <c r="J269" i="3"/>
  <c r="K268" i="3"/>
  <c r="J268" i="3"/>
  <c r="K267" i="3"/>
  <c r="J267" i="3"/>
  <c r="K266" i="3"/>
  <c r="J266" i="3"/>
  <c r="K265" i="3"/>
  <c r="J265" i="3"/>
  <c r="K264" i="3"/>
  <c r="J264" i="3"/>
  <c r="K263" i="3"/>
  <c r="J263" i="3"/>
  <c r="K262" i="3"/>
  <c r="J262" i="3"/>
  <c r="K261" i="3"/>
  <c r="J261" i="3"/>
  <c r="K260" i="3"/>
  <c r="J260" i="3"/>
  <c r="K259" i="3"/>
  <c r="J259" i="3"/>
  <c r="K258" i="3"/>
  <c r="J258" i="3"/>
  <c r="K257" i="3"/>
  <c r="J257" i="3"/>
  <c r="K256" i="3"/>
  <c r="J256" i="3"/>
  <c r="K255" i="3"/>
  <c r="J255" i="3"/>
  <c r="K254" i="3"/>
  <c r="J254" i="3"/>
  <c r="K253" i="3"/>
  <c r="J253" i="3"/>
  <c r="K252" i="3"/>
  <c r="J252" i="3"/>
  <c r="K251" i="3"/>
  <c r="J251" i="3"/>
  <c r="K250" i="3"/>
  <c r="J250" i="3"/>
  <c r="K249" i="3"/>
  <c r="J249" i="3"/>
  <c r="K248" i="3"/>
  <c r="J248" i="3"/>
  <c r="K247" i="3"/>
  <c r="J247" i="3"/>
  <c r="K246" i="3"/>
  <c r="J246" i="3"/>
  <c r="K245" i="3"/>
  <c r="J245" i="3"/>
  <c r="K244" i="3"/>
  <c r="J244" i="3"/>
  <c r="K243" i="3"/>
  <c r="J243" i="3"/>
  <c r="K242" i="3"/>
  <c r="J242" i="3"/>
  <c r="K241" i="3"/>
  <c r="J241" i="3"/>
  <c r="K240" i="3"/>
  <c r="J240" i="3"/>
  <c r="K239" i="3"/>
  <c r="J239" i="3"/>
  <c r="K238" i="3"/>
  <c r="J238" i="3"/>
  <c r="K237" i="3"/>
  <c r="J237" i="3"/>
  <c r="K236" i="3"/>
  <c r="J236" i="3"/>
  <c r="K235" i="3"/>
  <c r="J235" i="3"/>
  <c r="K234" i="3"/>
  <c r="J234" i="3"/>
  <c r="K233" i="3"/>
  <c r="J233" i="3"/>
  <c r="K232" i="3"/>
  <c r="J232" i="3"/>
  <c r="K231" i="3"/>
  <c r="J231" i="3"/>
  <c r="K230" i="3"/>
  <c r="J230" i="3"/>
  <c r="K229" i="3"/>
  <c r="J229" i="3"/>
  <c r="K228" i="3"/>
  <c r="J228" i="3"/>
  <c r="K227" i="3"/>
  <c r="J227" i="3"/>
  <c r="K226" i="3"/>
  <c r="J226" i="3"/>
  <c r="K225" i="3"/>
  <c r="J225" i="3"/>
  <c r="K224" i="3"/>
  <c r="J224" i="3"/>
  <c r="K223" i="3"/>
  <c r="J223" i="3"/>
  <c r="K222" i="3"/>
  <c r="J222" i="3"/>
  <c r="K221" i="3"/>
  <c r="J221" i="3"/>
  <c r="K220" i="3"/>
  <c r="J220" i="3"/>
  <c r="K219" i="3"/>
  <c r="J219" i="3"/>
  <c r="K218" i="3"/>
  <c r="J218" i="3"/>
  <c r="K217" i="3"/>
  <c r="J217" i="3"/>
  <c r="K216" i="3"/>
  <c r="J216" i="3"/>
  <c r="K215" i="3"/>
  <c r="J215" i="3"/>
  <c r="K214" i="3"/>
  <c r="J214" i="3"/>
  <c r="K213" i="3"/>
  <c r="J213" i="3"/>
  <c r="K212" i="3"/>
  <c r="J212" i="3"/>
  <c r="K211" i="3"/>
  <c r="J211" i="3"/>
  <c r="K210" i="3"/>
  <c r="J210" i="3"/>
  <c r="K209" i="3"/>
  <c r="J209" i="3"/>
  <c r="K208" i="3"/>
  <c r="J208" i="3"/>
  <c r="K207" i="3"/>
  <c r="J207" i="3"/>
  <c r="K206" i="3"/>
  <c r="J206" i="3"/>
  <c r="K205" i="3"/>
  <c r="J205" i="3"/>
  <c r="K204" i="3"/>
  <c r="J204" i="3"/>
  <c r="K203" i="3"/>
  <c r="J203" i="3"/>
  <c r="K202" i="3"/>
  <c r="J202" i="3"/>
  <c r="K201" i="3"/>
  <c r="J201" i="3"/>
  <c r="K200" i="3"/>
  <c r="J200" i="3"/>
  <c r="K199" i="3"/>
  <c r="J199" i="3"/>
  <c r="K198" i="3"/>
  <c r="J198" i="3"/>
  <c r="K197" i="3"/>
  <c r="J197" i="3"/>
  <c r="K196" i="3"/>
  <c r="J196" i="3"/>
  <c r="K195" i="3"/>
  <c r="J195" i="3"/>
  <c r="K194" i="3"/>
  <c r="J194" i="3"/>
  <c r="K193" i="3"/>
  <c r="J193" i="3"/>
  <c r="K192" i="3"/>
  <c r="J192" i="3"/>
  <c r="K191" i="3"/>
  <c r="J191" i="3"/>
  <c r="K190" i="3"/>
  <c r="J190" i="3"/>
  <c r="K189" i="3"/>
  <c r="J189" i="3"/>
  <c r="K188" i="3"/>
  <c r="J188" i="3"/>
  <c r="K187" i="3"/>
  <c r="J187" i="3"/>
  <c r="K186" i="3"/>
  <c r="J186" i="3"/>
  <c r="K185" i="3"/>
  <c r="J185" i="3"/>
  <c r="K184" i="3"/>
  <c r="J184" i="3"/>
  <c r="K183" i="3"/>
  <c r="J183" i="3"/>
  <c r="K182" i="3"/>
  <c r="J182" i="3"/>
  <c r="K181" i="3"/>
  <c r="J181" i="3"/>
  <c r="K180" i="3"/>
  <c r="J180" i="3"/>
  <c r="K179" i="3"/>
  <c r="J179" i="3"/>
  <c r="K178" i="3"/>
  <c r="J178" i="3"/>
  <c r="K177" i="3"/>
  <c r="J177" i="3"/>
  <c r="K176" i="3"/>
  <c r="J176" i="3"/>
  <c r="K175" i="3"/>
  <c r="J175" i="3"/>
  <c r="K174" i="3"/>
  <c r="J174" i="3"/>
  <c r="K173" i="3"/>
  <c r="J173" i="3"/>
  <c r="K172" i="3"/>
  <c r="J172" i="3"/>
  <c r="K171" i="3"/>
  <c r="J171" i="3"/>
  <c r="K170" i="3"/>
  <c r="J170" i="3"/>
  <c r="K169" i="3"/>
  <c r="J169" i="3"/>
  <c r="K168" i="3"/>
  <c r="J168" i="3"/>
  <c r="K167" i="3"/>
  <c r="J167" i="3"/>
  <c r="K166" i="3"/>
  <c r="J166" i="3"/>
  <c r="K165" i="3"/>
  <c r="J165" i="3"/>
  <c r="K164" i="3"/>
  <c r="J164" i="3"/>
  <c r="K163" i="3"/>
  <c r="J163" i="3"/>
  <c r="K162" i="3"/>
  <c r="J162" i="3"/>
  <c r="K161" i="3"/>
  <c r="J161" i="3"/>
  <c r="K160" i="3"/>
  <c r="J160" i="3"/>
  <c r="K159" i="3"/>
  <c r="J159" i="3"/>
  <c r="K158" i="3"/>
  <c r="J158" i="3"/>
  <c r="K157" i="3"/>
  <c r="J157" i="3"/>
  <c r="K156" i="3"/>
  <c r="J156" i="3"/>
  <c r="K155" i="3"/>
  <c r="J155" i="3"/>
  <c r="K154" i="3"/>
  <c r="J154" i="3"/>
  <c r="K153" i="3"/>
  <c r="J153" i="3"/>
  <c r="K152" i="3"/>
  <c r="J152" i="3"/>
  <c r="K151" i="3"/>
  <c r="J151" i="3"/>
  <c r="K150" i="3"/>
  <c r="J150" i="3"/>
  <c r="K149" i="3"/>
  <c r="J149" i="3"/>
  <c r="K148" i="3"/>
  <c r="J148" i="3"/>
  <c r="K147" i="3"/>
  <c r="J147" i="3"/>
  <c r="K146" i="3"/>
  <c r="J146" i="3"/>
  <c r="K145" i="3"/>
  <c r="J145" i="3"/>
  <c r="K144" i="3"/>
  <c r="J144" i="3"/>
  <c r="K143" i="3"/>
  <c r="J143" i="3"/>
  <c r="K142" i="3"/>
  <c r="J142" i="3"/>
  <c r="K141" i="3"/>
  <c r="J141" i="3"/>
  <c r="K140" i="3"/>
  <c r="J140" i="3"/>
  <c r="K139" i="3"/>
  <c r="J139" i="3"/>
  <c r="K138" i="3"/>
  <c r="J138" i="3"/>
  <c r="K137" i="3"/>
  <c r="J137" i="3"/>
  <c r="K136" i="3"/>
  <c r="J136" i="3"/>
  <c r="K135" i="3"/>
  <c r="J135" i="3"/>
  <c r="K134" i="3"/>
  <c r="J134" i="3"/>
  <c r="K133" i="3"/>
  <c r="J133" i="3"/>
  <c r="K132" i="3"/>
  <c r="J132" i="3"/>
  <c r="K131" i="3"/>
  <c r="J131" i="3"/>
  <c r="K130" i="3"/>
  <c r="J130" i="3"/>
  <c r="K129" i="3"/>
  <c r="J129" i="3"/>
  <c r="K128" i="3"/>
  <c r="J128" i="3"/>
  <c r="K127" i="3"/>
  <c r="J127" i="3"/>
  <c r="K126" i="3"/>
  <c r="J126" i="3"/>
  <c r="K125" i="3"/>
  <c r="J125" i="3"/>
  <c r="K124" i="3"/>
  <c r="J124" i="3"/>
  <c r="K123" i="3"/>
  <c r="J123" i="3"/>
  <c r="K122" i="3"/>
  <c r="J122" i="3"/>
  <c r="K121" i="3"/>
  <c r="J121" i="3"/>
  <c r="K120" i="3"/>
  <c r="J120" i="3"/>
  <c r="K119" i="3"/>
  <c r="J119" i="3"/>
  <c r="K118" i="3"/>
  <c r="J118" i="3"/>
  <c r="K117" i="3"/>
  <c r="J117" i="3"/>
  <c r="K116" i="3"/>
  <c r="J116" i="3"/>
  <c r="K115" i="3"/>
  <c r="J115" i="3"/>
  <c r="K114" i="3"/>
  <c r="J114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B12" i="3"/>
  <c r="B13" i="3"/>
  <c r="A13" i="3"/>
  <c r="A4" i="3"/>
  <c r="A1" i="3"/>
  <c r="G3" i="4"/>
  <c r="G4" i="4"/>
  <c r="G5" i="4"/>
  <c r="G6" i="4"/>
  <c r="G7" i="4"/>
  <c r="G8" i="4"/>
  <c r="G9" i="4"/>
  <c r="Q118" i="4"/>
  <c r="Q119" i="4"/>
  <c r="Q120" i="4"/>
  <c r="Q121" i="4"/>
  <c r="Q122" i="4"/>
  <c r="Q123" i="4"/>
  <c r="Q124" i="4"/>
  <c r="Q125" i="4"/>
  <c r="Q126" i="4"/>
  <c r="Q117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K409" i="5"/>
  <c r="J409" i="5"/>
  <c r="B12" i="5"/>
  <c r="B13" i="5"/>
  <c r="I13" i="5"/>
  <c r="K408" i="5"/>
  <c r="J408" i="5"/>
  <c r="K407" i="5"/>
  <c r="J407" i="5"/>
  <c r="K406" i="5"/>
  <c r="J406" i="5"/>
  <c r="K405" i="5"/>
  <c r="J405" i="5"/>
  <c r="K404" i="5"/>
  <c r="J404" i="5"/>
  <c r="K403" i="5"/>
  <c r="J403" i="5"/>
  <c r="K402" i="5"/>
  <c r="J402" i="5"/>
  <c r="K401" i="5"/>
  <c r="J401" i="5"/>
  <c r="K400" i="5"/>
  <c r="J400" i="5"/>
  <c r="K399" i="5"/>
  <c r="J399" i="5"/>
  <c r="L399" i="5"/>
  <c r="G399" i="5"/>
  <c r="K398" i="5"/>
  <c r="J398" i="5"/>
  <c r="K397" i="5"/>
  <c r="J397" i="5"/>
  <c r="K396" i="5"/>
  <c r="J396" i="5"/>
  <c r="K395" i="5"/>
  <c r="J395" i="5"/>
  <c r="K394" i="5"/>
  <c r="J394" i="5"/>
  <c r="K393" i="5"/>
  <c r="J393" i="5"/>
  <c r="K392" i="5"/>
  <c r="J392" i="5"/>
  <c r="K391" i="5"/>
  <c r="J391" i="5"/>
  <c r="K390" i="5"/>
  <c r="J390" i="5"/>
  <c r="K389" i="5"/>
  <c r="J389" i="5"/>
  <c r="L389" i="5"/>
  <c r="G389" i="5"/>
  <c r="K388" i="5"/>
  <c r="J388" i="5"/>
  <c r="K387" i="5"/>
  <c r="J387" i="5"/>
  <c r="K386" i="5"/>
  <c r="J386" i="5"/>
  <c r="K385" i="5"/>
  <c r="J385" i="5"/>
  <c r="K384" i="5"/>
  <c r="J384" i="5"/>
  <c r="K383" i="5"/>
  <c r="J383" i="5"/>
  <c r="K382" i="5"/>
  <c r="J382" i="5"/>
  <c r="K381" i="5"/>
  <c r="J381" i="5"/>
  <c r="L381" i="5"/>
  <c r="G381" i="5"/>
  <c r="K380" i="5"/>
  <c r="J380" i="5"/>
  <c r="K379" i="5"/>
  <c r="J379" i="5"/>
  <c r="K378" i="5"/>
  <c r="J378" i="5"/>
  <c r="K377" i="5"/>
  <c r="J377" i="5"/>
  <c r="K376" i="5"/>
  <c r="J376" i="5"/>
  <c r="K375" i="5"/>
  <c r="J375" i="5"/>
  <c r="K374" i="5"/>
  <c r="J374" i="5"/>
  <c r="K373" i="5"/>
  <c r="J373" i="5"/>
  <c r="L373" i="5"/>
  <c r="G373" i="5"/>
  <c r="K372" i="5"/>
  <c r="J372" i="5"/>
  <c r="K371" i="5"/>
  <c r="J371" i="5"/>
  <c r="K370" i="5"/>
  <c r="J370" i="5"/>
  <c r="K369" i="5"/>
  <c r="J369" i="5"/>
  <c r="K368" i="5"/>
  <c r="J368" i="5"/>
  <c r="K367" i="5"/>
  <c r="J367" i="5"/>
  <c r="K366" i="5"/>
  <c r="J366" i="5"/>
  <c r="K365" i="5"/>
  <c r="J365" i="5"/>
  <c r="K364" i="5"/>
  <c r="J364" i="5"/>
  <c r="K363" i="5"/>
  <c r="J363" i="5"/>
  <c r="K362" i="5"/>
  <c r="J362" i="5"/>
  <c r="K361" i="5"/>
  <c r="J361" i="5"/>
  <c r="L361" i="5"/>
  <c r="G361" i="5"/>
  <c r="K360" i="5"/>
  <c r="J360" i="5"/>
  <c r="K359" i="5"/>
  <c r="J359" i="5"/>
  <c r="K358" i="5"/>
  <c r="J358" i="5"/>
  <c r="K357" i="5"/>
  <c r="J357" i="5"/>
  <c r="K356" i="5"/>
  <c r="J356" i="5"/>
  <c r="K355" i="5"/>
  <c r="J355" i="5"/>
  <c r="K354" i="5"/>
  <c r="J354" i="5"/>
  <c r="K353" i="5"/>
  <c r="J353" i="5"/>
  <c r="K352" i="5"/>
  <c r="J352" i="5"/>
  <c r="K351" i="5"/>
  <c r="J351" i="5"/>
  <c r="K350" i="5"/>
  <c r="J350" i="5"/>
  <c r="K349" i="5"/>
  <c r="J349" i="5"/>
  <c r="K348" i="5"/>
  <c r="J348" i="5"/>
  <c r="K347" i="5"/>
  <c r="J347" i="5"/>
  <c r="K346" i="5"/>
  <c r="J346" i="5"/>
  <c r="K345" i="5"/>
  <c r="J345" i="5"/>
  <c r="L345" i="5"/>
  <c r="G345" i="5"/>
  <c r="K344" i="5"/>
  <c r="J344" i="5"/>
  <c r="K343" i="5"/>
  <c r="J343" i="5"/>
  <c r="L343" i="5"/>
  <c r="G343" i="5"/>
  <c r="K342" i="5"/>
  <c r="J342" i="5"/>
  <c r="K341" i="5"/>
  <c r="J341" i="5"/>
  <c r="K340" i="5"/>
  <c r="J340" i="5"/>
  <c r="K339" i="5"/>
  <c r="J339" i="5"/>
  <c r="K338" i="5"/>
  <c r="J338" i="5"/>
  <c r="K337" i="5"/>
  <c r="J337" i="5"/>
  <c r="K336" i="5"/>
  <c r="J336" i="5"/>
  <c r="K335" i="5"/>
  <c r="J335" i="5"/>
  <c r="K334" i="5"/>
  <c r="J334" i="5"/>
  <c r="K333" i="5"/>
  <c r="J333" i="5"/>
  <c r="K332" i="5"/>
  <c r="J332" i="5"/>
  <c r="K331" i="5"/>
  <c r="J331" i="5"/>
  <c r="L331" i="5"/>
  <c r="G331" i="5"/>
  <c r="K330" i="5"/>
  <c r="J330" i="5"/>
  <c r="K329" i="5"/>
  <c r="J329" i="5"/>
  <c r="K328" i="5"/>
  <c r="J328" i="5"/>
  <c r="K327" i="5"/>
  <c r="J327" i="5"/>
  <c r="L327" i="5"/>
  <c r="G327" i="5"/>
  <c r="K326" i="5"/>
  <c r="J326" i="5"/>
  <c r="K325" i="5"/>
  <c r="J325" i="5"/>
  <c r="K324" i="5"/>
  <c r="J324" i="5"/>
  <c r="K323" i="5"/>
  <c r="J323" i="5"/>
  <c r="L323" i="5"/>
  <c r="G323" i="5"/>
  <c r="K322" i="5"/>
  <c r="J322" i="5"/>
  <c r="K321" i="5"/>
  <c r="J321" i="5"/>
  <c r="K320" i="5"/>
  <c r="J320" i="5"/>
  <c r="K319" i="5"/>
  <c r="J319" i="5"/>
  <c r="K318" i="5"/>
  <c r="J318" i="5"/>
  <c r="K317" i="5"/>
  <c r="J317" i="5"/>
  <c r="K316" i="5"/>
  <c r="J316" i="5"/>
  <c r="K315" i="5"/>
  <c r="J315" i="5"/>
  <c r="L315" i="5"/>
  <c r="G315" i="5"/>
  <c r="K314" i="5"/>
  <c r="J314" i="5"/>
  <c r="K313" i="5"/>
  <c r="J313" i="5"/>
  <c r="K312" i="5"/>
  <c r="J312" i="5"/>
  <c r="K311" i="5"/>
  <c r="J311" i="5"/>
  <c r="L311" i="5"/>
  <c r="G311" i="5"/>
  <c r="K310" i="5"/>
  <c r="J310" i="5"/>
  <c r="K309" i="5"/>
  <c r="J309" i="5"/>
  <c r="K308" i="5"/>
  <c r="J308" i="5"/>
  <c r="K307" i="5"/>
  <c r="J307" i="5"/>
  <c r="K306" i="5"/>
  <c r="J306" i="5"/>
  <c r="K305" i="5"/>
  <c r="J305" i="5"/>
  <c r="K304" i="5"/>
  <c r="J304" i="5"/>
  <c r="K303" i="5"/>
  <c r="J303" i="5"/>
  <c r="L303" i="5"/>
  <c r="G303" i="5"/>
  <c r="K302" i="5"/>
  <c r="J302" i="5"/>
  <c r="K301" i="5"/>
  <c r="J301" i="5"/>
  <c r="L301" i="5"/>
  <c r="G301" i="5"/>
  <c r="K300" i="5"/>
  <c r="J300" i="5"/>
  <c r="K299" i="5"/>
  <c r="J299" i="5"/>
  <c r="K298" i="5"/>
  <c r="J298" i="5"/>
  <c r="K297" i="5"/>
  <c r="J297" i="5"/>
  <c r="K296" i="5"/>
  <c r="J296" i="5"/>
  <c r="K295" i="5"/>
  <c r="J295" i="5"/>
  <c r="K294" i="5"/>
  <c r="J294" i="5"/>
  <c r="K293" i="5"/>
  <c r="J293" i="5"/>
  <c r="K292" i="5"/>
  <c r="J292" i="5"/>
  <c r="K291" i="5"/>
  <c r="J291" i="5"/>
  <c r="K290" i="5"/>
  <c r="J290" i="5"/>
  <c r="K289" i="5"/>
  <c r="J289" i="5"/>
  <c r="K288" i="5"/>
  <c r="J288" i="5"/>
  <c r="K287" i="5"/>
  <c r="J287" i="5"/>
  <c r="K286" i="5"/>
  <c r="J286" i="5"/>
  <c r="K285" i="5"/>
  <c r="J285" i="5"/>
  <c r="K284" i="5"/>
  <c r="J284" i="5"/>
  <c r="K283" i="5"/>
  <c r="J283" i="5"/>
  <c r="K282" i="5"/>
  <c r="J282" i="5"/>
  <c r="K281" i="5"/>
  <c r="J281" i="5"/>
  <c r="K280" i="5"/>
  <c r="J280" i="5"/>
  <c r="K279" i="5"/>
  <c r="J279" i="5"/>
  <c r="K278" i="5"/>
  <c r="J278" i="5"/>
  <c r="K277" i="5"/>
  <c r="J277" i="5"/>
  <c r="K276" i="5"/>
  <c r="J276" i="5"/>
  <c r="K275" i="5"/>
  <c r="J275" i="5"/>
  <c r="K274" i="5"/>
  <c r="J274" i="5"/>
  <c r="K273" i="5"/>
  <c r="J273" i="5"/>
  <c r="L273" i="5"/>
  <c r="G273" i="5"/>
  <c r="K272" i="5"/>
  <c r="J272" i="5"/>
  <c r="K271" i="5"/>
  <c r="J271" i="5"/>
  <c r="K270" i="5"/>
  <c r="J270" i="5"/>
  <c r="K269" i="5"/>
  <c r="J269" i="5"/>
  <c r="L269" i="5"/>
  <c r="G269" i="5"/>
  <c r="K268" i="5"/>
  <c r="J268" i="5"/>
  <c r="K267" i="5"/>
  <c r="J267" i="5"/>
  <c r="K266" i="5"/>
  <c r="J266" i="5"/>
  <c r="K265" i="5"/>
  <c r="J265" i="5"/>
  <c r="L265" i="5"/>
  <c r="G265" i="5"/>
  <c r="K264" i="5"/>
  <c r="J264" i="5"/>
  <c r="K263" i="5"/>
  <c r="J263" i="5"/>
  <c r="L263" i="5"/>
  <c r="G263" i="5"/>
  <c r="K262" i="5"/>
  <c r="J262" i="5"/>
  <c r="K261" i="5"/>
  <c r="J261" i="5"/>
  <c r="K260" i="5"/>
  <c r="J260" i="5"/>
  <c r="K259" i="5"/>
  <c r="J259" i="5"/>
  <c r="K258" i="5"/>
  <c r="J258" i="5"/>
  <c r="K257" i="5"/>
  <c r="J257" i="5"/>
  <c r="K256" i="5"/>
  <c r="J256" i="5"/>
  <c r="K255" i="5"/>
  <c r="J255" i="5"/>
  <c r="K254" i="5"/>
  <c r="J254" i="5"/>
  <c r="K253" i="5"/>
  <c r="J253" i="5"/>
  <c r="L253" i="5"/>
  <c r="G253" i="5"/>
  <c r="K252" i="5"/>
  <c r="J252" i="5"/>
  <c r="K251" i="5"/>
  <c r="J251" i="5"/>
  <c r="K250" i="5"/>
  <c r="J250" i="5"/>
  <c r="K249" i="5"/>
  <c r="J249" i="5"/>
  <c r="L249" i="5"/>
  <c r="G249" i="5"/>
  <c r="K248" i="5"/>
  <c r="J248" i="5"/>
  <c r="K247" i="5"/>
  <c r="J247" i="5"/>
  <c r="K246" i="5"/>
  <c r="J246" i="5"/>
  <c r="K245" i="5"/>
  <c r="J245" i="5"/>
  <c r="L245" i="5"/>
  <c r="G245" i="5"/>
  <c r="K244" i="5"/>
  <c r="J244" i="5"/>
  <c r="K243" i="5"/>
  <c r="J243" i="5"/>
  <c r="K242" i="5"/>
  <c r="J242" i="5"/>
  <c r="K241" i="5"/>
  <c r="J241" i="5"/>
  <c r="L241" i="5"/>
  <c r="G241" i="5"/>
  <c r="K240" i="5"/>
  <c r="J240" i="5"/>
  <c r="K239" i="5"/>
  <c r="J239" i="5"/>
  <c r="K238" i="5"/>
  <c r="J238" i="5"/>
  <c r="K237" i="5"/>
  <c r="J237" i="5"/>
  <c r="K236" i="5"/>
  <c r="J236" i="5"/>
  <c r="K235" i="5"/>
  <c r="J235" i="5"/>
  <c r="L235" i="5"/>
  <c r="G235" i="5"/>
  <c r="K234" i="5"/>
  <c r="J234" i="5"/>
  <c r="K233" i="5"/>
  <c r="J233" i="5"/>
  <c r="K232" i="5"/>
  <c r="J232" i="5"/>
  <c r="K231" i="5"/>
  <c r="J231" i="5"/>
  <c r="K230" i="5"/>
  <c r="J230" i="5"/>
  <c r="K229" i="5"/>
  <c r="J229" i="5"/>
  <c r="K228" i="5"/>
  <c r="J228" i="5"/>
  <c r="K227" i="5"/>
  <c r="J227" i="5"/>
  <c r="L227" i="5"/>
  <c r="G227" i="5"/>
  <c r="K226" i="5"/>
  <c r="J226" i="5"/>
  <c r="K225" i="5"/>
  <c r="J225" i="5"/>
  <c r="L225" i="5"/>
  <c r="G225" i="5"/>
  <c r="K224" i="5"/>
  <c r="J224" i="5"/>
  <c r="K223" i="5"/>
  <c r="J223" i="5"/>
  <c r="L223" i="5"/>
  <c r="G223" i="5"/>
  <c r="K222" i="5"/>
  <c r="J222" i="5"/>
  <c r="K221" i="5"/>
  <c r="J221" i="5"/>
  <c r="L221" i="5"/>
  <c r="G221" i="5"/>
  <c r="K220" i="5"/>
  <c r="J220" i="5"/>
  <c r="K219" i="5"/>
  <c r="J219" i="5"/>
  <c r="L219" i="5"/>
  <c r="G219" i="5"/>
  <c r="K218" i="5"/>
  <c r="J218" i="5"/>
  <c r="K217" i="5"/>
  <c r="J217" i="5"/>
  <c r="K216" i="5"/>
  <c r="J216" i="5"/>
  <c r="K215" i="5"/>
  <c r="J215" i="5"/>
  <c r="K214" i="5"/>
  <c r="J214" i="5"/>
  <c r="K213" i="5"/>
  <c r="J213" i="5"/>
  <c r="K212" i="5"/>
  <c r="J212" i="5"/>
  <c r="K211" i="5"/>
  <c r="J211" i="5"/>
  <c r="K210" i="5"/>
  <c r="J210" i="5"/>
  <c r="K209" i="5"/>
  <c r="J209" i="5"/>
  <c r="K208" i="5"/>
  <c r="J208" i="5"/>
  <c r="K207" i="5"/>
  <c r="J207" i="5"/>
  <c r="K206" i="5"/>
  <c r="J206" i="5"/>
  <c r="K205" i="5"/>
  <c r="J205" i="5"/>
  <c r="K204" i="5"/>
  <c r="J204" i="5"/>
  <c r="K203" i="5"/>
  <c r="J203" i="5"/>
  <c r="K202" i="5"/>
  <c r="J202" i="5"/>
  <c r="K201" i="5"/>
  <c r="J201" i="5"/>
  <c r="K200" i="5"/>
  <c r="J200" i="5"/>
  <c r="K199" i="5"/>
  <c r="J199" i="5"/>
  <c r="K198" i="5"/>
  <c r="J198" i="5"/>
  <c r="K197" i="5"/>
  <c r="J197" i="5"/>
  <c r="K196" i="5"/>
  <c r="J196" i="5"/>
  <c r="K195" i="5"/>
  <c r="J195" i="5"/>
  <c r="K194" i="5"/>
  <c r="J194" i="5"/>
  <c r="K193" i="5"/>
  <c r="J193" i="5"/>
  <c r="K192" i="5"/>
  <c r="J192" i="5"/>
  <c r="K191" i="5"/>
  <c r="J191" i="5"/>
  <c r="L191" i="5"/>
  <c r="G191" i="5"/>
  <c r="K190" i="5"/>
  <c r="J190" i="5"/>
  <c r="K189" i="5"/>
  <c r="J189" i="5"/>
  <c r="K188" i="5"/>
  <c r="J188" i="5"/>
  <c r="K187" i="5"/>
  <c r="J187" i="5"/>
  <c r="L187" i="5"/>
  <c r="G187" i="5"/>
  <c r="K186" i="5"/>
  <c r="J186" i="5"/>
  <c r="K185" i="5"/>
  <c r="J185" i="5"/>
  <c r="K184" i="5"/>
  <c r="J184" i="5"/>
  <c r="K183" i="5"/>
  <c r="J183" i="5"/>
  <c r="K182" i="5"/>
  <c r="J182" i="5"/>
  <c r="K181" i="5"/>
  <c r="J181" i="5"/>
  <c r="K180" i="5"/>
  <c r="J180" i="5"/>
  <c r="K179" i="5"/>
  <c r="J179" i="5"/>
  <c r="K178" i="5"/>
  <c r="J178" i="5"/>
  <c r="K177" i="5"/>
  <c r="J177" i="5"/>
  <c r="K176" i="5"/>
  <c r="J176" i="5"/>
  <c r="K175" i="5"/>
  <c r="J175" i="5"/>
  <c r="L175" i="5"/>
  <c r="G175" i="5"/>
  <c r="K174" i="5"/>
  <c r="J174" i="5"/>
  <c r="K173" i="5"/>
  <c r="J173" i="5"/>
  <c r="Q172" i="5"/>
  <c r="P172" i="5"/>
  <c r="K172" i="5"/>
  <c r="J172" i="5"/>
  <c r="K171" i="5"/>
  <c r="J171" i="5"/>
  <c r="K170" i="5"/>
  <c r="J170" i="5"/>
  <c r="K169" i="5"/>
  <c r="J169" i="5"/>
  <c r="K168" i="5"/>
  <c r="J168" i="5"/>
  <c r="K167" i="5"/>
  <c r="J167" i="5"/>
  <c r="K166" i="5"/>
  <c r="J166" i="5"/>
  <c r="K165" i="5"/>
  <c r="J165" i="5"/>
  <c r="K164" i="5"/>
  <c r="J164" i="5"/>
  <c r="K163" i="5"/>
  <c r="J163" i="5"/>
  <c r="K162" i="5"/>
  <c r="J162" i="5"/>
  <c r="K161" i="5"/>
  <c r="J161" i="5"/>
  <c r="K160" i="5"/>
  <c r="J160" i="5"/>
  <c r="L160" i="5"/>
  <c r="G160" i="5"/>
  <c r="K159" i="5"/>
  <c r="J159" i="5"/>
  <c r="K158" i="5"/>
  <c r="J158" i="5"/>
  <c r="K157" i="5"/>
  <c r="J157" i="5"/>
  <c r="K156" i="5"/>
  <c r="J156" i="5"/>
  <c r="K155" i="5"/>
  <c r="J155" i="5"/>
  <c r="K154" i="5"/>
  <c r="J154" i="5"/>
  <c r="K153" i="5"/>
  <c r="J153" i="5"/>
  <c r="K152" i="5"/>
  <c r="J152" i="5"/>
  <c r="L152" i="5"/>
  <c r="G152" i="5"/>
  <c r="K151" i="5"/>
  <c r="J151" i="5"/>
  <c r="K150" i="5"/>
  <c r="J150" i="5"/>
  <c r="K149" i="5"/>
  <c r="J149" i="5"/>
  <c r="K148" i="5"/>
  <c r="J148" i="5"/>
  <c r="L148" i="5"/>
  <c r="G148" i="5"/>
  <c r="K147" i="5"/>
  <c r="J147" i="5"/>
  <c r="K146" i="5"/>
  <c r="J146" i="5"/>
  <c r="K145" i="5"/>
  <c r="J145" i="5"/>
  <c r="K144" i="5"/>
  <c r="J144" i="5"/>
  <c r="K143" i="5"/>
  <c r="J143" i="5"/>
  <c r="K142" i="5"/>
  <c r="J142" i="5"/>
  <c r="K141" i="5"/>
  <c r="J141" i="5"/>
  <c r="K140" i="5"/>
  <c r="J140" i="5"/>
  <c r="L140" i="5"/>
  <c r="G140" i="5"/>
  <c r="K139" i="5"/>
  <c r="J139" i="5"/>
  <c r="K138" i="5"/>
  <c r="J138" i="5"/>
  <c r="K137" i="5"/>
  <c r="J137" i="5"/>
  <c r="K136" i="5"/>
  <c r="J136" i="5"/>
  <c r="K135" i="5"/>
  <c r="J135" i="5"/>
  <c r="K134" i="5"/>
  <c r="J134" i="5"/>
  <c r="K133" i="5"/>
  <c r="J133" i="5"/>
  <c r="K132" i="5"/>
  <c r="J132" i="5"/>
  <c r="L132" i="5"/>
  <c r="G132" i="5"/>
  <c r="K131" i="5"/>
  <c r="J131" i="5"/>
  <c r="K130" i="5"/>
  <c r="J130" i="5"/>
  <c r="K129" i="5"/>
  <c r="J129" i="5"/>
  <c r="K128" i="5"/>
  <c r="J128" i="5"/>
  <c r="K127" i="5"/>
  <c r="J127" i="5"/>
  <c r="K126" i="5"/>
  <c r="J126" i="5"/>
  <c r="K125" i="5"/>
  <c r="J125" i="5"/>
  <c r="K124" i="5"/>
  <c r="J124" i="5"/>
  <c r="K123" i="5"/>
  <c r="J123" i="5"/>
  <c r="K122" i="5"/>
  <c r="J122" i="5"/>
  <c r="K121" i="5"/>
  <c r="J121" i="5"/>
  <c r="K120" i="5"/>
  <c r="J120" i="5"/>
  <c r="L120" i="5"/>
  <c r="G120" i="5"/>
  <c r="K119" i="5"/>
  <c r="J119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L110" i="5"/>
  <c r="G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L88" i="5"/>
  <c r="G88" i="5"/>
  <c r="K87" i="5"/>
  <c r="J87" i="5"/>
  <c r="K86" i="5"/>
  <c r="J86" i="5"/>
  <c r="K85" i="5"/>
  <c r="J85" i="5"/>
  <c r="K84" i="5"/>
  <c r="J84" i="5"/>
  <c r="L84" i="5"/>
  <c r="G84" i="5"/>
  <c r="K83" i="5"/>
  <c r="J83" i="5"/>
  <c r="K82" i="5"/>
  <c r="J82" i="5"/>
  <c r="K81" i="5"/>
  <c r="J81" i="5"/>
  <c r="K80" i="5"/>
  <c r="J80" i="5"/>
  <c r="L80" i="5"/>
  <c r="G80" i="5"/>
  <c r="K79" i="5"/>
  <c r="J79" i="5"/>
  <c r="K78" i="5"/>
  <c r="J78" i="5"/>
  <c r="K77" i="5"/>
  <c r="J77" i="5"/>
  <c r="K76" i="5"/>
  <c r="J76" i="5"/>
  <c r="L76" i="5"/>
  <c r="G76" i="5"/>
  <c r="K75" i="5"/>
  <c r="J75" i="5"/>
  <c r="K74" i="5"/>
  <c r="J74" i="5"/>
  <c r="L74" i="5"/>
  <c r="G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L56" i="5"/>
  <c r="G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L40" i="5"/>
  <c r="G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L24" i="5"/>
  <c r="G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A4" i="5"/>
  <c r="A1" i="5"/>
  <c r="B12" i="4"/>
  <c r="B13" i="4"/>
  <c r="K263" i="4"/>
  <c r="J263" i="4"/>
  <c r="K264" i="4"/>
  <c r="J264" i="4"/>
  <c r="K265" i="4"/>
  <c r="J265" i="4"/>
  <c r="L265" i="4"/>
  <c r="G265" i="4"/>
  <c r="K266" i="4"/>
  <c r="J266" i="4"/>
  <c r="K267" i="4"/>
  <c r="J267" i="4"/>
  <c r="K268" i="4"/>
  <c r="J268" i="4"/>
  <c r="K269" i="4"/>
  <c r="J269" i="4"/>
  <c r="L269" i="4"/>
  <c r="G269" i="4"/>
  <c r="K270" i="4"/>
  <c r="J270" i="4"/>
  <c r="K271" i="4"/>
  <c r="J271" i="4"/>
  <c r="K272" i="4"/>
  <c r="J272" i="4"/>
  <c r="K273" i="4"/>
  <c r="J273" i="4"/>
  <c r="K274" i="4"/>
  <c r="J274" i="4"/>
  <c r="K275" i="4"/>
  <c r="J275" i="4"/>
  <c r="K276" i="4"/>
  <c r="J276" i="4"/>
  <c r="K277" i="4"/>
  <c r="J277" i="4"/>
  <c r="L277" i="4"/>
  <c r="G277" i="4"/>
  <c r="K278" i="4"/>
  <c r="J278" i="4"/>
  <c r="K279" i="4"/>
  <c r="J279" i="4"/>
  <c r="K280" i="4"/>
  <c r="J280" i="4"/>
  <c r="K281" i="4"/>
  <c r="J281" i="4"/>
  <c r="K282" i="4"/>
  <c r="J282" i="4"/>
  <c r="K283" i="4"/>
  <c r="J283" i="4"/>
  <c r="K284" i="4"/>
  <c r="J284" i="4"/>
  <c r="K285" i="4"/>
  <c r="J285" i="4"/>
  <c r="L285" i="4"/>
  <c r="G285" i="4"/>
  <c r="K286" i="4"/>
  <c r="J286" i="4"/>
  <c r="K287" i="4"/>
  <c r="J287" i="4"/>
  <c r="K288" i="4"/>
  <c r="J288" i="4"/>
  <c r="K289" i="4"/>
  <c r="J289" i="4"/>
  <c r="K290" i="4"/>
  <c r="J290" i="4"/>
  <c r="K291" i="4"/>
  <c r="J291" i="4"/>
  <c r="K292" i="4"/>
  <c r="J292" i="4"/>
  <c r="K293" i="4"/>
  <c r="J293" i="4"/>
  <c r="K294" i="4"/>
  <c r="J294" i="4"/>
  <c r="K295" i="4"/>
  <c r="J295" i="4"/>
  <c r="K296" i="4"/>
  <c r="J296" i="4"/>
  <c r="K297" i="4"/>
  <c r="J297" i="4"/>
  <c r="K298" i="4"/>
  <c r="J298" i="4"/>
  <c r="K299" i="4"/>
  <c r="J299" i="4"/>
  <c r="K300" i="4"/>
  <c r="J300" i="4"/>
  <c r="K301" i="4"/>
  <c r="J301" i="4"/>
  <c r="K302" i="4"/>
  <c r="J302" i="4"/>
  <c r="K303" i="4"/>
  <c r="J303" i="4"/>
  <c r="K304" i="4"/>
  <c r="J304" i="4"/>
  <c r="K305" i="4"/>
  <c r="J305" i="4"/>
  <c r="L305" i="4"/>
  <c r="G305" i="4"/>
  <c r="K306" i="4"/>
  <c r="J306" i="4"/>
  <c r="K307" i="4"/>
  <c r="J307" i="4"/>
  <c r="K308" i="4"/>
  <c r="J308" i="4"/>
  <c r="K309" i="4"/>
  <c r="J309" i="4"/>
  <c r="L309" i="4"/>
  <c r="G309" i="4"/>
  <c r="K310" i="4"/>
  <c r="J310" i="4"/>
  <c r="K311" i="4"/>
  <c r="J311" i="4"/>
  <c r="K312" i="4"/>
  <c r="J312" i="4"/>
  <c r="K313" i="4"/>
  <c r="J313" i="4"/>
  <c r="K314" i="4"/>
  <c r="J314" i="4"/>
  <c r="K315" i="4"/>
  <c r="J315" i="4"/>
  <c r="K316" i="4"/>
  <c r="J316" i="4"/>
  <c r="K317" i="4"/>
  <c r="J317" i="4"/>
  <c r="L317" i="4"/>
  <c r="G317" i="4"/>
  <c r="K318" i="4"/>
  <c r="J318" i="4"/>
  <c r="K319" i="4"/>
  <c r="J319" i="4"/>
  <c r="K320" i="4"/>
  <c r="J320" i="4"/>
  <c r="K321" i="4"/>
  <c r="J321" i="4"/>
  <c r="K322" i="4"/>
  <c r="J322" i="4"/>
  <c r="K323" i="4"/>
  <c r="J323" i="4"/>
  <c r="K324" i="4"/>
  <c r="J324" i="4"/>
  <c r="K325" i="4"/>
  <c r="J325" i="4"/>
  <c r="K326" i="4"/>
  <c r="J326" i="4"/>
  <c r="K327" i="4"/>
  <c r="J327" i="4"/>
  <c r="K328" i="4"/>
  <c r="J328" i="4"/>
  <c r="K329" i="4"/>
  <c r="J329" i="4"/>
  <c r="L329" i="4"/>
  <c r="G329" i="4"/>
  <c r="K330" i="4"/>
  <c r="J330" i="4"/>
  <c r="K331" i="4"/>
  <c r="J331" i="4"/>
  <c r="K332" i="4"/>
  <c r="J332" i="4"/>
  <c r="K333" i="4"/>
  <c r="J333" i="4"/>
  <c r="L333" i="4"/>
  <c r="G333" i="4"/>
  <c r="K334" i="4"/>
  <c r="J334" i="4"/>
  <c r="K335" i="4"/>
  <c r="J335" i="4"/>
  <c r="K336" i="4"/>
  <c r="J336" i="4"/>
  <c r="K337" i="4"/>
  <c r="J337" i="4"/>
  <c r="K338" i="4"/>
  <c r="J338" i="4"/>
  <c r="K339" i="4"/>
  <c r="J339" i="4"/>
  <c r="K340" i="4"/>
  <c r="J340" i="4"/>
  <c r="K341" i="4"/>
  <c r="J341" i="4"/>
  <c r="K342" i="4"/>
  <c r="J342" i="4"/>
  <c r="K343" i="4"/>
  <c r="J343" i="4"/>
  <c r="K344" i="4"/>
  <c r="J344" i="4"/>
  <c r="K345" i="4"/>
  <c r="J345" i="4"/>
  <c r="L345" i="4"/>
  <c r="G345" i="4"/>
  <c r="K346" i="4"/>
  <c r="J346" i="4"/>
  <c r="K347" i="4"/>
  <c r="J347" i="4"/>
  <c r="K348" i="4"/>
  <c r="J348" i="4"/>
  <c r="K349" i="4"/>
  <c r="J349" i="4"/>
  <c r="L349" i="4"/>
  <c r="G349" i="4"/>
  <c r="K350" i="4"/>
  <c r="J350" i="4"/>
  <c r="K351" i="4"/>
  <c r="J351" i="4"/>
  <c r="K352" i="4"/>
  <c r="J352" i="4"/>
  <c r="K353" i="4"/>
  <c r="J353" i="4"/>
  <c r="K354" i="4"/>
  <c r="J354" i="4"/>
  <c r="K355" i="4"/>
  <c r="J355" i="4"/>
  <c r="K356" i="4"/>
  <c r="J356" i="4"/>
  <c r="K357" i="4"/>
  <c r="J357" i="4"/>
  <c r="K358" i="4"/>
  <c r="J358" i="4"/>
  <c r="K359" i="4"/>
  <c r="J359" i="4"/>
  <c r="K360" i="4"/>
  <c r="J360" i="4"/>
  <c r="K361" i="4"/>
  <c r="J361" i="4"/>
  <c r="L361" i="4"/>
  <c r="G361" i="4"/>
  <c r="K362" i="4"/>
  <c r="J362" i="4"/>
  <c r="K363" i="4"/>
  <c r="J363" i="4"/>
  <c r="K364" i="4"/>
  <c r="J364" i="4"/>
  <c r="K365" i="4"/>
  <c r="J365" i="4"/>
  <c r="L365" i="4"/>
  <c r="G365" i="4"/>
  <c r="K366" i="4"/>
  <c r="J366" i="4"/>
  <c r="K367" i="4"/>
  <c r="J367" i="4"/>
  <c r="K368" i="4"/>
  <c r="J368" i="4"/>
  <c r="K369" i="4"/>
  <c r="J369" i="4"/>
  <c r="K370" i="4"/>
  <c r="J370" i="4"/>
  <c r="K371" i="4"/>
  <c r="J371" i="4"/>
  <c r="K372" i="4"/>
  <c r="J372" i="4"/>
  <c r="K373" i="4"/>
  <c r="J373" i="4"/>
  <c r="K374" i="4"/>
  <c r="J374" i="4"/>
  <c r="K375" i="4"/>
  <c r="J375" i="4"/>
  <c r="K376" i="4"/>
  <c r="J376" i="4"/>
  <c r="K377" i="4"/>
  <c r="J377" i="4"/>
  <c r="K378" i="4"/>
  <c r="J378" i="4"/>
  <c r="K379" i="4"/>
  <c r="J379" i="4"/>
  <c r="K380" i="4"/>
  <c r="J380" i="4"/>
  <c r="K381" i="4"/>
  <c r="J381" i="4"/>
  <c r="K382" i="4"/>
  <c r="J382" i="4"/>
  <c r="K383" i="4"/>
  <c r="J383" i="4"/>
  <c r="K384" i="4"/>
  <c r="J384" i="4"/>
  <c r="K385" i="4"/>
  <c r="J385" i="4"/>
  <c r="K386" i="4"/>
  <c r="J386" i="4"/>
  <c r="K387" i="4"/>
  <c r="J387" i="4"/>
  <c r="K388" i="4"/>
  <c r="J388" i="4"/>
  <c r="K389" i="4"/>
  <c r="J389" i="4"/>
  <c r="K390" i="4"/>
  <c r="J390" i="4"/>
  <c r="K391" i="4"/>
  <c r="J391" i="4"/>
  <c r="K392" i="4"/>
  <c r="J392" i="4"/>
  <c r="K393" i="4"/>
  <c r="J393" i="4"/>
  <c r="L393" i="4"/>
  <c r="G393" i="4"/>
  <c r="K394" i="4"/>
  <c r="J394" i="4"/>
  <c r="K395" i="4"/>
  <c r="J395" i="4"/>
  <c r="L395" i="4"/>
  <c r="G395" i="4"/>
  <c r="K396" i="4"/>
  <c r="J396" i="4"/>
  <c r="K397" i="4"/>
  <c r="J397" i="4"/>
  <c r="L397" i="4"/>
  <c r="G397" i="4"/>
  <c r="K398" i="4"/>
  <c r="J398" i="4"/>
  <c r="K399" i="4"/>
  <c r="J399" i="4"/>
  <c r="K400" i="4"/>
  <c r="J400" i="4"/>
  <c r="K401" i="4"/>
  <c r="J401" i="4"/>
  <c r="K402" i="4"/>
  <c r="J402" i="4"/>
  <c r="K403" i="4"/>
  <c r="J403" i="4"/>
  <c r="L403" i="4"/>
  <c r="G403" i="4"/>
  <c r="K404" i="4"/>
  <c r="J404" i="4"/>
  <c r="K405" i="4"/>
  <c r="J405" i="4"/>
  <c r="K406" i="4"/>
  <c r="J406" i="4"/>
  <c r="K407" i="4"/>
  <c r="J407" i="4"/>
  <c r="K408" i="4"/>
  <c r="J408" i="4"/>
  <c r="K409" i="4"/>
  <c r="J409" i="4"/>
  <c r="A4" i="4"/>
  <c r="A1" i="4"/>
  <c r="K262" i="4"/>
  <c r="J262" i="4"/>
  <c r="K261" i="4"/>
  <c r="J261" i="4"/>
  <c r="K260" i="4"/>
  <c r="J260" i="4"/>
  <c r="K259" i="4"/>
  <c r="J259" i="4"/>
  <c r="K258" i="4"/>
  <c r="J258" i="4"/>
  <c r="L258" i="4" s="1"/>
  <c r="G258" i="4" s="1"/>
  <c r="K257" i="4"/>
  <c r="J257" i="4"/>
  <c r="K256" i="4"/>
  <c r="J256" i="4"/>
  <c r="K255" i="4"/>
  <c r="J255" i="4"/>
  <c r="K254" i="4"/>
  <c r="J254" i="4"/>
  <c r="L254" i="4" s="1"/>
  <c r="G254" i="4" s="1"/>
  <c r="K253" i="4"/>
  <c r="J253" i="4"/>
  <c r="K252" i="4"/>
  <c r="J252" i="4"/>
  <c r="K251" i="4"/>
  <c r="J251" i="4"/>
  <c r="L251" i="4" s="1"/>
  <c r="G251" i="4" s="1"/>
  <c r="K250" i="4"/>
  <c r="J250" i="4"/>
  <c r="K249" i="4"/>
  <c r="J249" i="4"/>
  <c r="K248" i="4"/>
  <c r="J248" i="4"/>
  <c r="K247" i="4"/>
  <c r="J247" i="4"/>
  <c r="K246" i="4"/>
  <c r="J246" i="4"/>
  <c r="K245" i="4"/>
  <c r="J245" i="4"/>
  <c r="K244" i="4"/>
  <c r="J244" i="4"/>
  <c r="K243" i="4"/>
  <c r="J243" i="4"/>
  <c r="K242" i="4"/>
  <c r="J242" i="4"/>
  <c r="K241" i="4"/>
  <c r="J241" i="4"/>
  <c r="K240" i="4"/>
  <c r="J240" i="4"/>
  <c r="K239" i="4"/>
  <c r="J239" i="4"/>
  <c r="K238" i="4"/>
  <c r="J238" i="4"/>
  <c r="K237" i="4"/>
  <c r="J237" i="4"/>
  <c r="K236" i="4"/>
  <c r="J236" i="4"/>
  <c r="K235" i="4"/>
  <c r="J235" i="4"/>
  <c r="K234" i="4"/>
  <c r="J234" i="4"/>
  <c r="K233" i="4"/>
  <c r="J233" i="4"/>
  <c r="K232" i="4"/>
  <c r="J232" i="4"/>
  <c r="K231" i="4"/>
  <c r="J231" i="4"/>
  <c r="L231" i="4" s="1"/>
  <c r="G231" i="4" s="1"/>
  <c r="K230" i="4"/>
  <c r="J230" i="4"/>
  <c r="K229" i="4"/>
  <c r="J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J220" i="4"/>
  <c r="L220" i="4" s="1"/>
  <c r="G220" i="4" s="1"/>
  <c r="K219" i="4"/>
  <c r="J219" i="4"/>
  <c r="K218" i="4"/>
  <c r="J218" i="4"/>
  <c r="K217" i="4"/>
  <c r="J217" i="4"/>
  <c r="K216" i="4"/>
  <c r="J216" i="4"/>
  <c r="L216" i="4" s="1"/>
  <c r="G216" i="4" s="1"/>
  <c r="K215" i="4"/>
  <c r="J215" i="4"/>
  <c r="K214" i="4"/>
  <c r="J214" i="4"/>
  <c r="L214" i="4" s="1"/>
  <c r="G214" i="4" s="1"/>
  <c r="K213" i="4"/>
  <c r="J213" i="4"/>
  <c r="L213" i="4" s="1"/>
  <c r="G213" i="4" s="1"/>
  <c r="K212" i="4"/>
  <c r="J212" i="4"/>
  <c r="L212" i="4" s="1"/>
  <c r="G212" i="4" s="1"/>
  <c r="K211" i="4"/>
  <c r="J211" i="4"/>
  <c r="L211" i="4" s="1"/>
  <c r="G211" i="4" s="1"/>
  <c r="K210" i="4"/>
  <c r="J210" i="4"/>
  <c r="K209" i="4"/>
  <c r="J209" i="4"/>
  <c r="K208" i="4"/>
  <c r="J208" i="4"/>
  <c r="L208" i="4" s="1"/>
  <c r="G208" i="4" s="1"/>
  <c r="K207" i="4"/>
  <c r="J207" i="4"/>
  <c r="L207" i="4" s="1"/>
  <c r="G207" i="4" s="1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J200" i="4"/>
  <c r="L200" i="4" s="1"/>
  <c r="G200" i="4" s="1"/>
  <c r="K199" i="4"/>
  <c r="J199" i="4"/>
  <c r="K198" i="4"/>
  <c r="J198" i="4"/>
  <c r="K197" i="4"/>
  <c r="J197" i="4"/>
  <c r="K196" i="4"/>
  <c r="J196" i="4"/>
  <c r="K195" i="4"/>
  <c r="J195" i="4"/>
  <c r="K194" i="4"/>
  <c r="J194" i="4"/>
  <c r="L194" i="4" s="1"/>
  <c r="G194" i="4" s="1"/>
  <c r="K193" i="4"/>
  <c r="J193" i="4"/>
  <c r="K192" i="4"/>
  <c r="J192" i="4"/>
  <c r="K191" i="4"/>
  <c r="J191" i="4"/>
  <c r="K190" i="4"/>
  <c r="J190" i="4"/>
  <c r="L190" i="4" s="1"/>
  <c r="G190" i="4" s="1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J180" i="4"/>
  <c r="L180" i="4" s="1"/>
  <c r="G180" i="4" s="1"/>
  <c r="K179" i="4"/>
  <c r="J179" i="4"/>
  <c r="L179" i="4" s="1"/>
  <c r="G179" i="4" s="1"/>
  <c r="K178" i="4"/>
  <c r="J178" i="4"/>
  <c r="K177" i="4"/>
  <c r="J177" i="4"/>
  <c r="L177" i="4" s="1"/>
  <c r="G177" i="4" s="1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J167" i="4"/>
  <c r="L167" i="4" s="1"/>
  <c r="G167" i="4" s="1"/>
  <c r="K166" i="4"/>
  <c r="J166" i="4"/>
  <c r="K165" i="4"/>
  <c r="J165" i="4"/>
  <c r="K164" i="4"/>
  <c r="J164" i="4"/>
  <c r="L164" i="4" s="1"/>
  <c r="G164" i="4" s="1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J157" i="4"/>
  <c r="L157" i="4" s="1"/>
  <c r="G157" i="4" s="1"/>
  <c r="K156" i="4"/>
  <c r="J156" i="4"/>
  <c r="K155" i="4"/>
  <c r="J155" i="4"/>
  <c r="K154" i="4"/>
  <c r="J154" i="4"/>
  <c r="K153" i="4"/>
  <c r="J153" i="4"/>
  <c r="L153" i="4" s="1"/>
  <c r="G153" i="4" s="1"/>
  <c r="K152" i="4"/>
  <c r="J152" i="4"/>
  <c r="L152" i="4" s="1"/>
  <c r="G152" i="4" s="1"/>
  <c r="K151" i="4"/>
  <c r="J151" i="4"/>
  <c r="K150" i="4"/>
  <c r="J150" i="4"/>
  <c r="K149" i="4"/>
  <c r="J149" i="4"/>
  <c r="L149" i="4" s="1"/>
  <c r="G149" i="4" s="1"/>
  <c r="K148" i="4"/>
  <c r="J148" i="4"/>
  <c r="L148" i="4" s="1"/>
  <c r="G148" i="4" s="1"/>
  <c r="K147" i="4"/>
  <c r="J147" i="4"/>
  <c r="K146" i="4"/>
  <c r="J146" i="4"/>
  <c r="K145" i="4"/>
  <c r="J145" i="4"/>
  <c r="L145" i="4" s="1"/>
  <c r="G145" i="4" s="1"/>
  <c r="K144" i="4"/>
  <c r="J144" i="4"/>
  <c r="K143" i="4"/>
  <c r="J143" i="4"/>
  <c r="L143" i="4" s="1"/>
  <c r="G143" i="4" s="1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J136" i="4"/>
  <c r="L136" i="4" s="1"/>
  <c r="G136" i="4" s="1"/>
  <c r="K135" i="4"/>
  <c r="J135" i="4"/>
  <c r="K134" i="4"/>
  <c r="J134" i="4"/>
  <c r="K133" i="4"/>
  <c r="J133" i="4"/>
  <c r="K132" i="4"/>
  <c r="J132" i="4"/>
  <c r="L132" i="4" s="1"/>
  <c r="G132" i="4" s="1"/>
  <c r="K131" i="4"/>
  <c r="J131" i="4"/>
  <c r="K130" i="4"/>
  <c r="J130" i="4"/>
  <c r="K129" i="4"/>
  <c r="J129" i="4"/>
  <c r="L129" i="4" s="1"/>
  <c r="G129" i="4" s="1"/>
  <c r="K128" i="4"/>
  <c r="J128" i="4"/>
  <c r="L128" i="4" s="1"/>
  <c r="G128" i="4" s="1"/>
  <c r="K127" i="4"/>
  <c r="J127" i="4"/>
  <c r="K126" i="4"/>
  <c r="J126" i="4"/>
  <c r="K125" i="4"/>
  <c r="J125" i="4"/>
  <c r="K124" i="4"/>
  <c r="J124" i="4"/>
  <c r="L124" i="4" s="1"/>
  <c r="G124" i="4" s="1"/>
  <c r="K123" i="4"/>
  <c r="J123" i="4"/>
  <c r="K122" i="4"/>
  <c r="J122" i="4"/>
  <c r="K121" i="4"/>
  <c r="J121" i="4"/>
  <c r="K120" i="4"/>
  <c r="J120" i="4"/>
  <c r="L120" i="4" s="1"/>
  <c r="G120" i="4" s="1"/>
  <c r="K119" i="4"/>
  <c r="J119" i="4"/>
  <c r="K118" i="4"/>
  <c r="J118" i="4"/>
  <c r="L118" i="4" s="1"/>
  <c r="G118" i="4" s="1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L105" i="4" s="1"/>
  <c r="G105" i="4" s="1"/>
  <c r="K104" i="4"/>
  <c r="J104" i="4"/>
  <c r="L104" i="4" s="1"/>
  <c r="G104" i="4" s="1"/>
  <c r="K103" i="4"/>
  <c r="J103" i="4"/>
  <c r="L103" i="4" s="1"/>
  <c r="G103" i="4" s="1"/>
  <c r="K102" i="4"/>
  <c r="J102" i="4"/>
  <c r="K101" i="4"/>
  <c r="J101" i="4"/>
  <c r="L101" i="4" s="1"/>
  <c r="G101" i="4" s="1"/>
  <c r="K100" i="4"/>
  <c r="J100" i="4"/>
  <c r="L100" i="4" s="1"/>
  <c r="G100" i="4" s="1"/>
  <c r="K99" i="4"/>
  <c r="J99" i="4"/>
  <c r="K98" i="4"/>
  <c r="J98" i="4"/>
  <c r="K97" i="4"/>
  <c r="J97" i="4"/>
  <c r="K96" i="4"/>
  <c r="J96" i="4"/>
  <c r="L96" i="4" s="1"/>
  <c r="G96" i="4" s="1"/>
  <c r="K95" i="4"/>
  <c r="J95" i="4"/>
  <c r="L95" i="4" s="1"/>
  <c r="G95" i="4" s="1"/>
  <c r="K94" i="4"/>
  <c r="J94" i="4"/>
  <c r="K93" i="4"/>
  <c r="J93" i="4"/>
  <c r="L93" i="4" s="1"/>
  <c r="G93" i="4" s="1"/>
  <c r="K92" i="4"/>
  <c r="J92" i="4"/>
  <c r="K91" i="4"/>
  <c r="J91" i="4"/>
  <c r="K90" i="4"/>
  <c r="J90" i="4"/>
  <c r="K89" i="4"/>
  <c r="J89" i="4"/>
  <c r="K88" i="4"/>
  <c r="J88" i="4"/>
  <c r="L88" i="4" s="1"/>
  <c r="G88" i="4" s="1"/>
  <c r="K87" i="4"/>
  <c r="J87" i="4"/>
  <c r="L87" i="4" s="1"/>
  <c r="G87" i="4" s="1"/>
  <c r="K86" i="4"/>
  <c r="J86" i="4"/>
  <c r="K85" i="4"/>
  <c r="J85" i="4"/>
  <c r="K84" i="4"/>
  <c r="J84" i="4"/>
  <c r="L84" i="4" s="1"/>
  <c r="G84" i="4" s="1"/>
  <c r="K83" i="4"/>
  <c r="J83" i="4"/>
  <c r="L83" i="4" s="1"/>
  <c r="G83" i="4" s="1"/>
  <c r="K82" i="4"/>
  <c r="J82" i="4"/>
  <c r="K81" i="4"/>
  <c r="J81" i="4"/>
  <c r="K80" i="4"/>
  <c r="J80" i="4"/>
  <c r="L80" i="4" s="1"/>
  <c r="G80" i="4" s="1"/>
  <c r="K79" i="4"/>
  <c r="J79" i="4"/>
  <c r="L79" i="4" s="1"/>
  <c r="G79" i="4" s="1"/>
  <c r="K78" i="4"/>
  <c r="J78" i="4"/>
  <c r="L78" i="4" s="1"/>
  <c r="G78" i="4" s="1"/>
  <c r="K77" i="4"/>
  <c r="J77" i="4"/>
  <c r="K76" i="4"/>
  <c r="J76" i="4"/>
  <c r="L76" i="4" s="1"/>
  <c r="G76" i="4" s="1"/>
  <c r="K75" i="4"/>
  <c r="J75" i="4"/>
  <c r="K74" i="4"/>
  <c r="J74" i="4"/>
  <c r="K73" i="4"/>
  <c r="J73" i="4"/>
  <c r="K72" i="4"/>
  <c r="J72" i="4"/>
  <c r="K71" i="4"/>
  <c r="J71" i="4"/>
  <c r="K70" i="4"/>
  <c r="J70" i="4"/>
  <c r="L70" i="4" s="1"/>
  <c r="G70" i="4" s="1"/>
  <c r="K69" i="4"/>
  <c r="J69" i="4"/>
  <c r="K68" i="4"/>
  <c r="J68" i="4"/>
  <c r="K67" i="4"/>
  <c r="J67" i="4"/>
  <c r="K66" i="4"/>
  <c r="J66" i="4"/>
  <c r="L66" i="4" s="1"/>
  <c r="G66" i="4" s="1"/>
  <c r="K65" i="4"/>
  <c r="J65" i="4"/>
  <c r="L65" i="4" s="1"/>
  <c r="G65" i="4" s="1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L58" i="4" s="1"/>
  <c r="G58" i="4" s="1"/>
  <c r="K57" i="4"/>
  <c r="J57" i="4"/>
  <c r="K56" i="4"/>
  <c r="J56" i="4"/>
  <c r="K55" i="4"/>
  <c r="J55" i="4"/>
  <c r="K54" i="4"/>
  <c r="J54" i="4"/>
  <c r="K53" i="4"/>
  <c r="J53" i="4"/>
  <c r="K52" i="4"/>
  <c r="J52" i="4"/>
  <c r="L52" i="4" s="1"/>
  <c r="G52" i="4" s="1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K27" i="4"/>
  <c r="K26" i="4"/>
  <c r="K25" i="4"/>
  <c r="L25" i="4"/>
  <c r="G25" i="4"/>
  <c r="K24" i="4"/>
  <c r="K23" i="4"/>
  <c r="K22" i="4"/>
  <c r="K21" i="4"/>
  <c r="L21" i="4"/>
  <c r="G21" i="4"/>
  <c r="K20" i="4"/>
  <c r="L20" i="4"/>
  <c r="G20" i="4"/>
  <c r="K19" i="4"/>
  <c r="K18" i="4"/>
  <c r="K17" i="4"/>
  <c r="L17" i="4"/>
  <c r="G17" i="4"/>
  <c r="K16" i="4"/>
  <c r="K15" i="4"/>
  <c r="K14" i="4"/>
  <c r="K13" i="4"/>
  <c r="L13" i="4"/>
  <c r="G13" i="4"/>
  <c r="K12" i="4"/>
  <c r="B13" i="1"/>
  <c r="I13" i="1"/>
  <c r="K236" i="1"/>
  <c r="J236" i="1"/>
  <c r="K237" i="1"/>
  <c r="J237" i="1"/>
  <c r="K238" i="1"/>
  <c r="J238" i="1"/>
  <c r="K239" i="1"/>
  <c r="J239" i="1"/>
  <c r="K240" i="1"/>
  <c r="J240" i="1"/>
  <c r="K241" i="1"/>
  <c r="J241" i="1"/>
  <c r="K242" i="1"/>
  <c r="J242" i="1"/>
  <c r="K243" i="1"/>
  <c r="J243" i="1"/>
  <c r="K244" i="1"/>
  <c r="J244" i="1"/>
  <c r="K245" i="1"/>
  <c r="J245" i="1"/>
  <c r="K246" i="1"/>
  <c r="J246" i="1"/>
  <c r="K247" i="1"/>
  <c r="J247" i="1"/>
  <c r="K248" i="1"/>
  <c r="J248" i="1"/>
  <c r="K249" i="1"/>
  <c r="J249" i="1"/>
  <c r="K250" i="1"/>
  <c r="J250" i="1"/>
  <c r="K251" i="1"/>
  <c r="J251" i="1"/>
  <c r="K252" i="1"/>
  <c r="J252" i="1"/>
  <c r="K253" i="1"/>
  <c r="J253" i="1"/>
  <c r="L253" i="1" s="1"/>
  <c r="G253" i="1" s="1"/>
  <c r="K254" i="1"/>
  <c r="J254" i="1"/>
  <c r="K255" i="1"/>
  <c r="J255" i="1"/>
  <c r="K256" i="1"/>
  <c r="J256" i="1"/>
  <c r="K257" i="1"/>
  <c r="J257" i="1"/>
  <c r="K258" i="1"/>
  <c r="J258" i="1"/>
  <c r="K259" i="1"/>
  <c r="J259" i="1"/>
  <c r="K260" i="1"/>
  <c r="J260" i="1"/>
  <c r="K261" i="1"/>
  <c r="J261" i="1"/>
  <c r="K262" i="1"/>
  <c r="J262" i="1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K100" i="2" s="1"/>
  <c r="J99" i="2"/>
  <c r="I99" i="2"/>
  <c r="Q98" i="2"/>
  <c r="J98" i="2"/>
  <c r="I98" i="2"/>
  <c r="K98" i="2"/>
  <c r="J97" i="2"/>
  <c r="I97" i="2"/>
  <c r="J96" i="2"/>
  <c r="I96" i="2"/>
  <c r="J95" i="2"/>
  <c r="I95" i="2"/>
  <c r="J94" i="2"/>
  <c r="I94" i="2"/>
  <c r="J93" i="2"/>
  <c r="I93" i="2"/>
  <c r="J8" i="2"/>
  <c r="I8" i="2"/>
  <c r="J9" i="2"/>
  <c r="I9" i="2"/>
  <c r="J10" i="2"/>
  <c r="I10" i="2"/>
  <c r="K10" i="2"/>
  <c r="J32" i="2"/>
  <c r="I32" i="2"/>
  <c r="J6" i="2"/>
  <c r="I6" i="2"/>
  <c r="J7" i="2"/>
  <c r="I7" i="2"/>
  <c r="J11" i="2"/>
  <c r="I11" i="2"/>
  <c r="K11" i="2"/>
  <c r="P90" i="2"/>
  <c r="Q90" i="2"/>
  <c r="J12" i="2"/>
  <c r="I12" i="2"/>
  <c r="J13" i="2"/>
  <c r="I13" i="2"/>
  <c r="J14" i="2"/>
  <c r="I14" i="2"/>
  <c r="J15" i="2"/>
  <c r="I15" i="2"/>
  <c r="K15" i="2"/>
  <c r="J16" i="2"/>
  <c r="I16" i="2"/>
  <c r="J17" i="2"/>
  <c r="I17" i="2"/>
  <c r="K17" i="2"/>
  <c r="J18" i="2"/>
  <c r="I18" i="2"/>
  <c r="J19" i="2"/>
  <c r="I19" i="2"/>
  <c r="K19" i="2"/>
  <c r="J20" i="2"/>
  <c r="I20" i="2"/>
  <c r="J21" i="2"/>
  <c r="I21" i="2"/>
  <c r="J22" i="2"/>
  <c r="I22" i="2"/>
  <c r="J23" i="2"/>
  <c r="I23" i="2"/>
  <c r="K23" i="2"/>
  <c r="P94" i="2"/>
  <c r="Q94" i="2"/>
  <c r="J24" i="2"/>
  <c r="I24" i="2"/>
  <c r="J25" i="2"/>
  <c r="I25" i="2"/>
  <c r="K25" i="2"/>
  <c r="J26" i="2"/>
  <c r="I26" i="2"/>
  <c r="J27" i="2"/>
  <c r="I27" i="2"/>
  <c r="K27" i="2"/>
  <c r="P93" i="2"/>
  <c r="Q93" i="2"/>
  <c r="J28" i="2"/>
  <c r="I28" i="2"/>
  <c r="J29" i="2"/>
  <c r="I29" i="2"/>
  <c r="K29" i="2"/>
  <c r="J30" i="2"/>
  <c r="I30" i="2"/>
  <c r="J31" i="2"/>
  <c r="I31" i="2"/>
  <c r="K31" i="2"/>
  <c r="J33" i="2"/>
  <c r="I33" i="2"/>
  <c r="J34" i="2"/>
  <c r="I34" i="2"/>
  <c r="K34" i="2"/>
  <c r="J35" i="2"/>
  <c r="I35" i="2"/>
  <c r="J36" i="2"/>
  <c r="I36" i="2"/>
  <c r="K36" i="2"/>
  <c r="P95" i="2"/>
  <c r="Q95" i="2"/>
  <c r="J37" i="2"/>
  <c r="I37" i="2"/>
  <c r="J38" i="2"/>
  <c r="I38" i="2"/>
  <c r="K38" i="2"/>
  <c r="J39" i="2"/>
  <c r="I39" i="2"/>
  <c r="J40" i="2"/>
  <c r="I40" i="2"/>
  <c r="K40" i="2"/>
  <c r="J41" i="2"/>
  <c r="I41" i="2"/>
  <c r="J42" i="2"/>
  <c r="I42" i="2"/>
  <c r="K42" i="2"/>
  <c r="J43" i="2"/>
  <c r="I43" i="2"/>
  <c r="J44" i="2"/>
  <c r="I44" i="2"/>
  <c r="K44" i="2"/>
  <c r="J45" i="2"/>
  <c r="I45" i="2"/>
  <c r="J46" i="2"/>
  <c r="I46" i="2"/>
  <c r="K46" i="2"/>
  <c r="J47" i="2"/>
  <c r="I47" i="2"/>
  <c r="J48" i="2"/>
  <c r="I48" i="2"/>
  <c r="K48" i="2"/>
  <c r="J49" i="2"/>
  <c r="I49" i="2"/>
  <c r="J55" i="2"/>
  <c r="I55" i="2"/>
  <c r="K55" i="2"/>
  <c r="J56" i="2"/>
  <c r="I56" i="2"/>
  <c r="J57" i="2"/>
  <c r="I57" i="2"/>
  <c r="K57" i="2"/>
  <c r="J58" i="2"/>
  <c r="I58" i="2"/>
  <c r="J59" i="2"/>
  <c r="I59" i="2"/>
  <c r="K59" i="2"/>
  <c r="J60" i="2"/>
  <c r="I60" i="2"/>
  <c r="J61" i="2"/>
  <c r="I61" i="2"/>
  <c r="K61" i="2"/>
  <c r="J62" i="2"/>
  <c r="I62" i="2"/>
  <c r="J63" i="2"/>
  <c r="I63" i="2"/>
  <c r="K63" i="2"/>
  <c r="J64" i="2"/>
  <c r="I64" i="2"/>
  <c r="J65" i="2"/>
  <c r="I65" i="2"/>
  <c r="K65" i="2"/>
  <c r="J66" i="2"/>
  <c r="I66" i="2"/>
  <c r="J67" i="2"/>
  <c r="I67" i="2"/>
  <c r="K67" i="2"/>
  <c r="J68" i="2"/>
  <c r="I68" i="2"/>
  <c r="J69" i="2"/>
  <c r="I69" i="2"/>
  <c r="J70" i="2"/>
  <c r="I70" i="2"/>
  <c r="J71" i="2"/>
  <c r="I71" i="2"/>
  <c r="K71" i="2"/>
  <c r="J72" i="2"/>
  <c r="I72" i="2"/>
  <c r="J73" i="2"/>
  <c r="I73" i="2"/>
  <c r="J74" i="2"/>
  <c r="I74" i="2"/>
  <c r="J75" i="2"/>
  <c r="I75" i="2"/>
  <c r="J76" i="2"/>
  <c r="I76" i="2"/>
  <c r="J77" i="2"/>
  <c r="I77" i="2"/>
  <c r="K77" i="2"/>
  <c r="J78" i="2"/>
  <c r="I78" i="2"/>
  <c r="J79" i="2"/>
  <c r="I79" i="2"/>
  <c r="K79" i="2"/>
  <c r="J80" i="2"/>
  <c r="I80" i="2"/>
  <c r="J81" i="2"/>
  <c r="I81" i="2"/>
  <c r="K81" i="2"/>
  <c r="J82" i="2"/>
  <c r="I82" i="2"/>
  <c r="J83" i="2"/>
  <c r="I83" i="2"/>
  <c r="J84" i="2"/>
  <c r="I84" i="2"/>
  <c r="J85" i="2"/>
  <c r="I85" i="2"/>
  <c r="K85" i="2"/>
  <c r="J86" i="2"/>
  <c r="I86" i="2"/>
  <c r="J87" i="2"/>
  <c r="I87" i="2"/>
  <c r="J88" i="2"/>
  <c r="I88" i="2"/>
  <c r="J89" i="2"/>
  <c r="I89" i="2"/>
  <c r="K89" i="2"/>
  <c r="J90" i="2"/>
  <c r="I90" i="2"/>
  <c r="J91" i="2"/>
  <c r="I91" i="2"/>
  <c r="J92" i="2"/>
  <c r="I92" i="2"/>
  <c r="J54" i="2"/>
  <c r="I54" i="2"/>
  <c r="J53" i="2"/>
  <c r="I53" i="2"/>
  <c r="J52" i="2"/>
  <c r="I52" i="2"/>
  <c r="J51" i="2"/>
  <c r="I51" i="2"/>
  <c r="J50" i="2"/>
  <c r="I50" i="2"/>
  <c r="K235" i="1"/>
  <c r="J235" i="1"/>
  <c r="K234" i="1"/>
  <c r="J234" i="1"/>
  <c r="K233" i="1"/>
  <c r="J233" i="1"/>
  <c r="K232" i="1"/>
  <c r="J232" i="1"/>
  <c r="K231" i="1"/>
  <c r="J231" i="1"/>
  <c r="K230" i="1"/>
  <c r="J230" i="1"/>
  <c r="L230" i="1"/>
  <c r="G230" i="1"/>
  <c r="K229" i="1"/>
  <c r="J229" i="1"/>
  <c r="K228" i="1"/>
  <c r="J228" i="1"/>
  <c r="L228" i="1"/>
  <c r="G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L222" i="1"/>
  <c r="G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L212" i="1"/>
  <c r="G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P1" i="1"/>
  <c r="Q1" i="1"/>
  <c r="R1" i="1"/>
  <c r="S1" i="1"/>
  <c r="T1" i="1"/>
  <c r="U1" i="1"/>
  <c r="V1" i="1"/>
  <c r="W1" i="1"/>
  <c r="K12" i="1"/>
  <c r="J12" i="1"/>
  <c r="K13" i="1"/>
  <c r="J13" i="1"/>
  <c r="K14" i="1"/>
  <c r="J14" i="1"/>
  <c r="K15" i="1"/>
  <c r="J15" i="1"/>
  <c r="K16" i="1"/>
  <c r="J16" i="1"/>
  <c r="K17" i="1"/>
  <c r="J17" i="1"/>
  <c r="K18" i="1"/>
  <c r="J18" i="1"/>
  <c r="K19" i="1"/>
  <c r="J19" i="1"/>
  <c r="K20" i="1"/>
  <c r="J20" i="1"/>
  <c r="K21" i="1"/>
  <c r="J21" i="1"/>
  <c r="L21" i="1" s="1"/>
  <c r="G21" i="1" s="1"/>
  <c r="K22" i="1"/>
  <c r="J22" i="1"/>
  <c r="K23" i="1"/>
  <c r="J23" i="1"/>
  <c r="K24" i="1"/>
  <c r="J24" i="1"/>
  <c r="K25" i="1"/>
  <c r="J25" i="1"/>
  <c r="K26" i="1"/>
  <c r="J26" i="1"/>
  <c r="K27" i="1"/>
  <c r="J27" i="1"/>
  <c r="L27" i="1" s="1"/>
  <c r="G27" i="1" s="1"/>
  <c r="K28" i="1"/>
  <c r="J28" i="1"/>
  <c r="K29" i="1"/>
  <c r="J29" i="1"/>
  <c r="L29" i="1" s="1"/>
  <c r="G29" i="1" s="1"/>
  <c r="K30" i="1"/>
  <c r="J30" i="1"/>
  <c r="K31" i="1"/>
  <c r="J31" i="1"/>
  <c r="K32" i="1"/>
  <c r="J32" i="1"/>
  <c r="K33" i="1"/>
  <c r="J33" i="1"/>
  <c r="L33" i="1" s="1"/>
  <c r="G33" i="1" s="1"/>
  <c r="K34" i="1"/>
  <c r="J34" i="1"/>
  <c r="K35" i="1"/>
  <c r="J35" i="1"/>
  <c r="K36" i="1"/>
  <c r="J36" i="1"/>
  <c r="K37" i="1"/>
  <c r="J37" i="1"/>
  <c r="K38" i="1"/>
  <c r="J38" i="1"/>
  <c r="K39" i="1"/>
  <c r="J39" i="1"/>
  <c r="L39" i="1" s="1"/>
  <c r="G39" i="1" s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L55" i="1" s="1"/>
  <c r="G55" i="1" s="1"/>
  <c r="K56" i="1"/>
  <c r="J56" i="1"/>
  <c r="K57" i="1"/>
  <c r="J57" i="1"/>
  <c r="K58" i="1"/>
  <c r="J58" i="1"/>
  <c r="K59" i="1"/>
  <c r="J59" i="1"/>
  <c r="K60" i="1"/>
  <c r="J60" i="1"/>
  <c r="K61" i="1"/>
  <c r="J61" i="1"/>
  <c r="K62" i="1"/>
  <c r="J62" i="1"/>
  <c r="K63" i="1"/>
  <c r="J63" i="1"/>
  <c r="L63" i="1" s="1"/>
  <c r="G63" i="1" s="1"/>
  <c r="K64" i="1"/>
  <c r="J64" i="1"/>
  <c r="K65" i="1"/>
  <c r="J65" i="1"/>
  <c r="L65" i="1" s="1"/>
  <c r="G65" i="1" s="1"/>
  <c r="K66" i="1"/>
  <c r="J66" i="1"/>
  <c r="K67" i="1"/>
  <c r="J67" i="1"/>
  <c r="L67" i="1" s="1"/>
  <c r="G67" i="1" s="1"/>
  <c r="K68" i="1"/>
  <c r="J68" i="1"/>
  <c r="K69" i="1"/>
  <c r="J69" i="1"/>
  <c r="K70" i="1"/>
  <c r="J70" i="1"/>
  <c r="K71" i="1"/>
  <c r="J71" i="1"/>
  <c r="K72" i="1"/>
  <c r="J72" i="1"/>
  <c r="K73" i="1"/>
  <c r="J73" i="1"/>
  <c r="K74" i="1"/>
  <c r="J74" i="1"/>
  <c r="K75" i="1"/>
  <c r="J75" i="1"/>
  <c r="K76" i="1"/>
  <c r="J76" i="1"/>
  <c r="K77" i="1"/>
  <c r="J77" i="1"/>
  <c r="L77" i="1" s="1"/>
  <c r="G77" i="1" s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L85" i="1" s="1"/>
  <c r="G85" i="1" s="1"/>
  <c r="K86" i="1"/>
  <c r="J86" i="1"/>
  <c r="K87" i="1"/>
  <c r="J87" i="1"/>
  <c r="K88" i="1"/>
  <c r="J88" i="1"/>
  <c r="K89" i="1"/>
  <c r="J89" i="1"/>
  <c r="K90" i="1"/>
  <c r="J90" i="1"/>
  <c r="K91" i="1"/>
  <c r="J91" i="1"/>
  <c r="L91" i="1" s="1"/>
  <c r="G91" i="1" s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L99" i="1" s="1"/>
  <c r="G99" i="1" s="1"/>
  <c r="K100" i="1"/>
  <c r="J100" i="1"/>
  <c r="K101" i="1"/>
  <c r="J101" i="1"/>
  <c r="L101" i="1" s="1"/>
  <c r="G101" i="1" s="1"/>
  <c r="K102" i="1"/>
  <c r="J102" i="1"/>
  <c r="K103" i="1"/>
  <c r="J103" i="1"/>
  <c r="K104" i="1"/>
  <c r="J104" i="1"/>
  <c r="K105" i="1"/>
  <c r="J105" i="1"/>
  <c r="K106" i="1"/>
  <c r="J106" i="1"/>
  <c r="K107" i="1"/>
  <c r="J107" i="1"/>
  <c r="L107" i="1" s="1"/>
  <c r="G107" i="1" s="1"/>
  <c r="K108" i="1"/>
  <c r="J108" i="1"/>
  <c r="K109" i="1"/>
  <c r="J109" i="1"/>
  <c r="K110" i="1"/>
  <c r="J110" i="1"/>
  <c r="K111" i="1"/>
  <c r="J111" i="1"/>
  <c r="K112" i="1"/>
  <c r="J112" i="1"/>
  <c r="K113" i="1"/>
  <c r="J113" i="1"/>
  <c r="L113" i="1" s="1"/>
  <c r="G113" i="1" s="1"/>
  <c r="K114" i="1"/>
  <c r="J114" i="1"/>
  <c r="K115" i="1"/>
  <c r="J115" i="1"/>
  <c r="K116" i="1"/>
  <c r="J116" i="1"/>
  <c r="K117" i="1"/>
  <c r="J117" i="1"/>
  <c r="L117" i="1" s="1"/>
  <c r="G117" i="1" s="1"/>
  <c r="K118" i="1"/>
  <c r="J118" i="1"/>
  <c r="K119" i="1"/>
  <c r="J119" i="1"/>
  <c r="L119" i="1" s="1"/>
  <c r="G119" i="1" s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L129" i="1" s="1"/>
  <c r="G129" i="1" s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48" i="1"/>
  <c r="J148" i="1"/>
  <c r="K149" i="1"/>
  <c r="J149" i="1"/>
  <c r="L149" i="1" s="1"/>
  <c r="G149" i="1" s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L163" i="1" s="1"/>
  <c r="G163" i="1" s="1"/>
  <c r="K164" i="1"/>
  <c r="J164" i="1"/>
  <c r="K165" i="1"/>
  <c r="J165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L171" i="1" s="1"/>
  <c r="G171" i="1" s="1"/>
  <c r="K172" i="1"/>
  <c r="J172" i="1"/>
  <c r="K173" i="1"/>
  <c r="J173" i="1"/>
  <c r="L173" i="1" s="1"/>
  <c r="G173" i="1" s="1"/>
  <c r="K174" i="1"/>
  <c r="J174" i="1"/>
  <c r="K175" i="1"/>
  <c r="J175" i="1"/>
  <c r="K176" i="1"/>
  <c r="J176" i="1"/>
  <c r="K177" i="1"/>
  <c r="J177" i="1"/>
  <c r="L177" i="1" s="1"/>
  <c r="G177" i="1" s="1"/>
  <c r="K178" i="1"/>
  <c r="J178" i="1"/>
  <c r="K179" i="1"/>
  <c r="J179" i="1"/>
  <c r="K180" i="1"/>
  <c r="J180" i="1"/>
  <c r="K181" i="1"/>
  <c r="J181" i="1"/>
  <c r="K182" i="1"/>
  <c r="J182" i="1"/>
  <c r="K183" i="1"/>
  <c r="J183" i="1"/>
  <c r="L183" i="1" s="1"/>
  <c r="G183" i="1" s="1"/>
  <c r="K184" i="1"/>
  <c r="J184" i="1"/>
  <c r="K185" i="1"/>
  <c r="J185" i="1"/>
  <c r="K186" i="1"/>
  <c r="J186" i="1"/>
  <c r="K187" i="1"/>
  <c r="J187" i="1"/>
  <c r="K188" i="1"/>
  <c r="J188" i="1"/>
  <c r="K189" i="1"/>
  <c r="J189" i="1"/>
  <c r="K190" i="1"/>
  <c r="J190" i="1"/>
  <c r="K191" i="1"/>
  <c r="J191" i="1"/>
  <c r="K192" i="1"/>
  <c r="J192" i="1"/>
  <c r="K193" i="1"/>
  <c r="J193" i="1"/>
  <c r="K194" i="1"/>
  <c r="J194" i="1"/>
  <c r="K195" i="1"/>
  <c r="J195" i="1"/>
  <c r="K196" i="1"/>
  <c r="J196" i="1"/>
  <c r="K197" i="1"/>
  <c r="J197" i="1"/>
  <c r="L197" i="1" s="1"/>
  <c r="G197" i="1" s="1"/>
  <c r="K198" i="1"/>
  <c r="J198" i="1"/>
  <c r="Q172" i="1"/>
  <c r="P172" i="1"/>
  <c r="L3" i="1"/>
  <c r="L4" i="1"/>
  <c r="L5" i="1"/>
  <c r="L6" i="1"/>
  <c r="L7" i="1"/>
  <c r="L8" i="1"/>
  <c r="L9" i="1"/>
  <c r="L10" i="1"/>
  <c r="I12" i="1"/>
  <c r="C12" i="1"/>
  <c r="A21" i="2"/>
  <c r="A27" i="2"/>
  <c r="A12" i="1"/>
  <c r="A99" i="2"/>
  <c r="A47" i="2"/>
  <c r="A57" i="2"/>
  <c r="A87" i="2"/>
  <c r="A94" i="2"/>
  <c r="A46" i="2"/>
  <c r="A58" i="2"/>
  <c r="A59" i="2"/>
  <c r="A95" i="2"/>
  <c r="A63" i="2"/>
  <c r="A12" i="2"/>
  <c r="A98" i="2"/>
  <c r="A50" i="2"/>
  <c r="A13" i="2"/>
  <c r="A75" i="2"/>
  <c r="A80" i="2"/>
  <c r="A70" i="2"/>
  <c r="A78" i="2"/>
  <c r="A48" i="2"/>
  <c r="A92" i="2"/>
  <c r="A93" i="2"/>
  <c r="A51" i="2"/>
  <c r="A6" i="2"/>
  <c r="A96" i="2"/>
  <c r="A55" i="2"/>
  <c r="A86" i="2"/>
  <c r="A44" i="2"/>
  <c r="A43" i="2"/>
  <c r="A30" i="2"/>
  <c r="A22" i="2"/>
  <c r="A29" i="2"/>
  <c r="A36" i="2"/>
  <c r="A32" i="2"/>
  <c r="A42" i="2"/>
  <c r="A64" i="2"/>
  <c r="A65" i="2"/>
  <c r="A84" i="2"/>
  <c r="A41" i="2"/>
  <c r="A61" i="2"/>
  <c r="A85" i="2"/>
  <c r="A15" i="2"/>
  <c r="A62" i="2"/>
  <c r="A14" i="2"/>
  <c r="A9" i="2"/>
  <c r="A76" i="2"/>
  <c r="A28" i="2"/>
  <c r="A72" i="2"/>
  <c r="A19" i="2"/>
  <c r="A16" i="2"/>
  <c r="A53" i="2"/>
  <c r="A49" i="2"/>
  <c r="A97" i="2"/>
  <c r="A77" i="2"/>
  <c r="A31" i="2"/>
  <c r="A34" i="2"/>
  <c r="A25" i="2"/>
  <c r="A81" i="2"/>
  <c r="A11" i="2"/>
  <c r="A24" i="2"/>
  <c r="A68" i="2"/>
  <c r="A79" i="2"/>
  <c r="A52" i="2"/>
  <c r="A18" i="2"/>
  <c r="A74" i="2"/>
  <c r="A91" i="2"/>
  <c r="A40" i="2"/>
  <c r="A39" i="2"/>
  <c r="A45" i="2"/>
  <c r="A37" i="2"/>
  <c r="A71" i="2"/>
  <c r="A33" i="2"/>
  <c r="A20" i="2"/>
  <c r="A17" i="2"/>
  <c r="A60" i="2"/>
  <c r="A67" i="2"/>
  <c r="A26" i="2"/>
  <c r="A23" i="2"/>
  <c r="A88" i="2"/>
  <c r="A8" i="2"/>
  <c r="A10" i="2"/>
  <c r="A7" i="2"/>
  <c r="A56" i="2"/>
  <c r="A73" i="2"/>
  <c r="A82" i="2"/>
  <c r="A38" i="2"/>
  <c r="A54" i="2"/>
  <c r="A69" i="2"/>
  <c r="A35" i="2"/>
  <c r="A83" i="2"/>
  <c r="A89" i="2"/>
  <c r="A90" i="2"/>
  <c r="A66" i="2"/>
  <c r="L321" i="5"/>
  <c r="G321" i="5"/>
  <c r="L385" i="4"/>
  <c r="G385" i="4"/>
  <c r="L347" i="3"/>
  <c r="G347" i="3"/>
  <c r="L201" i="3"/>
  <c r="G201" i="3"/>
  <c r="L279" i="3"/>
  <c r="G279" i="3"/>
  <c r="L311" i="3"/>
  <c r="G311" i="3"/>
  <c r="L299" i="3"/>
  <c r="G299" i="3"/>
  <c r="L12" i="3"/>
  <c r="G12" i="3"/>
  <c r="L169" i="3"/>
  <c r="G169" i="3"/>
  <c r="L63" i="3"/>
  <c r="G63" i="3"/>
  <c r="L155" i="3"/>
  <c r="G155" i="3"/>
  <c r="L167" i="3"/>
  <c r="G167" i="3"/>
  <c r="L383" i="3"/>
  <c r="G383" i="3"/>
  <c r="L387" i="3"/>
  <c r="G387" i="3"/>
  <c r="L391" i="3"/>
  <c r="G391" i="3"/>
  <c r="L395" i="3"/>
  <c r="G395" i="3"/>
  <c r="L403" i="3"/>
  <c r="G403" i="3"/>
  <c r="L353" i="3"/>
  <c r="G353" i="3"/>
  <c r="L359" i="3"/>
  <c r="G359" i="3"/>
  <c r="L389" i="3"/>
  <c r="G389" i="3"/>
  <c r="L397" i="3"/>
  <c r="G397" i="3"/>
  <c r="L44" i="4"/>
  <c r="G44" i="4"/>
  <c r="L48" i="4"/>
  <c r="G48" i="4"/>
  <c r="L349" i="5"/>
  <c r="G349" i="5"/>
  <c r="L397" i="5"/>
  <c r="G397" i="5"/>
  <c r="L159" i="4"/>
  <c r="G159" i="4"/>
  <c r="L54" i="4"/>
  <c r="G54" i="4"/>
  <c r="L107" i="4"/>
  <c r="G107" i="4"/>
  <c r="L115" i="4"/>
  <c r="G115" i="4"/>
  <c r="L207" i="5"/>
  <c r="G207" i="5"/>
  <c r="L247" i="4"/>
  <c r="G247" i="4"/>
  <c r="L205" i="4"/>
  <c r="G205" i="4"/>
  <c r="L297" i="4"/>
  <c r="G297" i="4"/>
  <c r="L293" i="4"/>
  <c r="G293" i="4"/>
  <c r="L281" i="4"/>
  <c r="G281" i="4"/>
  <c r="L273" i="4"/>
  <c r="G273" i="4"/>
  <c r="L12" i="5"/>
  <c r="G12" i="5"/>
  <c r="L36" i="5"/>
  <c r="G36" i="5"/>
  <c r="L100" i="5"/>
  <c r="G100" i="5"/>
  <c r="L112" i="5"/>
  <c r="G112" i="5"/>
  <c r="L116" i="5"/>
  <c r="G116" i="5"/>
  <c r="L144" i="5"/>
  <c r="G144" i="5"/>
  <c r="L156" i="5"/>
  <c r="G156" i="5"/>
  <c r="L168" i="5"/>
  <c r="G168" i="5"/>
  <c r="L183" i="5"/>
  <c r="G183" i="5"/>
  <c r="L195" i="5"/>
  <c r="G195" i="5"/>
  <c r="L203" i="5"/>
  <c r="G203" i="5"/>
  <c r="L229" i="5"/>
  <c r="G229" i="5"/>
  <c r="L233" i="5"/>
  <c r="G233" i="5"/>
  <c r="L239" i="5"/>
  <c r="G239" i="5"/>
  <c r="L247" i="5"/>
  <c r="G247" i="5"/>
  <c r="L251" i="5"/>
  <c r="G251" i="5"/>
  <c r="L261" i="5"/>
  <c r="G261" i="5"/>
  <c r="L267" i="5"/>
  <c r="G267" i="5"/>
  <c r="L279" i="5"/>
  <c r="G279" i="5"/>
  <c r="L299" i="5"/>
  <c r="G299" i="5"/>
  <c r="L305" i="5"/>
  <c r="G305" i="5"/>
  <c r="L307" i="5"/>
  <c r="G307" i="5"/>
  <c r="L309" i="5"/>
  <c r="G309" i="5"/>
  <c r="L317" i="5"/>
  <c r="G317" i="5"/>
  <c r="L319" i="5"/>
  <c r="G319" i="5"/>
  <c r="L325" i="5"/>
  <c r="G325" i="5"/>
  <c r="L329" i="5"/>
  <c r="G329" i="5"/>
  <c r="L333" i="5"/>
  <c r="G333" i="5"/>
  <c r="L335" i="5"/>
  <c r="G335" i="5"/>
  <c r="L337" i="5"/>
  <c r="G337" i="5"/>
  <c r="L347" i="5"/>
  <c r="G347" i="5"/>
  <c r="L353" i="5"/>
  <c r="G353" i="5"/>
  <c r="L359" i="5"/>
  <c r="G359" i="5"/>
  <c r="L363" i="5"/>
  <c r="G363" i="5"/>
  <c r="L365" i="5"/>
  <c r="G365" i="5"/>
  <c r="L369" i="5"/>
  <c r="G369" i="5"/>
  <c r="L375" i="5"/>
  <c r="G375" i="5"/>
  <c r="L377" i="5"/>
  <c r="G377" i="5"/>
  <c r="L379" i="5"/>
  <c r="G379" i="5"/>
  <c r="L383" i="5"/>
  <c r="G383" i="5"/>
  <c r="L385" i="5"/>
  <c r="G385" i="5"/>
  <c r="L387" i="5"/>
  <c r="G387" i="5"/>
  <c r="L391" i="5"/>
  <c r="G391" i="5"/>
  <c r="L393" i="5"/>
  <c r="G393" i="5"/>
  <c r="L395" i="5"/>
  <c r="G395" i="5"/>
  <c r="L401" i="5"/>
  <c r="G401" i="5"/>
  <c r="L403" i="5"/>
  <c r="G403" i="5"/>
  <c r="L255" i="3"/>
  <c r="G255" i="3"/>
  <c r="L259" i="3"/>
  <c r="G259" i="3"/>
  <c r="L269" i="3"/>
  <c r="G269" i="3"/>
  <c r="L271" i="3"/>
  <c r="G271" i="3"/>
  <c r="L275" i="3"/>
  <c r="G275" i="3"/>
  <c r="L283" i="3"/>
  <c r="G283" i="3"/>
  <c r="L289" i="3"/>
  <c r="G289" i="3"/>
  <c r="L295" i="3"/>
  <c r="G295" i="3"/>
  <c r="L307" i="3"/>
  <c r="G307" i="3"/>
  <c r="L309" i="3"/>
  <c r="G309" i="3"/>
  <c r="L315" i="3"/>
  <c r="G315" i="3"/>
  <c r="L323" i="3"/>
  <c r="G323" i="3"/>
  <c r="L327" i="3"/>
  <c r="G327" i="3"/>
  <c r="L331" i="3"/>
  <c r="G331" i="3"/>
  <c r="L341" i="3"/>
  <c r="G341" i="3"/>
  <c r="L405" i="3"/>
  <c r="G405" i="3"/>
  <c r="L407" i="3"/>
  <c r="G407" i="3"/>
  <c r="L409" i="3"/>
  <c r="G409" i="3"/>
  <c r="L400" i="3"/>
  <c r="G400" i="3"/>
  <c r="I12" i="5"/>
  <c r="C12" i="5"/>
  <c r="C12" i="3"/>
  <c r="A12" i="3"/>
  <c r="I12" i="3"/>
  <c r="L15" i="4"/>
  <c r="G15" i="4"/>
  <c r="L54" i="5"/>
  <c r="G54" i="5"/>
  <c r="L91" i="4"/>
  <c r="G91" i="4"/>
  <c r="L147" i="4"/>
  <c r="G147" i="4"/>
  <c r="L183" i="4"/>
  <c r="G183" i="4"/>
  <c r="L313" i="5"/>
  <c r="G313" i="5"/>
  <c r="L341" i="5"/>
  <c r="G341" i="5"/>
  <c r="L357" i="5"/>
  <c r="G357" i="5"/>
  <c r="L126" i="3"/>
  <c r="G126" i="3"/>
  <c r="L122" i="5"/>
  <c r="G122" i="5"/>
  <c r="L16" i="5"/>
  <c r="G16" i="5"/>
  <c r="L337" i="3"/>
  <c r="G337" i="3"/>
  <c r="L231" i="5"/>
  <c r="G231" i="5"/>
  <c r="L255" i="5"/>
  <c r="G255" i="5"/>
  <c r="L259" i="5"/>
  <c r="G259" i="5"/>
  <c r="L128" i="5"/>
  <c r="G128" i="5"/>
  <c r="L195" i="1"/>
  <c r="G195" i="1"/>
  <c r="L123" i="1"/>
  <c r="G123" i="1"/>
  <c r="L131" i="4"/>
  <c r="G131" i="4"/>
  <c r="L135" i="4"/>
  <c r="G135" i="4"/>
  <c r="L155" i="4"/>
  <c r="G155" i="4"/>
  <c r="L175" i="4"/>
  <c r="G175" i="4"/>
  <c r="L187" i="4"/>
  <c r="G187" i="4"/>
  <c r="L203" i="4"/>
  <c r="G203" i="4"/>
  <c r="L219" i="4"/>
  <c r="G219" i="4"/>
  <c r="L223" i="4"/>
  <c r="G223" i="4"/>
  <c r="L401" i="4"/>
  <c r="G401" i="4"/>
  <c r="L373" i="4"/>
  <c r="G373" i="4"/>
  <c r="L369" i="4"/>
  <c r="G369" i="4"/>
  <c r="L371" i="5"/>
  <c r="G371" i="5"/>
  <c r="L407" i="5"/>
  <c r="G407" i="5"/>
  <c r="L185" i="1"/>
  <c r="G185" i="1"/>
  <c r="L109" i="1"/>
  <c r="G109" i="1"/>
  <c r="L105" i="1"/>
  <c r="G105" i="1"/>
  <c r="L13" i="1"/>
  <c r="G13" i="1"/>
  <c r="L341" i="4"/>
  <c r="G341" i="4"/>
  <c r="L337" i="4"/>
  <c r="G337" i="4"/>
  <c r="L23" i="4"/>
  <c r="G23" i="4"/>
  <c r="L339" i="5"/>
  <c r="G339" i="5"/>
  <c r="L355" i="5"/>
  <c r="G355" i="5"/>
  <c r="L367" i="5"/>
  <c r="G367" i="5"/>
  <c r="L237" i="5"/>
  <c r="G237" i="5"/>
  <c r="L257" i="5"/>
  <c r="G257" i="5"/>
  <c r="L19" i="4"/>
  <c r="G19" i="4"/>
  <c r="L27" i="4"/>
  <c r="G27" i="4"/>
  <c r="L60" i="5"/>
  <c r="G60" i="5"/>
  <c r="L243" i="5"/>
  <c r="G243" i="5"/>
  <c r="L136" i="5"/>
  <c r="G136" i="5"/>
  <c r="L241" i="7"/>
  <c r="G241" i="7"/>
  <c r="L246" i="7"/>
  <c r="G246" i="7"/>
  <c r="L261" i="1"/>
  <c r="G261" i="1"/>
  <c r="L371" i="4"/>
  <c r="G371" i="4"/>
  <c r="L71" i="3"/>
  <c r="G71" i="3"/>
  <c r="L83" i="3"/>
  <c r="G83" i="3"/>
  <c r="L81" i="1"/>
  <c r="G81" i="1"/>
  <c r="L32" i="4"/>
  <c r="G32" i="4"/>
  <c r="L259" i="4"/>
  <c r="G259" i="4"/>
  <c r="L409" i="4"/>
  <c r="G409" i="4"/>
  <c r="L313" i="4"/>
  <c r="G313" i="4"/>
  <c r="L301" i="4"/>
  <c r="G301" i="4"/>
  <c r="L289" i="4"/>
  <c r="G289" i="4"/>
  <c r="L92" i="5"/>
  <c r="G92" i="5"/>
  <c r="L124" i="5"/>
  <c r="G124" i="5"/>
  <c r="L179" i="5"/>
  <c r="G179" i="5"/>
  <c r="L89" i="3"/>
  <c r="G89" i="3"/>
  <c r="L93" i="3"/>
  <c r="G93" i="3"/>
  <c r="L105" i="3"/>
  <c r="G105" i="3"/>
  <c r="L125" i="3"/>
  <c r="G125" i="3"/>
  <c r="L129" i="3"/>
  <c r="G129" i="3"/>
  <c r="L234" i="1"/>
  <c r="G234" i="1"/>
  <c r="L57" i="4"/>
  <c r="G57" i="4"/>
  <c r="L70" i="3"/>
  <c r="G70" i="3"/>
  <c r="L251" i="6"/>
  <c r="G251" i="6"/>
  <c r="L255" i="6"/>
  <c r="G255" i="6"/>
  <c r="L299" i="6"/>
  <c r="G299" i="6"/>
  <c r="L157" i="3"/>
  <c r="G157" i="3"/>
  <c r="L161" i="3"/>
  <c r="G161" i="3"/>
  <c r="L205" i="3"/>
  <c r="G205" i="3"/>
  <c r="L404" i="3"/>
  <c r="G404" i="3"/>
  <c r="L16" i="7"/>
  <c r="G16" i="7"/>
  <c r="L20" i="7"/>
  <c r="G20" i="7"/>
  <c r="L24" i="7"/>
  <c r="G24" i="7"/>
  <c r="L44" i="7"/>
  <c r="G44" i="7"/>
  <c r="L56" i="7"/>
  <c r="G56" i="7"/>
  <c r="L72" i="7"/>
  <c r="G72" i="7"/>
  <c r="L80" i="7"/>
  <c r="G80" i="7"/>
  <c r="L84" i="7"/>
  <c r="G84" i="7"/>
  <c r="L96" i="7"/>
  <c r="G96" i="7"/>
  <c r="L210" i="7"/>
  <c r="G210" i="7"/>
  <c r="L214" i="7"/>
  <c r="G214" i="7"/>
  <c r="L218" i="7"/>
  <c r="G218" i="7"/>
  <c r="L238" i="7"/>
  <c r="G238" i="7"/>
  <c r="L254" i="7"/>
  <c r="G254" i="7"/>
  <c r="L262" i="7"/>
  <c r="G262" i="7"/>
  <c r="L326" i="7"/>
  <c r="G326" i="7"/>
  <c r="L338" i="7"/>
  <c r="G338" i="7"/>
  <c r="L342" i="7"/>
  <c r="G342" i="7"/>
  <c r="L346" i="7"/>
  <c r="G346" i="7"/>
  <c r="L241" i="3"/>
  <c r="G241" i="3"/>
  <c r="L253" i="3"/>
  <c r="G253" i="3"/>
  <c r="L183" i="7"/>
  <c r="G183" i="7"/>
  <c r="L191" i="7"/>
  <c r="G191" i="7"/>
  <c r="L195" i="7"/>
  <c r="G195" i="7"/>
  <c r="L199" i="7"/>
  <c r="G199" i="7"/>
  <c r="L259" i="7"/>
  <c r="G259" i="7"/>
  <c r="L319" i="7"/>
  <c r="G319" i="7"/>
  <c r="L335" i="7"/>
  <c r="G335" i="7"/>
  <c r="L215" i="3"/>
  <c r="G215" i="3"/>
  <c r="L42" i="6"/>
  <c r="G42" i="6"/>
  <c r="L50" i="6"/>
  <c r="G50" i="6"/>
  <c r="L70" i="6"/>
  <c r="G70" i="6"/>
  <c r="L78" i="6"/>
  <c r="G78" i="6"/>
  <c r="L82" i="6"/>
  <c r="G82" i="6"/>
  <c r="L86" i="6"/>
  <c r="G86" i="6"/>
  <c r="L90" i="6"/>
  <c r="G90" i="6"/>
  <c r="L110" i="6"/>
  <c r="G110" i="6"/>
  <c r="L118" i="6"/>
  <c r="G118" i="6"/>
  <c r="L130" i="6"/>
  <c r="G130" i="6"/>
  <c r="L214" i="6"/>
  <c r="G214" i="6"/>
  <c r="L278" i="6"/>
  <c r="G278" i="6"/>
  <c r="L406" i="6"/>
  <c r="G406" i="6"/>
  <c r="L135" i="6"/>
  <c r="G135" i="6"/>
  <c r="L139" i="6"/>
  <c r="G139" i="6"/>
  <c r="L143" i="6"/>
  <c r="G143" i="6"/>
  <c r="L147" i="6"/>
  <c r="G147" i="6"/>
  <c r="L151" i="6"/>
  <c r="G151" i="6"/>
  <c r="L155" i="6"/>
  <c r="G155" i="6"/>
  <c r="L159" i="6"/>
  <c r="G159" i="6"/>
  <c r="L167" i="6"/>
  <c r="G167" i="6"/>
  <c r="L171" i="6"/>
  <c r="G171" i="6"/>
  <c r="L175" i="6"/>
  <c r="G175" i="6"/>
  <c r="L179" i="6"/>
  <c r="G179" i="6"/>
  <c r="L183" i="6"/>
  <c r="G183" i="6"/>
  <c r="L187" i="6"/>
  <c r="G187" i="6"/>
  <c r="L191" i="6"/>
  <c r="G191" i="6"/>
  <c r="L195" i="6"/>
  <c r="G195" i="6"/>
  <c r="L199" i="6"/>
  <c r="G199" i="6"/>
  <c r="L203" i="6"/>
  <c r="G203" i="6"/>
  <c r="L207" i="6"/>
  <c r="G207" i="6"/>
  <c r="L211" i="6"/>
  <c r="G211" i="6"/>
  <c r="L215" i="6"/>
  <c r="G215" i="6"/>
  <c r="L219" i="6"/>
  <c r="G219" i="6"/>
  <c r="L223" i="6"/>
  <c r="G223" i="6"/>
  <c r="L227" i="6"/>
  <c r="G227" i="6"/>
  <c r="L231" i="6"/>
  <c r="G231" i="6"/>
  <c r="L235" i="6"/>
  <c r="G235" i="6"/>
  <c r="L239" i="6"/>
  <c r="G239" i="6"/>
  <c r="L243" i="6"/>
  <c r="G243" i="6"/>
  <c r="L247" i="6"/>
  <c r="G247" i="6"/>
  <c r="L263" i="6"/>
  <c r="G263" i="6"/>
  <c r="L287" i="6"/>
  <c r="G287" i="6"/>
  <c r="L295" i="6"/>
  <c r="G295" i="6"/>
  <c r="L311" i="6"/>
  <c r="G311" i="6"/>
  <c r="L315" i="6"/>
  <c r="G315" i="6"/>
  <c r="L335" i="6"/>
  <c r="G335" i="6"/>
  <c r="L339" i="6"/>
  <c r="G339" i="6"/>
  <c r="L23" i="7"/>
  <c r="G23" i="7"/>
  <c r="L59" i="7"/>
  <c r="G59" i="7"/>
  <c r="L213" i="7"/>
  <c r="G213" i="7"/>
  <c r="L253" i="7"/>
  <c r="G253" i="7"/>
  <c r="L273" i="7"/>
  <c r="G273" i="7"/>
  <c r="L277" i="7"/>
  <c r="G277" i="7"/>
  <c r="L285" i="7"/>
  <c r="G285" i="7"/>
  <c r="L289" i="7"/>
  <c r="G289" i="7"/>
  <c r="L301" i="7"/>
  <c r="G301" i="7"/>
  <c r="L313" i="7"/>
  <c r="G313" i="7"/>
  <c r="L341" i="7"/>
  <c r="G341" i="7"/>
  <c r="L345" i="7"/>
  <c r="G345" i="7"/>
  <c r="L139" i="1"/>
  <c r="G139" i="1"/>
  <c r="L200" i="1"/>
  <c r="G200" i="1"/>
  <c r="B14" i="1"/>
  <c r="A14" i="1"/>
  <c r="A13" i="1"/>
  <c r="C13" i="1"/>
  <c r="L324" i="5"/>
  <c r="G324" i="5"/>
  <c r="L207" i="3"/>
  <c r="G207" i="3"/>
  <c r="L211" i="3"/>
  <c r="G211" i="3"/>
  <c r="L213" i="3"/>
  <c r="G213" i="3"/>
  <c r="L179" i="1"/>
  <c r="G179" i="1"/>
  <c r="L59" i="1"/>
  <c r="G59" i="1"/>
  <c r="L51" i="1"/>
  <c r="G51" i="1"/>
  <c r="L47" i="1"/>
  <c r="G47" i="1"/>
  <c r="L241" i="1"/>
  <c r="G241" i="1"/>
  <c r="L12" i="4"/>
  <c r="G12" i="4"/>
  <c r="L16" i="4"/>
  <c r="G16" i="4"/>
  <c r="L77" i="4"/>
  <c r="G77" i="4"/>
  <c r="L81" i="4"/>
  <c r="G81" i="4"/>
  <c r="L85" i="4"/>
  <c r="G85" i="4"/>
  <c r="L117" i="4"/>
  <c r="G117" i="4"/>
  <c r="L123" i="4"/>
  <c r="G123" i="4"/>
  <c r="L125" i="4"/>
  <c r="G125" i="4"/>
  <c r="L137" i="4"/>
  <c r="G137" i="4"/>
  <c r="L209" i="4"/>
  <c r="G209" i="4"/>
  <c r="L367" i="4"/>
  <c r="G367" i="4"/>
  <c r="L353" i="4"/>
  <c r="G353" i="4"/>
  <c r="L117" i="3"/>
  <c r="G117" i="3"/>
  <c r="L123" i="3"/>
  <c r="G123" i="3"/>
  <c r="L121" i="1"/>
  <c r="G121" i="1"/>
  <c r="L115" i="1"/>
  <c r="G115" i="1"/>
  <c r="L103" i="1"/>
  <c r="G103" i="1"/>
  <c r="L95" i="1"/>
  <c r="G95" i="1"/>
  <c r="L93" i="1"/>
  <c r="G93" i="1"/>
  <c r="K13" i="2"/>
  <c r="L133" i="3"/>
  <c r="G133" i="3"/>
  <c r="L325" i="4"/>
  <c r="G325" i="4"/>
  <c r="L18" i="5"/>
  <c r="G18" i="5"/>
  <c r="L20" i="5"/>
  <c r="G20" i="5"/>
  <c r="L52" i="5"/>
  <c r="G52" i="5"/>
  <c r="L64" i="5"/>
  <c r="G64" i="5"/>
  <c r="L72" i="5"/>
  <c r="G72" i="5"/>
  <c r="L96" i="5"/>
  <c r="G96" i="5"/>
  <c r="L104" i="5"/>
  <c r="G104" i="5"/>
  <c r="L108" i="5"/>
  <c r="G108" i="5"/>
  <c r="L164" i="5"/>
  <c r="G164" i="5"/>
  <c r="L199" i="5"/>
  <c r="G199" i="5"/>
  <c r="L13" i="3"/>
  <c r="G13" i="3"/>
  <c r="L15" i="3"/>
  <c r="G15" i="3"/>
  <c r="L21" i="3"/>
  <c r="G21" i="3"/>
  <c r="L23" i="3"/>
  <c r="G23" i="3"/>
  <c r="L29" i="3"/>
  <c r="G29" i="3"/>
  <c r="L33" i="3"/>
  <c r="G33" i="3"/>
  <c r="L139" i="3"/>
  <c r="G139" i="3"/>
  <c r="L141" i="3"/>
  <c r="G141" i="3"/>
  <c r="L159" i="3"/>
  <c r="G159" i="3"/>
  <c r="L221" i="3"/>
  <c r="G221" i="3"/>
  <c r="L223" i="3"/>
  <c r="G223" i="3"/>
  <c r="L225" i="3"/>
  <c r="G225" i="3"/>
  <c r="L12" i="6"/>
  <c r="G12" i="6"/>
  <c r="L16" i="6"/>
  <c r="G16" i="6"/>
  <c r="L18" i="6"/>
  <c r="G18" i="6"/>
  <c r="L20" i="6"/>
  <c r="G20" i="6"/>
  <c r="L22" i="6"/>
  <c r="G22" i="6"/>
  <c r="L24" i="6"/>
  <c r="G24" i="6"/>
  <c r="L32" i="6"/>
  <c r="G32" i="6"/>
  <c r="L34" i="6"/>
  <c r="G34" i="6"/>
  <c r="L36" i="6"/>
  <c r="G36" i="6"/>
  <c r="L38" i="6"/>
  <c r="G38" i="6"/>
  <c r="L40" i="6"/>
  <c r="G40" i="6"/>
  <c r="L44" i="6"/>
  <c r="G44" i="6"/>
  <c r="L46" i="6"/>
  <c r="G46" i="6"/>
  <c r="L52" i="6"/>
  <c r="G52" i="6"/>
  <c r="L54" i="6"/>
  <c r="G54" i="6"/>
  <c r="L56" i="6"/>
  <c r="G56" i="6"/>
  <c r="L58" i="6"/>
  <c r="G58" i="6"/>
  <c r="L60" i="6"/>
  <c r="G60" i="6"/>
  <c r="L62" i="6"/>
  <c r="G62" i="6"/>
  <c r="L64" i="6"/>
  <c r="G64" i="6"/>
  <c r="L66" i="6"/>
  <c r="G66" i="6"/>
  <c r="L68" i="6"/>
  <c r="G68" i="6"/>
  <c r="L72" i="6"/>
  <c r="G72" i="6"/>
  <c r="L74" i="6"/>
  <c r="G74" i="6"/>
  <c r="L80" i="6"/>
  <c r="G80" i="6"/>
  <c r="L84" i="6"/>
  <c r="G84" i="6"/>
  <c r="L88" i="6"/>
  <c r="G88" i="6"/>
  <c r="L92" i="6"/>
  <c r="G92" i="6"/>
  <c r="L94" i="6"/>
  <c r="G94" i="6"/>
  <c r="L96" i="6"/>
  <c r="G96" i="6"/>
  <c r="L98" i="6"/>
  <c r="G98" i="6"/>
  <c r="L102" i="6"/>
  <c r="G102" i="6"/>
  <c r="L104" i="6"/>
  <c r="G104" i="6"/>
  <c r="L106" i="6"/>
  <c r="G106" i="6"/>
  <c r="L108" i="6"/>
  <c r="G108" i="6"/>
  <c r="L112" i="6"/>
  <c r="G112" i="6"/>
  <c r="L114" i="6"/>
  <c r="G114" i="6"/>
  <c r="L116" i="6"/>
  <c r="G116" i="6"/>
  <c r="L120" i="6"/>
  <c r="G120" i="6"/>
  <c r="L122" i="6"/>
  <c r="G122" i="6"/>
  <c r="L124" i="6"/>
  <c r="G124" i="6"/>
  <c r="L126" i="6"/>
  <c r="G126" i="6"/>
  <c r="L128" i="6"/>
  <c r="G128" i="6"/>
  <c r="L132" i="6"/>
  <c r="G132" i="6"/>
  <c r="L208" i="6"/>
  <c r="G208" i="6"/>
  <c r="L232" i="6"/>
  <c r="G232" i="6"/>
  <c r="L252" i="6"/>
  <c r="G252" i="6"/>
  <c r="L280" i="6"/>
  <c r="G280" i="6"/>
  <c r="L312" i="6"/>
  <c r="G312" i="6"/>
  <c r="L330" i="6"/>
  <c r="G330" i="6"/>
  <c r="K8" i="2"/>
  <c r="P92" i="2"/>
  <c r="Q92" i="2"/>
  <c r="L24" i="4"/>
  <c r="G24" i="4"/>
  <c r="L34" i="4"/>
  <c r="G34" i="4"/>
  <c r="L36" i="4"/>
  <c r="G36" i="4"/>
  <c r="L38" i="4"/>
  <c r="G38" i="4"/>
  <c r="L40" i="4"/>
  <c r="G40" i="4"/>
  <c r="L50" i="4"/>
  <c r="G50" i="4"/>
  <c r="L163" i="4"/>
  <c r="G163" i="4"/>
  <c r="L165" i="4"/>
  <c r="G165" i="4"/>
  <c r="L173" i="4"/>
  <c r="G173" i="4"/>
  <c r="L381" i="4"/>
  <c r="G381" i="4"/>
  <c r="L213" i="5"/>
  <c r="G213" i="5"/>
  <c r="L217" i="5"/>
  <c r="G217" i="5"/>
  <c r="L43" i="3"/>
  <c r="G43" i="3"/>
  <c r="L47" i="3"/>
  <c r="G47" i="3"/>
  <c r="L57" i="3"/>
  <c r="G57" i="3"/>
  <c r="L69" i="3"/>
  <c r="G69" i="3"/>
  <c r="L77" i="3"/>
  <c r="G77" i="3"/>
  <c r="L81" i="3"/>
  <c r="G81" i="3"/>
  <c r="L97" i="3"/>
  <c r="G97" i="3"/>
  <c r="L99" i="3"/>
  <c r="G99" i="3"/>
  <c r="L103" i="3"/>
  <c r="G103" i="3"/>
  <c r="L175" i="3"/>
  <c r="G175" i="3"/>
  <c r="L195" i="3"/>
  <c r="G195" i="3"/>
  <c r="L356" i="6"/>
  <c r="G356" i="6"/>
  <c r="L372" i="6"/>
  <c r="G372" i="6"/>
  <c r="L380" i="6"/>
  <c r="G380" i="6"/>
  <c r="L396" i="6"/>
  <c r="G396" i="6"/>
  <c r="L398" i="6"/>
  <c r="G398" i="6"/>
  <c r="A12" i="7"/>
  <c r="I12" i="7"/>
  <c r="L27" i="7"/>
  <c r="G27" i="7"/>
  <c r="L31" i="7"/>
  <c r="G31" i="7"/>
  <c r="L35" i="7"/>
  <c r="G35" i="7"/>
  <c r="L41" i="7"/>
  <c r="G41" i="7"/>
  <c r="L45" i="7"/>
  <c r="G45" i="7"/>
  <c r="L49" i="7"/>
  <c r="G49" i="7"/>
  <c r="L51" i="7"/>
  <c r="G51" i="7"/>
  <c r="L65" i="7"/>
  <c r="G65" i="7"/>
  <c r="L67" i="7"/>
  <c r="G67" i="7"/>
  <c r="L71" i="7"/>
  <c r="G71" i="7"/>
  <c r="L79" i="7"/>
  <c r="G79" i="7"/>
  <c r="L83" i="7"/>
  <c r="G83" i="7"/>
  <c r="L91" i="7"/>
  <c r="G91" i="7"/>
  <c r="L107" i="7"/>
  <c r="G107" i="7"/>
  <c r="L109" i="7"/>
  <c r="G109" i="7"/>
  <c r="L113" i="7"/>
  <c r="G113" i="7"/>
  <c r="L115" i="7"/>
  <c r="G115" i="7"/>
  <c r="L117" i="7"/>
  <c r="G117" i="7"/>
  <c r="L119" i="7"/>
  <c r="G119" i="7"/>
  <c r="L121" i="7"/>
  <c r="G121" i="7"/>
  <c r="L125" i="7"/>
  <c r="G125" i="7"/>
  <c r="L139" i="7"/>
  <c r="G139" i="7"/>
  <c r="L143" i="7"/>
  <c r="G143" i="7"/>
  <c r="L147" i="7"/>
  <c r="G147" i="7"/>
  <c r="L152" i="7"/>
  <c r="G152" i="7"/>
  <c r="L156" i="7"/>
  <c r="G156" i="7"/>
  <c r="L164" i="7"/>
  <c r="G164" i="7"/>
  <c r="L168" i="7"/>
  <c r="G168" i="7"/>
  <c r="L185" i="7"/>
  <c r="G185" i="7"/>
  <c r="L197" i="7"/>
  <c r="G197" i="7"/>
  <c r="L215" i="7"/>
  <c r="G215" i="7"/>
  <c r="L219" i="7"/>
  <c r="G219" i="7"/>
  <c r="L223" i="7"/>
  <c r="G223" i="7"/>
  <c r="L227" i="7"/>
  <c r="G227" i="7"/>
  <c r="L231" i="7"/>
  <c r="G231" i="7"/>
  <c r="L233" i="7"/>
  <c r="G233" i="7"/>
  <c r="L237" i="7"/>
  <c r="G237" i="7"/>
  <c r="L243" i="7"/>
  <c r="G243" i="7"/>
  <c r="L245" i="7"/>
  <c r="G245" i="7"/>
  <c r="L247" i="7"/>
  <c r="G247" i="7"/>
  <c r="L271" i="7"/>
  <c r="G271" i="7"/>
  <c r="L279" i="7"/>
  <c r="G279" i="7"/>
  <c r="L283" i="7"/>
  <c r="G283" i="7"/>
  <c r="L299" i="7"/>
  <c r="G299" i="7"/>
  <c r="L311" i="7"/>
  <c r="G311" i="7"/>
  <c r="L317" i="7"/>
  <c r="G317" i="7"/>
  <c r="L321" i="7"/>
  <c r="G321" i="7"/>
  <c r="L325" i="7"/>
  <c r="G325" i="7"/>
  <c r="L333" i="7"/>
  <c r="G333" i="7"/>
  <c r="L349" i="7"/>
  <c r="G349" i="7"/>
  <c r="L357" i="7"/>
  <c r="G357" i="7"/>
  <c r="L377" i="7"/>
  <c r="G377" i="7"/>
  <c r="L385" i="7"/>
  <c r="G385" i="7"/>
  <c r="L405" i="7"/>
  <c r="G405" i="7"/>
  <c r="L347" i="6"/>
  <c r="G347" i="6"/>
  <c r="L351" i="6"/>
  <c r="G351" i="6"/>
  <c r="L355" i="6"/>
  <c r="G355" i="6"/>
  <c r="L367" i="6"/>
  <c r="G367" i="6"/>
  <c r="L371" i="6"/>
  <c r="G371" i="6"/>
  <c r="L399" i="6"/>
  <c r="G399" i="6"/>
  <c r="L18" i="7"/>
  <c r="G18" i="7"/>
  <c r="L22" i="7"/>
  <c r="G22" i="7"/>
  <c r="L28" i="7"/>
  <c r="G28" i="7"/>
  <c r="L32" i="7"/>
  <c r="G32" i="7"/>
  <c r="L34" i="7"/>
  <c r="G34" i="7"/>
  <c r="L36" i="7"/>
  <c r="G36" i="7"/>
  <c r="L48" i="7"/>
  <c r="G48" i="7"/>
  <c r="L50" i="7"/>
  <c r="G50" i="7"/>
  <c r="L52" i="7"/>
  <c r="G52" i="7"/>
  <c r="L66" i="7"/>
  <c r="G66" i="7"/>
  <c r="L70" i="7"/>
  <c r="G70" i="7"/>
  <c r="L112" i="7"/>
  <c r="G112" i="7"/>
  <c r="L116" i="7"/>
  <c r="G116" i="7"/>
  <c r="L130" i="7"/>
  <c r="G130" i="7"/>
  <c r="L134" i="7"/>
  <c r="G134" i="7"/>
  <c r="L140" i="7"/>
  <c r="G140" i="7"/>
  <c r="L151" i="7"/>
  <c r="G151" i="7"/>
  <c r="L153" i="7"/>
  <c r="G153" i="7"/>
  <c r="L155" i="7"/>
  <c r="G155" i="7"/>
  <c r="L157" i="7"/>
  <c r="G157" i="7"/>
  <c r="L161" i="7"/>
  <c r="G161" i="7"/>
  <c r="L167" i="7"/>
  <c r="G167" i="7"/>
  <c r="L170" i="7"/>
  <c r="G170" i="7"/>
  <c r="L176" i="7"/>
  <c r="G176" i="7"/>
  <c r="L180" i="7"/>
  <c r="G180" i="7"/>
  <c r="L184" i="7"/>
  <c r="G184" i="7"/>
  <c r="L198" i="7"/>
  <c r="G198" i="7"/>
  <c r="L220" i="7"/>
  <c r="G220" i="7"/>
  <c r="L228" i="7"/>
  <c r="G228" i="7"/>
  <c r="L244" i="7"/>
  <c r="G244" i="7"/>
  <c r="L270" i="7"/>
  <c r="G270" i="7"/>
  <c r="L274" i="7"/>
  <c r="G274" i="7"/>
  <c r="L282" i="7"/>
  <c r="G282" i="7"/>
  <c r="L290" i="7"/>
  <c r="G290" i="7"/>
  <c r="L298" i="7"/>
  <c r="G298" i="7"/>
  <c r="L302" i="7"/>
  <c r="G302" i="7"/>
  <c r="L306" i="7"/>
  <c r="G306" i="7"/>
  <c r="L310" i="7"/>
  <c r="G310" i="7"/>
  <c r="L314" i="7"/>
  <c r="G314" i="7"/>
  <c r="L354" i="7"/>
  <c r="G354" i="7"/>
  <c r="L362" i="7"/>
  <c r="G362" i="7"/>
  <c r="L382" i="7"/>
  <c r="G382" i="7"/>
  <c r="L390" i="7"/>
  <c r="G390" i="7"/>
  <c r="L398" i="7"/>
  <c r="G398" i="7"/>
  <c r="L402" i="7"/>
  <c r="G402" i="7"/>
  <c r="L406" i="7"/>
  <c r="G406" i="7"/>
  <c r="L410" i="7"/>
  <c r="G410" i="7"/>
  <c r="L125" i="1"/>
  <c r="G125" i="1"/>
  <c r="L175" i="1"/>
  <c r="G175" i="1"/>
  <c r="L113" i="4"/>
  <c r="G113" i="4"/>
  <c r="L259" i="1"/>
  <c r="G259" i="1"/>
  <c r="L67" i="4"/>
  <c r="G67" i="4"/>
  <c r="L197" i="4"/>
  <c r="G197" i="4"/>
  <c r="L392" i="4"/>
  <c r="G392" i="4"/>
  <c r="L145" i="3"/>
  <c r="G145" i="3"/>
  <c r="L233" i="3"/>
  <c r="G233" i="3"/>
  <c r="L237" i="3"/>
  <c r="G237" i="3"/>
  <c r="K83" i="2"/>
  <c r="K75" i="2"/>
  <c r="L215" i="5"/>
  <c r="G215" i="5"/>
  <c r="L79" i="3"/>
  <c r="G79" i="3"/>
  <c r="L177" i="3"/>
  <c r="G177" i="3"/>
  <c r="L185" i="3"/>
  <c r="G185" i="3"/>
  <c r="L167" i="1"/>
  <c r="G167" i="1"/>
  <c r="L127" i="1"/>
  <c r="G127" i="1"/>
  <c r="L27" i="3"/>
  <c r="G27" i="3"/>
  <c r="L109" i="3"/>
  <c r="G109" i="3"/>
  <c r="L137" i="1"/>
  <c r="G137" i="1"/>
  <c r="L405" i="4"/>
  <c r="G405" i="4"/>
  <c r="L387" i="4"/>
  <c r="G387" i="4"/>
  <c r="L17" i="3"/>
  <c r="G17" i="3"/>
  <c r="L143" i="1"/>
  <c r="G143" i="1"/>
  <c r="K102" i="2"/>
  <c r="L23" i="6"/>
  <c r="G23" i="6"/>
  <c r="L63" i="7"/>
  <c r="G63" i="7"/>
  <c r="L211" i="7"/>
  <c r="G211" i="7"/>
  <c r="L37" i="3"/>
  <c r="G37" i="3"/>
  <c r="L51" i="3"/>
  <c r="G51" i="3"/>
  <c r="L59" i="3"/>
  <c r="G59" i="3"/>
  <c r="L67" i="3"/>
  <c r="G67" i="3"/>
  <c r="L87" i="3"/>
  <c r="G87" i="3"/>
  <c r="L115" i="3"/>
  <c r="G115" i="3"/>
  <c r="L119" i="3"/>
  <c r="G119" i="3"/>
  <c r="L189" i="3"/>
  <c r="G189" i="3"/>
  <c r="L197" i="3"/>
  <c r="G197" i="3"/>
  <c r="L245" i="3"/>
  <c r="G245" i="3"/>
  <c r="L249" i="3"/>
  <c r="G249" i="3"/>
  <c r="L33" i="7"/>
  <c r="G33" i="7"/>
  <c r="L60" i="7"/>
  <c r="G60" i="7"/>
  <c r="L87" i="7"/>
  <c r="G87" i="7"/>
  <c r="L99" i="7"/>
  <c r="G99" i="7"/>
  <c r="L111" i="7"/>
  <c r="G111" i="7"/>
  <c r="L142" i="7"/>
  <c r="G142" i="7"/>
  <c r="L209" i="3"/>
  <c r="G209" i="3"/>
  <c r="L227" i="3"/>
  <c r="G227" i="3"/>
  <c r="L235" i="3"/>
  <c r="G235" i="3"/>
  <c r="L137" i="6"/>
  <c r="G137" i="6"/>
  <c r="L141" i="6"/>
  <c r="G141" i="6"/>
  <c r="L145" i="6"/>
  <c r="G145" i="6"/>
  <c r="L149" i="6"/>
  <c r="G149" i="6"/>
  <c r="L153" i="6"/>
  <c r="G153" i="6"/>
  <c r="L169" i="6"/>
  <c r="G169" i="6"/>
  <c r="L177" i="6"/>
  <c r="G177" i="6"/>
  <c r="L193" i="6"/>
  <c r="G193" i="6"/>
  <c r="L197" i="6"/>
  <c r="G197" i="6"/>
  <c r="L205" i="6"/>
  <c r="G205" i="6"/>
  <c r="L209" i="6"/>
  <c r="G209" i="6"/>
  <c r="L213" i="6"/>
  <c r="G213" i="6"/>
  <c r="L221" i="6"/>
  <c r="G221" i="6"/>
  <c r="L225" i="6"/>
  <c r="G225" i="6"/>
  <c r="L277" i="6"/>
  <c r="G277" i="6"/>
  <c r="L14" i="7"/>
  <c r="G14" i="7"/>
  <c r="L53" i="7"/>
  <c r="G53" i="7"/>
  <c r="L25" i="3"/>
  <c r="G25" i="3"/>
  <c r="L53" i="3"/>
  <c r="G53" i="3"/>
  <c r="L85" i="3"/>
  <c r="G85" i="3"/>
  <c r="L143" i="3"/>
  <c r="G143" i="3"/>
  <c r="L165" i="3"/>
  <c r="G165" i="3"/>
  <c r="L217" i="3"/>
  <c r="G217" i="3"/>
  <c r="L14" i="6"/>
  <c r="G14" i="6"/>
  <c r="L30" i="6"/>
  <c r="G30" i="6"/>
  <c r="L250" i="7"/>
  <c r="G250" i="7"/>
  <c r="L258" i="7"/>
  <c r="G258" i="7"/>
  <c r="L266" i="7"/>
  <c r="G266" i="7"/>
  <c r="L110" i="7"/>
  <c r="G110" i="7"/>
  <c r="L141" i="7"/>
  <c r="G141" i="7"/>
  <c r="L12" i="7"/>
  <c r="G12" i="7"/>
  <c r="L43" i="7"/>
  <c r="G43" i="7"/>
  <c r="L47" i="7"/>
  <c r="G47" i="7"/>
  <c r="L54" i="7"/>
  <c r="G54" i="7"/>
  <c r="L62" i="7"/>
  <c r="G62" i="7"/>
  <c r="L81" i="7"/>
  <c r="G81" i="7"/>
  <c r="L89" i="7"/>
  <c r="G89" i="7"/>
  <c r="L97" i="7"/>
  <c r="G97" i="7"/>
  <c r="L101" i="7"/>
  <c r="G101" i="7"/>
  <c r="L128" i="7"/>
  <c r="G128" i="7"/>
  <c r="L136" i="7"/>
  <c r="G136" i="7"/>
  <c r="L205" i="7"/>
  <c r="G205" i="7"/>
  <c r="L291" i="7"/>
  <c r="G291" i="7"/>
  <c r="L315" i="7"/>
  <c r="G315" i="7"/>
  <c r="L331" i="7"/>
  <c r="G331" i="7"/>
  <c r="L350" i="7"/>
  <c r="G350" i="7"/>
  <c r="L25" i="7"/>
  <c r="G25" i="7"/>
  <c r="L74" i="7"/>
  <c r="G74" i="7"/>
  <c r="L78" i="7"/>
  <c r="G78" i="7"/>
  <c r="L82" i="7"/>
  <c r="G82" i="7"/>
  <c r="L86" i="7"/>
  <c r="G86" i="7"/>
  <c r="L90" i="7"/>
  <c r="G90" i="7"/>
  <c r="L98" i="7"/>
  <c r="G98" i="7"/>
  <c r="L105" i="7"/>
  <c r="G105" i="7"/>
  <c r="L137" i="7"/>
  <c r="G137" i="7"/>
  <c r="L206" i="7"/>
  <c r="G206" i="7"/>
  <c r="L217" i="7"/>
  <c r="G217" i="7"/>
  <c r="L225" i="7"/>
  <c r="G225" i="7"/>
  <c r="L261" i="7"/>
  <c r="G261" i="7"/>
  <c r="L272" i="7"/>
  <c r="G272" i="7"/>
  <c r="L280" i="7"/>
  <c r="G280" i="7"/>
  <c r="L296" i="7"/>
  <c r="G296" i="7"/>
  <c r="L300" i="7"/>
  <c r="G300" i="7"/>
  <c r="L308" i="7"/>
  <c r="G308" i="7"/>
  <c r="L222" i="7"/>
  <c r="G222" i="7"/>
  <c r="L226" i="7"/>
  <c r="G226" i="7"/>
  <c r="L230" i="7"/>
  <c r="G230" i="7"/>
  <c r="L348" i="7"/>
  <c r="G348" i="7"/>
  <c r="L15" i="7"/>
  <c r="G15" i="7"/>
  <c r="L19" i="7"/>
  <c r="G19" i="7"/>
  <c r="L26" i="7"/>
  <c r="G26" i="7"/>
  <c r="L42" i="7"/>
  <c r="G42" i="7"/>
  <c r="L68" i="7"/>
  <c r="G68" i="7"/>
  <c r="L88" i="7"/>
  <c r="G88" i="7"/>
  <c r="L104" i="7"/>
  <c r="G104" i="7"/>
  <c r="L123" i="7"/>
  <c r="G123" i="7"/>
  <c r="L131" i="7"/>
  <c r="G131" i="7"/>
  <c r="L135" i="7"/>
  <c r="G135" i="7"/>
  <c r="L138" i="7"/>
  <c r="G138" i="7"/>
  <c r="L192" i="7"/>
  <c r="G192" i="7"/>
  <c r="L204" i="7"/>
  <c r="G204" i="7"/>
  <c r="L208" i="7"/>
  <c r="G208" i="7"/>
  <c r="L251" i="7"/>
  <c r="G251" i="7"/>
  <c r="L255" i="7"/>
  <c r="G255" i="7"/>
  <c r="L267" i="7"/>
  <c r="G267" i="7"/>
  <c r="L201" i="7"/>
  <c r="G201" i="7"/>
  <c r="L202" i="7"/>
  <c r="G202" i="7"/>
  <c r="L165" i="1"/>
  <c r="G165" i="1"/>
  <c r="L35" i="1"/>
  <c r="G35" i="1"/>
  <c r="L202" i="1"/>
  <c r="G202" i="1"/>
  <c r="L185" i="4"/>
  <c r="G185" i="4"/>
  <c r="K69" i="2"/>
  <c r="L75" i="1"/>
  <c r="G75" i="1"/>
  <c r="L15" i="1"/>
  <c r="G15" i="1"/>
  <c r="L43" i="1"/>
  <c r="G43" i="1"/>
  <c r="L42" i="4"/>
  <c r="G42" i="4"/>
  <c r="L23" i="1"/>
  <c r="G23" i="1"/>
  <c r="L195" i="4"/>
  <c r="G195" i="4"/>
  <c r="L73" i="3"/>
  <c r="G73" i="3"/>
  <c r="L101" i="3"/>
  <c r="G101" i="3"/>
  <c r="I12" i="6"/>
  <c r="A12" i="6"/>
  <c r="B13" i="6"/>
  <c r="I13" i="6"/>
  <c r="L65" i="3"/>
  <c r="G65" i="3"/>
  <c r="L26" i="6"/>
  <c r="G26" i="6"/>
  <c r="L304" i="7"/>
  <c r="G304" i="7"/>
  <c r="L327" i="7"/>
  <c r="G327" i="7"/>
  <c r="L224" i="7"/>
  <c r="G224" i="7"/>
  <c r="L239" i="7"/>
  <c r="G239" i="7"/>
  <c r="L229" i="7"/>
  <c r="G229" i="7"/>
  <c r="L189" i="7"/>
  <c r="G189" i="7"/>
  <c r="L200" i="7"/>
  <c r="G200" i="7"/>
  <c r="B15" i="1"/>
  <c r="A15" i="1"/>
  <c r="L177" i="5"/>
  <c r="G177" i="5"/>
  <c r="L376" i="7"/>
  <c r="G376" i="7"/>
  <c r="L122" i="7"/>
  <c r="G122" i="7"/>
  <c r="L397" i="7"/>
  <c r="G397" i="7"/>
  <c r="L46" i="4"/>
  <c r="G46" i="4"/>
  <c r="L181" i="4"/>
  <c r="G181" i="4"/>
  <c r="L189" i="4"/>
  <c r="G189" i="4"/>
  <c r="L249" i="4"/>
  <c r="G249" i="4"/>
  <c r="L79" i="5"/>
  <c r="G79" i="5"/>
  <c r="L158" i="5"/>
  <c r="G158" i="5"/>
  <c r="L162" i="5"/>
  <c r="G162" i="5"/>
  <c r="L94" i="7"/>
  <c r="G94" i="7"/>
  <c r="L118" i="7"/>
  <c r="G118" i="7"/>
  <c r="L127" i="7"/>
  <c r="G127" i="7"/>
  <c r="L129" i="7"/>
  <c r="G129" i="7"/>
  <c r="L133" i="7"/>
  <c r="G133" i="7"/>
  <c r="L145" i="7"/>
  <c r="G145" i="7"/>
  <c r="L260" i="7"/>
  <c r="G260" i="7"/>
  <c r="L284" i="7"/>
  <c r="G284" i="7"/>
  <c r="L292" i="7"/>
  <c r="G292" i="7"/>
  <c r="L316" i="7"/>
  <c r="G316" i="7"/>
  <c r="L322" i="7"/>
  <c r="G322" i="7"/>
  <c r="L324" i="7"/>
  <c r="G324" i="7"/>
  <c r="L332" i="7"/>
  <c r="G332" i="7"/>
  <c r="L352" i="7"/>
  <c r="G352" i="7"/>
  <c r="L356" i="7"/>
  <c r="G356" i="7"/>
  <c r="L358" i="7"/>
  <c r="G358" i="7"/>
  <c r="L372" i="7"/>
  <c r="G372" i="7"/>
  <c r="L374" i="7"/>
  <c r="G374" i="7"/>
  <c r="L391" i="7"/>
  <c r="G391" i="7"/>
  <c r="L133" i="1"/>
  <c r="G133" i="1"/>
  <c r="K6" i="2"/>
  <c r="P96" i="2"/>
  <c r="Q96" i="2"/>
  <c r="K94" i="2"/>
  <c r="L261" i="4"/>
  <c r="G261" i="4"/>
  <c r="L355" i="4"/>
  <c r="G355" i="4"/>
  <c r="L102" i="5"/>
  <c r="G102" i="5"/>
  <c r="L146" i="5"/>
  <c r="G146" i="5"/>
  <c r="L387" i="6"/>
  <c r="G387" i="6"/>
  <c r="L401" i="6"/>
  <c r="G401" i="6"/>
  <c r="L403" i="6"/>
  <c r="G403" i="6"/>
  <c r="L407" i="6"/>
  <c r="G407" i="6"/>
  <c r="L409" i="6"/>
  <c r="G409" i="6"/>
  <c r="L73" i="7"/>
  <c r="G73" i="7"/>
  <c r="L159" i="7"/>
  <c r="G159" i="7"/>
  <c r="L329" i="7"/>
  <c r="G329" i="7"/>
  <c r="L323" i="7"/>
  <c r="G323" i="7"/>
  <c r="C13" i="3"/>
  <c r="L131" i="1"/>
  <c r="G131" i="1"/>
  <c r="L193" i="4"/>
  <c r="G193" i="4"/>
  <c r="L201" i="4"/>
  <c r="G201" i="4"/>
  <c r="L217" i="4"/>
  <c r="G217" i="4"/>
  <c r="L221" i="4"/>
  <c r="G221" i="4"/>
  <c r="L359" i="4"/>
  <c r="G359" i="4"/>
  <c r="L347" i="4"/>
  <c r="G347" i="4"/>
  <c r="L343" i="4"/>
  <c r="G343" i="4"/>
  <c r="L335" i="4"/>
  <c r="G335" i="4"/>
  <c r="L64" i="7"/>
  <c r="G64" i="7"/>
  <c r="L76" i="7"/>
  <c r="G76" i="7"/>
  <c r="L97" i="1"/>
  <c r="G97" i="1"/>
  <c r="L229" i="4"/>
  <c r="G229" i="4"/>
  <c r="L233" i="4"/>
  <c r="G233" i="4"/>
  <c r="L257" i="4"/>
  <c r="G257" i="4"/>
  <c r="L323" i="4"/>
  <c r="G323" i="4"/>
  <c r="L319" i="4"/>
  <c r="G319" i="4"/>
  <c r="L299" i="4"/>
  <c r="G299" i="4"/>
  <c r="L287" i="4"/>
  <c r="G287" i="4"/>
  <c r="L106" i="5"/>
  <c r="G106" i="5"/>
  <c r="L13" i="7"/>
  <c r="G13" i="7"/>
  <c r="L17" i="7"/>
  <c r="G17" i="7"/>
  <c r="L21" i="7"/>
  <c r="G21" i="7"/>
  <c r="L29" i="7"/>
  <c r="G29" i="7"/>
  <c r="L37" i="7"/>
  <c r="G37" i="7"/>
  <c r="L55" i="7"/>
  <c r="G55" i="7"/>
  <c r="L294" i="7"/>
  <c r="G294" i="7"/>
  <c r="L328" i="7"/>
  <c r="G328" i="7"/>
  <c r="L193" i="1"/>
  <c r="G193" i="1"/>
  <c r="L187" i="1"/>
  <c r="G187" i="1"/>
  <c r="L151" i="1"/>
  <c r="G151" i="1"/>
  <c r="L249" i="1"/>
  <c r="G249" i="1"/>
  <c r="L141" i="4"/>
  <c r="G141" i="4"/>
  <c r="L383" i="4"/>
  <c r="G383" i="4"/>
  <c r="L319" i="6"/>
  <c r="G319" i="6"/>
  <c r="L373" i="6"/>
  <c r="G373" i="6"/>
  <c r="L377" i="6"/>
  <c r="G377" i="6"/>
  <c r="L379" i="6"/>
  <c r="G379" i="6"/>
  <c r="L385" i="6"/>
  <c r="G385" i="6"/>
  <c r="L172" i="7"/>
  <c r="G172" i="7"/>
  <c r="L174" i="7"/>
  <c r="G174" i="7"/>
  <c r="L178" i="7"/>
  <c r="G178" i="7"/>
  <c r="L182" i="7"/>
  <c r="G182" i="7"/>
  <c r="L188" i="7"/>
  <c r="G188" i="7"/>
  <c r="L190" i="7"/>
  <c r="G190" i="7"/>
  <c r="L196" i="7"/>
  <c r="G196" i="7"/>
  <c r="L212" i="7"/>
  <c r="G212" i="7"/>
  <c r="L216" i="7"/>
  <c r="G216" i="7"/>
  <c r="L232" i="7"/>
  <c r="G232" i="7"/>
  <c r="L242" i="7"/>
  <c r="G242" i="7"/>
  <c r="L76" i="6"/>
  <c r="G76" i="6"/>
  <c r="L100" i="6"/>
  <c r="G100" i="6"/>
  <c r="L393" i="6"/>
  <c r="G393" i="6"/>
  <c r="L395" i="6"/>
  <c r="G395" i="6"/>
  <c r="L397" i="6"/>
  <c r="G397" i="6"/>
  <c r="L61" i="7"/>
  <c r="G61" i="7"/>
  <c r="L92" i="7"/>
  <c r="G92" i="7"/>
  <c r="L108" i="7"/>
  <c r="G108" i="7"/>
  <c r="L114" i="7"/>
  <c r="G114" i="7"/>
  <c r="L160" i="7"/>
  <c r="G160" i="7"/>
  <c r="L162" i="7"/>
  <c r="G162" i="7"/>
  <c r="L166" i="7"/>
  <c r="G166" i="7"/>
  <c r="L171" i="7"/>
  <c r="G171" i="7"/>
  <c r="L265" i="7"/>
  <c r="G265" i="7"/>
  <c r="L269" i="7"/>
  <c r="G269" i="7"/>
  <c r="L275" i="7"/>
  <c r="G275" i="7"/>
  <c r="L281" i="7"/>
  <c r="G281" i="7"/>
  <c r="L287" i="7"/>
  <c r="G287" i="7"/>
  <c r="L340" i="7"/>
  <c r="G340" i="7"/>
  <c r="L344" i="7"/>
  <c r="G344" i="7"/>
  <c r="L368" i="7"/>
  <c r="G368" i="7"/>
  <c r="L90" i="5"/>
  <c r="G90" i="5"/>
  <c r="L94" i="5"/>
  <c r="G94" i="5"/>
  <c r="L98" i="5"/>
  <c r="G98" i="5"/>
  <c r="L150" i="5"/>
  <c r="G150" i="5"/>
  <c r="L154" i="5"/>
  <c r="G154" i="5"/>
  <c r="L193" i="5"/>
  <c r="G193" i="5"/>
  <c r="L197" i="5"/>
  <c r="G197" i="5"/>
  <c r="L201" i="5"/>
  <c r="G201" i="5"/>
  <c r="L205" i="5"/>
  <c r="G205" i="5"/>
  <c r="L209" i="5"/>
  <c r="G209" i="5"/>
  <c r="L211" i="5"/>
  <c r="G211" i="5"/>
  <c r="L31" i="3"/>
  <c r="G31" i="3"/>
  <c r="L35" i="3"/>
  <c r="G35" i="3"/>
  <c r="L301" i="3"/>
  <c r="G301" i="3"/>
  <c r="L317" i="3"/>
  <c r="G317" i="3"/>
  <c r="L329" i="3"/>
  <c r="G329" i="3"/>
  <c r="L229" i="6"/>
  <c r="G229" i="6"/>
  <c r="L237" i="6"/>
  <c r="G237" i="6"/>
  <c r="L245" i="6"/>
  <c r="G245" i="6"/>
  <c r="L249" i="6"/>
  <c r="G249" i="6"/>
  <c r="L259" i="6"/>
  <c r="G259" i="6"/>
  <c r="L265" i="6"/>
  <c r="G265" i="6"/>
  <c r="L269" i="6"/>
  <c r="G269" i="6"/>
  <c r="L271" i="6"/>
  <c r="G271" i="6"/>
  <c r="L291" i="6"/>
  <c r="G291" i="6"/>
  <c r="L293" i="6"/>
  <c r="G293" i="6"/>
  <c r="L309" i="6"/>
  <c r="G309" i="6"/>
  <c r="L378" i="6"/>
  <c r="G378" i="6"/>
  <c r="L30" i="7"/>
  <c r="G30" i="7"/>
  <c r="L38" i="7"/>
  <c r="G38" i="7"/>
  <c r="L40" i="7"/>
  <c r="G40" i="7"/>
  <c r="L46" i="7"/>
  <c r="G46" i="7"/>
  <c r="L58" i="7"/>
  <c r="G58" i="7"/>
  <c r="L124" i="7"/>
  <c r="G124" i="7"/>
  <c r="L148" i="7"/>
  <c r="G148" i="7"/>
  <c r="L173" i="7"/>
  <c r="G173" i="7"/>
  <c r="L175" i="7"/>
  <c r="G175" i="7"/>
  <c r="L248" i="7"/>
  <c r="G248" i="7"/>
  <c r="L256" i="7"/>
  <c r="G256" i="7"/>
  <c r="L286" i="7"/>
  <c r="G286" i="7"/>
  <c r="L303" i="7"/>
  <c r="G303" i="7"/>
  <c r="L305" i="7"/>
  <c r="G305" i="7"/>
  <c r="L309" i="7"/>
  <c r="G309" i="7"/>
  <c r="L337" i="7"/>
  <c r="G337" i="7"/>
  <c r="L359" i="7"/>
  <c r="G359" i="7"/>
  <c r="L399" i="7"/>
  <c r="G399" i="7"/>
  <c r="L409" i="7"/>
  <c r="G409" i="7"/>
  <c r="L336" i="7"/>
  <c r="G336" i="7"/>
  <c r="L297" i="7"/>
  <c r="G297" i="7"/>
  <c r="L61" i="1"/>
  <c r="G61" i="1"/>
  <c r="L239" i="1"/>
  <c r="G239" i="1"/>
  <c r="L89" i="4"/>
  <c r="G89" i="4"/>
  <c r="L157" i="1"/>
  <c r="G157" i="1"/>
  <c r="L87" i="1"/>
  <c r="G87" i="1"/>
  <c r="L57" i="1"/>
  <c r="G57" i="1"/>
  <c r="L53" i="1"/>
  <c r="G53" i="1"/>
  <c r="K87" i="2"/>
  <c r="K21" i="2"/>
  <c r="L237" i="1"/>
  <c r="G237" i="1"/>
  <c r="L121" i="4"/>
  <c r="G121" i="4"/>
  <c r="L241" i="4"/>
  <c r="G241" i="4"/>
  <c r="L245" i="4"/>
  <c r="G245" i="4"/>
  <c r="L391" i="4"/>
  <c r="G391" i="4"/>
  <c r="L46" i="5"/>
  <c r="G46" i="5"/>
  <c r="L50" i="5"/>
  <c r="G50" i="5"/>
  <c r="L62" i="5"/>
  <c r="G62" i="5"/>
  <c r="L70" i="5"/>
  <c r="G70" i="5"/>
  <c r="L82" i="5"/>
  <c r="G82" i="5"/>
  <c r="L39" i="3"/>
  <c r="G39" i="3"/>
  <c r="L191" i="1"/>
  <c r="G191" i="1"/>
  <c r="L189" i="1"/>
  <c r="G189" i="1"/>
  <c r="L181" i="1"/>
  <c r="G181" i="1"/>
  <c r="L147" i="1"/>
  <c r="G147" i="1"/>
  <c r="L141" i="1"/>
  <c r="G141" i="1"/>
  <c r="L208" i="1"/>
  <c r="G208" i="1"/>
  <c r="K104" i="2"/>
  <c r="L28" i="4"/>
  <c r="G28" i="4"/>
  <c r="L30" i="4"/>
  <c r="G30" i="4"/>
  <c r="L63" i="4"/>
  <c r="G63" i="4"/>
  <c r="L116" i="4"/>
  <c r="G116" i="4"/>
  <c r="L133" i="4"/>
  <c r="G133" i="4"/>
  <c r="L161" i="4"/>
  <c r="G161" i="4"/>
  <c r="L169" i="4"/>
  <c r="G169" i="4"/>
  <c r="L42" i="5"/>
  <c r="G42" i="5"/>
  <c r="L58" i="5"/>
  <c r="G58" i="5"/>
  <c r="L66" i="5"/>
  <c r="G66" i="5"/>
  <c r="L78" i="5"/>
  <c r="G78" i="5"/>
  <c r="L86" i="5"/>
  <c r="G86" i="5"/>
  <c r="L181" i="5"/>
  <c r="G181" i="5"/>
  <c r="L297" i="6"/>
  <c r="G297" i="6"/>
  <c r="L114" i="5"/>
  <c r="G114" i="5"/>
  <c r="L118" i="5"/>
  <c r="G118" i="5"/>
  <c r="L166" i="5"/>
  <c r="G166" i="5"/>
  <c r="L170" i="5"/>
  <c r="G170" i="5"/>
  <c r="L173" i="5"/>
  <c r="G173" i="5"/>
  <c r="L110" i="3"/>
  <c r="G110" i="3"/>
  <c r="L233" i="6"/>
  <c r="G233" i="6"/>
  <c r="L241" i="6"/>
  <c r="G241" i="6"/>
  <c r="L253" i="6"/>
  <c r="G253" i="6"/>
  <c r="L257" i="6"/>
  <c r="G257" i="6"/>
  <c r="L261" i="6"/>
  <c r="G261" i="6"/>
  <c r="L267" i="6"/>
  <c r="G267" i="6"/>
  <c r="L281" i="6"/>
  <c r="G281" i="6"/>
  <c r="L285" i="6"/>
  <c r="G285" i="6"/>
  <c r="L289" i="6"/>
  <c r="G289" i="6"/>
  <c r="L301" i="6"/>
  <c r="G301" i="6"/>
  <c r="L305" i="6"/>
  <c r="G305" i="6"/>
  <c r="L313" i="6"/>
  <c r="G313" i="6"/>
  <c r="L126" i="7"/>
  <c r="G126" i="7"/>
  <c r="L165" i="7"/>
  <c r="G165" i="7"/>
  <c r="L264" i="7"/>
  <c r="G264" i="7"/>
  <c r="L381" i="7"/>
  <c r="G381" i="7"/>
  <c r="L387" i="7"/>
  <c r="G387" i="7"/>
  <c r="L400" i="7"/>
  <c r="G400" i="7"/>
  <c r="L237" i="4"/>
  <c r="G237" i="4"/>
  <c r="L253" i="4"/>
  <c r="G253" i="4"/>
  <c r="L379" i="4"/>
  <c r="G379" i="4"/>
  <c r="L351" i="4"/>
  <c r="G351" i="4"/>
  <c r="L339" i="4"/>
  <c r="G339" i="4"/>
  <c r="L331" i="4"/>
  <c r="G331" i="4"/>
  <c r="L311" i="4"/>
  <c r="G311" i="4"/>
  <c r="L307" i="4"/>
  <c r="G307" i="4"/>
  <c r="L303" i="4"/>
  <c r="G303" i="4"/>
  <c r="L283" i="4"/>
  <c r="G283" i="4"/>
  <c r="L279" i="4"/>
  <c r="G279" i="4"/>
  <c r="L34" i="5"/>
  <c r="G34" i="5"/>
  <c r="L38" i="5"/>
  <c r="G38" i="5"/>
  <c r="L138" i="5"/>
  <c r="G138" i="5"/>
  <c r="L189" i="5"/>
  <c r="G189" i="5"/>
  <c r="L306" i="5"/>
  <c r="G306" i="5"/>
  <c r="L91" i="3"/>
  <c r="G91" i="3"/>
  <c r="L137" i="3"/>
  <c r="G137" i="3"/>
  <c r="L187" i="3"/>
  <c r="G187" i="3"/>
  <c r="L203" i="3"/>
  <c r="G203" i="3"/>
  <c r="L243" i="3"/>
  <c r="G243" i="3"/>
  <c r="L257" i="3"/>
  <c r="G257" i="3"/>
  <c r="L265" i="3"/>
  <c r="G265" i="3"/>
  <c r="L273" i="3"/>
  <c r="G273" i="3"/>
  <c r="L353" i="6"/>
  <c r="G353" i="6"/>
  <c r="L100" i="7"/>
  <c r="G100" i="7"/>
  <c r="L102" i="7"/>
  <c r="G102" i="7"/>
  <c r="L106" i="7"/>
  <c r="G106" i="7"/>
  <c r="L132" i="7"/>
  <c r="G132" i="7"/>
  <c r="L257" i="7"/>
  <c r="G257" i="7"/>
  <c r="L268" i="7"/>
  <c r="G268" i="7"/>
  <c r="L278" i="7"/>
  <c r="G278" i="7"/>
  <c r="L318" i="7"/>
  <c r="G318" i="7"/>
  <c r="L320" i="7"/>
  <c r="G320" i="7"/>
  <c r="L365" i="7"/>
  <c r="G365" i="7"/>
  <c r="L393" i="7"/>
  <c r="G393" i="7"/>
  <c r="L377" i="3"/>
  <c r="G377" i="3"/>
  <c r="L385" i="3"/>
  <c r="G385" i="3"/>
  <c r="L401" i="3"/>
  <c r="G401" i="3"/>
  <c r="L305" i="3"/>
  <c r="G305" i="3"/>
  <c r="L325" i="3"/>
  <c r="G325" i="3"/>
  <c r="L28" i="6"/>
  <c r="G28" i="6"/>
  <c r="L48" i="6"/>
  <c r="G48" i="6"/>
  <c r="L157" i="6"/>
  <c r="G157" i="6"/>
  <c r="L321" i="6"/>
  <c r="G321" i="6"/>
  <c r="L338" i="6"/>
  <c r="G338" i="6"/>
  <c r="L375" i="6"/>
  <c r="G375" i="6"/>
  <c r="L381" i="6"/>
  <c r="G381" i="6"/>
  <c r="L383" i="6"/>
  <c r="G383" i="6"/>
  <c r="L75" i="7"/>
  <c r="G75" i="7"/>
  <c r="L77" i="7"/>
  <c r="G77" i="7"/>
  <c r="L103" i="7"/>
  <c r="G103" i="7"/>
  <c r="L120" i="7"/>
  <c r="G120" i="7"/>
  <c r="L158" i="7"/>
  <c r="G158" i="7"/>
  <c r="L179" i="7"/>
  <c r="G179" i="7"/>
  <c r="L312" i="7"/>
  <c r="G312" i="7"/>
  <c r="L373" i="7"/>
  <c r="G373" i="7"/>
  <c r="L388" i="7"/>
  <c r="G388" i="7"/>
  <c r="L153" i="1"/>
  <c r="G153" i="1"/>
  <c r="L389" i="6"/>
  <c r="G389" i="6"/>
  <c r="L181" i="7"/>
  <c r="G181" i="7"/>
  <c r="L209" i="7"/>
  <c r="G209" i="7"/>
  <c r="L240" i="7"/>
  <c r="G240" i="7"/>
  <c r="L194" i="7"/>
  <c r="G194" i="7"/>
  <c r="L234" i="7"/>
  <c r="G234" i="7"/>
  <c r="L361" i="7"/>
  <c r="G361" i="7"/>
  <c r="L193" i="7"/>
  <c r="G193" i="7"/>
  <c r="L221" i="7"/>
  <c r="G221" i="7"/>
  <c r="L249" i="7"/>
  <c r="G249" i="7"/>
  <c r="L360" i="7"/>
  <c r="G360" i="7"/>
  <c r="L370" i="7"/>
  <c r="G370" i="7"/>
  <c r="L191" i="9"/>
  <c r="G191" i="9"/>
  <c r="L225" i="9"/>
  <c r="G225" i="9"/>
  <c r="L229" i="9"/>
  <c r="G229" i="9"/>
  <c r="L231" i="9"/>
  <c r="G231" i="9"/>
  <c r="L239" i="9"/>
  <c r="G239" i="9"/>
  <c r="L247" i="9"/>
  <c r="G247" i="9"/>
  <c r="L323" i="9"/>
  <c r="G323" i="9"/>
  <c r="L325" i="9"/>
  <c r="G325" i="9"/>
  <c r="L335" i="9"/>
  <c r="G335" i="9"/>
  <c r="L337" i="9"/>
  <c r="G337" i="9"/>
  <c r="L343" i="9"/>
  <c r="G343" i="9"/>
  <c r="L347" i="9"/>
  <c r="G347" i="9"/>
  <c r="C15" i="1"/>
  <c r="A12" i="5"/>
  <c r="K88" i="2"/>
  <c r="K82" i="2"/>
  <c r="K78" i="2"/>
  <c r="K68" i="2"/>
  <c r="K26" i="2"/>
  <c r="L55" i="4"/>
  <c r="G55" i="4"/>
  <c r="L61" i="4"/>
  <c r="G61" i="4"/>
  <c r="L69" i="4"/>
  <c r="G69" i="4"/>
  <c r="L71" i="4"/>
  <c r="G71" i="4"/>
  <c r="L73" i="4"/>
  <c r="G73" i="4"/>
  <c r="L75" i="4"/>
  <c r="G75" i="4"/>
  <c r="L97" i="4"/>
  <c r="G97" i="4"/>
  <c r="L99" i="4"/>
  <c r="G99" i="4"/>
  <c r="L109" i="4"/>
  <c r="G109" i="4"/>
  <c r="L111" i="4"/>
  <c r="G111" i="4"/>
  <c r="L127" i="4"/>
  <c r="G127" i="4"/>
  <c r="L151" i="4"/>
  <c r="G151" i="4"/>
  <c r="L171" i="4"/>
  <c r="G171" i="4"/>
  <c r="L191" i="4"/>
  <c r="G191" i="4"/>
  <c r="L199" i="4"/>
  <c r="G199" i="4"/>
  <c r="L215" i="4"/>
  <c r="G215" i="4"/>
  <c r="L227" i="4"/>
  <c r="G227" i="4"/>
  <c r="L255" i="4"/>
  <c r="G255" i="4"/>
  <c r="L379" i="3"/>
  <c r="G379" i="3"/>
  <c r="L322" i="9"/>
  <c r="G322" i="9"/>
  <c r="L340" i="9"/>
  <c r="G340" i="9"/>
  <c r="L342" i="9"/>
  <c r="G342" i="9"/>
  <c r="L349" i="9"/>
  <c r="G349" i="9"/>
  <c r="L12" i="9"/>
  <c r="G12" i="9"/>
  <c r="L14" i="9"/>
  <c r="G14" i="9"/>
  <c r="L16" i="9"/>
  <c r="G16" i="9"/>
  <c r="L18" i="9"/>
  <c r="G18" i="9"/>
  <c r="L20" i="9"/>
  <c r="G20" i="9"/>
  <c r="L22" i="9"/>
  <c r="G22" i="9"/>
  <c r="L24" i="9"/>
  <c r="G24" i="9"/>
  <c r="L26" i="9"/>
  <c r="G26" i="9"/>
  <c r="L28" i="9"/>
  <c r="G28" i="9"/>
  <c r="L30" i="9"/>
  <c r="G30" i="9"/>
  <c r="L32" i="9"/>
  <c r="G32" i="9"/>
  <c r="L34" i="9"/>
  <c r="G34" i="9"/>
  <c r="L36" i="9"/>
  <c r="G36" i="9"/>
  <c r="L38" i="9"/>
  <c r="G38" i="9"/>
  <c r="L40" i="9"/>
  <c r="G40" i="9"/>
  <c r="L42" i="9"/>
  <c r="G42" i="9"/>
  <c r="L44" i="9"/>
  <c r="G44" i="9"/>
  <c r="L46" i="9"/>
  <c r="G46" i="9"/>
  <c r="L48" i="9"/>
  <c r="G48" i="9"/>
  <c r="L50" i="9"/>
  <c r="G50" i="9"/>
  <c r="L52" i="9"/>
  <c r="G52" i="9"/>
  <c r="L54" i="9"/>
  <c r="G54" i="9"/>
  <c r="L56" i="9"/>
  <c r="G56" i="9"/>
  <c r="L234" i="9"/>
  <c r="G234" i="9"/>
  <c r="L240" i="9"/>
  <c r="G240" i="9"/>
  <c r="L242" i="9"/>
  <c r="G242" i="9"/>
  <c r="L246" i="9"/>
  <c r="G246" i="9"/>
  <c r="L249" i="9"/>
  <c r="G249" i="9"/>
  <c r="L287" i="9"/>
  <c r="G287" i="9"/>
  <c r="L289" i="9"/>
  <c r="G289" i="9"/>
  <c r="L291" i="9"/>
  <c r="G291" i="9"/>
  <c r="L293" i="9"/>
  <c r="G293" i="9"/>
  <c r="L295" i="9"/>
  <c r="G295" i="9"/>
  <c r="L297" i="9"/>
  <c r="G297" i="9"/>
  <c r="L299" i="9"/>
  <c r="G299" i="9"/>
  <c r="L301" i="9"/>
  <c r="G301" i="9"/>
  <c r="L303" i="9"/>
  <c r="G303" i="9"/>
  <c r="L305" i="9"/>
  <c r="G305" i="9"/>
  <c r="L307" i="9"/>
  <c r="G307" i="9"/>
  <c r="L315" i="9"/>
  <c r="G315" i="9"/>
  <c r="L317" i="9"/>
  <c r="G317" i="9"/>
  <c r="L321" i="9"/>
  <c r="G321" i="9"/>
  <c r="L324" i="9"/>
  <c r="G324" i="9"/>
  <c r="L327" i="9"/>
  <c r="G327" i="9"/>
  <c r="L329" i="9"/>
  <c r="G329" i="9"/>
  <c r="L389" i="4"/>
  <c r="G389" i="4"/>
  <c r="L380" i="3"/>
  <c r="G380" i="3"/>
  <c r="L386" i="3"/>
  <c r="G386" i="3"/>
  <c r="L388" i="3"/>
  <c r="G388" i="3"/>
  <c r="L392" i="3"/>
  <c r="G392" i="3"/>
  <c r="L394" i="3"/>
  <c r="G394" i="3"/>
  <c r="L396" i="3"/>
  <c r="G396" i="3"/>
  <c r="L333" i="6"/>
  <c r="G333" i="6"/>
  <c r="L349" i="6"/>
  <c r="G349" i="6"/>
  <c r="L219" i="9"/>
  <c r="G219" i="9"/>
  <c r="L250" i="9"/>
  <c r="G250" i="9"/>
  <c r="L314" i="9"/>
  <c r="G314" i="9"/>
  <c r="L237" i="9"/>
  <c r="G237" i="9"/>
  <c r="L354" i="9"/>
  <c r="G354" i="9"/>
  <c r="L193" i="9"/>
  <c r="G193" i="9"/>
  <c r="L328" i="9"/>
  <c r="G328" i="9"/>
  <c r="L331" i="9"/>
  <c r="G331" i="9" s="1"/>
  <c r="L333" i="9"/>
  <c r="G333" i="9"/>
  <c r="L336" i="9"/>
  <c r="G336" i="9"/>
  <c r="L339" i="9"/>
  <c r="G339" i="9"/>
  <c r="L341" i="9"/>
  <c r="G341" i="9"/>
  <c r="L330" i="9"/>
  <c r="G330" i="9"/>
  <c r="L338" i="9"/>
  <c r="G338" i="9"/>
  <c r="L292" i="9"/>
  <c r="G292" i="9"/>
  <c r="L294" i="9"/>
  <c r="G294" i="9"/>
  <c r="L296" i="9"/>
  <c r="G296" i="9"/>
  <c r="L298" i="9"/>
  <c r="G298" i="9"/>
  <c r="L300" i="9"/>
  <c r="G300" i="9"/>
  <c r="L302" i="9"/>
  <c r="G302" i="9"/>
  <c r="L306" i="9"/>
  <c r="G306" i="9"/>
  <c r="L316" i="9"/>
  <c r="G316" i="9"/>
  <c r="L318" i="9"/>
  <c r="G318" i="9"/>
  <c r="L161" i="9"/>
  <c r="G161" i="9"/>
  <c r="L163" i="9"/>
  <c r="G163" i="9"/>
  <c r="L205" i="9"/>
  <c r="G205" i="9"/>
  <c r="L211" i="9"/>
  <c r="G211" i="9"/>
  <c r="L226" i="9"/>
  <c r="G226" i="9"/>
  <c r="L230" i="9"/>
  <c r="G230" i="9"/>
  <c r="L233" i="9"/>
  <c r="G233" i="9"/>
  <c r="L235" i="9"/>
  <c r="G235" i="9"/>
  <c r="L248" i="9"/>
  <c r="G248" i="9"/>
  <c r="L308" i="9"/>
  <c r="G308" i="9"/>
  <c r="L310" i="9"/>
  <c r="G310" i="9"/>
  <c r="L312" i="9"/>
  <c r="G312" i="9"/>
  <c r="L319" i="9"/>
  <c r="G319" i="9"/>
  <c r="L346" i="9"/>
  <c r="G346" i="9"/>
  <c r="L355" i="9"/>
  <c r="G355" i="9"/>
  <c r="L146" i="9"/>
  <c r="G146" i="9"/>
  <c r="L148" i="9"/>
  <c r="G148" i="9"/>
  <c r="L150" i="9"/>
  <c r="G150" i="9"/>
  <c r="L152" i="9"/>
  <c r="G152" i="9"/>
  <c r="L154" i="9"/>
  <c r="G154" i="9"/>
  <c r="L156" i="9"/>
  <c r="G156" i="9"/>
  <c r="L158" i="9"/>
  <c r="G158" i="9"/>
  <c r="L160" i="9"/>
  <c r="G160" i="9"/>
  <c r="L162" i="9"/>
  <c r="G162" i="9"/>
  <c r="L164" i="9"/>
  <c r="G164" i="9"/>
  <c r="L166" i="9"/>
  <c r="G166" i="9"/>
  <c r="L168" i="9"/>
  <c r="G168" i="9"/>
  <c r="L170" i="9"/>
  <c r="G170" i="9"/>
  <c r="L172" i="9"/>
  <c r="G172" i="9"/>
  <c r="L196" i="9"/>
  <c r="G196" i="9"/>
  <c r="L198" i="9"/>
  <c r="G198" i="9"/>
  <c r="L200" i="9"/>
  <c r="G200" i="9"/>
  <c r="L202" i="9"/>
  <c r="G202" i="9"/>
  <c r="L204" i="9"/>
  <c r="G204" i="9"/>
  <c r="L210" i="9"/>
  <c r="G210" i="9"/>
  <c r="L214" i="9"/>
  <c r="G214" i="9"/>
  <c r="L217" i="9"/>
  <c r="G217" i="9"/>
  <c r="L221" i="9"/>
  <c r="G221" i="9"/>
  <c r="L227" i="9"/>
  <c r="G227" i="9"/>
  <c r="L238" i="9"/>
  <c r="G238" i="9"/>
  <c r="L241" i="9"/>
  <c r="G241" i="9"/>
  <c r="L243" i="9"/>
  <c r="G243" i="9"/>
  <c r="L245" i="9"/>
  <c r="G245" i="9"/>
  <c r="L309" i="9"/>
  <c r="G309" i="9"/>
  <c r="L311" i="9"/>
  <c r="G311" i="9"/>
  <c r="L313" i="9"/>
  <c r="G313" i="9"/>
  <c r="L320" i="9"/>
  <c r="G320" i="9"/>
  <c r="L356" i="9"/>
  <c r="G356" i="9"/>
  <c r="L358" i="9"/>
  <c r="G358" i="9"/>
  <c r="L360" i="9"/>
  <c r="G360" i="9"/>
  <c r="L362" i="9"/>
  <c r="G362" i="9"/>
  <c r="L364" i="9"/>
  <c r="G364" i="9"/>
  <c r="L366" i="9"/>
  <c r="G366" i="9"/>
  <c r="L368" i="9"/>
  <c r="G368" i="9"/>
  <c r="L370" i="9"/>
  <c r="G370" i="9"/>
  <c r="L372" i="9"/>
  <c r="G372" i="9"/>
  <c r="L374" i="9"/>
  <c r="G374" i="9"/>
  <c r="L376" i="9"/>
  <c r="G376" i="9"/>
  <c r="L378" i="9"/>
  <c r="G378" i="9"/>
  <c r="L380" i="9"/>
  <c r="G380" i="9"/>
  <c r="L382" i="9"/>
  <c r="G382" i="9"/>
  <c r="L384" i="9"/>
  <c r="G384" i="9"/>
  <c r="L386" i="9"/>
  <c r="G386" i="9"/>
  <c r="L388" i="9"/>
  <c r="G388" i="9"/>
  <c r="L390" i="9"/>
  <c r="G390" i="9"/>
  <c r="L392" i="9"/>
  <c r="G392" i="9"/>
  <c r="L394" i="9"/>
  <c r="G394" i="9"/>
  <c r="L396" i="9"/>
  <c r="G396" i="9"/>
  <c r="L398" i="9"/>
  <c r="G398" i="9"/>
  <c r="L253" i="9"/>
  <c r="G253" i="9"/>
  <c r="L255" i="9"/>
  <c r="G255" i="9"/>
  <c r="L257" i="9"/>
  <c r="G257" i="9"/>
  <c r="L259" i="9"/>
  <c r="G259" i="9"/>
  <c r="L261" i="9"/>
  <c r="G261" i="9"/>
  <c r="L263" i="9"/>
  <c r="G263" i="9"/>
  <c r="L265" i="9"/>
  <c r="G265" i="9"/>
  <c r="L267" i="9"/>
  <c r="G267" i="9"/>
  <c r="L269" i="9"/>
  <c r="G269" i="9"/>
  <c r="L271" i="9"/>
  <c r="G271" i="9"/>
  <c r="L273" i="9"/>
  <c r="G273" i="9"/>
  <c r="L275" i="9"/>
  <c r="G275" i="9"/>
  <c r="L277" i="9"/>
  <c r="G277" i="9"/>
  <c r="L279" i="9"/>
  <c r="G279" i="9"/>
  <c r="L281" i="9"/>
  <c r="G281" i="9"/>
  <c r="L283" i="9"/>
  <c r="G283" i="9"/>
  <c r="L285" i="9"/>
  <c r="G285" i="9"/>
  <c r="L244" i="9"/>
  <c r="G244" i="9"/>
  <c r="L206" i="9"/>
  <c r="G206" i="9"/>
  <c r="L208" i="9"/>
  <c r="G208" i="9"/>
  <c r="L216" i="9"/>
  <c r="G216" i="9"/>
  <c r="L224" i="9"/>
  <c r="G224" i="9"/>
  <c r="L232" i="9"/>
  <c r="G232" i="9"/>
  <c r="L207" i="9"/>
  <c r="G207" i="9"/>
  <c r="L212" i="9"/>
  <c r="G212" i="9"/>
  <c r="L220" i="9"/>
  <c r="G220" i="9"/>
  <c r="L228" i="9"/>
  <c r="G228" i="9"/>
  <c r="L236" i="9"/>
  <c r="G236" i="9"/>
  <c r="L197" i="9"/>
  <c r="G197" i="9"/>
  <c r="L199" i="9"/>
  <c r="G199" i="9"/>
  <c r="L201" i="9"/>
  <c r="G201" i="9"/>
  <c r="L203" i="9"/>
  <c r="G203" i="9"/>
  <c r="L165" i="9"/>
  <c r="G165" i="9"/>
  <c r="L167" i="9"/>
  <c r="G167" i="9"/>
  <c r="L169" i="9"/>
  <c r="G169" i="9"/>
  <c r="L171" i="9"/>
  <c r="G171" i="9"/>
  <c r="L145" i="9"/>
  <c r="G145" i="9"/>
  <c r="L147" i="9"/>
  <c r="G147" i="9"/>
  <c r="L149" i="9"/>
  <c r="G149" i="9"/>
  <c r="L151" i="9"/>
  <c r="G151" i="9"/>
  <c r="L153" i="9"/>
  <c r="G153" i="9"/>
  <c r="L155" i="9"/>
  <c r="G155" i="9"/>
  <c r="L157" i="9"/>
  <c r="G157" i="9"/>
  <c r="L159" i="9"/>
  <c r="G159" i="9"/>
  <c r="C12" i="9"/>
  <c r="B14" i="9"/>
  <c r="I13" i="9"/>
  <c r="A13" i="9"/>
  <c r="C13" i="9"/>
  <c r="L58" i="9"/>
  <c r="G58" i="9"/>
  <c r="L59" i="9"/>
  <c r="G59" i="9"/>
  <c r="L60" i="9"/>
  <c r="G60" i="9"/>
  <c r="L61" i="9"/>
  <c r="G61" i="9"/>
  <c r="L62" i="9"/>
  <c r="G62" i="9"/>
  <c r="L63" i="9"/>
  <c r="G63" i="9"/>
  <c r="L64" i="9"/>
  <c r="G64" i="9"/>
  <c r="L65" i="9"/>
  <c r="G65" i="9"/>
  <c r="L66" i="9"/>
  <c r="G66" i="9"/>
  <c r="L67" i="9"/>
  <c r="G67" i="9"/>
  <c r="L68" i="9"/>
  <c r="G68" i="9"/>
  <c r="L69" i="9"/>
  <c r="G69" i="9"/>
  <c r="L70" i="9"/>
  <c r="G70" i="9"/>
  <c r="L71" i="9"/>
  <c r="G71" i="9"/>
  <c r="L72" i="9"/>
  <c r="G72" i="9"/>
  <c r="L73" i="9"/>
  <c r="G73" i="9"/>
  <c r="L74" i="9"/>
  <c r="G74" i="9"/>
  <c r="L75" i="9"/>
  <c r="G75" i="9"/>
  <c r="L76" i="9"/>
  <c r="G76" i="9"/>
  <c r="L77" i="9"/>
  <c r="G77" i="9"/>
  <c r="L78" i="9"/>
  <c r="G78" i="9"/>
  <c r="L79" i="9"/>
  <c r="G79" i="9"/>
  <c r="L80" i="9"/>
  <c r="G80" i="9"/>
  <c r="L81" i="9"/>
  <c r="G81" i="9"/>
  <c r="L82" i="9"/>
  <c r="G82" i="9"/>
  <c r="L83" i="9"/>
  <c r="G83" i="9"/>
  <c r="L84" i="9"/>
  <c r="G84" i="9"/>
  <c r="L85" i="9"/>
  <c r="G85" i="9"/>
  <c r="L86" i="9"/>
  <c r="G86" i="9"/>
  <c r="L87" i="9"/>
  <c r="G87" i="9"/>
  <c r="L88" i="9"/>
  <c r="G88" i="9"/>
  <c r="L89" i="9"/>
  <c r="G89" i="9"/>
  <c r="L90" i="9"/>
  <c r="G90" i="9"/>
  <c r="L91" i="9"/>
  <c r="G91" i="9"/>
  <c r="L92" i="9"/>
  <c r="G92" i="9"/>
  <c r="L93" i="9"/>
  <c r="G93" i="9"/>
  <c r="L94" i="9"/>
  <c r="G94" i="9"/>
  <c r="L95" i="9"/>
  <c r="G95" i="9"/>
  <c r="L96" i="9"/>
  <c r="G96" i="9"/>
  <c r="L97" i="9"/>
  <c r="G97" i="9"/>
  <c r="L98" i="9"/>
  <c r="G98" i="9"/>
  <c r="L99" i="9"/>
  <c r="G99" i="9"/>
  <c r="L100" i="9"/>
  <c r="G100" i="9"/>
  <c r="L101" i="9"/>
  <c r="G101" i="9"/>
  <c r="L102" i="9"/>
  <c r="G102" i="9"/>
  <c r="L103" i="9"/>
  <c r="G103" i="9"/>
  <c r="L104" i="9"/>
  <c r="G104" i="9"/>
  <c r="L105" i="9"/>
  <c r="G105" i="9"/>
  <c r="L106" i="9"/>
  <c r="G106" i="9"/>
  <c r="L107" i="9"/>
  <c r="G107" i="9"/>
  <c r="L108" i="9"/>
  <c r="G108" i="9"/>
  <c r="L109" i="9"/>
  <c r="G109" i="9"/>
  <c r="L110" i="9"/>
  <c r="G110" i="9"/>
  <c r="L111" i="9"/>
  <c r="G111" i="9"/>
  <c r="L112" i="9"/>
  <c r="G112" i="9"/>
  <c r="L113" i="9"/>
  <c r="G113" i="9"/>
  <c r="L114" i="9"/>
  <c r="G114" i="9"/>
  <c r="L115" i="9"/>
  <c r="G115" i="9"/>
  <c r="L116" i="9"/>
  <c r="G116" i="9"/>
  <c r="L117" i="9"/>
  <c r="G117" i="9"/>
  <c r="L118" i="9"/>
  <c r="G118" i="9"/>
  <c r="L119" i="9"/>
  <c r="G119" i="9"/>
  <c r="L120" i="9"/>
  <c r="G120" i="9"/>
  <c r="L121" i="9"/>
  <c r="G121" i="9"/>
  <c r="L122" i="9"/>
  <c r="G122" i="9"/>
  <c r="L126" i="9"/>
  <c r="G126" i="9"/>
  <c r="L130" i="9"/>
  <c r="G130" i="9"/>
  <c r="L134" i="9"/>
  <c r="G134" i="9"/>
  <c r="L138" i="9"/>
  <c r="G138" i="9"/>
  <c r="L142" i="9"/>
  <c r="G142" i="9"/>
  <c r="A12" i="9"/>
  <c r="I12" i="9"/>
  <c r="L124" i="9"/>
  <c r="G124" i="9"/>
  <c r="L128" i="9"/>
  <c r="G128" i="9"/>
  <c r="L132" i="9"/>
  <c r="G132" i="9"/>
  <c r="L136" i="9"/>
  <c r="G136" i="9"/>
  <c r="L140" i="9"/>
  <c r="G140" i="9"/>
  <c r="L144" i="9"/>
  <c r="G144" i="9"/>
  <c r="L173" i="9"/>
  <c r="G173" i="9"/>
  <c r="L175" i="9"/>
  <c r="G175" i="9"/>
  <c r="L177" i="9"/>
  <c r="G177" i="9"/>
  <c r="L179" i="9"/>
  <c r="G179" i="9"/>
  <c r="L181" i="9"/>
  <c r="G181" i="9"/>
  <c r="L183" i="9"/>
  <c r="G183" i="9"/>
  <c r="L185" i="9"/>
  <c r="G185" i="9"/>
  <c r="L187" i="9"/>
  <c r="G187" i="9"/>
  <c r="L189" i="9"/>
  <c r="G189" i="9"/>
  <c r="L192" i="9"/>
  <c r="G192" i="9"/>
  <c r="L174" i="9"/>
  <c r="G174" i="9"/>
  <c r="L176" i="9"/>
  <c r="G176" i="9"/>
  <c r="L178" i="9"/>
  <c r="G178" i="9"/>
  <c r="L180" i="9"/>
  <c r="G180" i="9"/>
  <c r="L182" i="9"/>
  <c r="G182" i="9"/>
  <c r="L184" i="9"/>
  <c r="G184" i="9"/>
  <c r="L186" i="9"/>
  <c r="G186" i="9"/>
  <c r="L188" i="9"/>
  <c r="G188" i="9"/>
  <c r="L190" i="9"/>
  <c r="G190" i="9"/>
  <c r="L194" i="9"/>
  <c r="G194" i="9"/>
  <c r="L304" i="9"/>
  <c r="G304" i="9"/>
  <c r="L350" i="9"/>
  <c r="G350" i="9"/>
  <c r="L348" i="9"/>
  <c r="G348" i="9"/>
  <c r="L357" i="9"/>
  <c r="G357" i="9"/>
  <c r="L359" i="9"/>
  <c r="G359" i="9"/>
  <c r="L361" i="9"/>
  <c r="G361" i="9"/>
  <c r="L363" i="9"/>
  <c r="G363" i="9"/>
  <c r="L365" i="9"/>
  <c r="G365" i="9"/>
  <c r="L367" i="9"/>
  <c r="G367" i="9"/>
  <c r="L369" i="9"/>
  <c r="G369" i="9"/>
  <c r="L371" i="9"/>
  <c r="G371" i="9"/>
  <c r="L373" i="9"/>
  <c r="G373" i="9"/>
  <c r="L375" i="9"/>
  <c r="G375" i="9"/>
  <c r="L377" i="9"/>
  <c r="G377" i="9"/>
  <c r="L379" i="9"/>
  <c r="G379" i="9"/>
  <c r="L381" i="9"/>
  <c r="G381" i="9"/>
  <c r="L383" i="9"/>
  <c r="G383" i="9"/>
  <c r="L385" i="9"/>
  <c r="G385" i="9"/>
  <c r="L387" i="9"/>
  <c r="G387" i="9"/>
  <c r="L389" i="9"/>
  <c r="G389" i="9"/>
  <c r="L391" i="9"/>
  <c r="G391" i="9"/>
  <c r="L393" i="9"/>
  <c r="G393" i="9"/>
  <c r="L395" i="9"/>
  <c r="G395" i="9"/>
  <c r="L397" i="9"/>
  <c r="G397" i="9"/>
  <c r="I14" i="1"/>
  <c r="L196" i="1"/>
  <c r="G196" i="1"/>
  <c r="L194" i="1"/>
  <c r="G194" i="1"/>
  <c r="L192" i="1"/>
  <c r="G192" i="1"/>
  <c r="L190" i="1"/>
  <c r="G190" i="1"/>
  <c r="L188" i="1"/>
  <c r="G188" i="1"/>
  <c r="L186" i="1"/>
  <c r="G186" i="1"/>
  <c r="L184" i="1"/>
  <c r="G184" i="1"/>
  <c r="L182" i="1"/>
  <c r="G182" i="1"/>
  <c r="L180" i="1"/>
  <c r="G180" i="1"/>
  <c r="L178" i="1"/>
  <c r="G178" i="1"/>
  <c r="L176" i="1"/>
  <c r="G176" i="1"/>
  <c r="L172" i="1"/>
  <c r="G172" i="1"/>
  <c r="L168" i="1"/>
  <c r="G168" i="1"/>
  <c r="L166" i="1"/>
  <c r="G166" i="1"/>
  <c r="L164" i="1"/>
  <c r="G164" i="1"/>
  <c r="L162" i="1"/>
  <c r="G162" i="1"/>
  <c r="L160" i="1"/>
  <c r="G160" i="1"/>
  <c r="L158" i="1"/>
  <c r="G158" i="1"/>
  <c r="L156" i="1"/>
  <c r="G156" i="1"/>
  <c r="L154" i="1"/>
  <c r="G154" i="1"/>
  <c r="L152" i="1"/>
  <c r="G152" i="1"/>
  <c r="L148" i="1"/>
  <c r="G148" i="1"/>
  <c r="L146" i="1"/>
  <c r="G146" i="1"/>
  <c r="L144" i="1"/>
  <c r="G144" i="1"/>
  <c r="L138" i="1"/>
  <c r="G138" i="1"/>
  <c r="L136" i="1"/>
  <c r="G136" i="1"/>
  <c r="L134" i="1"/>
  <c r="G134" i="1"/>
  <c r="L132" i="1"/>
  <c r="G132" i="1"/>
  <c r="L130" i="1"/>
  <c r="G130" i="1"/>
  <c r="L124" i="1"/>
  <c r="G124" i="1"/>
  <c r="L122" i="1"/>
  <c r="G122" i="1"/>
  <c r="L118" i="1"/>
  <c r="G118" i="1"/>
  <c r="L116" i="1"/>
  <c r="G116" i="1"/>
  <c r="L114" i="1"/>
  <c r="G114" i="1"/>
  <c r="L112" i="1"/>
  <c r="G112" i="1"/>
  <c r="L110" i="1"/>
  <c r="G110" i="1"/>
  <c r="L108" i="1"/>
  <c r="G108" i="1"/>
  <c r="L106" i="1"/>
  <c r="G106" i="1"/>
  <c r="L102" i="1"/>
  <c r="G102" i="1"/>
  <c r="L100" i="1"/>
  <c r="G100" i="1"/>
  <c r="L98" i="1"/>
  <c r="G98" i="1"/>
  <c r="L96" i="1"/>
  <c r="G96" i="1"/>
  <c r="L94" i="1"/>
  <c r="G94" i="1"/>
  <c r="L92" i="1"/>
  <c r="G92" i="1"/>
  <c r="L90" i="1"/>
  <c r="G90" i="1"/>
  <c r="L88" i="1"/>
  <c r="G88" i="1"/>
  <c r="L86" i="1"/>
  <c r="G86" i="1"/>
  <c r="L84" i="1"/>
  <c r="G84" i="1"/>
  <c r="L82" i="1"/>
  <c r="G82" i="1"/>
  <c r="L80" i="1"/>
  <c r="G80" i="1"/>
  <c r="L78" i="1"/>
  <c r="G78" i="1"/>
  <c r="L76" i="1"/>
  <c r="G76" i="1"/>
  <c r="L74" i="1"/>
  <c r="G74" i="1"/>
  <c r="L72" i="1"/>
  <c r="G72" i="1"/>
  <c r="L70" i="1"/>
  <c r="G70" i="1"/>
  <c r="L68" i="1"/>
  <c r="G68" i="1"/>
  <c r="L66" i="1"/>
  <c r="G66" i="1"/>
  <c r="L64" i="1"/>
  <c r="G64" i="1"/>
  <c r="L62" i="1"/>
  <c r="G62" i="1"/>
  <c r="L60" i="1"/>
  <c r="G60" i="1"/>
  <c r="L58" i="1"/>
  <c r="G58" i="1"/>
  <c r="L56" i="1"/>
  <c r="G56" i="1"/>
  <c r="L54" i="1"/>
  <c r="G54" i="1"/>
  <c r="L52" i="1"/>
  <c r="G52" i="1"/>
  <c r="L48" i="1"/>
  <c r="G48" i="1"/>
  <c r="L46" i="1"/>
  <c r="G46" i="1"/>
  <c r="L44" i="1"/>
  <c r="G44" i="1"/>
  <c r="L42" i="1"/>
  <c r="G42" i="1"/>
  <c r="L40" i="1"/>
  <c r="G40" i="1"/>
  <c r="L38" i="1"/>
  <c r="G38" i="1"/>
  <c r="L36" i="1"/>
  <c r="G36" i="1"/>
  <c r="L34" i="1"/>
  <c r="G34" i="1"/>
  <c r="L32" i="1"/>
  <c r="G32" i="1"/>
  <c r="L30" i="1"/>
  <c r="G30" i="1"/>
  <c r="L28" i="1"/>
  <c r="G28" i="1"/>
  <c r="L26" i="1"/>
  <c r="G26" i="1"/>
  <c r="L24" i="1"/>
  <c r="G24" i="1"/>
  <c r="L22" i="1"/>
  <c r="G22" i="1"/>
  <c r="L20" i="1"/>
  <c r="G20" i="1"/>
  <c r="L18" i="1"/>
  <c r="G18" i="1"/>
  <c r="L16" i="1"/>
  <c r="G16" i="1"/>
  <c r="L12" i="1"/>
  <c r="G12" i="1"/>
  <c r="K99" i="2"/>
  <c r="L262" i="1"/>
  <c r="G262" i="1"/>
  <c r="L260" i="1"/>
  <c r="G260" i="1"/>
  <c r="L250" i="1"/>
  <c r="G250" i="1"/>
  <c r="L246" i="1"/>
  <c r="G246" i="1"/>
  <c r="L244" i="1"/>
  <c r="G244" i="1"/>
  <c r="L242" i="1"/>
  <c r="G242" i="1"/>
  <c r="L240" i="1"/>
  <c r="G240" i="1"/>
  <c r="L238" i="1"/>
  <c r="G238" i="1"/>
  <c r="L236" i="1"/>
  <c r="G236" i="1"/>
  <c r="L29" i="4"/>
  <c r="G29" i="4"/>
  <c r="L31" i="4"/>
  <c r="G31" i="4"/>
  <c r="L33" i="4"/>
  <c r="G33" i="4"/>
  <c r="L37" i="4"/>
  <c r="G37" i="4"/>
  <c r="L41" i="4"/>
  <c r="G41" i="4"/>
  <c r="L43" i="4"/>
  <c r="G43" i="4"/>
  <c r="L45" i="4"/>
  <c r="G45" i="4"/>
  <c r="L47" i="4"/>
  <c r="G47" i="4"/>
  <c r="L49" i="4"/>
  <c r="G49" i="4"/>
  <c r="L51" i="4"/>
  <c r="G51" i="4"/>
  <c r="L53" i="4"/>
  <c r="G53" i="4"/>
  <c r="L406" i="4"/>
  <c r="G406" i="4"/>
  <c r="L404" i="4"/>
  <c r="G404" i="4"/>
  <c r="L402" i="4"/>
  <c r="G402" i="4"/>
  <c r="L400" i="4"/>
  <c r="G400" i="4"/>
  <c r="L398" i="4"/>
  <c r="G398" i="4"/>
  <c r="L396" i="4"/>
  <c r="G396" i="4"/>
  <c r="L394" i="4"/>
  <c r="G394" i="4"/>
  <c r="L390" i="4"/>
  <c r="G390" i="4"/>
  <c r="L388" i="4"/>
  <c r="G388" i="4"/>
  <c r="L386" i="4"/>
  <c r="G386" i="4"/>
  <c r="L384" i="4"/>
  <c r="G384" i="4"/>
  <c r="L382" i="4"/>
  <c r="G382" i="4"/>
  <c r="L380" i="4"/>
  <c r="G380" i="4"/>
  <c r="L378" i="4"/>
  <c r="G378" i="4"/>
  <c r="L376" i="4"/>
  <c r="G376" i="4"/>
  <c r="L374" i="4"/>
  <c r="G374" i="4"/>
  <c r="L372" i="4"/>
  <c r="G372" i="4"/>
  <c r="L370" i="4"/>
  <c r="G370" i="4"/>
  <c r="L368" i="4"/>
  <c r="G368" i="4"/>
  <c r="L366" i="4"/>
  <c r="G366" i="4"/>
  <c r="L364" i="4"/>
  <c r="G364" i="4"/>
  <c r="L362" i="4"/>
  <c r="G362" i="4"/>
  <c r="L360" i="4"/>
  <c r="G360" i="4"/>
  <c r="L358" i="4"/>
  <c r="G358" i="4"/>
  <c r="L356" i="4"/>
  <c r="G356" i="4"/>
  <c r="L354" i="4"/>
  <c r="G354" i="4"/>
  <c r="L350" i="4"/>
  <c r="G350" i="4"/>
  <c r="L348" i="4"/>
  <c r="G348" i="4"/>
  <c r="L346" i="4"/>
  <c r="G346" i="4"/>
  <c r="L344" i="4"/>
  <c r="G344" i="4"/>
  <c r="L342" i="4"/>
  <c r="G342" i="4"/>
  <c r="L340" i="4"/>
  <c r="G340" i="4"/>
  <c r="L338" i="4"/>
  <c r="G338" i="4"/>
  <c r="L336" i="4"/>
  <c r="G336" i="4"/>
  <c r="L334" i="4"/>
  <c r="G334" i="4"/>
  <c r="L332" i="4"/>
  <c r="G332" i="4"/>
  <c r="L330" i="4"/>
  <c r="G330" i="4"/>
  <c r="L328" i="4"/>
  <c r="G328" i="4"/>
  <c r="L326" i="4"/>
  <c r="G326" i="4"/>
  <c r="L324" i="4"/>
  <c r="G324" i="4"/>
  <c r="L322" i="4"/>
  <c r="G322" i="4"/>
  <c r="L320" i="4"/>
  <c r="G320" i="4"/>
  <c r="L318" i="4"/>
  <c r="G318" i="4"/>
  <c r="L316" i="4"/>
  <c r="G316" i="4"/>
  <c r="L314" i="4"/>
  <c r="G314" i="4"/>
  <c r="L312" i="4"/>
  <c r="G312" i="4"/>
  <c r="L310" i="4"/>
  <c r="G310" i="4"/>
  <c r="L308" i="4"/>
  <c r="G308" i="4"/>
  <c r="L306" i="4"/>
  <c r="G306" i="4"/>
  <c r="L302" i="4"/>
  <c r="G302" i="4"/>
  <c r="L300" i="4"/>
  <c r="G300" i="4"/>
  <c r="L298" i="4"/>
  <c r="G298" i="4"/>
  <c r="L296" i="4"/>
  <c r="G296" i="4"/>
  <c r="L294" i="4"/>
  <c r="G294" i="4"/>
  <c r="L292" i="4"/>
  <c r="G292" i="4"/>
  <c r="L290" i="4"/>
  <c r="G290" i="4"/>
  <c r="L288" i="4"/>
  <c r="G288" i="4"/>
  <c r="L286" i="4"/>
  <c r="G286" i="4"/>
  <c r="L284" i="4"/>
  <c r="G284" i="4"/>
  <c r="L282" i="4"/>
  <c r="G282" i="4"/>
  <c r="L280" i="4"/>
  <c r="G280" i="4"/>
  <c r="L278" i="4"/>
  <c r="G278" i="4"/>
  <c r="L276" i="4"/>
  <c r="G276" i="4"/>
  <c r="L270" i="4"/>
  <c r="G270" i="4"/>
  <c r="L268" i="4"/>
  <c r="G268" i="4"/>
  <c r="L266" i="4"/>
  <c r="G266" i="4"/>
  <c r="L13" i="5"/>
  <c r="G13" i="5"/>
  <c r="L15" i="5"/>
  <c r="G15" i="5"/>
  <c r="L17" i="5"/>
  <c r="G17" i="5"/>
  <c r="L25" i="5"/>
  <c r="G25" i="5"/>
  <c r="L29" i="5"/>
  <c r="G29" i="5"/>
  <c r="L33" i="5"/>
  <c r="G33" i="5"/>
  <c r="L37" i="5"/>
  <c r="G37" i="5"/>
  <c r="L39" i="5"/>
  <c r="G39" i="5"/>
  <c r="L41" i="5"/>
  <c r="G41" i="5"/>
  <c r="L43" i="5"/>
  <c r="G43" i="5"/>
  <c r="L45" i="5"/>
  <c r="G45" i="5"/>
  <c r="L47" i="5"/>
  <c r="G47" i="5"/>
  <c r="L49" i="5"/>
  <c r="G49" i="5"/>
  <c r="L51" i="5"/>
  <c r="G51" i="5"/>
  <c r="L53" i="5"/>
  <c r="G53" i="5"/>
  <c r="L57" i="5"/>
  <c r="G57" i="5"/>
  <c r="L59" i="5"/>
  <c r="G59" i="5"/>
  <c r="L61" i="5"/>
  <c r="G61" i="5"/>
  <c r="L65" i="5"/>
  <c r="G65" i="5"/>
  <c r="L67" i="5"/>
  <c r="G67" i="5"/>
  <c r="L69" i="5"/>
  <c r="G69" i="5"/>
  <c r="L71" i="5"/>
  <c r="G71" i="5"/>
  <c r="L73" i="5"/>
  <c r="G73" i="5"/>
  <c r="L81" i="5"/>
  <c r="G81" i="5"/>
  <c r="L83" i="5"/>
  <c r="G83" i="5"/>
  <c r="L85" i="5"/>
  <c r="G85" i="5"/>
  <c r="L87" i="5"/>
  <c r="G87" i="5"/>
  <c r="L89" i="5"/>
  <c r="G89" i="5"/>
  <c r="L91" i="5"/>
  <c r="G91" i="5"/>
  <c r="L93" i="5"/>
  <c r="G93" i="5"/>
  <c r="L97" i="5"/>
  <c r="G97" i="5"/>
  <c r="L99" i="5"/>
  <c r="G99" i="5"/>
  <c r="L101" i="5"/>
  <c r="G101" i="5"/>
  <c r="L105" i="5"/>
  <c r="G105" i="5"/>
  <c r="L107" i="5"/>
  <c r="G107" i="5"/>
  <c r="L109" i="5"/>
  <c r="G109" i="5"/>
  <c r="L111" i="5"/>
  <c r="G111" i="5"/>
  <c r="L115" i="5"/>
  <c r="G115" i="5"/>
  <c r="L117" i="5"/>
  <c r="G117" i="5"/>
  <c r="L119" i="5"/>
  <c r="G119" i="5"/>
  <c r="L121" i="5"/>
  <c r="G121" i="5"/>
  <c r="L123" i="5"/>
  <c r="G123" i="5"/>
  <c r="L125" i="5"/>
  <c r="G125" i="5"/>
  <c r="L127" i="5"/>
  <c r="G127" i="5"/>
  <c r="L129" i="5"/>
  <c r="G129" i="5"/>
  <c r="L131" i="5"/>
  <c r="G131" i="5"/>
  <c r="L133" i="5"/>
  <c r="G133" i="5"/>
  <c r="L135" i="5"/>
  <c r="G135" i="5"/>
  <c r="L137" i="5"/>
  <c r="G137" i="5"/>
  <c r="L139" i="5"/>
  <c r="G139" i="5"/>
  <c r="L143" i="5"/>
  <c r="G143" i="5"/>
  <c r="L145" i="5"/>
  <c r="G145" i="5"/>
  <c r="L147" i="5"/>
  <c r="G147" i="5"/>
  <c r="L149" i="5"/>
  <c r="G149" i="5"/>
  <c r="L153" i="5"/>
  <c r="G153" i="5"/>
  <c r="L155" i="5"/>
  <c r="G155" i="5"/>
  <c r="L157" i="5"/>
  <c r="G157" i="5"/>
  <c r="L161" i="5"/>
  <c r="G161" i="5"/>
  <c r="L167" i="5"/>
  <c r="G167" i="5"/>
  <c r="L169" i="5"/>
  <c r="G169" i="5"/>
  <c r="L171" i="5"/>
  <c r="G171" i="5"/>
  <c r="L176" i="5"/>
  <c r="G176" i="5"/>
  <c r="L178" i="5"/>
  <c r="G178" i="5"/>
  <c r="L180" i="5"/>
  <c r="G180" i="5"/>
  <c r="L182" i="5"/>
  <c r="G182" i="5"/>
  <c r="L184" i="5"/>
  <c r="G184" i="5"/>
  <c r="L188" i="5"/>
  <c r="G188" i="5"/>
  <c r="L192" i="5"/>
  <c r="G192" i="5"/>
  <c r="L196" i="5"/>
  <c r="G196" i="5"/>
  <c r="L198" i="5"/>
  <c r="G198" i="5"/>
  <c r="L200" i="5"/>
  <c r="G200" i="5"/>
  <c r="L202" i="5"/>
  <c r="G202" i="5"/>
  <c r="L204" i="5"/>
  <c r="G204" i="5"/>
  <c r="L206" i="5"/>
  <c r="G206" i="5"/>
  <c r="L208" i="5"/>
  <c r="G208" i="5"/>
  <c r="L210" i="5"/>
  <c r="G210" i="5"/>
  <c r="L212" i="5"/>
  <c r="G212" i="5"/>
  <c r="L214" i="5"/>
  <c r="G214" i="5"/>
  <c r="L216" i="5"/>
  <c r="G216" i="5"/>
  <c r="L218" i="5"/>
  <c r="G218" i="5"/>
  <c r="L220" i="5"/>
  <c r="G220" i="5"/>
  <c r="L222" i="5"/>
  <c r="G222" i="5"/>
  <c r="L224" i="5"/>
  <c r="G224" i="5"/>
  <c r="L226" i="5"/>
  <c r="G226" i="5"/>
  <c r="L228" i="5"/>
  <c r="G228" i="5"/>
  <c r="L230" i="5"/>
  <c r="G230" i="5"/>
  <c r="L232" i="5"/>
  <c r="G232" i="5"/>
  <c r="L234" i="5"/>
  <c r="G234" i="5"/>
  <c r="L236" i="5"/>
  <c r="G236" i="5"/>
  <c r="L238" i="5"/>
  <c r="G238" i="5"/>
  <c r="L240" i="5"/>
  <c r="G240" i="5"/>
  <c r="L242" i="5"/>
  <c r="G242" i="5"/>
  <c r="L246" i="5"/>
  <c r="G246" i="5"/>
  <c r="L248" i="5"/>
  <c r="G248" i="5"/>
  <c r="L252" i="5"/>
  <c r="G252" i="5"/>
  <c r="L254" i="5"/>
  <c r="G254" i="5"/>
  <c r="L256" i="5"/>
  <c r="G256" i="5"/>
  <c r="L258" i="5"/>
  <c r="G258" i="5"/>
  <c r="L260" i="5"/>
  <c r="G260" i="5"/>
  <c r="L262" i="5"/>
  <c r="G262" i="5"/>
  <c r="L264" i="5"/>
  <c r="G264" i="5"/>
  <c r="L266" i="5"/>
  <c r="G266" i="5"/>
  <c r="L268" i="5"/>
  <c r="G268" i="5"/>
  <c r="L272" i="5"/>
  <c r="G272" i="5"/>
  <c r="L274" i="5"/>
  <c r="G274" i="5"/>
  <c r="L276" i="5"/>
  <c r="G276" i="5"/>
  <c r="L278" i="5"/>
  <c r="G278" i="5"/>
  <c r="L280" i="5"/>
  <c r="G280" i="5"/>
  <c r="L282" i="5"/>
  <c r="G282" i="5"/>
  <c r="L284" i="5"/>
  <c r="G284" i="5"/>
  <c r="L286" i="5"/>
  <c r="G286" i="5"/>
  <c r="L288" i="5"/>
  <c r="G288" i="5"/>
  <c r="L292" i="5"/>
  <c r="G292" i="5"/>
  <c r="L294" i="5"/>
  <c r="G294" i="5"/>
  <c r="L296" i="5"/>
  <c r="G296" i="5"/>
  <c r="L300" i="5"/>
  <c r="G300" i="5"/>
  <c r="L302" i="5"/>
  <c r="G302" i="5"/>
  <c r="L304" i="5"/>
  <c r="G304" i="5"/>
  <c r="L308" i="5"/>
  <c r="G308" i="5"/>
  <c r="L310" i="5"/>
  <c r="G310" i="5"/>
  <c r="L312" i="5"/>
  <c r="G312" i="5"/>
  <c r="L314" i="5"/>
  <c r="G314" i="5"/>
  <c r="L316" i="5"/>
  <c r="G316" i="5"/>
  <c r="L320" i="5"/>
  <c r="G320" i="5"/>
  <c r="L322" i="5"/>
  <c r="G322" i="5"/>
  <c r="L326" i="5"/>
  <c r="G326" i="5"/>
  <c r="L328" i="5"/>
  <c r="G328" i="5"/>
  <c r="L332" i="5"/>
  <c r="G332" i="5"/>
  <c r="L338" i="5"/>
  <c r="G338" i="5"/>
  <c r="L340" i="5"/>
  <c r="G340" i="5"/>
  <c r="L342" i="5"/>
  <c r="G342" i="5"/>
  <c r="L344" i="5"/>
  <c r="G344" i="5"/>
  <c r="L348" i="5"/>
  <c r="G348" i="5"/>
  <c r="L350" i="5"/>
  <c r="G350" i="5"/>
  <c r="L352" i="5"/>
  <c r="G352" i="5"/>
  <c r="L354" i="5"/>
  <c r="G354" i="5"/>
  <c r="L356" i="5"/>
  <c r="G356" i="5"/>
  <c r="L358" i="5"/>
  <c r="G358" i="5"/>
  <c r="L360" i="5"/>
  <c r="G360" i="5"/>
  <c r="L364" i="5"/>
  <c r="G364" i="5"/>
  <c r="L368" i="5"/>
  <c r="G368" i="5"/>
  <c r="L376" i="5"/>
  <c r="G376" i="5"/>
  <c r="L378" i="5"/>
  <c r="G378" i="5"/>
  <c r="L380" i="5"/>
  <c r="G380" i="5"/>
  <c r="L382" i="5"/>
  <c r="G382" i="5"/>
  <c r="L388" i="5"/>
  <c r="G388" i="5"/>
  <c r="L394" i="5"/>
  <c r="G394" i="5"/>
  <c r="L396" i="5"/>
  <c r="G396" i="5"/>
  <c r="L398" i="5"/>
  <c r="G398" i="5"/>
  <c r="L400" i="5"/>
  <c r="G400" i="5"/>
  <c r="L402" i="5"/>
  <c r="G402" i="5"/>
  <c r="L404" i="5"/>
  <c r="G404" i="5"/>
  <c r="L406" i="5"/>
  <c r="G406" i="5"/>
  <c r="L408" i="5"/>
  <c r="G408" i="5"/>
  <c r="L409" i="5"/>
  <c r="G409" i="5"/>
  <c r="L18" i="3"/>
  <c r="G18" i="3"/>
  <c r="L20" i="3"/>
  <c r="G20" i="3"/>
  <c r="L22" i="3"/>
  <c r="G22" i="3"/>
  <c r="L24" i="3"/>
  <c r="G24" i="3"/>
  <c r="L26" i="3"/>
  <c r="G26" i="3"/>
  <c r="L28" i="3"/>
  <c r="G28" i="3"/>
  <c r="L30" i="3"/>
  <c r="G30" i="3"/>
  <c r="L32" i="3"/>
  <c r="G32" i="3"/>
  <c r="L34" i="3"/>
  <c r="G34" i="3"/>
  <c r="L42" i="3"/>
  <c r="G42" i="3"/>
  <c r="L44" i="3"/>
  <c r="G44" i="3"/>
  <c r="L46" i="3"/>
  <c r="G46" i="3"/>
  <c r="L48" i="3"/>
  <c r="G48" i="3"/>
  <c r="L50" i="3"/>
  <c r="G50" i="3"/>
  <c r="L54" i="3"/>
  <c r="G54" i="3"/>
  <c r="L58" i="3"/>
  <c r="G58" i="3"/>
  <c r="L62" i="3"/>
  <c r="G62" i="3"/>
  <c r="L66" i="3"/>
  <c r="G66" i="3"/>
  <c r="L68" i="3"/>
  <c r="G68" i="3"/>
  <c r="L72" i="3"/>
  <c r="G72" i="3"/>
  <c r="L74" i="3"/>
  <c r="G74" i="3"/>
  <c r="L80" i="3"/>
  <c r="G80" i="3"/>
  <c r="L82" i="3"/>
  <c r="G82" i="3"/>
  <c r="L84" i="3"/>
  <c r="G84" i="3"/>
  <c r="L86" i="3"/>
  <c r="G86" i="3"/>
  <c r="L88" i="3"/>
  <c r="G88" i="3"/>
  <c r="L90" i="3"/>
  <c r="G90" i="3"/>
  <c r="L92" i="3"/>
  <c r="G92" i="3"/>
  <c r="L94" i="3"/>
  <c r="G94" i="3"/>
  <c r="L98" i="3"/>
  <c r="G98" i="3"/>
  <c r="L100" i="3"/>
  <c r="G100" i="3"/>
  <c r="L102" i="3"/>
  <c r="G102" i="3"/>
  <c r="L104" i="3"/>
  <c r="G104" i="3"/>
  <c r="L106" i="3"/>
  <c r="G106" i="3"/>
  <c r="L402" i="3"/>
  <c r="G402" i="3"/>
  <c r="L408" i="3"/>
  <c r="G408" i="3"/>
  <c r="L15" i="6"/>
  <c r="G15" i="6"/>
  <c r="L19" i="6"/>
  <c r="G19" i="6"/>
  <c r="L27" i="6"/>
  <c r="G27" i="6"/>
  <c r="L29" i="6"/>
  <c r="G29" i="6"/>
  <c r="L31" i="6"/>
  <c r="G31" i="6"/>
  <c r="L33" i="6"/>
  <c r="G33" i="6"/>
  <c r="L35" i="6"/>
  <c r="G35" i="6"/>
  <c r="L39" i="6"/>
  <c r="G39" i="6"/>
  <c r="L41" i="6"/>
  <c r="G41" i="6"/>
  <c r="L43" i="6"/>
  <c r="G43" i="6"/>
  <c r="L45" i="6"/>
  <c r="G45" i="6"/>
  <c r="L47" i="6"/>
  <c r="G47" i="6"/>
  <c r="L49" i="6"/>
  <c r="G49" i="6"/>
  <c r="L51" i="6"/>
  <c r="G51" i="6"/>
  <c r="L55" i="6"/>
  <c r="G55" i="6"/>
  <c r="L59" i="6"/>
  <c r="G59" i="6"/>
  <c r="L61" i="6"/>
  <c r="G61" i="6"/>
  <c r="L63" i="6"/>
  <c r="G63" i="6"/>
  <c r="L65" i="6"/>
  <c r="G65" i="6"/>
  <c r="L67" i="6"/>
  <c r="G67" i="6"/>
  <c r="L71" i="6"/>
  <c r="G71" i="6"/>
  <c r="L73" i="6"/>
  <c r="G73" i="6"/>
  <c r="L75" i="6"/>
  <c r="G75" i="6"/>
  <c r="L77" i="6"/>
  <c r="G77" i="6"/>
  <c r="L79" i="6"/>
  <c r="G79" i="6"/>
  <c r="L81" i="6"/>
  <c r="G81" i="6"/>
  <c r="L83" i="6"/>
  <c r="G83" i="6"/>
  <c r="L87" i="6"/>
  <c r="G87" i="6"/>
  <c r="L89" i="6"/>
  <c r="G89" i="6"/>
  <c r="L91" i="6"/>
  <c r="G91" i="6"/>
  <c r="L93" i="6"/>
  <c r="G93" i="6"/>
  <c r="L95" i="6"/>
  <c r="G95" i="6"/>
  <c r="L97" i="6"/>
  <c r="G97" i="6"/>
  <c r="L99" i="6"/>
  <c r="G99" i="6"/>
  <c r="L103" i="6"/>
  <c r="G103" i="6"/>
  <c r="L105" i="6"/>
  <c r="G105" i="6"/>
  <c r="L107" i="6"/>
  <c r="G107" i="6"/>
  <c r="L109" i="6"/>
  <c r="G109" i="6"/>
  <c r="L111" i="6"/>
  <c r="G111" i="6"/>
  <c r="L113" i="6"/>
  <c r="G113" i="6"/>
  <c r="L115" i="6"/>
  <c r="G115" i="6"/>
  <c r="L117" i="6"/>
  <c r="G117" i="6"/>
  <c r="L119" i="6"/>
  <c r="G119" i="6"/>
  <c r="L121" i="6"/>
  <c r="G121" i="6"/>
  <c r="L123" i="6"/>
  <c r="G123" i="6"/>
  <c r="L125" i="6"/>
  <c r="G125" i="6"/>
  <c r="L127" i="6"/>
  <c r="G127" i="6"/>
  <c r="L129" i="6"/>
  <c r="G129" i="6"/>
  <c r="L131" i="6"/>
  <c r="G131" i="6"/>
  <c r="L196" i="6"/>
  <c r="G196" i="6"/>
  <c r="L198" i="6"/>
  <c r="G198" i="6"/>
  <c r="L200" i="6"/>
  <c r="G200" i="6"/>
  <c r="L202" i="6"/>
  <c r="G202" i="6"/>
  <c r="L204" i="6"/>
  <c r="G204" i="6"/>
  <c r="L112" i="3"/>
  <c r="G112" i="3"/>
  <c r="L118" i="3"/>
  <c r="G118" i="3"/>
  <c r="L122" i="3"/>
  <c r="G122" i="3"/>
  <c r="L130" i="3"/>
  <c r="G130" i="3"/>
  <c r="L136" i="3"/>
  <c r="G136" i="3"/>
  <c r="L138" i="3"/>
  <c r="G138" i="3"/>
  <c r="L140" i="3"/>
  <c r="G140" i="3"/>
  <c r="L142" i="3"/>
  <c r="G142" i="3"/>
  <c r="L144" i="3"/>
  <c r="G144" i="3"/>
  <c r="L146" i="3"/>
  <c r="G146" i="3"/>
  <c r="L152" i="3"/>
  <c r="G152" i="3"/>
  <c r="L154" i="3"/>
  <c r="G154" i="3"/>
  <c r="L156" i="3"/>
  <c r="G156" i="3"/>
  <c r="L158" i="3"/>
  <c r="G158" i="3"/>
  <c r="L160" i="3"/>
  <c r="G160" i="3"/>
  <c r="L162" i="3"/>
  <c r="G162" i="3"/>
  <c r="L164" i="3"/>
  <c r="G164" i="3"/>
  <c r="L168" i="3"/>
  <c r="G168" i="3"/>
  <c r="L170" i="3"/>
  <c r="G170" i="3"/>
  <c r="L176" i="3"/>
  <c r="G176" i="3"/>
  <c r="L178" i="3"/>
  <c r="G178" i="3"/>
  <c r="L182" i="3"/>
  <c r="G182" i="3"/>
  <c r="L184" i="3"/>
  <c r="G184" i="3"/>
  <c r="L188" i="3"/>
  <c r="G188" i="3"/>
  <c r="L190" i="3"/>
  <c r="G190" i="3"/>
  <c r="L192" i="3"/>
  <c r="G192" i="3"/>
  <c r="L194" i="3"/>
  <c r="G194" i="3"/>
  <c r="L198" i="3"/>
  <c r="G198" i="3"/>
  <c r="L206" i="3"/>
  <c r="G206" i="3"/>
  <c r="L210" i="3"/>
  <c r="G210" i="3"/>
  <c r="L218" i="3"/>
  <c r="G218" i="3"/>
  <c r="L220" i="3"/>
  <c r="G220" i="3"/>
  <c r="L222" i="3"/>
  <c r="G222" i="3"/>
  <c r="L226" i="3"/>
  <c r="G226" i="3"/>
  <c r="L230" i="3"/>
  <c r="G230" i="3"/>
  <c r="L232" i="3"/>
  <c r="G232" i="3"/>
  <c r="L234" i="3"/>
  <c r="G234" i="3"/>
  <c r="L236" i="3"/>
  <c r="G236" i="3"/>
  <c r="L242" i="3"/>
  <c r="G242" i="3"/>
  <c r="L246" i="3"/>
  <c r="G246" i="3"/>
  <c r="L248" i="3"/>
  <c r="G248" i="3"/>
  <c r="L250" i="3"/>
  <c r="G250" i="3"/>
  <c r="L254" i="3"/>
  <c r="G254" i="3"/>
  <c r="L258" i="3"/>
  <c r="G258" i="3"/>
  <c r="L260" i="3"/>
  <c r="G260" i="3"/>
  <c r="L262" i="3"/>
  <c r="G262" i="3"/>
  <c r="L266" i="3"/>
  <c r="G266" i="3"/>
  <c r="L268" i="3"/>
  <c r="G268" i="3"/>
  <c r="L270" i="3"/>
  <c r="G270" i="3"/>
  <c r="L272" i="3"/>
  <c r="G272" i="3"/>
  <c r="L274" i="3"/>
  <c r="G274" i="3"/>
  <c r="L278" i="3"/>
  <c r="G278" i="3"/>
  <c r="L280" i="3"/>
  <c r="G280" i="3"/>
  <c r="L282" i="3"/>
  <c r="G282" i="3"/>
  <c r="L288" i="3"/>
  <c r="G288" i="3"/>
  <c r="L290" i="3"/>
  <c r="G290" i="3"/>
  <c r="L292" i="3"/>
  <c r="G292" i="3"/>
  <c r="L302" i="3"/>
  <c r="G302" i="3"/>
  <c r="L304" i="3"/>
  <c r="G304" i="3"/>
  <c r="L306" i="3"/>
  <c r="G306" i="3"/>
  <c r="L308" i="3"/>
  <c r="G308" i="3"/>
  <c r="L310" i="3"/>
  <c r="G310" i="3"/>
  <c r="L320" i="3"/>
  <c r="G320" i="3"/>
  <c r="L324" i="3"/>
  <c r="G324" i="3"/>
  <c r="L328" i="3"/>
  <c r="G328" i="3"/>
  <c r="L332" i="3"/>
  <c r="G332" i="3"/>
  <c r="L334" i="3"/>
  <c r="G334" i="3"/>
  <c r="L336" i="3"/>
  <c r="G336" i="3"/>
  <c r="L340" i="3"/>
  <c r="G340" i="3"/>
  <c r="L342" i="3"/>
  <c r="G342" i="3"/>
  <c r="L344" i="3"/>
  <c r="G344" i="3"/>
  <c r="L346" i="3"/>
  <c r="G346" i="3"/>
  <c r="L348" i="3"/>
  <c r="G348" i="3"/>
  <c r="L350" i="3"/>
  <c r="G350" i="3"/>
  <c r="L352" i="3"/>
  <c r="G352" i="3"/>
  <c r="L354" i="3"/>
  <c r="G354" i="3"/>
  <c r="L358" i="3"/>
  <c r="G358" i="3"/>
  <c r="L360" i="3"/>
  <c r="G360" i="3"/>
  <c r="L364" i="3"/>
  <c r="G364" i="3"/>
  <c r="L366" i="3"/>
  <c r="G366" i="3"/>
  <c r="L368" i="3"/>
  <c r="G368" i="3"/>
  <c r="L372" i="3"/>
  <c r="G372" i="3"/>
  <c r="L374" i="3"/>
  <c r="G374" i="3"/>
  <c r="L376" i="3"/>
  <c r="G376" i="3"/>
  <c r="L378" i="3"/>
  <c r="G378" i="3"/>
  <c r="L61" i="3"/>
  <c r="G61" i="3"/>
  <c r="L75" i="3"/>
  <c r="G75" i="3"/>
  <c r="L95" i="3"/>
  <c r="G95" i="3"/>
  <c r="L113" i="3"/>
  <c r="G113" i="3"/>
  <c r="L135" i="3"/>
  <c r="G135" i="3"/>
  <c r="L193" i="3"/>
  <c r="G193" i="3"/>
  <c r="L229" i="3"/>
  <c r="G229" i="3"/>
  <c r="L239" i="3"/>
  <c r="G239" i="3"/>
  <c r="L251" i="3"/>
  <c r="G251" i="3"/>
  <c r="L263" i="3"/>
  <c r="G263" i="3"/>
  <c r="L267" i="3"/>
  <c r="G267" i="3"/>
  <c r="L277" i="3"/>
  <c r="G277" i="3"/>
  <c r="L281" i="3"/>
  <c r="G281" i="3"/>
  <c r="L287" i="3"/>
  <c r="G287" i="3"/>
  <c r="L291" i="3"/>
  <c r="G291" i="3"/>
  <c r="L303" i="3"/>
  <c r="G303" i="3"/>
  <c r="L313" i="3"/>
  <c r="G313" i="3"/>
  <c r="L319" i="3"/>
  <c r="G319" i="3"/>
  <c r="L321" i="3"/>
  <c r="G321" i="3"/>
  <c r="L333" i="3"/>
  <c r="G333" i="3"/>
  <c r="L335" i="3"/>
  <c r="G335" i="3"/>
  <c r="L339" i="3"/>
  <c r="G339" i="3"/>
  <c r="L343" i="3"/>
  <c r="G343" i="3"/>
  <c r="L349" i="3"/>
  <c r="G349" i="3"/>
  <c r="L351" i="3"/>
  <c r="G351" i="3"/>
  <c r="L355" i="3"/>
  <c r="G355" i="3"/>
  <c r="L373" i="3"/>
  <c r="G373" i="3"/>
  <c r="L375" i="3"/>
  <c r="G375" i="3"/>
  <c r="I13" i="3"/>
  <c r="C14" i="1"/>
  <c r="B14" i="3"/>
  <c r="A14" i="3"/>
  <c r="C13" i="5"/>
  <c r="I15" i="1"/>
  <c r="B16" i="1"/>
  <c r="L206" i="6"/>
  <c r="G206" i="6"/>
  <c r="L210" i="6"/>
  <c r="G210" i="6"/>
  <c r="L212" i="6"/>
  <c r="G212" i="6"/>
  <c r="L216" i="6"/>
  <c r="G216" i="6"/>
  <c r="L218" i="6"/>
  <c r="G218" i="6"/>
  <c r="L220" i="6"/>
  <c r="G220" i="6"/>
  <c r="L222" i="6"/>
  <c r="G222" i="6"/>
  <c r="L224" i="6"/>
  <c r="G224" i="6"/>
  <c r="L226" i="6"/>
  <c r="G226" i="6"/>
  <c r="L228" i="6"/>
  <c r="G228" i="6"/>
  <c r="L230" i="6"/>
  <c r="G230" i="6"/>
  <c r="L234" i="6"/>
  <c r="G234" i="6"/>
  <c r="L236" i="6"/>
  <c r="G236" i="6"/>
  <c r="L238" i="6"/>
  <c r="G238" i="6"/>
  <c r="L240" i="6"/>
  <c r="G240" i="6"/>
  <c r="L242" i="6"/>
  <c r="G242" i="6"/>
  <c r="L244" i="6"/>
  <c r="G244" i="6"/>
  <c r="L246" i="6"/>
  <c r="G246" i="6"/>
  <c r="L248" i="6"/>
  <c r="G248" i="6"/>
  <c r="L250" i="6"/>
  <c r="G250" i="6"/>
  <c r="L254" i="6"/>
  <c r="G254" i="6"/>
  <c r="L256" i="6"/>
  <c r="G256" i="6"/>
  <c r="L258" i="6"/>
  <c r="G258" i="6"/>
  <c r="L260" i="6"/>
  <c r="G260" i="6"/>
  <c r="L262" i="6"/>
  <c r="G262" i="6"/>
  <c r="L264" i="6"/>
  <c r="G264" i="6"/>
  <c r="L266" i="6"/>
  <c r="G266" i="6"/>
  <c r="L268" i="6"/>
  <c r="G268" i="6"/>
  <c r="L270" i="6"/>
  <c r="G270" i="6"/>
  <c r="L272" i="6"/>
  <c r="G272" i="6"/>
  <c r="L274" i="6"/>
  <c r="G274" i="6"/>
  <c r="L276" i="6"/>
  <c r="G276" i="6"/>
  <c r="L282" i="6"/>
  <c r="G282" i="6"/>
  <c r="L284" i="6"/>
  <c r="G284" i="6"/>
  <c r="L286" i="6"/>
  <c r="G286" i="6"/>
  <c r="L288" i="6"/>
  <c r="G288" i="6"/>
  <c r="L290" i="6"/>
  <c r="G290" i="6"/>
  <c r="L292" i="6"/>
  <c r="G292" i="6"/>
  <c r="L294" i="6"/>
  <c r="G294" i="6"/>
  <c r="L296" i="6"/>
  <c r="G296" i="6"/>
  <c r="L298" i="6"/>
  <c r="G298" i="6"/>
  <c r="L300" i="6"/>
  <c r="G300" i="6"/>
  <c r="L302" i="6"/>
  <c r="G302" i="6"/>
  <c r="L304" i="6"/>
  <c r="G304" i="6"/>
  <c r="L306" i="6"/>
  <c r="G306" i="6"/>
  <c r="L308" i="6"/>
  <c r="G308" i="6"/>
  <c r="L310" i="6"/>
  <c r="G310" i="6"/>
  <c r="L314" i="6"/>
  <c r="G314" i="6"/>
  <c r="L316" i="6"/>
  <c r="G316" i="6"/>
  <c r="L318" i="6"/>
  <c r="G318" i="6"/>
  <c r="L320" i="6"/>
  <c r="G320" i="6"/>
  <c r="L322" i="6"/>
  <c r="G322" i="6"/>
  <c r="L324" i="6"/>
  <c r="G324" i="6"/>
  <c r="L326" i="6"/>
  <c r="G326" i="6"/>
  <c r="L328" i="6"/>
  <c r="G328" i="6"/>
  <c r="L332" i="6"/>
  <c r="G332" i="6"/>
  <c r="L334" i="6"/>
  <c r="G334" i="6"/>
  <c r="L336" i="6"/>
  <c r="G336" i="6"/>
  <c r="L340" i="6"/>
  <c r="G340" i="6"/>
  <c r="L342" i="6"/>
  <c r="G342" i="6"/>
  <c r="L344" i="6"/>
  <c r="G344" i="6"/>
  <c r="L346" i="6"/>
  <c r="G346" i="6"/>
  <c r="L348" i="6"/>
  <c r="G348" i="6"/>
  <c r="L350" i="6"/>
  <c r="G350" i="6"/>
  <c r="L352" i="6"/>
  <c r="G352" i="6"/>
  <c r="L354" i="6"/>
  <c r="G354" i="6"/>
  <c r="L358" i="6"/>
  <c r="G358" i="6"/>
  <c r="L360" i="6"/>
  <c r="G360" i="6"/>
  <c r="L362" i="6"/>
  <c r="G362" i="6"/>
  <c r="L364" i="6"/>
  <c r="G364" i="6"/>
  <c r="L366" i="6"/>
  <c r="G366" i="6"/>
  <c r="L368" i="6"/>
  <c r="G368" i="6"/>
  <c r="L370" i="6"/>
  <c r="G370" i="6"/>
  <c r="L374" i="6"/>
  <c r="G374" i="6"/>
  <c r="L376" i="6"/>
  <c r="G376" i="6"/>
  <c r="L382" i="6"/>
  <c r="G382" i="6"/>
  <c r="L384" i="6"/>
  <c r="G384" i="6"/>
  <c r="L386" i="6"/>
  <c r="G386" i="6"/>
  <c r="L388" i="6"/>
  <c r="G388" i="6"/>
  <c r="L390" i="6"/>
  <c r="G390" i="6"/>
  <c r="L392" i="6"/>
  <c r="G392" i="6"/>
  <c r="L394" i="6"/>
  <c r="G394" i="6"/>
  <c r="L400" i="6"/>
  <c r="G400" i="6"/>
  <c r="L404" i="6"/>
  <c r="G404" i="6"/>
  <c r="L408" i="6"/>
  <c r="G408" i="6"/>
  <c r="L393" i="8"/>
  <c r="G393" i="8"/>
  <c r="L187" i="7"/>
  <c r="G187" i="7"/>
  <c r="L203" i="7"/>
  <c r="G203" i="7"/>
  <c r="L334" i="7"/>
  <c r="G334" i="7"/>
  <c r="A13" i="4"/>
  <c r="C13" i="4"/>
  <c r="I12" i="4"/>
  <c r="A12" i="4"/>
  <c r="C12" i="4"/>
  <c r="L120" i="1"/>
  <c r="G120" i="1"/>
  <c r="L50" i="1"/>
  <c r="G50" i="1"/>
  <c r="B14" i="6"/>
  <c r="B15" i="6"/>
  <c r="I15" i="6"/>
  <c r="L140" i="1"/>
  <c r="G140" i="1"/>
  <c r="B13" i="7"/>
  <c r="C12" i="7"/>
  <c r="L169" i="1"/>
  <c r="G169" i="1"/>
  <c r="L135" i="1"/>
  <c r="G135" i="1"/>
  <c r="L111" i="1"/>
  <c r="G111" i="1"/>
  <c r="L89" i="1"/>
  <c r="G89" i="1"/>
  <c r="L73" i="1"/>
  <c r="G73" i="1"/>
  <c r="L31" i="1"/>
  <c r="G31" i="1"/>
  <c r="L17" i="1"/>
  <c r="G17" i="1"/>
  <c r="L199" i="1"/>
  <c r="G199" i="1"/>
  <c r="L201" i="1"/>
  <c r="G201" i="1"/>
  <c r="L203" i="1"/>
  <c r="G203" i="1"/>
  <c r="L205" i="1"/>
  <c r="G205" i="1"/>
  <c r="L207" i="1"/>
  <c r="G207" i="1"/>
  <c r="L209" i="1"/>
  <c r="G209" i="1"/>
  <c r="L211" i="1"/>
  <c r="G211" i="1"/>
  <c r="L213" i="1"/>
  <c r="G213" i="1"/>
  <c r="L215" i="1"/>
  <c r="G215" i="1"/>
  <c r="L217" i="1"/>
  <c r="G217" i="1"/>
  <c r="L219" i="1"/>
  <c r="G219" i="1"/>
  <c r="L221" i="1"/>
  <c r="G221" i="1"/>
  <c r="L223" i="1"/>
  <c r="G223" i="1"/>
  <c r="L225" i="1"/>
  <c r="G225" i="1"/>
  <c r="L229" i="1"/>
  <c r="G229" i="1"/>
  <c r="L231" i="1"/>
  <c r="G231" i="1"/>
  <c r="L233" i="1"/>
  <c r="G233" i="1"/>
  <c r="L235" i="1"/>
  <c r="G235" i="1"/>
  <c r="K92" i="2"/>
  <c r="K90" i="2"/>
  <c r="K86" i="2"/>
  <c r="K84" i="2"/>
  <c r="K80" i="2"/>
  <c r="K76" i="2"/>
  <c r="K74" i="2"/>
  <c r="K72" i="2"/>
  <c r="K70" i="2"/>
  <c r="K66" i="2"/>
  <c r="K64" i="2"/>
  <c r="K60" i="2"/>
  <c r="K58" i="2"/>
  <c r="K56" i="2"/>
  <c r="P89" i="2"/>
  <c r="Q89" i="2"/>
  <c r="K49" i="2"/>
  <c r="K47" i="2"/>
  <c r="K45" i="2"/>
  <c r="K43" i="2"/>
  <c r="K41" i="2"/>
  <c r="K39" i="2"/>
  <c r="K37" i="2"/>
  <c r="K35" i="2"/>
  <c r="K33" i="2"/>
  <c r="K30" i="2"/>
  <c r="K28" i="2"/>
  <c r="K24" i="2"/>
  <c r="K22" i="2"/>
  <c r="K20" i="2"/>
  <c r="K18" i="2"/>
  <c r="P91" i="2"/>
  <c r="Q91" i="2"/>
  <c r="K16" i="2"/>
  <c r="P97" i="2"/>
  <c r="Q97" i="2"/>
  <c r="K14" i="2"/>
  <c r="K12" i="2"/>
  <c r="K7" i="2"/>
  <c r="K32" i="2"/>
  <c r="K9" i="2"/>
  <c r="K93" i="2"/>
  <c r="K95" i="2"/>
  <c r="K97" i="2"/>
  <c r="L257" i="1"/>
  <c r="G257" i="1"/>
  <c r="L62" i="4"/>
  <c r="G62" i="4"/>
  <c r="L64" i="4"/>
  <c r="G64" i="4"/>
  <c r="L68" i="4"/>
  <c r="G68" i="4"/>
  <c r="L74" i="4"/>
  <c r="G74" i="4"/>
  <c r="L86" i="4"/>
  <c r="G86" i="4"/>
  <c r="L90" i="4"/>
  <c r="G90" i="4"/>
  <c r="L92" i="4"/>
  <c r="G92" i="4"/>
  <c r="L98" i="4"/>
  <c r="G98" i="4"/>
  <c r="L102" i="4"/>
  <c r="G102" i="4"/>
  <c r="L106" i="4"/>
  <c r="G106" i="4"/>
  <c r="L110" i="4"/>
  <c r="G110" i="4"/>
  <c r="L112" i="4"/>
  <c r="G112" i="4"/>
  <c r="L114" i="4"/>
  <c r="G114" i="4"/>
  <c r="L122" i="4"/>
  <c r="G122" i="4"/>
  <c r="L126" i="4"/>
  <c r="G126" i="4"/>
  <c r="L130" i="4"/>
  <c r="G130" i="4"/>
  <c r="L134" i="4"/>
  <c r="G134" i="4"/>
  <c r="L138" i="4"/>
  <c r="G138" i="4"/>
  <c r="L142" i="4"/>
  <c r="G142" i="4"/>
  <c r="L166" i="4"/>
  <c r="G166" i="4"/>
  <c r="L168" i="4"/>
  <c r="G168" i="4"/>
  <c r="L170" i="4"/>
  <c r="G170" i="4"/>
  <c r="L192" i="4"/>
  <c r="G192" i="4"/>
  <c r="L196" i="4"/>
  <c r="G196" i="4"/>
  <c r="L206" i="4"/>
  <c r="G206" i="4"/>
  <c r="L210" i="4"/>
  <c r="G210" i="4"/>
  <c r="L226" i="4"/>
  <c r="G226" i="4"/>
  <c r="L228" i="4"/>
  <c r="G228" i="4"/>
  <c r="L230" i="4"/>
  <c r="G230" i="4"/>
  <c r="L232" i="4"/>
  <c r="G232" i="4"/>
  <c r="L234" i="4"/>
  <c r="G234" i="4"/>
  <c r="L236" i="4"/>
  <c r="G236" i="4"/>
  <c r="L238" i="4"/>
  <c r="G238" i="4"/>
  <c r="L240" i="4"/>
  <c r="G240" i="4"/>
  <c r="L242" i="4"/>
  <c r="G242" i="4"/>
  <c r="L244" i="4"/>
  <c r="G244" i="4"/>
  <c r="L246" i="4"/>
  <c r="G246" i="4"/>
  <c r="L248" i="4"/>
  <c r="G248" i="4"/>
  <c r="L250" i="4"/>
  <c r="G250" i="4"/>
  <c r="L252" i="4"/>
  <c r="G252" i="4"/>
  <c r="L260" i="4"/>
  <c r="G260" i="4"/>
  <c r="L262" i="4"/>
  <c r="G262" i="4"/>
  <c r="L377" i="4"/>
  <c r="G377" i="4"/>
  <c r="L14" i="3"/>
  <c r="G14" i="3"/>
  <c r="L16" i="3"/>
  <c r="G16" i="3"/>
  <c r="L36" i="3"/>
  <c r="G36" i="3"/>
  <c r="L38" i="3"/>
  <c r="G38" i="3"/>
  <c r="L40" i="3"/>
  <c r="G40" i="3"/>
  <c r="L56" i="3"/>
  <c r="G56" i="3"/>
  <c r="L78" i="3"/>
  <c r="G78" i="3"/>
  <c r="L96" i="3"/>
  <c r="G96" i="3"/>
  <c r="L114" i="3"/>
  <c r="G114" i="3"/>
  <c r="L116" i="3"/>
  <c r="G116" i="3"/>
  <c r="L124" i="3"/>
  <c r="G124" i="3"/>
  <c r="L132" i="3"/>
  <c r="G132" i="3"/>
  <c r="L134" i="3"/>
  <c r="G134" i="3"/>
  <c r="L150" i="3"/>
  <c r="G150" i="3"/>
  <c r="L166" i="3"/>
  <c r="G166" i="3"/>
  <c r="L172" i="3"/>
  <c r="G172" i="3"/>
  <c r="L174" i="3"/>
  <c r="G174" i="3"/>
  <c r="L180" i="3"/>
  <c r="G180" i="3"/>
  <c r="L186" i="3"/>
  <c r="G186" i="3"/>
  <c r="L196" i="3"/>
  <c r="G196" i="3"/>
  <c r="L202" i="3"/>
  <c r="G202" i="3"/>
  <c r="L208" i="3"/>
  <c r="G208" i="3"/>
  <c r="L212" i="3"/>
  <c r="G212" i="3"/>
  <c r="L216" i="3"/>
  <c r="G216" i="3"/>
  <c r="L238" i="3"/>
  <c r="G238" i="3"/>
  <c r="L252" i="3"/>
  <c r="G252" i="3"/>
  <c r="L256" i="3"/>
  <c r="G256" i="3"/>
  <c r="L264" i="3"/>
  <c r="G264" i="3"/>
  <c r="L276" i="3"/>
  <c r="G276" i="3"/>
  <c r="L284" i="3"/>
  <c r="G284" i="3"/>
  <c r="L286" i="3"/>
  <c r="G286" i="3"/>
  <c r="L318" i="3"/>
  <c r="G318" i="3"/>
  <c r="L322" i="3"/>
  <c r="G322" i="3"/>
  <c r="L326" i="3"/>
  <c r="G326" i="3"/>
  <c r="L330" i="3"/>
  <c r="G330" i="3"/>
  <c r="L338" i="3"/>
  <c r="G338" i="3"/>
  <c r="L356" i="3"/>
  <c r="G356" i="3"/>
  <c r="L362" i="3"/>
  <c r="G362" i="3"/>
  <c r="L370" i="3"/>
  <c r="G370" i="3"/>
  <c r="L138" i="6"/>
  <c r="G138" i="6"/>
  <c r="L140" i="6"/>
  <c r="G140" i="6"/>
  <c r="L142" i="6"/>
  <c r="G142" i="6"/>
  <c r="L146" i="6"/>
  <c r="G146" i="6"/>
  <c r="L158" i="6"/>
  <c r="G158" i="6"/>
  <c r="L144" i="7"/>
  <c r="G144" i="7"/>
  <c r="L163" i="7"/>
  <c r="G163" i="7"/>
  <c r="L379" i="7"/>
  <c r="G379" i="7"/>
  <c r="L383" i="7"/>
  <c r="G383" i="7"/>
  <c r="L389" i="7"/>
  <c r="G389" i="7"/>
  <c r="L403" i="7"/>
  <c r="G403" i="7"/>
  <c r="L270" i="8"/>
  <c r="G270" i="8"/>
  <c r="L272" i="8"/>
  <c r="G272" i="8"/>
  <c r="L320" i="8"/>
  <c r="G320" i="8"/>
  <c r="L382" i="8"/>
  <c r="G382" i="8"/>
  <c r="L390" i="8"/>
  <c r="G390" i="8"/>
  <c r="L398" i="8"/>
  <c r="G398" i="8"/>
  <c r="A13" i="6"/>
  <c r="A13" i="5"/>
  <c r="B14" i="5"/>
  <c r="C13" i="6"/>
  <c r="A14" i="6"/>
  <c r="L272" i="4"/>
  <c r="G272" i="4"/>
  <c r="L264" i="4"/>
  <c r="G264" i="4"/>
  <c r="L21" i="5"/>
  <c r="G21" i="5"/>
  <c r="L31" i="5"/>
  <c r="G31" i="5"/>
  <c r="L75" i="5"/>
  <c r="G75" i="5"/>
  <c r="L77" i="5"/>
  <c r="G77" i="5"/>
  <c r="L113" i="5"/>
  <c r="G113" i="5"/>
  <c r="L141" i="5"/>
  <c r="G141" i="5"/>
  <c r="L165" i="5"/>
  <c r="G165" i="5"/>
  <c r="L174" i="5"/>
  <c r="G174" i="5"/>
  <c r="L346" i="5"/>
  <c r="G346" i="5"/>
  <c r="L382" i="3"/>
  <c r="G382" i="3"/>
  <c r="L384" i="3"/>
  <c r="G384" i="3"/>
  <c r="L390" i="3"/>
  <c r="G390" i="3"/>
  <c r="L398" i="3"/>
  <c r="G398" i="3"/>
  <c r="L406" i="3"/>
  <c r="G406" i="3"/>
  <c r="L13" i="6"/>
  <c r="G13" i="6"/>
  <c r="L17" i="6"/>
  <c r="G17" i="6"/>
  <c r="L57" i="6"/>
  <c r="G57" i="6"/>
  <c r="L283" i="8"/>
  <c r="G283" i="8"/>
  <c r="L197" i="8"/>
  <c r="G197" i="8"/>
  <c r="L199" i="8"/>
  <c r="G199" i="8"/>
  <c r="L159" i="1"/>
  <c r="G159" i="1"/>
  <c r="L155" i="1"/>
  <c r="G155" i="1"/>
  <c r="L79" i="1"/>
  <c r="G79" i="1"/>
  <c r="L25" i="1"/>
  <c r="G25" i="1"/>
  <c r="L204" i="1"/>
  <c r="G204" i="1"/>
  <c r="L206" i="1"/>
  <c r="G206" i="1"/>
  <c r="L210" i="1"/>
  <c r="G210" i="1"/>
  <c r="L214" i="1"/>
  <c r="G214" i="1"/>
  <c r="L216" i="1"/>
  <c r="G216" i="1"/>
  <c r="L218" i="1"/>
  <c r="G218" i="1"/>
  <c r="L220" i="1"/>
  <c r="G220" i="1"/>
  <c r="L224" i="1"/>
  <c r="G224" i="1"/>
  <c r="L226" i="1"/>
  <c r="G226" i="1"/>
  <c r="L232" i="1"/>
  <c r="G232" i="1"/>
  <c r="K91" i="2"/>
  <c r="K73" i="2"/>
  <c r="K96" i="2"/>
  <c r="L255" i="1"/>
  <c r="G255" i="1"/>
  <c r="L59" i="4"/>
  <c r="G59" i="4"/>
  <c r="L225" i="4"/>
  <c r="G225" i="4"/>
  <c r="L130" i="5"/>
  <c r="G130" i="5"/>
  <c r="L185" i="5"/>
  <c r="G185" i="5"/>
  <c r="L271" i="5"/>
  <c r="G271" i="5"/>
  <c r="L275" i="5"/>
  <c r="G275" i="5"/>
  <c r="L277" i="5"/>
  <c r="G277" i="5"/>
  <c r="L281" i="5"/>
  <c r="G281" i="5"/>
  <c r="L283" i="5"/>
  <c r="G283" i="5"/>
  <c r="L285" i="5"/>
  <c r="G285" i="5"/>
  <c r="L287" i="5"/>
  <c r="G287" i="5"/>
  <c r="L289" i="5"/>
  <c r="G289" i="5"/>
  <c r="L291" i="5"/>
  <c r="G291" i="5"/>
  <c r="L293" i="5"/>
  <c r="G293" i="5"/>
  <c r="L295" i="5"/>
  <c r="G295" i="5"/>
  <c r="L297" i="5"/>
  <c r="G297" i="5"/>
  <c r="L351" i="5"/>
  <c r="G351" i="5"/>
  <c r="L45" i="3"/>
  <c r="G45" i="3"/>
  <c r="L163" i="6"/>
  <c r="G163" i="6"/>
  <c r="L165" i="6"/>
  <c r="G165" i="6"/>
  <c r="L173" i="6"/>
  <c r="G173" i="6"/>
  <c r="L185" i="6"/>
  <c r="G185" i="6"/>
  <c r="L189" i="6"/>
  <c r="G189" i="6"/>
  <c r="L201" i="6"/>
  <c r="G201" i="6"/>
  <c r="L273" i="6"/>
  <c r="G273" i="6"/>
  <c r="L275" i="6"/>
  <c r="G275" i="6"/>
  <c r="L279" i="6"/>
  <c r="G279" i="6"/>
  <c r="L283" i="6"/>
  <c r="G283" i="6"/>
  <c r="L303" i="6"/>
  <c r="G303" i="6"/>
  <c r="L307" i="6"/>
  <c r="G307" i="6"/>
  <c r="L317" i="6"/>
  <c r="G317" i="6"/>
  <c r="L323" i="6"/>
  <c r="G323" i="6"/>
  <c r="L39" i="7"/>
  <c r="G39" i="7"/>
  <c r="L177" i="7"/>
  <c r="G177" i="7"/>
  <c r="L276" i="7"/>
  <c r="G276" i="7"/>
  <c r="L364" i="7"/>
  <c r="G364" i="7"/>
  <c r="L380" i="7"/>
  <c r="G380" i="7"/>
  <c r="L394" i="7"/>
  <c r="G394" i="7"/>
  <c r="L287" i="8"/>
  <c r="G287" i="8"/>
  <c r="L299" i="8"/>
  <c r="G299" i="8"/>
  <c r="L315" i="8"/>
  <c r="G315" i="8"/>
  <c r="L369" i="8"/>
  <c r="G369" i="8"/>
  <c r="L395" i="8"/>
  <c r="G395" i="8"/>
  <c r="L52" i="3"/>
  <c r="G52" i="3"/>
  <c r="L60" i="3"/>
  <c r="G60" i="3"/>
  <c r="L64" i="3"/>
  <c r="G64" i="3"/>
  <c r="L76" i="3"/>
  <c r="G76" i="3"/>
  <c r="L108" i="3"/>
  <c r="G108" i="3"/>
  <c r="L120" i="3"/>
  <c r="G120" i="3"/>
  <c r="L128" i="3"/>
  <c r="G128" i="3"/>
  <c r="L240" i="3"/>
  <c r="G240" i="3"/>
  <c r="L244" i="3"/>
  <c r="G244" i="3"/>
  <c r="L294" i="3"/>
  <c r="G294" i="3"/>
  <c r="L296" i="3"/>
  <c r="G296" i="3"/>
  <c r="L298" i="3"/>
  <c r="G298" i="3"/>
  <c r="L300" i="3"/>
  <c r="G300" i="3"/>
  <c r="L312" i="3"/>
  <c r="G312" i="3"/>
  <c r="L314" i="3"/>
  <c r="G314" i="3"/>
  <c r="L316" i="3"/>
  <c r="G316" i="3"/>
  <c r="L401" i="7"/>
  <c r="G401" i="7"/>
  <c r="L288" i="8"/>
  <c r="G288" i="8"/>
  <c r="L316" i="8"/>
  <c r="G316" i="8"/>
  <c r="L201" i="8"/>
  <c r="G201" i="8"/>
  <c r="L251" i="1"/>
  <c r="G251" i="1"/>
  <c r="L256" i="4"/>
  <c r="G256" i="4"/>
  <c r="L163" i="5"/>
  <c r="G163" i="5"/>
  <c r="L186" i="5"/>
  <c r="G186" i="5"/>
  <c r="L190" i="5"/>
  <c r="G190" i="5"/>
  <c r="L298" i="5"/>
  <c r="G298" i="5"/>
  <c r="L318" i="5"/>
  <c r="G318" i="5"/>
  <c r="L330" i="5"/>
  <c r="G330" i="5"/>
  <c r="L362" i="5"/>
  <c r="G362" i="5"/>
  <c r="L366" i="5"/>
  <c r="G366" i="5"/>
  <c r="L370" i="5"/>
  <c r="G370" i="5"/>
  <c r="L361" i="6"/>
  <c r="G361" i="6"/>
  <c r="L363" i="6"/>
  <c r="G363" i="6"/>
  <c r="L57" i="7"/>
  <c r="G57" i="7"/>
  <c r="L85" i="7"/>
  <c r="G85" i="7"/>
  <c r="L154" i="7"/>
  <c r="G154" i="7"/>
  <c r="L395" i="7"/>
  <c r="G395" i="7"/>
  <c r="L407" i="7"/>
  <c r="G407" i="7"/>
  <c r="L274" i="8"/>
  <c r="G274" i="8"/>
  <c r="L276" i="8"/>
  <c r="G276" i="8"/>
  <c r="L363" i="8"/>
  <c r="G363" i="8"/>
  <c r="L365" i="8"/>
  <c r="G365" i="8"/>
  <c r="L367" i="8"/>
  <c r="G367" i="8"/>
  <c r="L203" i="8"/>
  <c r="G203" i="8"/>
  <c r="L205" i="8"/>
  <c r="G205" i="8"/>
  <c r="L207" i="8"/>
  <c r="G207" i="8"/>
  <c r="L209" i="8"/>
  <c r="G209" i="8"/>
  <c r="L211" i="8"/>
  <c r="G211" i="8"/>
  <c r="L213" i="8"/>
  <c r="G213" i="8"/>
  <c r="L215" i="8"/>
  <c r="G215" i="8"/>
  <c r="L217" i="8"/>
  <c r="G217" i="8"/>
  <c r="L219" i="8"/>
  <c r="G219" i="8"/>
  <c r="L221" i="8"/>
  <c r="G221" i="8"/>
  <c r="L223" i="8"/>
  <c r="G223" i="8"/>
  <c r="L225" i="8"/>
  <c r="G225" i="8"/>
  <c r="L227" i="8"/>
  <c r="G227" i="8"/>
  <c r="L261" i="8"/>
  <c r="G261" i="8"/>
  <c r="L265" i="8"/>
  <c r="G265" i="8"/>
  <c r="L267" i="8"/>
  <c r="G267" i="8"/>
  <c r="L292" i="8"/>
  <c r="G292" i="8"/>
  <c r="L294" i="8"/>
  <c r="G294" i="8"/>
  <c r="L298" i="8"/>
  <c r="G298" i="8"/>
  <c r="L304" i="8"/>
  <c r="G304" i="8"/>
  <c r="L371" i="8"/>
  <c r="G371" i="8"/>
  <c r="L375" i="8"/>
  <c r="G375" i="8"/>
  <c r="L377" i="8"/>
  <c r="G377" i="8"/>
  <c r="L385" i="8"/>
  <c r="G385" i="8"/>
  <c r="L363" i="4"/>
  <c r="G363" i="4"/>
  <c r="L357" i="4"/>
  <c r="G357" i="4"/>
  <c r="L295" i="4"/>
  <c r="G295" i="4"/>
  <c r="L275" i="4"/>
  <c r="G275" i="4"/>
  <c r="L267" i="4"/>
  <c r="G267" i="4"/>
  <c r="L14" i="5"/>
  <c r="G14" i="5"/>
  <c r="L22" i="5"/>
  <c r="G22" i="5"/>
  <c r="L405" i="5"/>
  <c r="G405" i="5"/>
  <c r="L49" i="3"/>
  <c r="G49" i="3"/>
  <c r="L55" i="3"/>
  <c r="G55" i="3"/>
  <c r="L107" i="3"/>
  <c r="G107" i="3"/>
  <c r="L147" i="3"/>
  <c r="G147" i="3"/>
  <c r="L149" i="3"/>
  <c r="G149" i="3"/>
  <c r="L151" i="3"/>
  <c r="G151" i="3"/>
  <c r="L163" i="3"/>
  <c r="G163" i="3"/>
  <c r="L171" i="3"/>
  <c r="G171" i="3"/>
  <c r="L173" i="3"/>
  <c r="G173" i="3"/>
  <c r="L325" i="6"/>
  <c r="G325" i="6"/>
  <c r="L186" i="7"/>
  <c r="G186" i="7"/>
  <c r="L363" i="7"/>
  <c r="G363" i="7"/>
  <c r="L396" i="7"/>
  <c r="G396" i="7"/>
  <c r="L404" i="7"/>
  <c r="G404" i="7"/>
  <c r="L408" i="7"/>
  <c r="G408" i="7"/>
  <c r="L13" i="8"/>
  <c r="G13" i="8"/>
  <c r="L15" i="8"/>
  <c r="G15" i="8"/>
  <c r="L17" i="8"/>
  <c r="G17" i="8"/>
  <c r="L19" i="8"/>
  <c r="G19" i="8"/>
  <c r="L21" i="8"/>
  <c r="G21" i="8"/>
  <c r="L23" i="8"/>
  <c r="G23" i="8"/>
  <c r="L25" i="8"/>
  <c r="G25" i="8"/>
  <c r="L27" i="8"/>
  <c r="G27" i="8"/>
  <c r="L29" i="8"/>
  <c r="G29" i="8"/>
  <c r="L31" i="8"/>
  <c r="G31" i="8"/>
  <c r="L33" i="8"/>
  <c r="G33" i="8"/>
  <c r="L35" i="8"/>
  <c r="G35" i="8"/>
  <c r="L37" i="8"/>
  <c r="G37" i="8"/>
  <c r="L39" i="8"/>
  <c r="G39" i="8"/>
  <c r="L41" i="8"/>
  <c r="G41" i="8"/>
  <c r="L43" i="8"/>
  <c r="G43" i="8"/>
  <c r="L45" i="8"/>
  <c r="G45" i="8"/>
  <c r="L47" i="8"/>
  <c r="G47" i="8"/>
  <c r="L49" i="8"/>
  <c r="G49" i="8"/>
  <c r="L51" i="8"/>
  <c r="G51" i="8"/>
  <c r="L53" i="8"/>
  <c r="G53" i="8"/>
  <c r="L55" i="8"/>
  <c r="G55" i="8"/>
  <c r="L57" i="8"/>
  <c r="G57" i="8"/>
  <c r="L59" i="8"/>
  <c r="G59" i="8"/>
  <c r="L61" i="8"/>
  <c r="G61" i="8"/>
  <c r="L63" i="8"/>
  <c r="G63" i="8"/>
  <c r="L65" i="8"/>
  <c r="G65" i="8"/>
  <c r="L67" i="8"/>
  <c r="G67" i="8"/>
  <c r="L69" i="8"/>
  <c r="G69" i="8"/>
  <c r="L71" i="8"/>
  <c r="G71" i="8"/>
  <c r="L73" i="8"/>
  <c r="G73" i="8"/>
  <c r="L75" i="8"/>
  <c r="G75" i="8"/>
  <c r="L77" i="8"/>
  <c r="G77" i="8"/>
  <c r="L79" i="8"/>
  <c r="G79" i="8"/>
  <c r="L81" i="8"/>
  <c r="G81" i="8"/>
  <c r="L83" i="8"/>
  <c r="G83" i="8"/>
  <c r="L85" i="8"/>
  <c r="G85" i="8"/>
  <c r="L87" i="8"/>
  <c r="G87" i="8"/>
  <c r="L89" i="8"/>
  <c r="G89" i="8"/>
  <c r="L91" i="8"/>
  <c r="G91" i="8"/>
  <c r="L93" i="8"/>
  <c r="G93" i="8"/>
  <c r="L95" i="8"/>
  <c r="G95" i="8"/>
  <c r="L97" i="8"/>
  <c r="G97" i="8"/>
  <c r="L99" i="8"/>
  <c r="G99" i="8"/>
  <c r="L101" i="8"/>
  <c r="G101" i="8"/>
  <c r="L103" i="8"/>
  <c r="G103" i="8"/>
  <c r="L105" i="8"/>
  <c r="G105" i="8"/>
  <c r="L107" i="8"/>
  <c r="G107" i="8"/>
  <c r="L170" i="8"/>
  <c r="G170" i="8"/>
  <c r="L176" i="8"/>
  <c r="G176" i="8"/>
  <c r="L178" i="8"/>
  <c r="G178" i="8"/>
  <c r="L180" i="8"/>
  <c r="G180" i="8"/>
  <c r="L281" i="8"/>
  <c r="G281" i="8"/>
  <c r="L348" i="8"/>
  <c r="G348" i="8"/>
  <c r="L350" i="8"/>
  <c r="G350" i="8"/>
  <c r="L352" i="8"/>
  <c r="G352" i="8"/>
  <c r="L354" i="8"/>
  <c r="G354" i="8"/>
  <c r="L356" i="8"/>
  <c r="G356" i="8"/>
  <c r="L360" i="8"/>
  <c r="G360" i="8"/>
  <c r="L174" i="8"/>
  <c r="G174" i="8"/>
  <c r="L172" i="8"/>
  <c r="G172" i="8"/>
  <c r="B14" i="4"/>
  <c r="I13" i="4"/>
  <c r="L56" i="4"/>
  <c r="G56" i="4"/>
  <c r="L60" i="4"/>
  <c r="G60" i="4"/>
  <c r="L72" i="4"/>
  <c r="G72" i="4"/>
  <c r="L82" i="4"/>
  <c r="G82" i="4"/>
  <c r="L94" i="4"/>
  <c r="G94" i="4"/>
  <c r="L144" i="4"/>
  <c r="G144" i="4"/>
  <c r="L146" i="4"/>
  <c r="G146" i="4"/>
  <c r="L150" i="4"/>
  <c r="G150" i="4"/>
  <c r="L154" i="4"/>
  <c r="G154" i="4"/>
  <c r="L156" i="4"/>
  <c r="G156" i="4"/>
  <c r="L158" i="4"/>
  <c r="G158" i="4"/>
  <c r="L160" i="4"/>
  <c r="G160" i="4"/>
  <c r="L162" i="4"/>
  <c r="G162" i="4"/>
  <c r="L174" i="1"/>
  <c r="G174" i="1"/>
  <c r="L170" i="1"/>
  <c r="G170" i="1"/>
  <c r="L150" i="1"/>
  <c r="G150" i="1"/>
  <c r="L142" i="1"/>
  <c r="G142" i="1"/>
  <c r="L128" i="1"/>
  <c r="G128" i="1"/>
  <c r="L126" i="1"/>
  <c r="G126" i="1"/>
  <c r="L14" i="1"/>
  <c r="G14" i="1"/>
  <c r="L254" i="1"/>
  <c r="G254" i="1"/>
  <c r="L390" i="5"/>
  <c r="G390" i="5"/>
  <c r="L21" i="6"/>
  <c r="G21" i="6"/>
  <c r="L199" i="3"/>
  <c r="G199" i="3"/>
  <c r="L172" i="4"/>
  <c r="G172" i="4"/>
  <c r="L174" i="4"/>
  <c r="G174" i="4"/>
  <c r="L176" i="4"/>
  <c r="G176" i="4"/>
  <c r="L178" i="4"/>
  <c r="G178" i="4"/>
  <c r="L182" i="4"/>
  <c r="G182" i="4"/>
  <c r="L184" i="4"/>
  <c r="G184" i="4"/>
  <c r="L186" i="4"/>
  <c r="G186" i="4"/>
  <c r="L188" i="4"/>
  <c r="G188" i="4"/>
  <c r="L198" i="4"/>
  <c r="G198" i="4"/>
  <c r="L202" i="4"/>
  <c r="G202" i="4"/>
  <c r="L204" i="4"/>
  <c r="G204" i="4"/>
  <c r="L218" i="4"/>
  <c r="G218" i="4"/>
  <c r="L222" i="4"/>
  <c r="G222" i="4"/>
  <c r="L224" i="4"/>
  <c r="G224" i="4"/>
  <c r="L134" i="5"/>
  <c r="G134" i="5"/>
  <c r="L172" i="5"/>
  <c r="G172" i="5"/>
  <c r="L392" i="5"/>
  <c r="G392" i="5"/>
  <c r="L219" i="3"/>
  <c r="G219" i="3"/>
  <c r="L231" i="3"/>
  <c r="G231" i="3"/>
  <c r="L247" i="3"/>
  <c r="G247" i="3"/>
  <c r="L261" i="3"/>
  <c r="G261" i="3"/>
  <c r="L293" i="3"/>
  <c r="G293" i="3"/>
  <c r="L357" i="3"/>
  <c r="G357" i="3"/>
  <c r="L363" i="3"/>
  <c r="G363" i="3"/>
  <c r="L365" i="3"/>
  <c r="G365" i="3"/>
  <c r="L367" i="3"/>
  <c r="G367" i="3"/>
  <c r="L369" i="3"/>
  <c r="G369" i="3"/>
  <c r="L371" i="3"/>
  <c r="G371" i="3"/>
  <c r="L37" i="6"/>
  <c r="G37" i="6"/>
  <c r="L53" i="6"/>
  <c r="G53" i="6"/>
  <c r="L271" i="8"/>
  <c r="G271" i="8"/>
  <c r="L280" i="8"/>
  <c r="G280" i="8"/>
  <c r="L282" i="8"/>
  <c r="G282" i="8"/>
  <c r="L306" i="8"/>
  <c r="G306" i="8"/>
  <c r="L308" i="8"/>
  <c r="G308" i="8"/>
  <c r="L319" i="8"/>
  <c r="G319" i="8"/>
  <c r="L364" i="8"/>
  <c r="G364" i="8"/>
  <c r="L366" i="8"/>
  <c r="G366" i="8"/>
  <c r="L379" i="8"/>
  <c r="G379" i="8"/>
  <c r="L381" i="8"/>
  <c r="G381" i="8"/>
  <c r="L383" i="8"/>
  <c r="G383" i="8"/>
  <c r="L71" i="1"/>
  <c r="G71" i="1"/>
  <c r="L49" i="1"/>
  <c r="G49" i="1"/>
  <c r="L45" i="1"/>
  <c r="G45" i="1"/>
  <c r="L248" i="1"/>
  <c r="G248" i="1"/>
  <c r="L35" i="4"/>
  <c r="G35" i="4"/>
  <c r="L119" i="4"/>
  <c r="G119" i="4"/>
  <c r="L139" i="4"/>
  <c r="G139" i="4"/>
  <c r="L239" i="4"/>
  <c r="G239" i="4"/>
  <c r="L274" i="4"/>
  <c r="G274" i="4"/>
  <c r="L19" i="5"/>
  <c r="G19" i="5"/>
  <c r="L23" i="5"/>
  <c r="G23" i="5"/>
  <c r="L95" i="5"/>
  <c r="G95" i="5"/>
  <c r="L148" i="3"/>
  <c r="G148" i="3"/>
  <c r="L393" i="3"/>
  <c r="G393" i="3"/>
  <c r="L399" i="3"/>
  <c r="G399" i="3"/>
  <c r="L85" i="6"/>
  <c r="G85" i="6"/>
  <c r="L101" i="6"/>
  <c r="G101" i="6"/>
  <c r="L329" i="6"/>
  <c r="G329" i="6"/>
  <c r="L331" i="6"/>
  <c r="G331" i="6"/>
  <c r="L402" i="6"/>
  <c r="G402" i="6"/>
  <c r="L95" i="7"/>
  <c r="G95" i="7"/>
  <c r="L236" i="7"/>
  <c r="G236" i="7"/>
  <c r="L263" i="7"/>
  <c r="G263" i="7"/>
  <c r="L293" i="7"/>
  <c r="G293" i="7"/>
  <c r="L295" i="7"/>
  <c r="G295" i="7"/>
  <c r="L307" i="7"/>
  <c r="G307" i="7"/>
  <c r="L339" i="7"/>
  <c r="G339" i="7"/>
  <c r="L343" i="7"/>
  <c r="G343" i="7"/>
  <c r="L351" i="7"/>
  <c r="G351" i="7"/>
  <c r="L353" i="7"/>
  <c r="G353" i="7"/>
  <c r="L367" i="7"/>
  <c r="G367" i="7"/>
  <c r="L369" i="7"/>
  <c r="G369" i="7"/>
  <c r="L371" i="7"/>
  <c r="G371" i="7"/>
  <c r="L375" i="7"/>
  <c r="G375" i="7"/>
  <c r="L384" i="7"/>
  <c r="G384" i="7"/>
  <c r="L262" i="8"/>
  <c r="G262" i="8"/>
  <c r="L266" i="8"/>
  <c r="G266" i="8"/>
  <c r="L279" i="8"/>
  <c r="G279" i="8"/>
  <c r="L303" i="8"/>
  <c r="G303" i="8"/>
  <c r="L312" i="8"/>
  <c r="G312" i="8"/>
  <c r="L314" i="8"/>
  <c r="G314" i="8"/>
  <c r="L359" i="8"/>
  <c r="G359" i="8"/>
  <c r="L361" i="8"/>
  <c r="G361" i="8"/>
  <c r="L374" i="8"/>
  <c r="G374" i="8"/>
  <c r="L387" i="8"/>
  <c r="G387" i="8"/>
  <c r="L391" i="8"/>
  <c r="G391" i="8"/>
  <c r="L258" i="1"/>
  <c r="G258" i="1"/>
  <c r="L256" i="1"/>
  <c r="G256" i="1"/>
  <c r="L247" i="1"/>
  <c r="G247" i="1"/>
  <c r="L243" i="1"/>
  <c r="G243" i="1"/>
  <c r="L375" i="4"/>
  <c r="G375" i="4"/>
  <c r="L327" i="4"/>
  <c r="G327" i="4"/>
  <c r="L321" i="4"/>
  <c r="G321" i="4"/>
  <c r="L28" i="5"/>
  <c r="G28" i="5"/>
  <c r="L32" i="5"/>
  <c r="G32" i="5"/>
  <c r="L44" i="5"/>
  <c r="G44" i="5"/>
  <c r="L48" i="5"/>
  <c r="G48" i="5"/>
  <c r="L68" i="5"/>
  <c r="G68" i="5"/>
  <c r="L194" i="5"/>
  <c r="G194" i="5"/>
  <c r="L244" i="5"/>
  <c r="G244" i="5"/>
  <c r="L334" i="5"/>
  <c r="G334" i="5"/>
  <c r="L374" i="5"/>
  <c r="G374" i="5"/>
  <c r="L386" i="5"/>
  <c r="G386" i="5"/>
  <c r="L18" i="4"/>
  <c r="G18" i="4"/>
  <c r="L111" i="3"/>
  <c r="G111" i="3"/>
  <c r="L121" i="3"/>
  <c r="G121" i="3"/>
  <c r="L127" i="3"/>
  <c r="G127" i="3"/>
  <c r="L131" i="3"/>
  <c r="G131" i="3"/>
  <c r="L179" i="3"/>
  <c r="G179" i="3"/>
  <c r="L181" i="3"/>
  <c r="G181" i="3"/>
  <c r="L191" i="3"/>
  <c r="G191" i="3"/>
  <c r="L200" i="3"/>
  <c r="G200" i="3"/>
  <c r="L204" i="3"/>
  <c r="G204" i="3"/>
  <c r="L214" i="3"/>
  <c r="G214" i="3"/>
  <c r="L224" i="3"/>
  <c r="G224" i="3"/>
  <c r="L228" i="3"/>
  <c r="G228" i="3"/>
  <c r="L341" i="6"/>
  <c r="G341" i="6"/>
  <c r="L343" i="6"/>
  <c r="G343" i="6"/>
  <c r="L345" i="6"/>
  <c r="G345" i="6"/>
  <c r="L365" i="6"/>
  <c r="G365" i="6"/>
  <c r="L391" i="6"/>
  <c r="G391" i="6"/>
  <c r="L405" i="6"/>
  <c r="G405" i="6"/>
  <c r="L149" i="7"/>
  <c r="G149" i="7"/>
  <c r="L207" i="7"/>
  <c r="G207" i="7"/>
  <c r="L252" i="7"/>
  <c r="G252" i="7"/>
  <c r="L300" i="8"/>
  <c r="G300" i="8"/>
  <c r="L311" i="8"/>
  <c r="G311" i="8"/>
  <c r="L307" i="8"/>
  <c r="G307" i="8"/>
  <c r="L309" i="8"/>
  <c r="G309" i="8"/>
  <c r="L355" i="8"/>
  <c r="G355" i="8"/>
  <c r="L284" i="8"/>
  <c r="G284" i="8"/>
  <c r="L286" i="8"/>
  <c r="G286" i="8"/>
  <c r="L295" i="8"/>
  <c r="G295" i="8"/>
  <c r="L297" i="8"/>
  <c r="G297" i="8"/>
  <c r="L302" i="8"/>
  <c r="G302" i="8"/>
  <c r="L310" i="8"/>
  <c r="G310" i="8"/>
  <c r="L313" i="8"/>
  <c r="G313" i="8"/>
  <c r="L318" i="8"/>
  <c r="G318" i="8"/>
  <c r="L251" i="8"/>
  <c r="G251" i="8"/>
  <c r="L263" i="8"/>
  <c r="G263" i="8"/>
  <c r="L268" i="8"/>
  <c r="G268" i="8"/>
  <c r="L275" i="8"/>
  <c r="G275" i="8"/>
  <c r="L277" i="8"/>
  <c r="G277" i="8"/>
  <c r="L278" i="8"/>
  <c r="G278" i="8"/>
  <c r="L252" i="8"/>
  <c r="G252" i="8"/>
  <c r="L254" i="8"/>
  <c r="G254" i="8"/>
  <c r="L256" i="8"/>
  <c r="G256" i="8"/>
  <c r="L258" i="8"/>
  <c r="G258" i="8"/>
  <c r="L260" i="8"/>
  <c r="G260" i="8"/>
  <c r="L12" i="8"/>
  <c r="G12" i="8"/>
  <c r="L14" i="8"/>
  <c r="G14" i="8"/>
  <c r="L16" i="8"/>
  <c r="G16" i="8"/>
  <c r="L18" i="8"/>
  <c r="G18" i="8"/>
  <c r="L20" i="8"/>
  <c r="G20" i="8"/>
  <c r="L22" i="8"/>
  <c r="G22" i="8"/>
  <c r="L24" i="8"/>
  <c r="G24" i="8"/>
  <c r="L26" i="8"/>
  <c r="G26" i="8"/>
  <c r="L28" i="8"/>
  <c r="G28" i="8"/>
  <c r="L30" i="8"/>
  <c r="G30" i="8"/>
  <c r="L32" i="8"/>
  <c r="G32" i="8"/>
  <c r="L34" i="8"/>
  <c r="G34" i="8"/>
  <c r="L36" i="8"/>
  <c r="G36" i="8"/>
  <c r="L38" i="8"/>
  <c r="G38" i="8"/>
  <c r="L40" i="8"/>
  <c r="G40" i="8"/>
  <c r="L42" i="8"/>
  <c r="G42" i="8"/>
  <c r="L44" i="8"/>
  <c r="G44" i="8"/>
  <c r="L46" i="8"/>
  <c r="G46" i="8"/>
  <c r="L48" i="8"/>
  <c r="G48" i="8"/>
  <c r="L50" i="8"/>
  <c r="G50" i="8"/>
  <c r="L52" i="8"/>
  <c r="G52" i="8"/>
  <c r="L54" i="8"/>
  <c r="G54" i="8"/>
  <c r="L264" i="8"/>
  <c r="G264" i="8"/>
  <c r="L290" i="8"/>
  <c r="G290" i="8"/>
  <c r="L323" i="8"/>
  <c r="G323" i="8"/>
  <c r="L325" i="8"/>
  <c r="G325" i="8"/>
  <c r="L327" i="8"/>
  <c r="G327" i="8"/>
  <c r="L329" i="8"/>
  <c r="G329" i="8"/>
  <c r="L389" i="8"/>
  <c r="G389" i="8"/>
  <c r="L397" i="8"/>
  <c r="G397" i="8"/>
  <c r="L291" i="8"/>
  <c r="G291" i="8"/>
  <c r="L296" i="8"/>
  <c r="G296" i="8"/>
  <c r="L322" i="8"/>
  <c r="G322" i="8"/>
  <c r="L324" i="8"/>
  <c r="G324" i="8"/>
  <c r="L326" i="8"/>
  <c r="G326" i="8"/>
  <c r="L328" i="8"/>
  <c r="G328" i="8"/>
  <c r="L330" i="8"/>
  <c r="G330" i="8"/>
  <c r="L373" i="8"/>
  <c r="G373" i="8"/>
  <c r="L152" i="8"/>
  <c r="G152" i="8"/>
  <c r="L154" i="8"/>
  <c r="G154" i="8"/>
  <c r="L156" i="8"/>
  <c r="G156" i="8"/>
  <c r="L158" i="8"/>
  <c r="G158" i="8"/>
  <c r="L160" i="8"/>
  <c r="G160" i="8"/>
  <c r="L162" i="8"/>
  <c r="G162" i="8"/>
  <c r="L164" i="8"/>
  <c r="G164" i="8"/>
  <c r="L166" i="8"/>
  <c r="G166" i="8"/>
  <c r="L168" i="8"/>
  <c r="G168" i="8"/>
  <c r="L198" i="8"/>
  <c r="G198" i="8"/>
  <c r="L200" i="8"/>
  <c r="G200" i="8"/>
  <c r="L202" i="8"/>
  <c r="G202" i="8"/>
  <c r="L206" i="8"/>
  <c r="G206" i="8"/>
  <c r="L208" i="8"/>
  <c r="G208" i="8"/>
  <c r="L210" i="8"/>
  <c r="G210" i="8"/>
  <c r="L212" i="8"/>
  <c r="G212" i="8"/>
  <c r="L214" i="8"/>
  <c r="G214" i="8"/>
  <c r="L216" i="8"/>
  <c r="G216" i="8"/>
  <c r="L218" i="8"/>
  <c r="G218" i="8"/>
  <c r="L220" i="8"/>
  <c r="G220" i="8"/>
  <c r="L222" i="8"/>
  <c r="G222" i="8"/>
  <c r="L224" i="8"/>
  <c r="G224" i="8"/>
  <c r="L226" i="8"/>
  <c r="G226" i="8"/>
  <c r="L228" i="8"/>
  <c r="G228" i="8"/>
  <c r="L230" i="8"/>
  <c r="G230" i="8"/>
  <c r="L232" i="8"/>
  <c r="G232" i="8"/>
  <c r="L234" i="8"/>
  <c r="G234" i="8"/>
  <c r="L236" i="8"/>
  <c r="G236" i="8"/>
  <c r="L250" i="8"/>
  <c r="G250" i="8"/>
  <c r="L269" i="8"/>
  <c r="G269" i="8"/>
  <c r="L285" i="8"/>
  <c r="G285" i="8"/>
  <c r="L301" i="8"/>
  <c r="G301" i="8"/>
  <c r="L317" i="8"/>
  <c r="G317" i="8"/>
  <c r="L331" i="8"/>
  <c r="G331" i="8"/>
  <c r="L333" i="8"/>
  <c r="G333" i="8"/>
  <c r="L335" i="8"/>
  <c r="G335" i="8"/>
  <c r="L337" i="8"/>
  <c r="G337" i="8"/>
  <c r="L339" i="8"/>
  <c r="G339" i="8"/>
  <c r="L341" i="8"/>
  <c r="G341" i="8"/>
  <c r="L343" i="8"/>
  <c r="G343" i="8"/>
  <c r="L345" i="8"/>
  <c r="G345" i="8"/>
  <c r="L347" i="8"/>
  <c r="G347" i="8"/>
  <c r="L349" i="8"/>
  <c r="G349" i="8"/>
  <c r="L351" i="8"/>
  <c r="G351" i="8"/>
  <c r="L353" i="8"/>
  <c r="G353" i="8"/>
  <c r="L358" i="8"/>
  <c r="G358" i="8"/>
  <c r="L362" i="8"/>
  <c r="G362" i="8"/>
  <c r="L368" i="8"/>
  <c r="G368" i="8"/>
  <c r="L376" i="8"/>
  <c r="G376" i="8"/>
  <c r="L384" i="8"/>
  <c r="G384" i="8"/>
  <c r="L392" i="8"/>
  <c r="G392" i="8"/>
  <c r="L56" i="8"/>
  <c r="G56" i="8"/>
  <c r="L58" i="8"/>
  <c r="G58" i="8"/>
  <c r="L60" i="8"/>
  <c r="G60" i="8"/>
  <c r="L62" i="8"/>
  <c r="G62" i="8"/>
  <c r="L64" i="8"/>
  <c r="G64" i="8"/>
  <c r="L66" i="8"/>
  <c r="G66" i="8"/>
  <c r="L68" i="8"/>
  <c r="G68" i="8"/>
  <c r="L70" i="8"/>
  <c r="G70" i="8"/>
  <c r="L72" i="8"/>
  <c r="G72" i="8"/>
  <c r="L74" i="8"/>
  <c r="G74" i="8"/>
  <c r="L76" i="8"/>
  <c r="G76" i="8"/>
  <c r="L78" i="8"/>
  <c r="G78" i="8"/>
  <c r="L80" i="8"/>
  <c r="G80" i="8"/>
  <c r="L82" i="8"/>
  <c r="G82" i="8"/>
  <c r="L84" i="8"/>
  <c r="G84" i="8"/>
  <c r="L86" i="8"/>
  <c r="G86" i="8"/>
  <c r="L88" i="8"/>
  <c r="G88" i="8"/>
  <c r="L90" i="8"/>
  <c r="G90" i="8"/>
  <c r="L92" i="8"/>
  <c r="G92" i="8"/>
  <c r="L94" i="8"/>
  <c r="G94" i="8"/>
  <c r="L96" i="8"/>
  <c r="G96" i="8"/>
  <c r="L98" i="8"/>
  <c r="G98" i="8"/>
  <c r="L100" i="8"/>
  <c r="G100" i="8"/>
  <c r="L102" i="8"/>
  <c r="G102" i="8"/>
  <c r="L104" i="8"/>
  <c r="G104" i="8"/>
  <c r="L106" i="8"/>
  <c r="G106" i="8"/>
  <c r="L108" i="8"/>
  <c r="G108" i="8"/>
  <c r="L169" i="8"/>
  <c r="G169" i="8"/>
  <c r="L171" i="8"/>
  <c r="G171" i="8"/>
  <c r="L173" i="8"/>
  <c r="G173" i="8"/>
  <c r="L175" i="8"/>
  <c r="G175" i="8"/>
  <c r="L177" i="8"/>
  <c r="G177" i="8"/>
  <c r="L179" i="8"/>
  <c r="G179" i="8"/>
  <c r="L253" i="8"/>
  <c r="G253" i="8"/>
  <c r="L255" i="8"/>
  <c r="G255" i="8"/>
  <c r="L257" i="8"/>
  <c r="G257" i="8"/>
  <c r="L259" i="8"/>
  <c r="G259" i="8"/>
  <c r="L273" i="8"/>
  <c r="G273" i="8"/>
  <c r="L289" i="8"/>
  <c r="G289" i="8"/>
  <c r="L305" i="8"/>
  <c r="G305" i="8"/>
  <c r="L321" i="8"/>
  <c r="G321" i="8"/>
  <c r="L357" i="8"/>
  <c r="G357" i="8"/>
  <c r="L370" i="8"/>
  <c r="G370" i="8"/>
  <c r="L378" i="8"/>
  <c r="G378" i="8"/>
  <c r="L386" i="8"/>
  <c r="G386" i="8"/>
  <c r="L394" i="8"/>
  <c r="G394" i="8"/>
  <c r="L399" i="8"/>
  <c r="G399" i="8"/>
  <c r="L229" i="8"/>
  <c r="G229" i="8"/>
  <c r="L231" i="8"/>
  <c r="G231" i="8"/>
  <c r="L233" i="8"/>
  <c r="G233" i="8"/>
  <c r="L235" i="8"/>
  <c r="G235" i="8"/>
  <c r="L237" i="8"/>
  <c r="G237" i="8"/>
  <c r="L239" i="8"/>
  <c r="G239" i="8"/>
  <c r="L241" i="8"/>
  <c r="G241" i="8"/>
  <c r="L243" i="8"/>
  <c r="G243" i="8"/>
  <c r="L245" i="8"/>
  <c r="G245" i="8"/>
  <c r="L247" i="8"/>
  <c r="G247" i="8"/>
  <c r="L293" i="8"/>
  <c r="G293" i="8"/>
  <c r="L372" i="8"/>
  <c r="G372" i="8"/>
  <c r="L380" i="8"/>
  <c r="G380" i="8"/>
  <c r="L388" i="8"/>
  <c r="G388" i="8"/>
  <c r="L396" i="8"/>
  <c r="G396" i="8"/>
  <c r="L182" i="8"/>
  <c r="G182" i="8"/>
  <c r="L184" i="8"/>
  <c r="G184" i="8"/>
  <c r="L186" i="8"/>
  <c r="G186" i="8"/>
  <c r="L188" i="8"/>
  <c r="G188" i="8"/>
  <c r="L190" i="8"/>
  <c r="G190" i="8"/>
  <c r="L192" i="8"/>
  <c r="G192" i="8"/>
  <c r="L194" i="8"/>
  <c r="G194" i="8"/>
  <c r="L196" i="8"/>
  <c r="G196" i="8"/>
  <c r="L181" i="8"/>
  <c r="G181" i="8"/>
  <c r="L183" i="8"/>
  <c r="G183" i="8"/>
  <c r="L185" i="8"/>
  <c r="G185" i="8"/>
  <c r="L187" i="8"/>
  <c r="G187" i="8"/>
  <c r="L189" i="8"/>
  <c r="G189" i="8"/>
  <c r="L191" i="8"/>
  <c r="G191" i="8"/>
  <c r="L193" i="8"/>
  <c r="G193" i="8"/>
  <c r="L195" i="8"/>
  <c r="G195" i="8"/>
  <c r="C12" i="8"/>
  <c r="I12" i="8"/>
  <c r="B13" i="8"/>
  <c r="L110" i="8"/>
  <c r="G110" i="8"/>
  <c r="L112" i="8"/>
  <c r="G112" i="8"/>
  <c r="L114" i="8"/>
  <c r="G114" i="8"/>
  <c r="L116" i="8"/>
  <c r="G116" i="8"/>
  <c r="L118" i="8"/>
  <c r="G118" i="8"/>
  <c r="L120" i="8"/>
  <c r="G120" i="8"/>
  <c r="L122" i="8"/>
  <c r="G122" i="8"/>
  <c r="L124" i="8"/>
  <c r="G124" i="8"/>
  <c r="L126" i="8"/>
  <c r="G126" i="8"/>
  <c r="L128" i="8"/>
  <c r="G128" i="8"/>
  <c r="L130" i="8"/>
  <c r="G130" i="8"/>
  <c r="L132" i="8"/>
  <c r="G132" i="8"/>
  <c r="L134" i="8"/>
  <c r="G134" i="8"/>
  <c r="L136" i="8"/>
  <c r="G136" i="8"/>
  <c r="L138" i="8"/>
  <c r="G138" i="8"/>
  <c r="L140" i="8"/>
  <c r="G140" i="8"/>
  <c r="L142" i="8"/>
  <c r="G142" i="8"/>
  <c r="L144" i="8"/>
  <c r="G144" i="8"/>
  <c r="L146" i="8"/>
  <c r="G146" i="8"/>
  <c r="L148" i="8"/>
  <c r="G148" i="8"/>
  <c r="L151" i="8"/>
  <c r="G151" i="8"/>
  <c r="L155" i="8"/>
  <c r="G155" i="8"/>
  <c r="L159" i="8"/>
  <c r="G159" i="8"/>
  <c r="L163" i="8"/>
  <c r="G163" i="8"/>
  <c r="L167" i="8"/>
  <c r="G167" i="8"/>
  <c r="L109" i="8"/>
  <c r="G109" i="8"/>
  <c r="L111" i="8"/>
  <c r="G111" i="8"/>
  <c r="L113" i="8"/>
  <c r="G113" i="8"/>
  <c r="L115" i="8"/>
  <c r="G115" i="8"/>
  <c r="L117" i="8"/>
  <c r="G117" i="8"/>
  <c r="L119" i="8"/>
  <c r="G119" i="8"/>
  <c r="L121" i="8"/>
  <c r="G121" i="8"/>
  <c r="L123" i="8"/>
  <c r="G123" i="8"/>
  <c r="L125" i="8"/>
  <c r="G125" i="8"/>
  <c r="L127" i="8"/>
  <c r="G127" i="8"/>
  <c r="L129" i="8"/>
  <c r="G129" i="8"/>
  <c r="L131" i="8"/>
  <c r="G131" i="8"/>
  <c r="L133" i="8"/>
  <c r="G133" i="8"/>
  <c r="L135" i="8"/>
  <c r="G135" i="8"/>
  <c r="L137" i="8"/>
  <c r="G137" i="8"/>
  <c r="L139" i="8"/>
  <c r="G139" i="8"/>
  <c r="L141" i="8"/>
  <c r="G141" i="8"/>
  <c r="L143" i="8"/>
  <c r="G143" i="8"/>
  <c r="L145" i="8"/>
  <c r="G145" i="8"/>
  <c r="L147" i="8"/>
  <c r="G147" i="8"/>
  <c r="L149" i="8"/>
  <c r="G149" i="8"/>
  <c r="L153" i="8"/>
  <c r="G153" i="8"/>
  <c r="L157" i="8"/>
  <c r="G157" i="8"/>
  <c r="L161" i="8"/>
  <c r="G161" i="8"/>
  <c r="L165" i="8"/>
  <c r="G165" i="8"/>
  <c r="L204" i="8"/>
  <c r="G204" i="8"/>
  <c r="L248" i="8"/>
  <c r="G248" i="8"/>
  <c r="L238" i="8"/>
  <c r="G238" i="8"/>
  <c r="L240" i="8"/>
  <c r="G240" i="8"/>
  <c r="L242" i="8"/>
  <c r="G242" i="8"/>
  <c r="L244" i="8"/>
  <c r="G244" i="8"/>
  <c r="L246" i="8"/>
  <c r="G246" i="8"/>
  <c r="L249" i="8"/>
  <c r="G249" i="8"/>
  <c r="L332" i="8"/>
  <c r="G332" i="8"/>
  <c r="L334" i="8"/>
  <c r="G334" i="8"/>
  <c r="L336" i="8"/>
  <c r="G336" i="8"/>
  <c r="L338" i="8"/>
  <c r="G338" i="8"/>
  <c r="L340" i="8"/>
  <c r="G340" i="8"/>
  <c r="L342" i="8"/>
  <c r="G342" i="8"/>
  <c r="L344" i="8"/>
  <c r="G344" i="8"/>
  <c r="L346" i="8"/>
  <c r="G346" i="8"/>
  <c r="G9" i="1"/>
  <c r="I9" i="1"/>
  <c r="L22" i="4"/>
  <c r="G22" i="4"/>
  <c r="L26" i="4"/>
  <c r="G26" i="4"/>
  <c r="K101" i="2"/>
  <c r="L372" i="5"/>
  <c r="G372" i="5"/>
  <c r="K62" i="2"/>
  <c r="L14" i="4"/>
  <c r="G14" i="4"/>
  <c r="L108" i="4"/>
  <c r="G108" i="4"/>
  <c r="L270" i="5"/>
  <c r="G270" i="5"/>
  <c r="L104" i="1"/>
  <c r="G104" i="1"/>
  <c r="L37" i="1"/>
  <c r="G37" i="1"/>
  <c r="L19" i="1"/>
  <c r="G19" i="1"/>
  <c r="L227" i="1"/>
  <c r="G227" i="1"/>
  <c r="K106" i="2"/>
  <c r="L252" i="1"/>
  <c r="G252" i="1"/>
  <c r="L245" i="1"/>
  <c r="G245" i="1"/>
  <c r="L408" i="4"/>
  <c r="G408" i="4"/>
  <c r="L399" i="4"/>
  <c r="G399" i="4"/>
  <c r="L352" i="4"/>
  <c r="G352" i="4"/>
  <c r="L304" i="4"/>
  <c r="G304" i="4"/>
  <c r="L26" i="5"/>
  <c r="G26" i="5"/>
  <c r="L30" i="5"/>
  <c r="G30" i="5"/>
  <c r="L103" i="5"/>
  <c r="G103" i="5"/>
  <c r="L151" i="5"/>
  <c r="G151" i="5"/>
  <c r="L336" i="5"/>
  <c r="G336" i="5"/>
  <c r="L347" i="7"/>
  <c r="G347" i="7"/>
  <c r="L198" i="1"/>
  <c r="G198" i="1"/>
  <c r="L161" i="1"/>
  <c r="G161" i="1"/>
  <c r="L145" i="1"/>
  <c r="G145" i="1"/>
  <c r="L83" i="1"/>
  <c r="G83" i="1"/>
  <c r="G2" i="1"/>
  <c r="I2" i="1"/>
  <c r="L69" i="1"/>
  <c r="G69" i="1"/>
  <c r="L41" i="1"/>
  <c r="G41" i="1"/>
  <c r="K103" i="2"/>
  <c r="K105" i="2"/>
  <c r="L39" i="4"/>
  <c r="G39" i="4"/>
  <c r="L140" i="4"/>
  <c r="G140" i="4"/>
  <c r="L235" i="4"/>
  <c r="G235" i="4"/>
  <c r="L243" i="4"/>
  <c r="G243" i="4"/>
  <c r="L407" i="4"/>
  <c r="G407" i="4"/>
  <c r="L315" i="4"/>
  <c r="G315" i="4"/>
  <c r="L291" i="4"/>
  <c r="G291" i="4"/>
  <c r="L271" i="4"/>
  <c r="G271" i="4"/>
  <c r="L263" i="4"/>
  <c r="G263" i="4"/>
  <c r="L35" i="5"/>
  <c r="G35" i="5"/>
  <c r="L126" i="5"/>
  <c r="G126" i="5"/>
  <c r="L142" i="5"/>
  <c r="G142" i="5"/>
  <c r="L290" i="5"/>
  <c r="G290" i="5"/>
  <c r="L384" i="5"/>
  <c r="G384" i="5"/>
  <c r="L19" i="3"/>
  <c r="G19" i="3"/>
  <c r="L41" i="3"/>
  <c r="G41" i="3"/>
  <c r="L183" i="3"/>
  <c r="G183" i="3"/>
  <c r="L285" i="3"/>
  <c r="G285" i="3"/>
  <c r="L345" i="3"/>
  <c r="G345" i="3"/>
  <c r="L357" i="6"/>
  <c r="G357" i="6"/>
  <c r="L359" i="6"/>
  <c r="G359" i="6"/>
  <c r="L369" i="6"/>
  <c r="G369" i="6"/>
  <c r="L69" i="7"/>
  <c r="G69" i="7"/>
  <c r="L235" i="7"/>
  <c r="G235" i="7"/>
  <c r="L355" i="7"/>
  <c r="G355" i="7"/>
  <c r="L366" i="7"/>
  <c r="G366" i="7"/>
  <c r="L386" i="7"/>
  <c r="G386" i="7"/>
  <c r="L392" i="7"/>
  <c r="G392" i="7"/>
  <c r="L161" i="6"/>
  <c r="G161" i="6"/>
  <c r="L181" i="6"/>
  <c r="G181" i="6"/>
  <c r="L217" i="6"/>
  <c r="G217" i="6"/>
  <c r="L327" i="6"/>
  <c r="G327" i="6"/>
  <c r="L337" i="6"/>
  <c r="G337" i="6"/>
  <c r="L93" i="7"/>
  <c r="G93" i="7"/>
  <c r="L146" i="7"/>
  <c r="G146" i="7"/>
  <c r="L288" i="7"/>
  <c r="G288" i="7"/>
  <c r="L330" i="7"/>
  <c r="G330" i="7"/>
  <c r="L378" i="7"/>
  <c r="G378" i="7"/>
  <c r="C14" i="6"/>
  <c r="C16" i="1"/>
  <c r="A16" i="1"/>
  <c r="A14" i="4"/>
  <c r="C14" i="4"/>
  <c r="B15" i="3"/>
  <c r="P99" i="2"/>
  <c r="Q99" i="2"/>
  <c r="L27" i="5"/>
  <c r="G27" i="5"/>
  <c r="L63" i="5"/>
  <c r="G63" i="5"/>
  <c r="L159" i="5"/>
  <c r="G159" i="5"/>
  <c r="L250" i="5"/>
  <c r="G250" i="5"/>
  <c r="L153" i="3"/>
  <c r="G153" i="3"/>
  <c r="L381" i="3"/>
  <c r="G381" i="3"/>
  <c r="L55" i="5"/>
  <c r="G55" i="5"/>
  <c r="L297" i="3"/>
  <c r="G297" i="3"/>
  <c r="L361" i="3"/>
  <c r="G361" i="3"/>
  <c r="L25" i="6"/>
  <c r="G25" i="6"/>
  <c r="L69" i="6"/>
  <c r="G69" i="6"/>
  <c r="B16" i="6"/>
  <c r="I14" i="6"/>
  <c r="C14" i="3"/>
  <c r="A15" i="6"/>
  <c r="I14" i="3"/>
  <c r="C15" i="6"/>
  <c r="G4" i="1"/>
  <c r="I4" i="1"/>
  <c r="G7" i="1"/>
  <c r="I7" i="1"/>
  <c r="G5" i="1"/>
  <c r="I5" i="1"/>
  <c r="G10" i="1"/>
  <c r="G6" i="1"/>
  <c r="I6" i="1"/>
  <c r="G3" i="1"/>
  <c r="I3" i="1"/>
  <c r="B15" i="9"/>
  <c r="I14" i="9"/>
  <c r="A14" i="9"/>
  <c r="C14" i="9"/>
  <c r="G8" i="1"/>
  <c r="I8" i="1"/>
  <c r="G1" i="1"/>
  <c r="I1" i="1"/>
  <c r="B17" i="1"/>
  <c r="I16" i="1"/>
  <c r="A13" i="7"/>
  <c r="C13" i="7"/>
  <c r="B14" i="7"/>
  <c r="I13" i="7"/>
  <c r="A14" i="5"/>
  <c r="C14" i="5"/>
  <c r="I14" i="5"/>
  <c r="B15" i="5"/>
  <c r="B15" i="4"/>
  <c r="I14" i="4"/>
  <c r="C13" i="8"/>
  <c r="I13" i="8"/>
  <c r="A13" i="8"/>
  <c r="B14" i="8"/>
  <c r="C15" i="3"/>
  <c r="B16" i="3"/>
  <c r="I15" i="3"/>
  <c r="A15" i="3"/>
  <c r="C16" i="6"/>
  <c r="A16" i="6"/>
  <c r="I16" i="6"/>
  <c r="B17" i="6"/>
  <c r="B16" i="9"/>
  <c r="I15" i="9"/>
  <c r="A15" i="9"/>
  <c r="C15" i="9"/>
  <c r="K1" i="1"/>
  <c r="A17" i="1"/>
  <c r="C17" i="1"/>
  <c r="B18" i="1"/>
  <c r="I17" i="1"/>
  <c r="A14" i="7"/>
  <c r="C14" i="7"/>
  <c r="B15" i="7"/>
  <c r="I14" i="7"/>
  <c r="A15" i="5"/>
  <c r="I15" i="5"/>
  <c r="B16" i="5"/>
  <c r="C15" i="5"/>
  <c r="C15" i="4"/>
  <c r="I15" i="4"/>
  <c r="B16" i="4"/>
  <c r="A15" i="4"/>
  <c r="A14" i="8"/>
  <c r="B15" i="8"/>
  <c r="I14" i="8"/>
  <c r="C14" i="8"/>
  <c r="C17" i="6"/>
  <c r="A17" i="6"/>
  <c r="B18" i="6"/>
  <c r="I17" i="6"/>
  <c r="B17" i="3"/>
  <c r="C16" i="3"/>
  <c r="I16" i="3"/>
  <c r="A16" i="3"/>
  <c r="B17" i="9"/>
  <c r="I16" i="9"/>
  <c r="A16" i="9"/>
  <c r="C16" i="9"/>
  <c r="A18" i="1"/>
  <c r="C18" i="1"/>
  <c r="I18" i="1"/>
  <c r="B19" i="1"/>
  <c r="I15" i="7"/>
  <c r="A15" i="7"/>
  <c r="B16" i="7"/>
  <c r="C15" i="7"/>
  <c r="C16" i="5"/>
  <c r="B17" i="5"/>
  <c r="I16" i="5"/>
  <c r="A16" i="5"/>
  <c r="A16" i="4"/>
  <c r="B17" i="4"/>
  <c r="I16" i="4"/>
  <c r="C16" i="4"/>
  <c r="C15" i="8"/>
  <c r="B16" i="8"/>
  <c r="I15" i="8"/>
  <c r="A15" i="8"/>
  <c r="A17" i="3"/>
  <c r="B18" i="3"/>
  <c r="C17" i="3"/>
  <c r="I17" i="3"/>
  <c r="B19" i="6"/>
  <c r="C18" i="6"/>
  <c r="I18" i="6"/>
  <c r="A18" i="6"/>
  <c r="B18" i="9"/>
  <c r="I17" i="9"/>
  <c r="A17" i="9"/>
  <c r="C17" i="9"/>
  <c r="B20" i="1"/>
  <c r="A19" i="1"/>
  <c r="I19" i="1"/>
  <c r="C19" i="1"/>
  <c r="B17" i="7"/>
  <c r="I16" i="7"/>
  <c r="A16" i="7"/>
  <c r="C16" i="7"/>
  <c r="B18" i="5"/>
  <c r="A17" i="5"/>
  <c r="I17" i="5"/>
  <c r="C17" i="5"/>
  <c r="B18" i="4"/>
  <c r="A17" i="4"/>
  <c r="I17" i="4"/>
  <c r="C17" i="4"/>
  <c r="A16" i="8"/>
  <c r="B17" i="8"/>
  <c r="I16" i="8"/>
  <c r="C16" i="8"/>
  <c r="I18" i="3"/>
  <c r="C18" i="3"/>
  <c r="A18" i="3"/>
  <c r="B19" i="3"/>
  <c r="B20" i="6"/>
  <c r="C19" i="6"/>
  <c r="A19" i="6"/>
  <c r="I19" i="6"/>
  <c r="B19" i="9"/>
  <c r="I18" i="9"/>
  <c r="A18" i="9"/>
  <c r="C18" i="9"/>
  <c r="A20" i="1"/>
  <c r="C20" i="1"/>
  <c r="B21" i="1"/>
  <c r="I20" i="1"/>
  <c r="C17" i="7"/>
  <c r="A17" i="7"/>
  <c r="B18" i="7"/>
  <c r="I17" i="7"/>
  <c r="I18" i="5"/>
  <c r="A18" i="5"/>
  <c r="B19" i="5"/>
  <c r="C18" i="5"/>
  <c r="C18" i="4"/>
  <c r="B19" i="4"/>
  <c r="A18" i="4"/>
  <c r="I18" i="4"/>
  <c r="C17" i="8"/>
  <c r="B18" i="8"/>
  <c r="I17" i="8"/>
  <c r="A17" i="8"/>
  <c r="B20" i="3"/>
  <c r="I19" i="3"/>
  <c r="C19" i="3"/>
  <c r="A19" i="3"/>
  <c r="C20" i="6"/>
  <c r="I20" i="6"/>
  <c r="A20" i="6"/>
  <c r="B21" i="6"/>
  <c r="B20" i="9"/>
  <c r="I19" i="9"/>
  <c r="A19" i="9"/>
  <c r="C19" i="9"/>
  <c r="I21" i="1"/>
  <c r="B22" i="1"/>
  <c r="A21" i="1"/>
  <c r="C21" i="1"/>
  <c r="C18" i="7"/>
  <c r="B19" i="7"/>
  <c r="A18" i="7"/>
  <c r="I18" i="7"/>
  <c r="B20" i="5"/>
  <c r="A19" i="5"/>
  <c r="I19" i="5"/>
  <c r="C19" i="5"/>
  <c r="I19" i="4"/>
  <c r="A19" i="4"/>
  <c r="B20" i="4"/>
  <c r="C19" i="4"/>
  <c r="A18" i="8"/>
  <c r="B19" i="8"/>
  <c r="I18" i="8"/>
  <c r="C18" i="8"/>
  <c r="B21" i="3"/>
  <c r="A20" i="3"/>
  <c r="C20" i="3"/>
  <c r="I20" i="3"/>
  <c r="B22" i="6"/>
  <c r="A21" i="6"/>
  <c r="I21" i="6"/>
  <c r="C21" i="6"/>
  <c r="B21" i="9"/>
  <c r="I20" i="9"/>
  <c r="A20" i="9"/>
  <c r="C20" i="9"/>
  <c r="I22" i="1"/>
  <c r="A22" i="1"/>
  <c r="C22" i="1"/>
  <c r="B23" i="1"/>
  <c r="A19" i="7"/>
  <c r="B20" i="7"/>
  <c r="C19" i="7"/>
  <c r="I19" i="7"/>
  <c r="I20" i="5"/>
  <c r="A20" i="5"/>
  <c r="B21" i="5"/>
  <c r="C20" i="5"/>
  <c r="C20" i="4"/>
  <c r="A20" i="4"/>
  <c r="I20" i="4"/>
  <c r="B21" i="4"/>
  <c r="C19" i="8"/>
  <c r="I19" i="8"/>
  <c r="A19" i="8"/>
  <c r="B20" i="8"/>
  <c r="B23" i="6"/>
  <c r="I22" i="6"/>
  <c r="A22" i="6"/>
  <c r="C22" i="6"/>
  <c r="I21" i="3"/>
  <c r="A21" i="3"/>
  <c r="B22" i="3"/>
  <c r="C21" i="3"/>
  <c r="B22" i="9"/>
  <c r="I21" i="9"/>
  <c r="A21" i="9"/>
  <c r="C21" i="9"/>
  <c r="B24" i="1"/>
  <c r="I23" i="1"/>
  <c r="A23" i="1"/>
  <c r="C23" i="1"/>
  <c r="I20" i="7"/>
  <c r="C20" i="7"/>
  <c r="B21" i="7"/>
  <c r="A20" i="7"/>
  <c r="C21" i="5"/>
  <c r="A21" i="5"/>
  <c r="I21" i="5"/>
  <c r="B22" i="5"/>
  <c r="I21" i="4"/>
  <c r="C21" i="4"/>
  <c r="B22" i="4"/>
  <c r="A21" i="4"/>
  <c r="A20" i="8"/>
  <c r="B21" i="8"/>
  <c r="I20" i="8"/>
  <c r="C20" i="8"/>
  <c r="I22" i="3"/>
  <c r="C22" i="3"/>
  <c r="A22" i="3"/>
  <c r="B23" i="3"/>
  <c r="I23" i="6"/>
  <c r="B24" i="6"/>
  <c r="A23" i="6"/>
  <c r="C23" i="6"/>
  <c r="B23" i="9"/>
  <c r="I22" i="9"/>
  <c r="A22" i="9"/>
  <c r="C22" i="9"/>
  <c r="B25" i="1"/>
  <c r="A24" i="1"/>
  <c r="C24" i="1"/>
  <c r="I24" i="1"/>
  <c r="A21" i="7"/>
  <c r="I21" i="7"/>
  <c r="B22" i="7"/>
  <c r="C21" i="7"/>
  <c r="I22" i="5"/>
  <c r="A22" i="5"/>
  <c r="C22" i="5"/>
  <c r="B23" i="5"/>
  <c r="C22" i="4"/>
  <c r="I22" i="4"/>
  <c r="A22" i="4"/>
  <c r="B23" i="4"/>
  <c r="C21" i="8"/>
  <c r="B22" i="8"/>
  <c r="I21" i="8"/>
  <c r="A21" i="8"/>
  <c r="C23" i="3"/>
  <c r="B24" i="3"/>
  <c r="A23" i="3"/>
  <c r="I23" i="3"/>
  <c r="C24" i="6"/>
  <c r="B25" i="6"/>
  <c r="I24" i="6"/>
  <c r="A24" i="6"/>
  <c r="B24" i="9"/>
  <c r="I23" i="9"/>
  <c r="A23" i="9"/>
  <c r="C23" i="9"/>
  <c r="I25" i="1"/>
  <c r="A25" i="1"/>
  <c r="B26" i="1"/>
  <c r="C25" i="1"/>
  <c r="A22" i="7"/>
  <c r="I22" i="7"/>
  <c r="C22" i="7"/>
  <c r="B23" i="7"/>
  <c r="B24" i="5"/>
  <c r="I23" i="5"/>
  <c r="C23" i="5"/>
  <c r="A23" i="5"/>
  <c r="C23" i="4"/>
  <c r="I23" i="4"/>
  <c r="B24" i="4"/>
  <c r="A23" i="4"/>
  <c r="A22" i="8"/>
  <c r="B23" i="8"/>
  <c r="I22" i="8"/>
  <c r="C22" i="8"/>
  <c r="C25" i="6"/>
  <c r="I25" i="6"/>
  <c r="B26" i="6"/>
  <c r="A25" i="6"/>
  <c r="I24" i="3"/>
  <c r="B25" i="3"/>
  <c r="C24" i="3"/>
  <c r="A24" i="3"/>
  <c r="B25" i="9"/>
  <c r="I24" i="9"/>
  <c r="A24" i="9"/>
  <c r="C24" i="9"/>
  <c r="A26" i="1"/>
  <c r="I26" i="1"/>
  <c r="B27" i="1"/>
  <c r="C26" i="1"/>
  <c r="C23" i="7"/>
  <c r="B24" i="7"/>
  <c r="A23" i="7"/>
  <c r="I23" i="7"/>
  <c r="A24" i="5"/>
  <c r="B25" i="5"/>
  <c r="C24" i="5"/>
  <c r="I24" i="5"/>
  <c r="I24" i="4"/>
  <c r="B25" i="4"/>
  <c r="A24" i="4"/>
  <c r="C24" i="4"/>
  <c r="C23" i="8"/>
  <c r="B24" i="8"/>
  <c r="I23" i="8"/>
  <c r="A23" i="8"/>
  <c r="I26" i="6"/>
  <c r="C26" i="6"/>
  <c r="B27" i="6"/>
  <c r="A26" i="6"/>
  <c r="B26" i="3"/>
  <c r="I25" i="3"/>
  <c r="C25" i="3"/>
  <c r="A25" i="3"/>
  <c r="B26" i="9"/>
  <c r="I25" i="9"/>
  <c r="A25" i="9"/>
  <c r="C25" i="9"/>
  <c r="C27" i="1"/>
  <c r="B28" i="1"/>
  <c r="I27" i="1"/>
  <c r="A27" i="1"/>
  <c r="A24" i="7"/>
  <c r="C24" i="7"/>
  <c r="I24" i="7"/>
  <c r="B25" i="7"/>
  <c r="C25" i="5"/>
  <c r="I25" i="5"/>
  <c r="B26" i="5"/>
  <c r="A25" i="5"/>
  <c r="C25" i="4"/>
  <c r="A25" i="4"/>
  <c r="I25" i="4"/>
  <c r="B26" i="4"/>
  <c r="A24" i="8"/>
  <c r="B25" i="8"/>
  <c r="I24" i="8"/>
  <c r="C24" i="8"/>
  <c r="A27" i="6"/>
  <c r="C27" i="6"/>
  <c r="B28" i="6"/>
  <c r="I27" i="6"/>
  <c r="B27" i="3"/>
  <c r="I26" i="3"/>
  <c r="C26" i="3"/>
  <c r="A26" i="3"/>
  <c r="B27" i="9"/>
  <c r="I26" i="9"/>
  <c r="A26" i="9"/>
  <c r="C26" i="9"/>
  <c r="B29" i="1"/>
  <c r="I28" i="1"/>
  <c r="C28" i="1"/>
  <c r="A28" i="1"/>
  <c r="B26" i="7"/>
  <c r="I25" i="7"/>
  <c r="A25" i="7"/>
  <c r="C25" i="7"/>
  <c r="I26" i="5"/>
  <c r="B27" i="5"/>
  <c r="C26" i="5"/>
  <c r="A26" i="5"/>
  <c r="I26" i="4"/>
  <c r="C26" i="4"/>
  <c r="B27" i="4"/>
  <c r="A26" i="4"/>
  <c r="C25" i="8"/>
  <c r="B26" i="8"/>
  <c r="I25" i="8"/>
  <c r="A25" i="8"/>
  <c r="I28" i="6"/>
  <c r="B29" i="6"/>
  <c r="A28" i="6"/>
  <c r="C28" i="6"/>
  <c r="C27" i="3"/>
  <c r="A27" i="3"/>
  <c r="I27" i="3"/>
  <c r="B28" i="3"/>
  <c r="B28" i="9"/>
  <c r="I27" i="9"/>
  <c r="A27" i="9"/>
  <c r="C27" i="9"/>
  <c r="A29" i="1"/>
  <c r="B30" i="1"/>
  <c r="I29" i="1"/>
  <c r="C29" i="1"/>
  <c r="B27" i="7"/>
  <c r="A26" i="7"/>
  <c r="I26" i="7"/>
  <c r="C26" i="7"/>
  <c r="B28" i="5"/>
  <c r="C27" i="5"/>
  <c r="A27" i="5"/>
  <c r="I27" i="5"/>
  <c r="B28" i="4"/>
  <c r="I27" i="4"/>
  <c r="A27" i="4"/>
  <c r="C27" i="4"/>
  <c r="A26" i="8"/>
  <c r="B27" i="8"/>
  <c r="I26" i="8"/>
  <c r="C26" i="8"/>
  <c r="C28" i="3"/>
  <c r="B29" i="3"/>
  <c r="A28" i="3"/>
  <c r="I28" i="3"/>
  <c r="A29" i="6"/>
  <c r="I29" i="6"/>
  <c r="C29" i="6"/>
  <c r="B30" i="6"/>
  <c r="B29" i="9"/>
  <c r="I28" i="9"/>
  <c r="A28" i="9"/>
  <c r="C28" i="9"/>
  <c r="A30" i="1"/>
  <c r="C30" i="1"/>
  <c r="I30" i="1"/>
  <c r="B31" i="1"/>
  <c r="B28" i="7"/>
  <c r="C27" i="7"/>
  <c r="A27" i="7"/>
  <c r="I27" i="7"/>
  <c r="I28" i="5"/>
  <c r="A28" i="5"/>
  <c r="B29" i="5"/>
  <c r="C28" i="5"/>
  <c r="I28" i="4"/>
  <c r="B29" i="4"/>
  <c r="A28" i="4"/>
  <c r="C28" i="4"/>
  <c r="C27" i="8"/>
  <c r="I27" i="8"/>
  <c r="A27" i="8"/>
  <c r="B28" i="8"/>
  <c r="I30" i="6"/>
  <c r="B31" i="6"/>
  <c r="C30" i="6"/>
  <c r="A30" i="6"/>
  <c r="A29" i="3"/>
  <c r="C29" i="3"/>
  <c r="I29" i="3"/>
  <c r="B30" i="3"/>
  <c r="B30" i="9"/>
  <c r="I29" i="9"/>
  <c r="A29" i="9"/>
  <c r="C29" i="9"/>
  <c r="I31" i="1"/>
  <c r="B32" i="1"/>
  <c r="A31" i="1"/>
  <c r="C31" i="1"/>
  <c r="I28" i="7"/>
  <c r="A28" i="7"/>
  <c r="B29" i="7"/>
  <c r="C28" i="7"/>
  <c r="I29" i="5"/>
  <c r="A29" i="5"/>
  <c r="C29" i="5"/>
  <c r="B30" i="5"/>
  <c r="A29" i="4"/>
  <c r="I29" i="4"/>
  <c r="C29" i="4"/>
  <c r="B30" i="4"/>
  <c r="A28" i="8"/>
  <c r="B29" i="8"/>
  <c r="I28" i="8"/>
  <c r="C28" i="8"/>
  <c r="C30" i="3"/>
  <c r="I30" i="3"/>
  <c r="A30" i="3"/>
  <c r="B31" i="3"/>
  <c r="C31" i="6"/>
  <c r="B32" i="6"/>
  <c r="A31" i="6"/>
  <c r="I31" i="6"/>
  <c r="B31" i="9"/>
  <c r="I30" i="9"/>
  <c r="A30" i="9"/>
  <c r="C30" i="9"/>
  <c r="B33" i="1"/>
  <c r="C32" i="1"/>
  <c r="I32" i="1"/>
  <c r="A32" i="1"/>
  <c r="B30" i="7"/>
  <c r="I29" i="7"/>
  <c r="A29" i="7"/>
  <c r="C29" i="7"/>
  <c r="B31" i="5"/>
  <c r="I30" i="5"/>
  <c r="C30" i="5"/>
  <c r="A30" i="5"/>
  <c r="A30" i="4"/>
  <c r="C30" i="4"/>
  <c r="B31" i="4"/>
  <c r="I30" i="4"/>
  <c r="C29" i="8"/>
  <c r="I29" i="8"/>
  <c r="A29" i="8"/>
  <c r="B30" i="8"/>
  <c r="A31" i="3"/>
  <c r="B32" i="3"/>
  <c r="I31" i="3"/>
  <c r="C31" i="3"/>
  <c r="C32" i="6"/>
  <c r="B33" i="6"/>
  <c r="I32" i="6"/>
  <c r="A32" i="6"/>
  <c r="I31" i="9"/>
  <c r="A31" i="9"/>
  <c r="B32" i="9"/>
  <c r="C31" i="9"/>
  <c r="A33" i="1"/>
  <c r="B34" i="1"/>
  <c r="I33" i="1"/>
  <c r="C33" i="1"/>
  <c r="C30" i="7"/>
  <c r="I30" i="7"/>
  <c r="B31" i="7"/>
  <c r="A30" i="7"/>
  <c r="B32" i="5"/>
  <c r="I31" i="5"/>
  <c r="A31" i="5"/>
  <c r="C31" i="5"/>
  <c r="C31" i="4"/>
  <c r="I31" i="4"/>
  <c r="A31" i="4"/>
  <c r="B32" i="4"/>
  <c r="A30" i="8"/>
  <c r="B31" i="8"/>
  <c r="I30" i="8"/>
  <c r="C30" i="8"/>
  <c r="A33" i="6"/>
  <c r="I33" i="6"/>
  <c r="C33" i="6"/>
  <c r="B34" i="6"/>
  <c r="C32" i="3"/>
  <c r="I32" i="3"/>
  <c r="A32" i="3"/>
  <c r="B33" i="3"/>
  <c r="I32" i="9"/>
  <c r="A32" i="9"/>
  <c r="C32" i="9"/>
  <c r="B33" i="9"/>
  <c r="B35" i="1"/>
  <c r="C34" i="1"/>
  <c r="I34" i="1"/>
  <c r="A34" i="1"/>
  <c r="C31" i="7"/>
  <c r="A31" i="7"/>
  <c r="B32" i="7"/>
  <c r="I31" i="7"/>
  <c r="C32" i="5"/>
  <c r="A32" i="5"/>
  <c r="B33" i="5"/>
  <c r="I32" i="5"/>
  <c r="I32" i="4"/>
  <c r="B33" i="4"/>
  <c r="C32" i="4"/>
  <c r="A32" i="4"/>
  <c r="C31" i="8"/>
  <c r="B32" i="8"/>
  <c r="I31" i="8"/>
  <c r="A31" i="8"/>
  <c r="A33" i="3"/>
  <c r="I33" i="3"/>
  <c r="C33" i="3"/>
  <c r="B34" i="3"/>
  <c r="A34" i="6"/>
  <c r="I34" i="6"/>
  <c r="B35" i="6"/>
  <c r="C34" i="6"/>
  <c r="I33" i="9"/>
  <c r="A33" i="9"/>
  <c r="C33" i="9"/>
  <c r="B34" i="9"/>
  <c r="C35" i="1"/>
  <c r="A35" i="1"/>
  <c r="B36" i="1"/>
  <c r="I35" i="1"/>
  <c r="I32" i="7"/>
  <c r="C32" i="7"/>
  <c r="B33" i="7"/>
  <c r="A32" i="7"/>
  <c r="I33" i="5"/>
  <c r="C33" i="5"/>
  <c r="A33" i="5"/>
  <c r="B34" i="5"/>
  <c r="I33" i="4"/>
  <c r="A33" i="4"/>
  <c r="B34" i="4"/>
  <c r="C33" i="4"/>
  <c r="A32" i="8"/>
  <c r="B33" i="8"/>
  <c r="I32" i="8"/>
  <c r="C32" i="8"/>
  <c r="C35" i="6"/>
  <c r="B36" i="6"/>
  <c r="A35" i="6"/>
  <c r="I35" i="6"/>
  <c r="B35" i="3"/>
  <c r="I34" i="3"/>
  <c r="A34" i="3"/>
  <c r="C34" i="3"/>
  <c r="I34" i="9"/>
  <c r="A34" i="9"/>
  <c r="C34" i="9"/>
  <c r="B35" i="9"/>
  <c r="I36" i="1"/>
  <c r="B37" i="1"/>
  <c r="C36" i="1"/>
  <c r="A36" i="1"/>
  <c r="A33" i="7"/>
  <c r="I33" i="7"/>
  <c r="B34" i="7"/>
  <c r="C33" i="7"/>
  <c r="B35" i="5"/>
  <c r="I34" i="5"/>
  <c r="A34" i="5"/>
  <c r="C34" i="5"/>
  <c r="I34" i="4"/>
  <c r="C34" i="4"/>
  <c r="B35" i="4"/>
  <c r="A34" i="4"/>
  <c r="C33" i="8"/>
  <c r="B34" i="8"/>
  <c r="I33" i="8"/>
  <c r="A33" i="8"/>
  <c r="I36" i="6"/>
  <c r="C36" i="6"/>
  <c r="B37" i="6"/>
  <c r="A36" i="6"/>
  <c r="I35" i="3"/>
  <c r="A35" i="3"/>
  <c r="B36" i="3"/>
  <c r="C35" i="3"/>
  <c r="I35" i="9"/>
  <c r="A35" i="9"/>
  <c r="C35" i="9"/>
  <c r="B36" i="9"/>
  <c r="C37" i="1"/>
  <c r="A37" i="1"/>
  <c r="B38" i="1"/>
  <c r="I37" i="1"/>
  <c r="A34" i="7"/>
  <c r="I34" i="7"/>
  <c r="C34" i="7"/>
  <c r="B35" i="7"/>
  <c r="A35" i="5"/>
  <c r="B36" i="5"/>
  <c r="C35" i="5"/>
  <c r="I35" i="5"/>
  <c r="B36" i="4"/>
  <c r="I35" i="4"/>
  <c r="C35" i="4"/>
  <c r="A35" i="4"/>
  <c r="A34" i="8"/>
  <c r="B35" i="8"/>
  <c r="I34" i="8"/>
  <c r="C34" i="8"/>
  <c r="C36" i="3"/>
  <c r="I36" i="3"/>
  <c r="A36" i="3"/>
  <c r="B37" i="3"/>
  <c r="A37" i="6"/>
  <c r="I37" i="6"/>
  <c r="B38" i="6"/>
  <c r="C37" i="6"/>
  <c r="I36" i="9"/>
  <c r="A36" i="9"/>
  <c r="C36" i="9"/>
  <c r="B37" i="9"/>
  <c r="C38" i="1"/>
  <c r="A38" i="1"/>
  <c r="B39" i="1"/>
  <c r="I38" i="1"/>
  <c r="B36" i="7"/>
  <c r="I35" i="7"/>
  <c r="C35" i="7"/>
  <c r="A35" i="7"/>
  <c r="A36" i="5"/>
  <c r="I36" i="5"/>
  <c r="B37" i="5"/>
  <c r="C36" i="5"/>
  <c r="A36" i="4"/>
  <c r="I36" i="4"/>
  <c r="C36" i="4"/>
  <c r="B37" i="4"/>
  <c r="C35" i="8"/>
  <c r="A35" i="8"/>
  <c r="B36" i="8"/>
  <c r="I35" i="8"/>
  <c r="A37" i="3"/>
  <c r="I37" i="3"/>
  <c r="B38" i="3"/>
  <c r="C37" i="3"/>
  <c r="C38" i="6"/>
  <c r="I38" i="6"/>
  <c r="B39" i="6"/>
  <c r="A38" i="6"/>
  <c r="I37" i="9"/>
  <c r="A37" i="9"/>
  <c r="C37" i="9"/>
  <c r="B38" i="9"/>
  <c r="C39" i="1"/>
  <c r="B40" i="1"/>
  <c r="I39" i="1"/>
  <c r="A39" i="1"/>
  <c r="B37" i="7"/>
  <c r="I36" i="7"/>
  <c r="C36" i="7"/>
  <c r="A36" i="7"/>
  <c r="C37" i="5"/>
  <c r="A37" i="5"/>
  <c r="B38" i="5"/>
  <c r="I37" i="5"/>
  <c r="I37" i="4"/>
  <c r="C37" i="4"/>
  <c r="A37" i="4"/>
  <c r="B38" i="4"/>
  <c r="A36" i="8"/>
  <c r="B37" i="8"/>
  <c r="I36" i="8"/>
  <c r="C36" i="8"/>
  <c r="I39" i="6"/>
  <c r="C39" i="6"/>
  <c r="B40" i="6"/>
  <c r="A39" i="6"/>
  <c r="C38" i="3"/>
  <c r="A38" i="3"/>
  <c r="I38" i="3"/>
  <c r="B39" i="3"/>
  <c r="I38" i="9"/>
  <c r="A38" i="9"/>
  <c r="C38" i="9"/>
  <c r="B39" i="9"/>
  <c r="I40" i="1"/>
  <c r="B41" i="1"/>
  <c r="A40" i="1"/>
  <c r="C40" i="1"/>
  <c r="B38" i="7"/>
  <c r="A37" i="7"/>
  <c r="C37" i="7"/>
  <c r="I37" i="7"/>
  <c r="C38" i="5"/>
  <c r="A38" i="5"/>
  <c r="B39" i="5"/>
  <c r="I38" i="5"/>
  <c r="C38" i="4"/>
  <c r="I38" i="4"/>
  <c r="A38" i="4"/>
  <c r="B39" i="4"/>
  <c r="C37" i="8"/>
  <c r="B38" i="8"/>
  <c r="A37" i="8"/>
  <c r="I37" i="8"/>
  <c r="I39" i="3"/>
  <c r="C39" i="3"/>
  <c r="A39" i="3"/>
  <c r="B40" i="3"/>
  <c r="A40" i="6"/>
  <c r="I40" i="6"/>
  <c r="B41" i="6"/>
  <c r="C40" i="6"/>
  <c r="I39" i="9"/>
  <c r="A39" i="9"/>
  <c r="C39" i="9"/>
  <c r="B40" i="9"/>
  <c r="C41" i="1"/>
  <c r="B42" i="1"/>
  <c r="A41" i="1"/>
  <c r="I41" i="1"/>
  <c r="A38" i="7"/>
  <c r="I38" i="7"/>
  <c r="B39" i="7"/>
  <c r="C38" i="7"/>
  <c r="C39" i="5"/>
  <c r="A39" i="5"/>
  <c r="B40" i="5"/>
  <c r="I39" i="5"/>
  <c r="A39" i="4"/>
  <c r="C39" i="4"/>
  <c r="B40" i="4"/>
  <c r="I39" i="4"/>
  <c r="A38" i="8"/>
  <c r="B39" i="8"/>
  <c r="I38" i="8"/>
  <c r="C38" i="8"/>
  <c r="I41" i="6"/>
  <c r="A41" i="6"/>
  <c r="B42" i="6"/>
  <c r="C41" i="6"/>
  <c r="B41" i="3"/>
  <c r="C40" i="3"/>
  <c r="A40" i="3"/>
  <c r="I40" i="3"/>
  <c r="I40" i="9"/>
  <c r="A40" i="9"/>
  <c r="C40" i="9"/>
  <c r="B41" i="9"/>
  <c r="B43" i="1"/>
  <c r="C42" i="1"/>
  <c r="I42" i="1"/>
  <c r="A42" i="1"/>
  <c r="B40" i="7"/>
  <c r="A39" i="7"/>
  <c r="I39" i="7"/>
  <c r="C39" i="7"/>
  <c r="B41" i="5"/>
  <c r="I40" i="5"/>
  <c r="C40" i="5"/>
  <c r="A40" i="5"/>
  <c r="C40" i="4"/>
  <c r="B41" i="4"/>
  <c r="I40" i="4"/>
  <c r="A40" i="4"/>
  <c r="C39" i="8"/>
  <c r="I39" i="8"/>
  <c r="A39" i="8"/>
  <c r="B40" i="8"/>
  <c r="A42" i="6"/>
  <c r="B43" i="6"/>
  <c r="C42" i="6"/>
  <c r="I42" i="6"/>
  <c r="A41" i="3"/>
  <c r="B42" i="3"/>
  <c r="C41" i="3"/>
  <c r="I41" i="3"/>
  <c r="I41" i="9"/>
  <c r="A41" i="9"/>
  <c r="C41" i="9"/>
  <c r="B42" i="9"/>
  <c r="B44" i="1"/>
  <c r="C43" i="1"/>
  <c r="A43" i="1"/>
  <c r="I43" i="1"/>
  <c r="C40" i="7"/>
  <c r="I40" i="7"/>
  <c r="B41" i="7"/>
  <c r="A40" i="7"/>
  <c r="B42" i="5"/>
  <c r="A41" i="5"/>
  <c r="I41" i="5"/>
  <c r="C41" i="5"/>
  <c r="C41" i="4"/>
  <c r="I41" i="4"/>
  <c r="A41" i="4"/>
  <c r="B42" i="4"/>
  <c r="A40" i="8"/>
  <c r="B41" i="8"/>
  <c r="I40" i="8"/>
  <c r="C40" i="8"/>
  <c r="C42" i="3"/>
  <c r="A42" i="3"/>
  <c r="I42" i="3"/>
  <c r="B43" i="3"/>
  <c r="B44" i="6"/>
  <c r="A43" i="6"/>
  <c r="C43" i="6"/>
  <c r="I43" i="6"/>
  <c r="I42" i="9"/>
  <c r="A42" i="9"/>
  <c r="C42" i="9"/>
  <c r="B43" i="9"/>
  <c r="A44" i="1"/>
  <c r="C44" i="1"/>
  <c r="B45" i="1"/>
  <c r="I44" i="1"/>
  <c r="A41" i="7"/>
  <c r="I41" i="7"/>
  <c r="C41" i="7"/>
  <c r="B42" i="7"/>
  <c r="C42" i="5"/>
  <c r="I42" i="5"/>
  <c r="B43" i="5"/>
  <c r="A42" i="5"/>
  <c r="B43" i="4"/>
  <c r="I42" i="4"/>
  <c r="C42" i="4"/>
  <c r="A42" i="4"/>
  <c r="C41" i="8"/>
  <c r="B42" i="8"/>
  <c r="I41" i="8"/>
  <c r="A41" i="8"/>
  <c r="A43" i="3"/>
  <c r="B44" i="3"/>
  <c r="C43" i="3"/>
  <c r="I43" i="3"/>
  <c r="I44" i="6"/>
  <c r="A44" i="6"/>
  <c r="B45" i="6"/>
  <c r="C44" i="6"/>
  <c r="I43" i="9"/>
  <c r="A43" i="9"/>
  <c r="C43" i="9"/>
  <c r="B44" i="9"/>
  <c r="B46" i="1"/>
  <c r="C45" i="1"/>
  <c r="I45" i="1"/>
  <c r="A45" i="1"/>
  <c r="I42" i="7"/>
  <c r="C42" i="7"/>
  <c r="A42" i="7"/>
  <c r="B43" i="7"/>
  <c r="I43" i="5"/>
  <c r="B44" i="5"/>
  <c r="C43" i="5"/>
  <c r="A43" i="5"/>
  <c r="C43" i="4"/>
  <c r="A43" i="4"/>
  <c r="I43" i="4"/>
  <c r="B44" i="4"/>
  <c r="A42" i="8"/>
  <c r="B43" i="8"/>
  <c r="I42" i="8"/>
  <c r="C42" i="8"/>
  <c r="I45" i="6"/>
  <c r="C45" i="6"/>
  <c r="B46" i="6"/>
  <c r="A45" i="6"/>
  <c r="C44" i="3"/>
  <c r="A44" i="3"/>
  <c r="B45" i="3"/>
  <c r="I44" i="3"/>
  <c r="I44" i="9"/>
  <c r="A44" i="9"/>
  <c r="C44" i="9"/>
  <c r="B45" i="9"/>
  <c r="I46" i="1"/>
  <c r="A46" i="1"/>
  <c r="B47" i="1"/>
  <c r="C46" i="1"/>
  <c r="B44" i="7"/>
  <c r="A43" i="7"/>
  <c r="I43" i="7"/>
  <c r="C43" i="7"/>
  <c r="B45" i="5"/>
  <c r="A44" i="5"/>
  <c r="C44" i="5"/>
  <c r="I44" i="5"/>
  <c r="I44" i="4"/>
  <c r="C44" i="4"/>
  <c r="B45" i="4"/>
  <c r="A44" i="4"/>
  <c r="C43" i="8"/>
  <c r="I43" i="8"/>
  <c r="B44" i="8"/>
  <c r="A43" i="8"/>
  <c r="I45" i="3"/>
  <c r="C45" i="3"/>
  <c r="A45" i="3"/>
  <c r="B46" i="3"/>
  <c r="B47" i="6"/>
  <c r="A46" i="6"/>
  <c r="I46" i="6"/>
  <c r="C46" i="6"/>
  <c r="I45" i="9"/>
  <c r="A45" i="9"/>
  <c r="C45" i="9"/>
  <c r="B46" i="9"/>
  <c r="C47" i="1"/>
  <c r="B48" i="1"/>
  <c r="A47" i="1"/>
  <c r="I47" i="1"/>
  <c r="B45" i="7"/>
  <c r="C44" i="7"/>
  <c r="I44" i="7"/>
  <c r="A44" i="7"/>
  <c r="B46" i="5"/>
  <c r="I45" i="5"/>
  <c r="A45" i="5"/>
  <c r="C45" i="5"/>
  <c r="I45" i="4"/>
  <c r="C45" i="4"/>
  <c r="B46" i="4"/>
  <c r="A45" i="4"/>
  <c r="A44" i="8"/>
  <c r="B45" i="8"/>
  <c r="I44" i="8"/>
  <c r="C44" i="8"/>
  <c r="B48" i="6"/>
  <c r="C47" i="6"/>
  <c r="A47" i="6"/>
  <c r="I47" i="6"/>
  <c r="C46" i="3"/>
  <c r="A46" i="3"/>
  <c r="B47" i="3"/>
  <c r="I46" i="3"/>
  <c r="I46" i="9"/>
  <c r="A46" i="9"/>
  <c r="C46" i="9"/>
  <c r="B47" i="9"/>
  <c r="I48" i="1"/>
  <c r="B49" i="1"/>
  <c r="C48" i="1"/>
  <c r="A48" i="1"/>
  <c r="C45" i="7"/>
  <c r="A45" i="7"/>
  <c r="I45" i="7"/>
  <c r="B46" i="7"/>
  <c r="A46" i="5"/>
  <c r="C46" i="5"/>
  <c r="I46" i="5"/>
  <c r="B47" i="5"/>
  <c r="C46" i="4"/>
  <c r="I46" i="4"/>
  <c r="A46" i="4"/>
  <c r="B47" i="4"/>
  <c r="C45" i="8"/>
  <c r="I45" i="8"/>
  <c r="A45" i="8"/>
  <c r="B46" i="8"/>
  <c r="B48" i="3"/>
  <c r="A47" i="3"/>
  <c r="C47" i="3"/>
  <c r="I47" i="3"/>
  <c r="B49" i="6"/>
  <c r="C48" i="6"/>
  <c r="I48" i="6"/>
  <c r="A48" i="6"/>
  <c r="I47" i="9"/>
  <c r="A47" i="9"/>
  <c r="C47" i="9"/>
  <c r="B48" i="9"/>
  <c r="A49" i="1"/>
  <c r="I49" i="1"/>
  <c r="B50" i="1"/>
  <c r="C49" i="1"/>
  <c r="I46" i="7"/>
  <c r="B47" i="7"/>
  <c r="A46" i="7"/>
  <c r="C46" i="7"/>
  <c r="B48" i="5"/>
  <c r="I47" i="5"/>
  <c r="A47" i="5"/>
  <c r="C47" i="5"/>
  <c r="C47" i="4"/>
  <c r="I47" i="4"/>
  <c r="B48" i="4"/>
  <c r="A47" i="4"/>
  <c r="A46" i="8"/>
  <c r="B47" i="8"/>
  <c r="I46" i="8"/>
  <c r="C46" i="8"/>
  <c r="B50" i="6"/>
  <c r="A49" i="6"/>
  <c r="C49" i="6"/>
  <c r="I49" i="6"/>
  <c r="I48" i="3"/>
  <c r="B49" i="3"/>
  <c r="C48" i="3"/>
  <c r="A48" i="3"/>
  <c r="I48" i="9"/>
  <c r="A48" i="9"/>
  <c r="C48" i="9"/>
  <c r="B49" i="9"/>
  <c r="I50" i="1"/>
  <c r="A50" i="1"/>
  <c r="B51" i="1"/>
  <c r="C50" i="1"/>
  <c r="A47" i="7"/>
  <c r="I47" i="7"/>
  <c r="C47" i="7"/>
  <c r="B48" i="7"/>
  <c r="C48" i="5"/>
  <c r="A48" i="5"/>
  <c r="B49" i="5"/>
  <c r="I48" i="5"/>
  <c r="I48" i="4"/>
  <c r="B49" i="4"/>
  <c r="C48" i="4"/>
  <c r="A48" i="4"/>
  <c r="C47" i="8"/>
  <c r="B48" i="8"/>
  <c r="I47" i="8"/>
  <c r="A47" i="8"/>
  <c r="C49" i="3"/>
  <c r="A49" i="3"/>
  <c r="I49" i="3"/>
  <c r="B50" i="3"/>
  <c r="C50" i="6"/>
  <c r="I50" i="6"/>
  <c r="B51" i="6"/>
  <c r="A50" i="6"/>
  <c r="I49" i="9"/>
  <c r="A49" i="9"/>
  <c r="C49" i="9"/>
  <c r="B50" i="9"/>
  <c r="C51" i="1"/>
  <c r="I51" i="1"/>
  <c r="A51" i="1"/>
  <c r="B52" i="1"/>
  <c r="I48" i="7"/>
  <c r="B49" i="7"/>
  <c r="C48" i="7"/>
  <c r="A48" i="7"/>
  <c r="I49" i="5"/>
  <c r="A49" i="5"/>
  <c r="C49" i="5"/>
  <c r="B50" i="5"/>
  <c r="I49" i="4"/>
  <c r="B50" i="4"/>
  <c r="A49" i="4"/>
  <c r="C49" i="4"/>
  <c r="A48" i="8"/>
  <c r="B49" i="8"/>
  <c r="I48" i="8"/>
  <c r="C48" i="8"/>
  <c r="I50" i="3"/>
  <c r="C50" i="3"/>
  <c r="A50" i="3"/>
  <c r="B51" i="3"/>
  <c r="B52" i="6"/>
  <c r="I51" i="6"/>
  <c r="C51" i="6"/>
  <c r="A51" i="6"/>
  <c r="I50" i="9"/>
  <c r="A50" i="9"/>
  <c r="C50" i="9"/>
  <c r="B51" i="9"/>
  <c r="I52" i="1"/>
  <c r="A52" i="1"/>
  <c r="B53" i="1"/>
  <c r="C52" i="1"/>
  <c r="I49" i="7"/>
  <c r="B50" i="7"/>
  <c r="A49" i="7"/>
  <c r="C49" i="7"/>
  <c r="C50" i="5"/>
  <c r="B51" i="5"/>
  <c r="A50" i="5"/>
  <c r="I50" i="5"/>
  <c r="I50" i="4"/>
  <c r="B51" i="4"/>
  <c r="C50" i="4"/>
  <c r="A50" i="4"/>
  <c r="C49" i="8"/>
  <c r="B50" i="8"/>
  <c r="I49" i="8"/>
  <c r="A49" i="8"/>
  <c r="A51" i="3"/>
  <c r="B52" i="3"/>
  <c r="I51" i="3"/>
  <c r="C51" i="3"/>
  <c r="A52" i="6"/>
  <c r="C52" i="6"/>
  <c r="I52" i="6"/>
  <c r="B53" i="6"/>
  <c r="I51" i="9"/>
  <c r="A51" i="9"/>
  <c r="C51" i="9"/>
  <c r="B52" i="9"/>
  <c r="A53" i="1"/>
  <c r="I53" i="1"/>
  <c r="B54" i="1"/>
  <c r="C53" i="1"/>
  <c r="A50" i="7"/>
  <c r="B51" i="7"/>
  <c r="C50" i="7"/>
  <c r="I50" i="7"/>
  <c r="B52" i="5"/>
  <c r="A51" i="5"/>
  <c r="C51" i="5"/>
  <c r="I51" i="5"/>
  <c r="I51" i="4"/>
  <c r="C51" i="4"/>
  <c r="B52" i="4"/>
  <c r="A51" i="4"/>
  <c r="A50" i="8"/>
  <c r="B51" i="8"/>
  <c r="I50" i="8"/>
  <c r="C50" i="8"/>
  <c r="B54" i="6"/>
  <c r="I53" i="6"/>
  <c r="C53" i="6"/>
  <c r="A53" i="6"/>
  <c r="C52" i="3"/>
  <c r="I52" i="3"/>
  <c r="B53" i="3"/>
  <c r="A52" i="3"/>
  <c r="I52" i="9"/>
  <c r="A52" i="9"/>
  <c r="C52" i="9"/>
  <c r="B53" i="9"/>
  <c r="C54" i="1"/>
  <c r="A54" i="1"/>
  <c r="B55" i="1"/>
  <c r="I54" i="1"/>
  <c r="A51" i="7"/>
  <c r="C51" i="7"/>
  <c r="I51" i="7"/>
  <c r="B52" i="7"/>
  <c r="I52" i="5"/>
  <c r="A52" i="5"/>
  <c r="C52" i="5"/>
  <c r="B53" i="5"/>
  <c r="A52" i="4"/>
  <c r="I52" i="4"/>
  <c r="B53" i="4"/>
  <c r="C52" i="4"/>
  <c r="C51" i="8"/>
  <c r="B52" i="8"/>
  <c r="I51" i="8"/>
  <c r="A51" i="8"/>
  <c r="I53" i="3"/>
  <c r="C53" i="3"/>
  <c r="B54" i="3"/>
  <c r="A53" i="3"/>
  <c r="A54" i="6"/>
  <c r="B55" i="6"/>
  <c r="C54" i="6"/>
  <c r="I54" i="6"/>
  <c r="I53" i="9"/>
  <c r="A53" i="9"/>
  <c r="C53" i="9"/>
  <c r="B54" i="9"/>
  <c r="B56" i="1"/>
  <c r="I55" i="1"/>
  <c r="A55" i="1"/>
  <c r="C55" i="1"/>
  <c r="I52" i="7"/>
  <c r="B53" i="7"/>
  <c r="A52" i="7"/>
  <c r="C52" i="7"/>
  <c r="A53" i="5"/>
  <c r="C53" i="5"/>
  <c r="I53" i="5"/>
  <c r="B54" i="5"/>
  <c r="C53" i="4"/>
  <c r="I53" i="4"/>
  <c r="A53" i="4"/>
  <c r="B54" i="4"/>
  <c r="A52" i="8"/>
  <c r="B53" i="8"/>
  <c r="I52" i="8"/>
  <c r="C52" i="8"/>
  <c r="I54" i="3"/>
  <c r="C54" i="3"/>
  <c r="B55" i="3"/>
  <c r="A54" i="3"/>
  <c r="I55" i="6"/>
  <c r="A55" i="6"/>
  <c r="C55" i="6"/>
  <c r="B56" i="6"/>
  <c r="I54" i="9"/>
  <c r="A54" i="9"/>
  <c r="C54" i="9"/>
  <c r="B55" i="9"/>
  <c r="B57" i="1"/>
  <c r="A56" i="1"/>
  <c r="I56" i="1"/>
  <c r="C56" i="1"/>
  <c r="I53" i="7"/>
  <c r="C53" i="7"/>
  <c r="A53" i="7"/>
  <c r="B54" i="7"/>
  <c r="B55" i="5"/>
  <c r="I54" i="5"/>
  <c r="A54" i="5"/>
  <c r="C54" i="5"/>
  <c r="B55" i="4"/>
  <c r="C54" i="4"/>
  <c r="I54" i="4"/>
  <c r="A54" i="4"/>
  <c r="C53" i="8"/>
  <c r="B54" i="8"/>
  <c r="A53" i="8"/>
  <c r="I53" i="8"/>
  <c r="C56" i="6"/>
  <c r="A56" i="6"/>
  <c r="I56" i="6"/>
  <c r="B57" i="6"/>
  <c r="I55" i="3"/>
  <c r="B56" i="3"/>
  <c r="A55" i="3"/>
  <c r="C55" i="3"/>
  <c r="I55" i="9"/>
  <c r="A55" i="9"/>
  <c r="C55" i="9"/>
  <c r="B56" i="9"/>
  <c r="C57" i="1"/>
  <c r="A57" i="1"/>
  <c r="B58" i="1"/>
  <c r="I57" i="1"/>
  <c r="I54" i="7"/>
  <c r="B55" i="7"/>
  <c r="A54" i="7"/>
  <c r="C54" i="7"/>
  <c r="A55" i="5"/>
  <c r="C55" i="5"/>
  <c r="B56" i="5"/>
  <c r="I55" i="5"/>
  <c r="A55" i="4"/>
  <c r="C55" i="4"/>
  <c r="I55" i="4"/>
  <c r="B56" i="4"/>
  <c r="A54" i="8"/>
  <c r="B55" i="8"/>
  <c r="I54" i="8"/>
  <c r="C54" i="8"/>
  <c r="I56" i="3"/>
  <c r="A56" i="3"/>
  <c r="C56" i="3"/>
  <c r="B57" i="3"/>
  <c r="B58" i="6"/>
  <c r="A57" i="6"/>
  <c r="C57" i="6"/>
  <c r="I57" i="6"/>
  <c r="I56" i="9"/>
  <c r="A56" i="9"/>
  <c r="C56" i="9"/>
  <c r="B57" i="9"/>
  <c r="I58" i="1"/>
  <c r="A58" i="1"/>
  <c r="B59" i="1"/>
  <c r="C58" i="1"/>
  <c r="I55" i="7"/>
  <c r="A55" i="7"/>
  <c r="C55" i="7"/>
  <c r="B56" i="7"/>
  <c r="I56" i="5"/>
  <c r="B57" i="5"/>
  <c r="C56" i="5"/>
  <c r="A56" i="5"/>
  <c r="C56" i="4"/>
  <c r="A56" i="4"/>
  <c r="I56" i="4"/>
  <c r="B57" i="4"/>
  <c r="C55" i="8"/>
  <c r="B56" i="8"/>
  <c r="I55" i="8"/>
  <c r="A55" i="8"/>
  <c r="I57" i="3"/>
  <c r="B58" i="3"/>
  <c r="A57" i="3"/>
  <c r="C57" i="3"/>
  <c r="A58" i="6"/>
  <c r="I58" i="6"/>
  <c r="C58" i="6"/>
  <c r="B59" i="6"/>
  <c r="I57" i="9"/>
  <c r="A57" i="9"/>
  <c r="C57" i="9"/>
  <c r="B58" i="9"/>
  <c r="I59" i="1"/>
  <c r="B60" i="1"/>
  <c r="A59" i="1"/>
  <c r="C59" i="1"/>
  <c r="C56" i="7"/>
  <c r="A56" i="7"/>
  <c r="I56" i="7"/>
  <c r="B57" i="7"/>
  <c r="C57" i="5"/>
  <c r="A57" i="5"/>
  <c r="I57" i="5"/>
  <c r="B58" i="5"/>
  <c r="C57" i="4"/>
  <c r="I57" i="4"/>
  <c r="B58" i="4"/>
  <c r="A57" i="4"/>
  <c r="A56" i="8"/>
  <c r="B57" i="8"/>
  <c r="I56" i="8"/>
  <c r="C56" i="8"/>
  <c r="A58" i="3"/>
  <c r="C58" i="3"/>
  <c r="I58" i="3"/>
  <c r="B59" i="3"/>
  <c r="B60" i="6"/>
  <c r="I59" i="6"/>
  <c r="C59" i="6"/>
  <c r="A59" i="6"/>
  <c r="I58" i="9"/>
  <c r="A58" i="9"/>
  <c r="C58" i="9"/>
  <c r="B59" i="9"/>
  <c r="C60" i="1"/>
  <c r="B61" i="1"/>
  <c r="A60" i="1"/>
  <c r="I60" i="1"/>
  <c r="I57" i="7"/>
  <c r="C57" i="7"/>
  <c r="A57" i="7"/>
  <c r="B58" i="7"/>
  <c r="A58" i="5"/>
  <c r="I58" i="5"/>
  <c r="B59" i="5"/>
  <c r="C58" i="5"/>
  <c r="B59" i="4"/>
  <c r="I58" i="4"/>
  <c r="C58" i="4"/>
  <c r="A58" i="4"/>
  <c r="B58" i="8"/>
  <c r="C57" i="8"/>
  <c r="I57" i="8"/>
  <c r="A57" i="8"/>
  <c r="B60" i="3"/>
  <c r="C59" i="3"/>
  <c r="I59" i="3"/>
  <c r="A59" i="3"/>
  <c r="C60" i="6"/>
  <c r="A60" i="6"/>
  <c r="B61" i="6"/>
  <c r="I60" i="6"/>
  <c r="I59" i="9"/>
  <c r="A59" i="9"/>
  <c r="C59" i="9"/>
  <c r="B60" i="9"/>
  <c r="I61" i="1"/>
  <c r="C61" i="1"/>
  <c r="A61" i="1"/>
  <c r="B62" i="1"/>
  <c r="C58" i="7"/>
  <c r="B59" i="7"/>
  <c r="A58" i="7"/>
  <c r="I58" i="7"/>
  <c r="C59" i="5"/>
  <c r="I59" i="5"/>
  <c r="B60" i="5"/>
  <c r="A59" i="5"/>
  <c r="B60" i="4"/>
  <c r="I59" i="4"/>
  <c r="C59" i="4"/>
  <c r="A59" i="4"/>
  <c r="I58" i="8"/>
  <c r="A58" i="8"/>
  <c r="B59" i="8"/>
  <c r="C58" i="8"/>
  <c r="B62" i="6"/>
  <c r="C61" i="6"/>
  <c r="A61" i="6"/>
  <c r="I61" i="6"/>
  <c r="B61" i="3"/>
  <c r="I60" i="3"/>
  <c r="A60" i="3"/>
  <c r="C60" i="3"/>
  <c r="I60" i="9"/>
  <c r="A60" i="9"/>
  <c r="C60" i="9"/>
  <c r="B61" i="9"/>
  <c r="B63" i="1"/>
  <c r="C62" i="1"/>
  <c r="A62" i="1"/>
  <c r="I62" i="1"/>
  <c r="A59" i="7"/>
  <c r="I59" i="7"/>
  <c r="B60" i="7"/>
  <c r="C59" i="7"/>
  <c r="I60" i="5"/>
  <c r="C60" i="5"/>
  <c r="B61" i="5"/>
  <c r="A60" i="5"/>
  <c r="C60" i="4"/>
  <c r="A60" i="4"/>
  <c r="B61" i="4"/>
  <c r="I60" i="4"/>
  <c r="I59" i="8"/>
  <c r="A59" i="8"/>
  <c r="B60" i="8"/>
  <c r="C59" i="8"/>
  <c r="C61" i="3"/>
  <c r="A61" i="3"/>
  <c r="I61" i="3"/>
  <c r="B62" i="3"/>
  <c r="A62" i="6"/>
  <c r="I62" i="6"/>
  <c r="B63" i="6"/>
  <c r="C62" i="6"/>
  <c r="I61" i="9"/>
  <c r="A61" i="9"/>
  <c r="C61" i="9"/>
  <c r="B62" i="9"/>
  <c r="I63" i="1"/>
  <c r="B64" i="1"/>
  <c r="C63" i="1"/>
  <c r="A63" i="1"/>
  <c r="I60" i="7"/>
  <c r="A60" i="7"/>
  <c r="C60" i="7"/>
  <c r="B61" i="7"/>
  <c r="C61" i="5"/>
  <c r="A61" i="5"/>
  <c r="I61" i="5"/>
  <c r="B62" i="5"/>
  <c r="A61" i="4"/>
  <c r="C61" i="4"/>
  <c r="I61" i="4"/>
  <c r="B62" i="4"/>
  <c r="I60" i="8"/>
  <c r="A60" i="8"/>
  <c r="B61" i="8"/>
  <c r="C60" i="8"/>
  <c r="A62" i="3"/>
  <c r="I62" i="3"/>
  <c r="C62" i="3"/>
  <c r="B63" i="3"/>
  <c r="C63" i="6"/>
  <c r="I63" i="6"/>
  <c r="B64" i="6"/>
  <c r="A63" i="6"/>
  <c r="I62" i="9"/>
  <c r="A62" i="9"/>
  <c r="C62" i="9"/>
  <c r="B63" i="9"/>
  <c r="B65" i="1"/>
  <c r="I64" i="1"/>
  <c r="C64" i="1"/>
  <c r="A64" i="1"/>
  <c r="C61" i="7"/>
  <c r="I61" i="7"/>
  <c r="B62" i="7"/>
  <c r="A61" i="7"/>
  <c r="I62" i="5"/>
  <c r="B63" i="5"/>
  <c r="A62" i="5"/>
  <c r="C62" i="5"/>
  <c r="C62" i="4"/>
  <c r="A62" i="4"/>
  <c r="B63" i="4"/>
  <c r="I62" i="4"/>
  <c r="I61" i="8"/>
  <c r="A61" i="8"/>
  <c r="B62" i="8"/>
  <c r="C61" i="8"/>
  <c r="B65" i="6"/>
  <c r="A64" i="6"/>
  <c r="I64" i="6"/>
  <c r="C64" i="6"/>
  <c r="A63" i="3"/>
  <c r="B64" i="3"/>
  <c r="I63" i="3"/>
  <c r="C63" i="3"/>
  <c r="I63" i="9"/>
  <c r="A63" i="9"/>
  <c r="C63" i="9"/>
  <c r="B64" i="9"/>
  <c r="I65" i="1"/>
  <c r="C65" i="1"/>
  <c r="B66" i="1"/>
  <c r="A65" i="1"/>
  <c r="A62" i="7"/>
  <c r="B63" i="7"/>
  <c r="C62" i="7"/>
  <c r="I62" i="7"/>
  <c r="I63" i="5"/>
  <c r="A63" i="5"/>
  <c r="B64" i="5"/>
  <c r="C63" i="5"/>
  <c r="B64" i="4"/>
  <c r="A63" i="4"/>
  <c r="I63" i="4"/>
  <c r="C63" i="4"/>
  <c r="I62" i="8"/>
  <c r="A62" i="8"/>
  <c r="B63" i="8"/>
  <c r="C62" i="8"/>
  <c r="A64" i="3"/>
  <c r="B65" i="3"/>
  <c r="C64" i="3"/>
  <c r="I64" i="3"/>
  <c r="C65" i="6"/>
  <c r="A65" i="6"/>
  <c r="I65" i="6"/>
  <c r="B66" i="6"/>
  <c r="I64" i="9"/>
  <c r="A64" i="9"/>
  <c r="C64" i="9"/>
  <c r="B65" i="9"/>
  <c r="I66" i="1"/>
  <c r="C66" i="1"/>
  <c r="A66" i="1"/>
  <c r="B67" i="1"/>
  <c r="A63" i="7"/>
  <c r="B64" i="7"/>
  <c r="I63" i="7"/>
  <c r="C63" i="7"/>
  <c r="I64" i="5"/>
  <c r="A64" i="5"/>
  <c r="C64" i="5"/>
  <c r="B65" i="5"/>
  <c r="I64" i="4"/>
  <c r="A64" i="4"/>
  <c r="B65" i="4"/>
  <c r="C64" i="4"/>
  <c r="I63" i="8"/>
  <c r="A63" i="8"/>
  <c r="B64" i="8"/>
  <c r="C63" i="8"/>
  <c r="A66" i="6"/>
  <c r="B67" i="6"/>
  <c r="I66" i="6"/>
  <c r="C66" i="6"/>
  <c r="B66" i="3"/>
  <c r="C65" i="3"/>
  <c r="I65" i="3"/>
  <c r="A65" i="3"/>
  <c r="I65" i="9"/>
  <c r="A65" i="9"/>
  <c r="C65" i="9"/>
  <c r="B66" i="9"/>
  <c r="C67" i="1"/>
  <c r="B68" i="1"/>
  <c r="A67" i="1"/>
  <c r="I67" i="1"/>
  <c r="A64" i="7"/>
  <c r="B65" i="7"/>
  <c r="C64" i="7"/>
  <c r="I64" i="7"/>
  <c r="B66" i="5"/>
  <c r="C65" i="5"/>
  <c r="I65" i="5"/>
  <c r="A65" i="5"/>
  <c r="B66" i="4"/>
  <c r="C65" i="4"/>
  <c r="A65" i="4"/>
  <c r="I65" i="4"/>
  <c r="I64" i="8"/>
  <c r="A64" i="8"/>
  <c r="B65" i="8"/>
  <c r="C64" i="8"/>
  <c r="C67" i="6"/>
  <c r="B68" i="6"/>
  <c r="I67" i="6"/>
  <c r="A67" i="6"/>
  <c r="A66" i="3"/>
  <c r="C66" i="3"/>
  <c r="I66" i="3"/>
  <c r="B67" i="3"/>
  <c r="I66" i="9"/>
  <c r="A66" i="9"/>
  <c r="C66" i="9"/>
  <c r="B67" i="9"/>
  <c r="A68" i="1"/>
  <c r="C68" i="1"/>
  <c r="B69" i="1"/>
  <c r="I68" i="1"/>
  <c r="I65" i="7"/>
  <c r="C65" i="7"/>
  <c r="B66" i="7"/>
  <c r="A65" i="7"/>
  <c r="B67" i="5"/>
  <c r="I66" i="5"/>
  <c r="C66" i="5"/>
  <c r="A66" i="5"/>
  <c r="A66" i="4"/>
  <c r="C66" i="4"/>
  <c r="I66" i="4"/>
  <c r="B67" i="4"/>
  <c r="I65" i="8"/>
  <c r="A65" i="8"/>
  <c r="B66" i="8"/>
  <c r="C65" i="8"/>
  <c r="B69" i="6"/>
  <c r="C68" i="6"/>
  <c r="I68" i="6"/>
  <c r="A68" i="6"/>
  <c r="A67" i="3"/>
  <c r="B68" i="3"/>
  <c r="I67" i="3"/>
  <c r="C67" i="3"/>
  <c r="I67" i="9"/>
  <c r="A67" i="9"/>
  <c r="C67" i="9"/>
  <c r="B68" i="9"/>
  <c r="C69" i="1"/>
  <c r="A69" i="1"/>
  <c r="B70" i="1"/>
  <c r="I69" i="1"/>
  <c r="A66" i="7"/>
  <c r="I66" i="7"/>
  <c r="B67" i="7"/>
  <c r="C66" i="7"/>
  <c r="C67" i="5"/>
  <c r="A67" i="5"/>
  <c r="I67" i="5"/>
  <c r="B68" i="5"/>
  <c r="A67" i="4"/>
  <c r="I67" i="4"/>
  <c r="C67" i="4"/>
  <c r="B68" i="4"/>
  <c r="I66" i="8"/>
  <c r="A66" i="8"/>
  <c r="B67" i="8"/>
  <c r="C66" i="8"/>
  <c r="A68" i="3"/>
  <c r="C68" i="3"/>
  <c r="B69" i="3"/>
  <c r="I68" i="3"/>
  <c r="C69" i="6"/>
  <c r="B70" i="6"/>
  <c r="I69" i="6"/>
  <c r="A69" i="6"/>
  <c r="I68" i="9"/>
  <c r="A68" i="9"/>
  <c r="C68" i="9"/>
  <c r="B69" i="9"/>
  <c r="I70" i="1"/>
  <c r="C70" i="1"/>
  <c r="A70" i="1"/>
  <c r="B71" i="1"/>
  <c r="I67" i="7"/>
  <c r="B68" i="7"/>
  <c r="C67" i="7"/>
  <c r="A67" i="7"/>
  <c r="B69" i="5"/>
  <c r="C68" i="5"/>
  <c r="A68" i="5"/>
  <c r="I68" i="5"/>
  <c r="A68" i="4"/>
  <c r="C68" i="4"/>
  <c r="I68" i="4"/>
  <c r="B69" i="4"/>
  <c r="I67" i="8"/>
  <c r="A67" i="8"/>
  <c r="B68" i="8"/>
  <c r="C67" i="8"/>
  <c r="C69" i="3"/>
  <c r="B70" i="3"/>
  <c r="I69" i="3"/>
  <c r="A69" i="3"/>
  <c r="A70" i="6"/>
  <c r="I70" i="6"/>
  <c r="C70" i="6"/>
  <c r="B71" i="6"/>
  <c r="I69" i="9"/>
  <c r="A69" i="9"/>
  <c r="C69" i="9"/>
  <c r="B70" i="9"/>
  <c r="B72" i="1"/>
  <c r="C71" i="1"/>
  <c r="A71" i="1"/>
  <c r="I71" i="1"/>
  <c r="A68" i="7"/>
  <c r="C68" i="7"/>
  <c r="B69" i="7"/>
  <c r="I68" i="7"/>
  <c r="I69" i="5"/>
  <c r="C69" i="5"/>
  <c r="B70" i="5"/>
  <c r="A69" i="5"/>
  <c r="I69" i="4"/>
  <c r="C69" i="4"/>
  <c r="A69" i="4"/>
  <c r="B70" i="4"/>
  <c r="I68" i="8"/>
  <c r="A68" i="8"/>
  <c r="B69" i="8"/>
  <c r="C68" i="8"/>
  <c r="A70" i="3"/>
  <c r="C70" i="3"/>
  <c r="I70" i="3"/>
  <c r="B71" i="3"/>
  <c r="C71" i="6"/>
  <c r="I71" i="6"/>
  <c r="B72" i="6"/>
  <c r="A71" i="6"/>
  <c r="I70" i="9"/>
  <c r="A70" i="9"/>
  <c r="C70" i="9"/>
  <c r="B71" i="9"/>
  <c r="A72" i="1"/>
  <c r="I72" i="1"/>
  <c r="C72" i="1"/>
  <c r="B73" i="1"/>
  <c r="I69" i="7"/>
  <c r="A69" i="7"/>
  <c r="B70" i="7"/>
  <c r="C69" i="7"/>
  <c r="C70" i="5"/>
  <c r="I70" i="5"/>
  <c r="B71" i="5"/>
  <c r="A70" i="5"/>
  <c r="I70" i="4"/>
  <c r="C70" i="4"/>
  <c r="B71" i="4"/>
  <c r="A70" i="4"/>
  <c r="I69" i="8"/>
  <c r="A69" i="8"/>
  <c r="B70" i="8"/>
  <c r="C69" i="8"/>
  <c r="C71" i="3"/>
  <c r="A71" i="3"/>
  <c r="B72" i="3"/>
  <c r="I71" i="3"/>
  <c r="C72" i="6"/>
  <c r="A72" i="6"/>
  <c r="I72" i="6"/>
  <c r="B73" i="6"/>
  <c r="I71" i="9"/>
  <c r="A71" i="9"/>
  <c r="C71" i="9"/>
  <c r="B72" i="9"/>
  <c r="A73" i="1"/>
  <c r="C73" i="1"/>
  <c r="I73" i="1"/>
  <c r="B74" i="1"/>
  <c r="A70" i="7"/>
  <c r="C70" i="7"/>
  <c r="B71" i="7"/>
  <c r="I70" i="7"/>
  <c r="C71" i="5"/>
  <c r="I71" i="5"/>
  <c r="A71" i="5"/>
  <c r="B72" i="5"/>
  <c r="B72" i="4"/>
  <c r="C71" i="4"/>
  <c r="I71" i="4"/>
  <c r="A71" i="4"/>
  <c r="I70" i="8"/>
  <c r="A70" i="8"/>
  <c r="B71" i="8"/>
  <c r="C70" i="8"/>
  <c r="I73" i="6"/>
  <c r="A73" i="6"/>
  <c r="C73" i="6"/>
  <c r="B74" i="6"/>
  <c r="B73" i="3"/>
  <c r="I72" i="3"/>
  <c r="C72" i="3"/>
  <c r="A72" i="3"/>
  <c r="I72" i="9"/>
  <c r="A72" i="9"/>
  <c r="C72" i="9"/>
  <c r="B73" i="9"/>
  <c r="C74" i="1"/>
  <c r="I74" i="1"/>
  <c r="B75" i="1"/>
  <c r="A74" i="1"/>
  <c r="B72" i="7"/>
  <c r="I71" i="7"/>
  <c r="A71" i="7"/>
  <c r="C71" i="7"/>
  <c r="A72" i="5"/>
  <c r="B73" i="5"/>
  <c r="C72" i="5"/>
  <c r="I72" i="5"/>
  <c r="I72" i="4"/>
  <c r="C72" i="4"/>
  <c r="B73" i="4"/>
  <c r="A72" i="4"/>
  <c r="I71" i="8"/>
  <c r="A71" i="8"/>
  <c r="B72" i="8"/>
  <c r="C71" i="8"/>
  <c r="A74" i="6"/>
  <c r="C74" i="6"/>
  <c r="B75" i="6"/>
  <c r="I74" i="6"/>
  <c r="B74" i="3"/>
  <c r="I73" i="3"/>
  <c r="A73" i="3"/>
  <c r="C73" i="3"/>
  <c r="I73" i="9"/>
  <c r="A73" i="9"/>
  <c r="C73" i="9"/>
  <c r="B74" i="9"/>
  <c r="A75" i="1"/>
  <c r="B76" i="1"/>
  <c r="C75" i="1"/>
  <c r="I75" i="1"/>
  <c r="C72" i="7"/>
  <c r="A72" i="7"/>
  <c r="I72" i="7"/>
  <c r="B73" i="7"/>
  <c r="C73" i="5"/>
  <c r="I73" i="5"/>
  <c r="A73" i="5"/>
  <c r="B74" i="5"/>
  <c r="A73" i="4"/>
  <c r="I73" i="4"/>
  <c r="C73" i="4"/>
  <c r="B74" i="4"/>
  <c r="I72" i="8"/>
  <c r="A72" i="8"/>
  <c r="B73" i="8"/>
  <c r="C72" i="8"/>
  <c r="C75" i="6"/>
  <c r="I75" i="6"/>
  <c r="A75" i="6"/>
  <c r="B76" i="6"/>
  <c r="B75" i="3"/>
  <c r="A74" i="3"/>
  <c r="I74" i="3"/>
  <c r="C74" i="3"/>
  <c r="I74" i="9"/>
  <c r="A74" i="9"/>
  <c r="C74" i="9"/>
  <c r="B75" i="9"/>
  <c r="I76" i="1"/>
  <c r="B77" i="1"/>
  <c r="A76" i="1"/>
  <c r="C76" i="1"/>
  <c r="A73" i="7"/>
  <c r="I73" i="7"/>
  <c r="C73" i="7"/>
  <c r="B74" i="7"/>
  <c r="C74" i="5"/>
  <c r="I74" i="5"/>
  <c r="B75" i="5"/>
  <c r="A74" i="5"/>
  <c r="I74" i="4"/>
  <c r="B75" i="4"/>
  <c r="A74" i="4"/>
  <c r="C74" i="4"/>
  <c r="I73" i="8"/>
  <c r="A73" i="8"/>
  <c r="B74" i="8"/>
  <c r="C73" i="8"/>
  <c r="C76" i="6"/>
  <c r="B77" i="6"/>
  <c r="I76" i="6"/>
  <c r="A76" i="6"/>
  <c r="A75" i="3"/>
  <c r="C75" i="3"/>
  <c r="I75" i="3"/>
  <c r="B76" i="3"/>
  <c r="I75" i="9"/>
  <c r="A75" i="9"/>
  <c r="C75" i="9"/>
  <c r="B76" i="9"/>
  <c r="B78" i="1"/>
  <c r="I77" i="1"/>
  <c r="A77" i="1"/>
  <c r="C77" i="1"/>
  <c r="I74" i="7"/>
  <c r="B75" i="7"/>
  <c r="C74" i="7"/>
  <c r="A74" i="7"/>
  <c r="A75" i="5"/>
  <c r="I75" i="5"/>
  <c r="B76" i="5"/>
  <c r="C75" i="5"/>
  <c r="I75" i="4"/>
  <c r="C75" i="4"/>
  <c r="B76" i="4"/>
  <c r="A75" i="4"/>
  <c r="I74" i="8"/>
  <c r="A74" i="8"/>
  <c r="B75" i="8"/>
  <c r="C74" i="8"/>
  <c r="C76" i="3"/>
  <c r="B77" i="3"/>
  <c r="A76" i="3"/>
  <c r="I76" i="3"/>
  <c r="A77" i="6"/>
  <c r="C77" i="6"/>
  <c r="B78" i="6"/>
  <c r="I77" i="6"/>
  <c r="I76" i="9"/>
  <c r="A76" i="9"/>
  <c r="C76" i="9"/>
  <c r="B77" i="9"/>
  <c r="B79" i="1"/>
  <c r="A78" i="1"/>
  <c r="I78" i="1"/>
  <c r="C78" i="1"/>
  <c r="I75" i="7"/>
  <c r="C75" i="7"/>
  <c r="A75" i="7"/>
  <c r="B76" i="7"/>
  <c r="I76" i="5"/>
  <c r="C76" i="5"/>
  <c r="B77" i="5"/>
  <c r="A76" i="5"/>
  <c r="A76" i="4"/>
  <c r="B77" i="4"/>
  <c r="C76" i="4"/>
  <c r="I76" i="4"/>
  <c r="I75" i="8"/>
  <c r="A75" i="8"/>
  <c r="B76" i="8"/>
  <c r="C75" i="8"/>
  <c r="I78" i="6"/>
  <c r="C78" i="6"/>
  <c r="A78" i="6"/>
  <c r="B79" i="6"/>
  <c r="A77" i="3"/>
  <c r="B78" i="3"/>
  <c r="I77" i="3"/>
  <c r="C77" i="3"/>
  <c r="I77" i="9"/>
  <c r="A77" i="9"/>
  <c r="C77" i="9"/>
  <c r="B78" i="9"/>
  <c r="A79" i="1"/>
  <c r="B80" i="1"/>
  <c r="I79" i="1"/>
  <c r="C79" i="1"/>
  <c r="A76" i="7"/>
  <c r="I76" i="7"/>
  <c r="B77" i="7"/>
  <c r="C76" i="7"/>
  <c r="A77" i="5"/>
  <c r="I77" i="5"/>
  <c r="C77" i="5"/>
  <c r="B78" i="5"/>
  <c r="I77" i="4"/>
  <c r="C77" i="4"/>
  <c r="B78" i="4"/>
  <c r="A77" i="4"/>
  <c r="I76" i="8"/>
  <c r="A76" i="8"/>
  <c r="B77" i="8"/>
  <c r="C76" i="8"/>
  <c r="B79" i="3"/>
  <c r="I78" i="3"/>
  <c r="C78" i="3"/>
  <c r="A78" i="3"/>
  <c r="I79" i="6"/>
  <c r="A79" i="6"/>
  <c r="B80" i="6"/>
  <c r="C79" i="6"/>
  <c r="I78" i="9"/>
  <c r="A78" i="9"/>
  <c r="C78" i="9"/>
  <c r="B79" i="9"/>
  <c r="A80" i="1"/>
  <c r="C80" i="1"/>
  <c r="B81" i="1"/>
  <c r="I80" i="1"/>
  <c r="A77" i="7"/>
  <c r="C77" i="7"/>
  <c r="B78" i="7"/>
  <c r="I77" i="7"/>
  <c r="C78" i="5"/>
  <c r="I78" i="5"/>
  <c r="B79" i="5"/>
  <c r="A78" i="5"/>
  <c r="B79" i="4"/>
  <c r="C78" i="4"/>
  <c r="A78" i="4"/>
  <c r="I78" i="4"/>
  <c r="I77" i="8"/>
  <c r="A77" i="8"/>
  <c r="B78" i="8"/>
  <c r="C77" i="8"/>
  <c r="B81" i="6"/>
  <c r="I80" i="6"/>
  <c r="C80" i="6"/>
  <c r="A80" i="6"/>
  <c r="C79" i="3"/>
  <c r="I79" i="3"/>
  <c r="B80" i="3"/>
  <c r="A79" i="3"/>
  <c r="I79" i="9"/>
  <c r="A79" i="9"/>
  <c r="C79" i="9"/>
  <c r="B80" i="9"/>
  <c r="C81" i="1"/>
  <c r="B82" i="1"/>
  <c r="I81" i="1"/>
  <c r="A81" i="1"/>
  <c r="A78" i="7"/>
  <c r="B79" i="7"/>
  <c r="C78" i="7"/>
  <c r="I78" i="7"/>
  <c r="I79" i="5"/>
  <c r="A79" i="5"/>
  <c r="C79" i="5"/>
  <c r="B80" i="5"/>
  <c r="I79" i="4"/>
  <c r="B80" i="4"/>
  <c r="C79" i="4"/>
  <c r="A79" i="4"/>
  <c r="I78" i="8"/>
  <c r="A78" i="8"/>
  <c r="B79" i="8"/>
  <c r="C78" i="8"/>
  <c r="I80" i="3"/>
  <c r="B81" i="3"/>
  <c r="A80" i="3"/>
  <c r="C80" i="3"/>
  <c r="A81" i="6"/>
  <c r="I81" i="6"/>
  <c r="C81" i="6"/>
  <c r="B82" i="6"/>
  <c r="I80" i="9"/>
  <c r="A80" i="9"/>
  <c r="C80" i="9"/>
  <c r="B81" i="9"/>
  <c r="C82" i="1"/>
  <c r="A82" i="1"/>
  <c r="B83" i="1"/>
  <c r="I82" i="1"/>
  <c r="C79" i="7"/>
  <c r="A79" i="7"/>
  <c r="B80" i="7"/>
  <c r="I79" i="7"/>
  <c r="I80" i="5"/>
  <c r="A80" i="5"/>
  <c r="B81" i="5"/>
  <c r="C80" i="5"/>
  <c r="A80" i="4"/>
  <c r="B81" i="4"/>
  <c r="C80" i="4"/>
  <c r="I80" i="4"/>
  <c r="I79" i="8"/>
  <c r="A79" i="8"/>
  <c r="B80" i="8"/>
  <c r="C79" i="8"/>
  <c r="C82" i="6"/>
  <c r="B83" i="6"/>
  <c r="I82" i="6"/>
  <c r="A82" i="6"/>
  <c r="C81" i="3"/>
  <c r="B82" i="3"/>
  <c r="I81" i="3"/>
  <c r="A81" i="3"/>
  <c r="I81" i="9"/>
  <c r="A81" i="9"/>
  <c r="C81" i="9"/>
  <c r="B82" i="9"/>
  <c r="C83" i="1"/>
  <c r="A83" i="1"/>
  <c r="B84" i="1"/>
  <c r="I83" i="1"/>
  <c r="B81" i="7"/>
  <c r="A80" i="7"/>
  <c r="C80" i="7"/>
  <c r="I80" i="7"/>
  <c r="I81" i="5"/>
  <c r="A81" i="5"/>
  <c r="C81" i="5"/>
  <c r="B82" i="5"/>
  <c r="A81" i="4"/>
  <c r="B82" i="4"/>
  <c r="C81" i="4"/>
  <c r="I81" i="4"/>
  <c r="I80" i="8"/>
  <c r="A80" i="8"/>
  <c r="B81" i="8"/>
  <c r="C80" i="8"/>
  <c r="I82" i="3"/>
  <c r="C82" i="3"/>
  <c r="A82" i="3"/>
  <c r="B83" i="3"/>
  <c r="A83" i="6"/>
  <c r="B84" i="6"/>
  <c r="C83" i="6"/>
  <c r="I83" i="6"/>
  <c r="I82" i="9"/>
  <c r="A82" i="9"/>
  <c r="C82" i="9"/>
  <c r="B83" i="9"/>
  <c r="C84" i="1"/>
  <c r="B85" i="1"/>
  <c r="A84" i="1"/>
  <c r="I84" i="1"/>
  <c r="C81" i="7"/>
  <c r="I81" i="7"/>
  <c r="A81" i="7"/>
  <c r="B82" i="7"/>
  <c r="B83" i="5"/>
  <c r="C82" i="5"/>
  <c r="I82" i="5"/>
  <c r="A82" i="5"/>
  <c r="I82" i="4"/>
  <c r="A82" i="4"/>
  <c r="C82" i="4"/>
  <c r="B83" i="4"/>
  <c r="B82" i="8"/>
  <c r="I81" i="8"/>
  <c r="A81" i="8"/>
  <c r="C81" i="8"/>
  <c r="I83" i="3"/>
  <c r="C83" i="3"/>
  <c r="A83" i="3"/>
  <c r="B84" i="3"/>
  <c r="B85" i="6"/>
  <c r="A84" i="6"/>
  <c r="I84" i="6"/>
  <c r="C84" i="6"/>
  <c r="I83" i="9"/>
  <c r="A83" i="9"/>
  <c r="C83" i="9"/>
  <c r="B84" i="9"/>
  <c r="I85" i="1"/>
  <c r="A85" i="1"/>
  <c r="B86" i="1"/>
  <c r="C85" i="1"/>
  <c r="C82" i="7"/>
  <c r="A82" i="7"/>
  <c r="I82" i="7"/>
  <c r="B83" i="7"/>
  <c r="C83" i="5"/>
  <c r="B84" i="5"/>
  <c r="A83" i="5"/>
  <c r="I83" i="5"/>
  <c r="C83" i="4"/>
  <c r="B84" i="4"/>
  <c r="I83" i="4"/>
  <c r="A83" i="4"/>
  <c r="B83" i="8"/>
  <c r="I82" i="8"/>
  <c r="A82" i="8"/>
  <c r="C82" i="8"/>
  <c r="A84" i="3"/>
  <c r="I84" i="3"/>
  <c r="C84" i="3"/>
  <c r="B85" i="3"/>
  <c r="B86" i="6"/>
  <c r="C85" i="6"/>
  <c r="I85" i="6"/>
  <c r="A85" i="6"/>
  <c r="I84" i="9"/>
  <c r="A84" i="9"/>
  <c r="C84" i="9"/>
  <c r="B85" i="9"/>
  <c r="I86" i="1"/>
  <c r="B87" i="1"/>
  <c r="A86" i="1"/>
  <c r="C86" i="1"/>
  <c r="A83" i="7"/>
  <c r="I83" i="7"/>
  <c r="C83" i="7"/>
  <c r="B84" i="7"/>
  <c r="C84" i="5"/>
  <c r="A84" i="5"/>
  <c r="B85" i="5"/>
  <c r="I84" i="5"/>
  <c r="C84" i="4"/>
  <c r="B85" i="4"/>
  <c r="I84" i="4"/>
  <c r="A84" i="4"/>
  <c r="B84" i="8"/>
  <c r="I83" i="8"/>
  <c r="A83" i="8"/>
  <c r="C83" i="8"/>
  <c r="I85" i="3"/>
  <c r="B86" i="3"/>
  <c r="C85" i="3"/>
  <c r="A85" i="3"/>
  <c r="A86" i="6"/>
  <c r="C86" i="6"/>
  <c r="B87" i="6"/>
  <c r="I86" i="6"/>
  <c r="I85" i="9"/>
  <c r="A85" i="9"/>
  <c r="C85" i="9"/>
  <c r="B86" i="9"/>
  <c r="A87" i="1"/>
  <c r="B88" i="1"/>
  <c r="C87" i="1"/>
  <c r="I87" i="1"/>
  <c r="A84" i="7"/>
  <c r="C84" i="7"/>
  <c r="I84" i="7"/>
  <c r="B85" i="7"/>
  <c r="A85" i="5"/>
  <c r="I85" i="5"/>
  <c r="B86" i="5"/>
  <c r="C85" i="5"/>
  <c r="I85" i="4"/>
  <c r="A85" i="4"/>
  <c r="C85" i="4"/>
  <c r="B86" i="4"/>
  <c r="B85" i="8"/>
  <c r="I84" i="8"/>
  <c r="A84" i="8"/>
  <c r="C84" i="8"/>
  <c r="I87" i="6"/>
  <c r="A87" i="6"/>
  <c r="C87" i="6"/>
  <c r="B88" i="6"/>
  <c r="B87" i="3"/>
  <c r="A86" i="3"/>
  <c r="C86" i="3"/>
  <c r="I86" i="3"/>
  <c r="I86" i="9"/>
  <c r="A86" i="9"/>
  <c r="C86" i="9"/>
  <c r="B87" i="9"/>
  <c r="I88" i="1"/>
  <c r="C88" i="1"/>
  <c r="A88" i="1"/>
  <c r="B89" i="1"/>
  <c r="B86" i="7"/>
  <c r="I85" i="7"/>
  <c r="C85" i="7"/>
  <c r="A85" i="7"/>
  <c r="A86" i="5"/>
  <c r="I86" i="5"/>
  <c r="C86" i="5"/>
  <c r="B87" i="5"/>
  <c r="B87" i="4"/>
  <c r="C86" i="4"/>
  <c r="I86" i="4"/>
  <c r="A86" i="4"/>
  <c r="B86" i="8"/>
  <c r="I85" i="8"/>
  <c r="A85" i="8"/>
  <c r="C85" i="8"/>
  <c r="I88" i="6"/>
  <c r="B89" i="6"/>
  <c r="C88" i="6"/>
  <c r="A88" i="6"/>
  <c r="A87" i="3"/>
  <c r="I87" i="3"/>
  <c r="C87" i="3"/>
  <c r="B88" i="3"/>
  <c r="I87" i="9"/>
  <c r="A87" i="9"/>
  <c r="C87" i="9"/>
  <c r="B88" i="9"/>
  <c r="A89" i="1"/>
  <c r="C89" i="1"/>
  <c r="I89" i="1"/>
  <c r="B90" i="1"/>
  <c r="A86" i="7"/>
  <c r="B87" i="7"/>
  <c r="C86" i="7"/>
  <c r="I86" i="7"/>
  <c r="C87" i="5"/>
  <c r="A87" i="5"/>
  <c r="B88" i="5"/>
  <c r="I87" i="5"/>
  <c r="B88" i="4"/>
  <c r="I87" i="4"/>
  <c r="A87" i="4"/>
  <c r="C87" i="4"/>
  <c r="B87" i="8"/>
  <c r="I86" i="8"/>
  <c r="A86" i="8"/>
  <c r="C86" i="8"/>
  <c r="C88" i="3"/>
  <c r="A88" i="3"/>
  <c r="I88" i="3"/>
  <c r="B89" i="3"/>
  <c r="B90" i="6"/>
  <c r="I89" i="6"/>
  <c r="A89" i="6"/>
  <c r="C89" i="6"/>
  <c r="I88" i="9"/>
  <c r="A88" i="9"/>
  <c r="C88" i="9"/>
  <c r="B89" i="9"/>
  <c r="C90" i="1"/>
  <c r="A90" i="1"/>
  <c r="I90" i="1"/>
  <c r="B91" i="1"/>
  <c r="I87" i="7"/>
  <c r="A87" i="7"/>
  <c r="C87" i="7"/>
  <c r="B88" i="7"/>
  <c r="I88" i="5"/>
  <c r="C88" i="5"/>
  <c r="B89" i="5"/>
  <c r="A88" i="5"/>
  <c r="B89" i="4"/>
  <c r="A88" i="4"/>
  <c r="C88" i="4"/>
  <c r="I88" i="4"/>
  <c r="B88" i="8"/>
  <c r="I87" i="8"/>
  <c r="A87" i="8"/>
  <c r="C87" i="8"/>
  <c r="A89" i="3"/>
  <c r="B90" i="3"/>
  <c r="I89" i="3"/>
  <c r="C89" i="3"/>
  <c r="I90" i="6"/>
  <c r="C90" i="6"/>
  <c r="B91" i="6"/>
  <c r="A90" i="6"/>
  <c r="I89" i="9"/>
  <c r="A89" i="9"/>
  <c r="C89" i="9"/>
  <c r="B90" i="9"/>
  <c r="A91" i="1"/>
  <c r="C91" i="1"/>
  <c r="I91" i="1"/>
  <c r="B92" i="1"/>
  <c r="C88" i="7"/>
  <c r="B89" i="7"/>
  <c r="I88" i="7"/>
  <c r="A88" i="7"/>
  <c r="B90" i="5"/>
  <c r="C89" i="5"/>
  <c r="I89" i="5"/>
  <c r="A89" i="5"/>
  <c r="I89" i="4"/>
  <c r="C89" i="4"/>
  <c r="A89" i="4"/>
  <c r="B90" i="4"/>
  <c r="B89" i="8"/>
  <c r="I88" i="8"/>
  <c r="A88" i="8"/>
  <c r="C88" i="8"/>
  <c r="I91" i="6"/>
  <c r="C91" i="6"/>
  <c r="A91" i="6"/>
  <c r="B92" i="6"/>
  <c r="I90" i="3"/>
  <c r="B91" i="3"/>
  <c r="C90" i="3"/>
  <c r="A90" i="3"/>
  <c r="I90" i="9"/>
  <c r="A90" i="9"/>
  <c r="C90" i="9"/>
  <c r="B91" i="9"/>
  <c r="A92" i="1"/>
  <c r="I92" i="1"/>
  <c r="B93" i="1"/>
  <c r="C92" i="1"/>
  <c r="A89" i="7"/>
  <c r="C89" i="7"/>
  <c r="I89" i="7"/>
  <c r="B90" i="7"/>
  <c r="I90" i="5"/>
  <c r="C90" i="5"/>
  <c r="B91" i="5"/>
  <c r="A90" i="5"/>
  <c r="A90" i="4"/>
  <c r="B91" i="4"/>
  <c r="C90" i="4"/>
  <c r="I90" i="4"/>
  <c r="B90" i="8"/>
  <c r="I89" i="8"/>
  <c r="A89" i="8"/>
  <c r="C89" i="8"/>
  <c r="B93" i="6"/>
  <c r="A92" i="6"/>
  <c r="I92" i="6"/>
  <c r="C92" i="6"/>
  <c r="C91" i="3"/>
  <c r="B92" i="3"/>
  <c r="I91" i="3"/>
  <c r="A91" i="3"/>
  <c r="I91" i="9"/>
  <c r="A91" i="9"/>
  <c r="C91" i="9"/>
  <c r="B92" i="9"/>
  <c r="A93" i="1"/>
  <c r="I93" i="1"/>
  <c r="C93" i="1"/>
  <c r="B94" i="1"/>
  <c r="C90" i="7"/>
  <c r="I90" i="7"/>
  <c r="B91" i="7"/>
  <c r="A90" i="7"/>
  <c r="C91" i="5"/>
  <c r="I91" i="5"/>
  <c r="A91" i="5"/>
  <c r="B92" i="5"/>
  <c r="C91" i="4"/>
  <c r="A91" i="4"/>
  <c r="I91" i="4"/>
  <c r="B92" i="4"/>
  <c r="B91" i="8"/>
  <c r="I90" i="8"/>
  <c r="A90" i="8"/>
  <c r="C90" i="8"/>
  <c r="I92" i="3"/>
  <c r="B93" i="3"/>
  <c r="A92" i="3"/>
  <c r="C92" i="3"/>
  <c r="C93" i="6"/>
  <c r="I93" i="6"/>
  <c r="B94" i="6"/>
  <c r="A93" i="6"/>
  <c r="I92" i="9"/>
  <c r="A92" i="9"/>
  <c r="C92" i="9"/>
  <c r="B93" i="9"/>
  <c r="A94" i="1"/>
  <c r="C94" i="1"/>
  <c r="I94" i="1"/>
  <c r="B95" i="1"/>
  <c r="A91" i="7"/>
  <c r="C91" i="7"/>
  <c r="B92" i="7"/>
  <c r="I91" i="7"/>
  <c r="C92" i="5"/>
  <c r="B93" i="5"/>
  <c r="A92" i="5"/>
  <c r="I92" i="5"/>
  <c r="B93" i="4"/>
  <c r="C92" i="4"/>
  <c r="I92" i="4"/>
  <c r="A92" i="4"/>
  <c r="B92" i="8"/>
  <c r="I91" i="8"/>
  <c r="A91" i="8"/>
  <c r="C91" i="8"/>
  <c r="I94" i="6"/>
  <c r="B95" i="6"/>
  <c r="A94" i="6"/>
  <c r="C94" i="6"/>
  <c r="A93" i="3"/>
  <c r="C93" i="3"/>
  <c r="B94" i="3"/>
  <c r="I93" i="3"/>
  <c r="I93" i="9"/>
  <c r="A93" i="9"/>
  <c r="C93" i="9"/>
  <c r="B94" i="9"/>
  <c r="A95" i="1"/>
  <c r="I95" i="1"/>
  <c r="B96" i="1"/>
  <c r="C95" i="1"/>
  <c r="I92" i="7"/>
  <c r="B93" i="7"/>
  <c r="A92" i="7"/>
  <c r="C92" i="7"/>
  <c r="A93" i="5"/>
  <c r="B94" i="5"/>
  <c r="C93" i="5"/>
  <c r="I93" i="5"/>
  <c r="B94" i="4"/>
  <c r="A93" i="4"/>
  <c r="C93" i="4"/>
  <c r="I93" i="4"/>
  <c r="B93" i="8"/>
  <c r="I92" i="8"/>
  <c r="A92" i="8"/>
  <c r="C92" i="8"/>
  <c r="C94" i="3"/>
  <c r="B95" i="3"/>
  <c r="A94" i="3"/>
  <c r="I94" i="3"/>
  <c r="B96" i="6"/>
  <c r="I95" i="6"/>
  <c r="A95" i="6"/>
  <c r="C95" i="6"/>
  <c r="I94" i="9"/>
  <c r="A94" i="9"/>
  <c r="C94" i="9"/>
  <c r="B95" i="9"/>
  <c r="C96" i="1"/>
  <c r="B97" i="1"/>
  <c r="A96" i="1"/>
  <c r="I96" i="1"/>
  <c r="I93" i="7"/>
  <c r="A93" i="7"/>
  <c r="B94" i="7"/>
  <c r="C93" i="7"/>
  <c r="C94" i="5"/>
  <c r="A94" i="5"/>
  <c r="B95" i="5"/>
  <c r="I94" i="5"/>
  <c r="A94" i="4"/>
  <c r="I94" i="4"/>
  <c r="B95" i="4"/>
  <c r="C94" i="4"/>
  <c r="B94" i="8"/>
  <c r="I93" i="8"/>
  <c r="A93" i="8"/>
  <c r="C93" i="8"/>
  <c r="A95" i="3"/>
  <c r="I95" i="3"/>
  <c r="B96" i="3"/>
  <c r="C95" i="3"/>
  <c r="B97" i="6"/>
  <c r="I96" i="6"/>
  <c r="A96" i="6"/>
  <c r="C96" i="6"/>
  <c r="I95" i="9"/>
  <c r="A95" i="9"/>
  <c r="C95" i="9"/>
  <c r="B96" i="9"/>
  <c r="C97" i="1"/>
  <c r="I97" i="1"/>
  <c r="B98" i="1"/>
  <c r="A97" i="1"/>
  <c r="I94" i="7"/>
  <c r="B95" i="7"/>
  <c r="A94" i="7"/>
  <c r="C94" i="7"/>
  <c r="A95" i="5"/>
  <c r="B96" i="5"/>
  <c r="I95" i="5"/>
  <c r="C95" i="5"/>
  <c r="I95" i="4"/>
  <c r="C95" i="4"/>
  <c r="B96" i="4"/>
  <c r="A95" i="4"/>
  <c r="B95" i="8"/>
  <c r="I94" i="8"/>
  <c r="A94" i="8"/>
  <c r="C94" i="8"/>
  <c r="B97" i="3"/>
  <c r="A96" i="3"/>
  <c r="C96" i="3"/>
  <c r="I96" i="3"/>
  <c r="C97" i="6"/>
  <c r="B98" i="6"/>
  <c r="A97" i="6"/>
  <c r="I97" i="6"/>
  <c r="I96" i="9"/>
  <c r="A96" i="9"/>
  <c r="C96" i="9"/>
  <c r="B97" i="9"/>
  <c r="I98" i="1"/>
  <c r="B99" i="1"/>
  <c r="C98" i="1"/>
  <c r="A98" i="1"/>
  <c r="C95" i="7"/>
  <c r="A95" i="7"/>
  <c r="B96" i="7"/>
  <c r="I95" i="7"/>
  <c r="B97" i="5"/>
  <c r="A96" i="5"/>
  <c r="C96" i="5"/>
  <c r="I96" i="5"/>
  <c r="B97" i="4"/>
  <c r="A96" i="4"/>
  <c r="C96" i="4"/>
  <c r="I96" i="4"/>
  <c r="B96" i="8"/>
  <c r="I95" i="8"/>
  <c r="A95" i="8"/>
  <c r="C95" i="8"/>
  <c r="I98" i="6"/>
  <c r="B99" i="6"/>
  <c r="C98" i="6"/>
  <c r="A98" i="6"/>
  <c r="A97" i="3"/>
  <c r="B98" i="3"/>
  <c r="C97" i="3"/>
  <c r="I97" i="3"/>
  <c r="I97" i="9"/>
  <c r="A97" i="9"/>
  <c r="C97" i="9"/>
  <c r="B98" i="9"/>
  <c r="B100" i="1"/>
  <c r="C99" i="1"/>
  <c r="I99" i="1"/>
  <c r="A99" i="1"/>
  <c r="A96" i="7"/>
  <c r="I96" i="7"/>
  <c r="C96" i="7"/>
  <c r="B97" i="7"/>
  <c r="A97" i="5"/>
  <c r="B98" i="5"/>
  <c r="C97" i="5"/>
  <c r="I97" i="5"/>
  <c r="I97" i="4"/>
  <c r="B98" i="4"/>
  <c r="A97" i="4"/>
  <c r="C97" i="4"/>
  <c r="B97" i="8"/>
  <c r="I96" i="8"/>
  <c r="A96" i="8"/>
  <c r="C96" i="8"/>
  <c r="B99" i="3"/>
  <c r="I98" i="3"/>
  <c r="A98" i="3"/>
  <c r="C98" i="3"/>
  <c r="B100" i="6"/>
  <c r="C99" i="6"/>
  <c r="A99" i="6"/>
  <c r="I99" i="6"/>
  <c r="I98" i="9"/>
  <c r="A98" i="9"/>
  <c r="C98" i="9"/>
  <c r="B99" i="9"/>
  <c r="C100" i="1"/>
  <c r="B101" i="1"/>
  <c r="I100" i="1"/>
  <c r="A100" i="1"/>
  <c r="A97" i="7"/>
  <c r="C97" i="7"/>
  <c r="B98" i="7"/>
  <c r="I97" i="7"/>
  <c r="B99" i="5"/>
  <c r="A98" i="5"/>
  <c r="I98" i="5"/>
  <c r="C98" i="5"/>
  <c r="B99" i="4"/>
  <c r="C98" i="4"/>
  <c r="I98" i="4"/>
  <c r="A98" i="4"/>
  <c r="B98" i="8"/>
  <c r="I97" i="8"/>
  <c r="A97" i="8"/>
  <c r="C97" i="8"/>
  <c r="B101" i="6"/>
  <c r="A100" i="6"/>
  <c r="C100" i="6"/>
  <c r="I100" i="6"/>
  <c r="A99" i="3"/>
  <c r="B100" i="3"/>
  <c r="I99" i="3"/>
  <c r="C99" i="3"/>
  <c r="I99" i="9"/>
  <c r="A99" i="9"/>
  <c r="C99" i="9"/>
  <c r="B100" i="9"/>
  <c r="B102" i="1"/>
  <c r="I101" i="1"/>
  <c r="A101" i="1"/>
  <c r="C101" i="1"/>
  <c r="C98" i="7"/>
  <c r="A98" i="7"/>
  <c r="B99" i="7"/>
  <c r="I98" i="7"/>
  <c r="B100" i="5"/>
  <c r="I99" i="5"/>
  <c r="C99" i="5"/>
  <c r="A99" i="5"/>
  <c r="A99" i="4"/>
  <c r="B100" i="4"/>
  <c r="I99" i="4"/>
  <c r="C99" i="4"/>
  <c r="B99" i="8"/>
  <c r="I98" i="8"/>
  <c r="A98" i="8"/>
  <c r="C98" i="8"/>
  <c r="I100" i="3"/>
  <c r="C100" i="3"/>
  <c r="A100" i="3"/>
  <c r="B101" i="3"/>
  <c r="C101" i="6"/>
  <c r="A101" i="6"/>
  <c r="I101" i="6"/>
  <c r="B102" i="6"/>
  <c r="I100" i="9"/>
  <c r="A100" i="9"/>
  <c r="C100" i="9"/>
  <c r="B101" i="9"/>
  <c r="A102" i="1"/>
  <c r="C102" i="1"/>
  <c r="I102" i="1"/>
  <c r="B103" i="1"/>
  <c r="C99" i="7"/>
  <c r="B100" i="7"/>
  <c r="A99" i="7"/>
  <c r="I99" i="7"/>
  <c r="C100" i="5"/>
  <c r="A100" i="5"/>
  <c r="B101" i="5"/>
  <c r="I100" i="5"/>
  <c r="A100" i="4"/>
  <c r="I100" i="4"/>
  <c r="B101" i="4"/>
  <c r="C100" i="4"/>
  <c r="B100" i="8"/>
  <c r="I99" i="8"/>
  <c r="A99" i="8"/>
  <c r="C99" i="8"/>
  <c r="I102" i="6"/>
  <c r="C102" i="6"/>
  <c r="B103" i="6"/>
  <c r="A102" i="6"/>
  <c r="B102" i="3"/>
  <c r="C101" i="3"/>
  <c r="I101" i="3"/>
  <c r="A101" i="3"/>
  <c r="I101" i="9"/>
  <c r="A101" i="9"/>
  <c r="C101" i="9"/>
  <c r="B102" i="9"/>
  <c r="C103" i="1"/>
  <c r="A103" i="1"/>
  <c r="I103" i="1"/>
  <c r="B104" i="1"/>
  <c r="A100" i="7"/>
  <c r="B101" i="7"/>
  <c r="I100" i="7"/>
  <c r="C100" i="7"/>
  <c r="B102" i="5"/>
  <c r="I101" i="5"/>
  <c r="C101" i="5"/>
  <c r="A101" i="5"/>
  <c r="A101" i="4"/>
  <c r="C101" i="4"/>
  <c r="B102" i="4"/>
  <c r="I101" i="4"/>
  <c r="B101" i="8"/>
  <c r="I100" i="8"/>
  <c r="A100" i="8"/>
  <c r="C100" i="8"/>
  <c r="B104" i="6"/>
  <c r="C103" i="6"/>
  <c r="I103" i="6"/>
  <c r="A103" i="6"/>
  <c r="I102" i="3"/>
  <c r="C102" i="3"/>
  <c r="B103" i="3"/>
  <c r="A102" i="3"/>
  <c r="I102" i="9"/>
  <c r="A102" i="9"/>
  <c r="C102" i="9"/>
  <c r="B103" i="9"/>
  <c r="A104" i="1"/>
  <c r="B105" i="1"/>
  <c r="C104" i="1"/>
  <c r="I104" i="1"/>
  <c r="A101" i="7"/>
  <c r="B102" i="7"/>
  <c r="C101" i="7"/>
  <c r="I101" i="7"/>
  <c r="A102" i="5"/>
  <c r="B103" i="5"/>
  <c r="C102" i="5"/>
  <c r="I102" i="5"/>
  <c r="B103" i="4"/>
  <c r="C102" i="4"/>
  <c r="I102" i="4"/>
  <c r="A102" i="4"/>
  <c r="B102" i="8"/>
  <c r="I101" i="8"/>
  <c r="A101" i="8"/>
  <c r="C101" i="8"/>
  <c r="I103" i="3"/>
  <c r="A103" i="3"/>
  <c r="B104" i="3"/>
  <c r="C103" i="3"/>
  <c r="C104" i="6"/>
  <c r="I104" i="6"/>
  <c r="A104" i="6"/>
  <c r="B105" i="6"/>
  <c r="I103" i="9"/>
  <c r="A103" i="9"/>
  <c r="C103" i="9"/>
  <c r="B104" i="9"/>
  <c r="I105" i="1"/>
  <c r="A105" i="1"/>
  <c r="C105" i="1"/>
  <c r="B106" i="1"/>
  <c r="C102" i="7"/>
  <c r="B103" i="7"/>
  <c r="A102" i="7"/>
  <c r="I102" i="7"/>
  <c r="B104" i="5"/>
  <c r="C103" i="5"/>
  <c r="I103" i="5"/>
  <c r="A103" i="5"/>
  <c r="C103" i="4"/>
  <c r="B104" i="4"/>
  <c r="A103" i="4"/>
  <c r="I103" i="4"/>
  <c r="B103" i="8"/>
  <c r="I102" i="8"/>
  <c r="A102" i="8"/>
  <c r="C102" i="8"/>
  <c r="B105" i="3"/>
  <c r="C104" i="3"/>
  <c r="I104" i="3"/>
  <c r="A104" i="3"/>
  <c r="I105" i="6"/>
  <c r="B106" i="6"/>
  <c r="A105" i="6"/>
  <c r="C105" i="6"/>
  <c r="I104" i="9"/>
  <c r="A104" i="9"/>
  <c r="C104" i="9"/>
  <c r="B105" i="9"/>
  <c r="I106" i="1"/>
  <c r="B107" i="1"/>
  <c r="C106" i="1"/>
  <c r="A106" i="1"/>
  <c r="C103" i="7"/>
  <c r="A103" i="7"/>
  <c r="I103" i="7"/>
  <c r="B104" i="7"/>
  <c r="B105" i="5"/>
  <c r="C104" i="5"/>
  <c r="I104" i="5"/>
  <c r="A104" i="5"/>
  <c r="B105" i="4"/>
  <c r="C104" i="4"/>
  <c r="I104" i="4"/>
  <c r="A104" i="4"/>
  <c r="B104" i="8"/>
  <c r="I103" i="8"/>
  <c r="A103" i="8"/>
  <c r="C103" i="8"/>
  <c r="C106" i="6"/>
  <c r="A106" i="6"/>
  <c r="B107" i="6"/>
  <c r="I106" i="6"/>
  <c r="I105" i="3"/>
  <c r="A105" i="3"/>
  <c r="C105" i="3"/>
  <c r="B106" i="3"/>
  <c r="I105" i="9"/>
  <c r="A105" i="9"/>
  <c r="C105" i="9"/>
  <c r="B106" i="9"/>
  <c r="C107" i="1"/>
  <c r="B108" i="1"/>
  <c r="A107" i="1"/>
  <c r="I107" i="1"/>
  <c r="C104" i="7"/>
  <c r="I104" i="7"/>
  <c r="B105" i="7"/>
  <c r="A104" i="7"/>
  <c r="I105" i="5"/>
  <c r="C105" i="5"/>
  <c r="A105" i="5"/>
  <c r="B106" i="5"/>
  <c r="B106" i="4"/>
  <c r="A105" i="4"/>
  <c r="C105" i="4"/>
  <c r="I105" i="4"/>
  <c r="B105" i="8"/>
  <c r="I104" i="8"/>
  <c r="A104" i="8"/>
  <c r="C104" i="8"/>
  <c r="A106" i="3"/>
  <c r="C106" i="3"/>
  <c r="I106" i="3"/>
  <c r="B107" i="3"/>
  <c r="A107" i="6"/>
  <c r="B108" i="6"/>
  <c r="C107" i="6"/>
  <c r="I107" i="6"/>
  <c r="I106" i="9"/>
  <c r="A106" i="9"/>
  <c r="C106" i="9"/>
  <c r="B107" i="9"/>
  <c r="A108" i="1"/>
  <c r="C108" i="1"/>
  <c r="B109" i="1"/>
  <c r="I108" i="1"/>
  <c r="A105" i="7"/>
  <c r="I105" i="7"/>
  <c r="B106" i="7"/>
  <c r="C105" i="7"/>
  <c r="A106" i="5"/>
  <c r="C106" i="5"/>
  <c r="I106" i="5"/>
  <c r="B107" i="5"/>
  <c r="B107" i="4"/>
  <c r="I106" i="4"/>
  <c r="A106" i="4"/>
  <c r="C106" i="4"/>
  <c r="B106" i="8"/>
  <c r="I105" i="8"/>
  <c r="A105" i="8"/>
  <c r="C105" i="8"/>
  <c r="A107" i="3"/>
  <c r="I107" i="3"/>
  <c r="C107" i="3"/>
  <c r="B108" i="3"/>
  <c r="I108" i="6"/>
  <c r="C108" i="6"/>
  <c r="A108" i="6"/>
  <c r="B109" i="6"/>
  <c r="I107" i="9"/>
  <c r="A107" i="9"/>
  <c r="C107" i="9"/>
  <c r="B108" i="9"/>
  <c r="A109" i="1"/>
  <c r="C109" i="1"/>
  <c r="B110" i="1"/>
  <c r="I109" i="1"/>
  <c r="A106" i="7"/>
  <c r="B107" i="7"/>
  <c r="I106" i="7"/>
  <c r="C106" i="7"/>
  <c r="I107" i="5"/>
  <c r="A107" i="5"/>
  <c r="C107" i="5"/>
  <c r="B108" i="5"/>
  <c r="B108" i="4"/>
  <c r="C107" i="4"/>
  <c r="A107" i="4"/>
  <c r="I107" i="4"/>
  <c r="B107" i="8"/>
  <c r="I106" i="8"/>
  <c r="A106" i="8"/>
  <c r="C106" i="8"/>
  <c r="A109" i="6"/>
  <c r="I109" i="6"/>
  <c r="B110" i="6"/>
  <c r="C109" i="6"/>
  <c r="B109" i="3"/>
  <c r="C108" i="3"/>
  <c r="A108" i="3"/>
  <c r="I108" i="3"/>
  <c r="I108" i="9"/>
  <c r="A108" i="9"/>
  <c r="C108" i="9"/>
  <c r="B109" i="9"/>
  <c r="B111" i="1"/>
  <c r="I110" i="1"/>
  <c r="A110" i="1"/>
  <c r="C110" i="1"/>
  <c r="C107" i="7"/>
  <c r="I107" i="7"/>
  <c r="B108" i="7"/>
  <c r="A107" i="7"/>
  <c r="C108" i="5"/>
  <c r="I108" i="5"/>
  <c r="A108" i="5"/>
  <c r="B109" i="5"/>
  <c r="A108" i="4"/>
  <c r="I108" i="4"/>
  <c r="B109" i="4"/>
  <c r="C108" i="4"/>
  <c r="B108" i="8"/>
  <c r="I107" i="8"/>
  <c r="A107" i="8"/>
  <c r="C107" i="8"/>
  <c r="C110" i="6"/>
  <c r="A110" i="6"/>
  <c r="B111" i="6"/>
  <c r="I110" i="6"/>
  <c r="B110" i="3"/>
  <c r="A109" i="3"/>
  <c r="I109" i="3"/>
  <c r="C109" i="3"/>
  <c r="I109" i="9"/>
  <c r="A109" i="9"/>
  <c r="C109" i="9"/>
  <c r="B110" i="9"/>
  <c r="I111" i="1"/>
  <c r="B112" i="1"/>
  <c r="C111" i="1"/>
  <c r="A111" i="1"/>
  <c r="A108" i="7"/>
  <c r="C108" i="7"/>
  <c r="B109" i="7"/>
  <c r="I108" i="7"/>
  <c r="C109" i="5"/>
  <c r="A109" i="5"/>
  <c r="B110" i="5"/>
  <c r="I109" i="5"/>
  <c r="C109" i="4"/>
  <c r="I109" i="4"/>
  <c r="A109" i="4"/>
  <c r="B110" i="4"/>
  <c r="B109" i="8"/>
  <c r="I108" i="8"/>
  <c r="A108" i="8"/>
  <c r="C108" i="8"/>
  <c r="I111" i="6"/>
  <c r="B112" i="6"/>
  <c r="C111" i="6"/>
  <c r="A111" i="6"/>
  <c r="B111" i="3"/>
  <c r="I110" i="3"/>
  <c r="A110" i="3"/>
  <c r="C110" i="3"/>
  <c r="I110" i="9"/>
  <c r="A110" i="9"/>
  <c r="C110" i="9"/>
  <c r="B111" i="9"/>
  <c r="A112" i="1"/>
  <c r="I112" i="1"/>
  <c r="B113" i="1"/>
  <c r="C112" i="1"/>
  <c r="I109" i="7"/>
  <c r="C109" i="7"/>
  <c r="A109" i="7"/>
  <c r="B110" i="7"/>
  <c r="I110" i="5"/>
  <c r="C110" i="5"/>
  <c r="A110" i="5"/>
  <c r="B111" i="5"/>
  <c r="I110" i="4"/>
  <c r="C110" i="4"/>
  <c r="B111" i="4"/>
  <c r="A110" i="4"/>
  <c r="A109" i="8"/>
  <c r="B110" i="8"/>
  <c r="I109" i="8"/>
  <c r="C109" i="8"/>
  <c r="I112" i="6"/>
  <c r="C112" i="6"/>
  <c r="A112" i="6"/>
  <c r="B113" i="6"/>
  <c r="B112" i="3"/>
  <c r="C111" i="3"/>
  <c r="I111" i="3"/>
  <c r="A111" i="3"/>
  <c r="I111" i="9"/>
  <c r="A111" i="9"/>
  <c r="C111" i="9"/>
  <c r="B112" i="9"/>
  <c r="A113" i="1"/>
  <c r="B114" i="1"/>
  <c r="C113" i="1"/>
  <c r="I113" i="1"/>
  <c r="I110" i="7"/>
  <c r="C110" i="7"/>
  <c r="B111" i="7"/>
  <c r="A110" i="7"/>
  <c r="I111" i="5"/>
  <c r="A111" i="5"/>
  <c r="C111" i="5"/>
  <c r="B112" i="5"/>
  <c r="A111" i="4"/>
  <c r="C111" i="4"/>
  <c r="B112" i="4"/>
  <c r="I111" i="4"/>
  <c r="B111" i="8"/>
  <c r="I110" i="8"/>
  <c r="C110" i="8"/>
  <c r="A110" i="8"/>
  <c r="I113" i="6"/>
  <c r="A113" i="6"/>
  <c r="B114" i="6"/>
  <c r="C113" i="6"/>
  <c r="C112" i="3"/>
  <c r="I112" i="3"/>
  <c r="B113" i="3"/>
  <c r="A112" i="3"/>
  <c r="I112" i="9"/>
  <c r="A112" i="9"/>
  <c r="C112" i="9"/>
  <c r="B113" i="9"/>
  <c r="C114" i="1"/>
  <c r="B115" i="1"/>
  <c r="A114" i="1"/>
  <c r="I114" i="1"/>
  <c r="A111" i="7"/>
  <c r="C111" i="7"/>
  <c r="B112" i="7"/>
  <c r="I111" i="7"/>
  <c r="A112" i="5"/>
  <c r="I112" i="5"/>
  <c r="B113" i="5"/>
  <c r="C112" i="5"/>
  <c r="I112" i="4"/>
  <c r="B113" i="4"/>
  <c r="A112" i="4"/>
  <c r="C112" i="4"/>
  <c r="A111" i="8"/>
  <c r="B112" i="8"/>
  <c r="I111" i="8"/>
  <c r="C111" i="8"/>
  <c r="C114" i="6"/>
  <c r="B115" i="6"/>
  <c r="A114" i="6"/>
  <c r="I114" i="6"/>
  <c r="C113" i="3"/>
  <c r="I113" i="3"/>
  <c r="B114" i="3"/>
  <c r="A113" i="3"/>
  <c r="I113" i="9"/>
  <c r="A113" i="9"/>
  <c r="C113" i="9"/>
  <c r="B114" i="9"/>
  <c r="A115" i="1"/>
  <c r="I115" i="1"/>
  <c r="B116" i="1"/>
  <c r="C115" i="1"/>
  <c r="C112" i="7"/>
  <c r="I112" i="7"/>
  <c r="B113" i="7"/>
  <c r="A112" i="7"/>
  <c r="C113" i="5"/>
  <c r="A113" i="5"/>
  <c r="I113" i="5"/>
  <c r="B114" i="5"/>
  <c r="C113" i="4"/>
  <c r="B114" i="4"/>
  <c r="I113" i="4"/>
  <c r="A113" i="4"/>
  <c r="B113" i="8"/>
  <c r="I112" i="8"/>
  <c r="C112" i="8"/>
  <c r="A112" i="8"/>
  <c r="B115" i="3"/>
  <c r="I114" i="3"/>
  <c r="C114" i="3"/>
  <c r="A114" i="3"/>
  <c r="A115" i="6"/>
  <c r="B116" i="6"/>
  <c r="C115" i="6"/>
  <c r="I115" i="6"/>
  <c r="I114" i="9"/>
  <c r="A114" i="9"/>
  <c r="C114" i="9"/>
  <c r="B115" i="9"/>
  <c r="I116" i="1"/>
  <c r="C116" i="1"/>
  <c r="A116" i="1"/>
  <c r="B117" i="1"/>
  <c r="C113" i="7"/>
  <c r="I113" i="7"/>
  <c r="B114" i="7"/>
  <c r="A113" i="7"/>
  <c r="A114" i="5"/>
  <c r="I114" i="5"/>
  <c r="C114" i="5"/>
  <c r="B115" i="5"/>
  <c r="A114" i="4"/>
  <c r="I114" i="4"/>
  <c r="C114" i="4"/>
  <c r="B115" i="4"/>
  <c r="A113" i="8"/>
  <c r="B114" i="8"/>
  <c r="I113" i="8"/>
  <c r="C113" i="8"/>
  <c r="C116" i="6"/>
  <c r="B117" i="6"/>
  <c r="A116" i="6"/>
  <c r="I116" i="6"/>
  <c r="A115" i="3"/>
  <c r="C115" i="3"/>
  <c r="B116" i="3"/>
  <c r="I115" i="3"/>
  <c r="I115" i="9"/>
  <c r="A115" i="9"/>
  <c r="C115" i="9"/>
  <c r="B116" i="9"/>
  <c r="A117" i="1"/>
  <c r="B118" i="1"/>
  <c r="C117" i="1"/>
  <c r="I117" i="1"/>
  <c r="I114" i="7"/>
  <c r="A114" i="7"/>
  <c r="B115" i="7"/>
  <c r="C114" i="7"/>
  <c r="I115" i="5"/>
  <c r="A115" i="5"/>
  <c r="B116" i="5"/>
  <c r="C115" i="5"/>
  <c r="A115" i="4"/>
  <c r="B116" i="4"/>
  <c r="C115" i="4"/>
  <c r="I115" i="4"/>
  <c r="B115" i="8"/>
  <c r="I114" i="8"/>
  <c r="C114" i="8"/>
  <c r="A114" i="8"/>
  <c r="A116" i="3"/>
  <c r="B117" i="3"/>
  <c r="I116" i="3"/>
  <c r="C116" i="3"/>
  <c r="A117" i="6"/>
  <c r="B118" i="6"/>
  <c r="I117" i="6"/>
  <c r="C117" i="6"/>
  <c r="I116" i="9"/>
  <c r="A116" i="9"/>
  <c r="C116" i="9"/>
  <c r="B117" i="9"/>
  <c r="C118" i="1"/>
  <c r="I118" i="1"/>
  <c r="B119" i="1"/>
  <c r="A118" i="1"/>
  <c r="A115" i="7"/>
  <c r="C115" i="7"/>
  <c r="B116" i="7"/>
  <c r="I115" i="7"/>
  <c r="B117" i="5"/>
  <c r="A116" i="5"/>
  <c r="I116" i="5"/>
  <c r="C116" i="5"/>
  <c r="B117" i="4"/>
  <c r="A116" i="4"/>
  <c r="I116" i="4"/>
  <c r="C116" i="4"/>
  <c r="A115" i="8"/>
  <c r="B116" i="8"/>
  <c r="I115" i="8"/>
  <c r="C115" i="8"/>
  <c r="C117" i="3"/>
  <c r="I117" i="3"/>
  <c r="B118" i="3"/>
  <c r="A117" i="3"/>
  <c r="A118" i="6"/>
  <c r="C118" i="6"/>
  <c r="B119" i="6"/>
  <c r="I118" i="6"/>
  <c r="I117" i="9"/>
  <c r="A117" i="9"/>
  <c r="C117" i="9"/>
  <c r="B118" i="9"/>
  <c r="C119" i="1"/>
  <c r="A119" i="1"/>
  <c r="B120" i="1"/>
  <c r="I119" i="1"/>
  <c r="A116" i="7"/>
  <c r="C116" i="7"/>
  <c r="B117" i="7"/>
  <c r="I116" i="7"/>
  <c r="B118" i="5"/>
  <c r="C117" i="5"/>
  <c r="A117" i="5"/>
  <c r="I117" i="5"/>
  <c r="B118" i="4"/>
  <c r="I117" i="4"/>
  <c r="C117" i="4"/>
  <c r="A117" i="4"/>
  <c r="B117" i="8"/>
  <c r="I116" i="8"/>
  <c r="C116" i="8"/>
  <c r="A116" i="8"/>
  <c r="I119" i="6"/>
  <c r="B120" i="6"/>
  <c r="C119" i="6"/>
  <c r="A119" i="6"/>
  <c r="C118" i="3"/>
  <c r="I118" i="3"/>
  <c r="A118" i="3"/>
  <c r="B119" i="3"/>
  <c r="I118" i="9"/>
  <c r="A118" i="9"/>
  <c r="C118" i="9"/>
  <c r="B119" i="9"/>
  <c r="C120" i="1"/>
  <c r="A120" i="1"/>
  <c r="I120" i="1"/>
  <c r="B121" i="1"/>
  <c r="A117" i="7"/>
  <c r="I117" i="7"/>
  <c r="B118" i="7"/>
  <c r="C117" i="7"/>
  <c r="A118" i="5"/>
  <c r="I118" i="5"/>
  <c r="C118" i="5"/>
  <c r="B119" i="5"/>
  <c r="B119" i="4"/>
  <c r="C118" i="4"/>
  <c r="I118" i="4"/>
  <c r="A118" i="4"/>
  <c r="A117" i="8"/>
  <c r="B118" i="8"/>
  <c r="I117" i="8"/>
  <c r="C117" i="8"/>
  <c r="B121" i="6"/>
  <c r="C120" i="6"/>
  <c r="A120" i="6"/>
  <c r="I120" i="6"/>
  <c r="I119" i="3"/>
  <c r="C119" i="3"/>
  <c r="B120" i="3"/>
  <c r="A119" i="3"/>
  <c r="I119" i="9"/>
  <c r="A119" i="9"/>
  <c r="C119" i="9"/>
  <c r="B120" i="9"/>
  <c r="B122" i="1"/>
  <c r="C121" i="1"/>
  <c r="A121" i="1"/>
  <c r="I121" i="1"/>
  <c r="I118" i="7"/>
  <c r="C118" i="7"/>
  <c r="B119" i="7"/>
  <c r="A118" i="7"/>
  <c r="B120" i="5"/>
  <c r="I119" i="5"/>
  <c r="A119" i="5"/>
  <c r="C119" i="5"/>
  <c r="B120" i="4"/>
  <c r="A119" i="4"/>
  <c r="I119" i="4"/>
  <c r="C119" i="4"/>
  <c r="B119" i="8"/>
  <c r="I118" i="8"/>
  <c r="C118" i="8"/>
  <c r="A118" i="8"/>
  <c r="B121" i="3"/>
  <c r="C120" i="3"/>
  <c r="A120" i="3"/>
  <c r="I120" i="3"/>
  <c r="I121" i="6"/>
  <c r="A121" i="6"/>
  <c r="B122" i="6"/>
  <c r="C121" i="6"/>
  <c r="I120" i="9"/>
  <c r="A120" i="9"/>
  <c r="C120" i="9"/>
  <c r="B121" i="9"/>
  <c r="A122" i="1"/>
  <c r="B123" i="1"/>
  <c r="I122" i="1"/>
  <c r="C122" i="1"/>
  <c r="C119" i="7"/>
  <c r="A119" i="7"/>
  <c r="B120" i="7"/>
  <c r="I119" i="7"/>
  <c r="A120" i="5"/>
  <c r="B121" i="5"/>
  <c r="C120" i="5"/>
  <c r="I120" i="5"/>
  <c r="I120" i="4"/>
  <c r="A120" i="4"/>
  <c r="C120" i="4"/>
  <c r="B121" i="4"/>
  <c r="A119" i="8"/>
  <c r="B120" i="8"/>
  <c r="I119" i="8"/>
  <c r="C119" i="8"/>
  <c r="A122" i="6"/>
  <c r="C122" i="6"/>
  <c r="B123" i="6"/>
  <c r="I122" i="6"/>
  <c r="B122" i="3"/>
  <c r="I121" i="3"/>
  <c r="A121" i="3"/>
  <c r="C121" i="3"/>
  <c r="I121" i="9"/>
  <c r="A121" i="9"/>
  <c r="C121" i="9"/>
  <c r="B122" i="9"/>
  <c r="C123" i="1"/>
  <c r="B124" i="1"/>
  <c r="A123" i="1"/>
  <c r="I123" i="1"/>
  <c r="C120" i="7"/>
  <c r="I120" i="7"/>
  <c r="B121" i="7"/>
  <c r="A120" i="7"/>
  <c r="C121" i="5"/>
  <c r="A121" i="5"/>
  <c r="B122" i="5"/>
  <c r="I121" i="5"/>
  <c r="B122" i="4"/>
  <c r="A121" i="4"/>
  <c r="I121" i="4"/>
  <c r="C121" i="4"/>
  <c r="B121" i="8"/>
  <c r="I120" i="8"/>
  <c r="C120" i="8"/>
  <c r="A120" i="8"/>
  <c r="A123" i="6"/>
  <c r="I123" i="6"/>
  <c r="C123" i="6"/>
  <c r="B124" i="6"/>
  <c r="C122" i="3"/>
  <c r="A122" i="3"/>
  <c r="I122" i="3"/>
  <c r="B123" i="3"/>
  <c r="I122" i="9"/>
  <c r="A122" i="9"/>
  <c r="C122" i="9"/>
  <c r="B123" i="9"/>
  <c r="I124" i="1"/>
  <c r="A124" i="1"/>
  <c r="B125" i="1"/>
  <c r="C124" i="1"/>
  <c r="A121" i="7"/>
  <c r="C121" i="7"/>
  <c r="I121" i="7"/>
  <c r="B122" i="7"/>
  <c r="B123" i="5"/>
  <c r="I122" i="5"/>
  <c r="C122" i="5"/>
  <c r="A122" i="5"/>
  <c r="B123" i="4"/>
  <c r="A122" i="4"/>
  <c r="C122" i="4"/>
  <c r="I122" i="4"/>
  <c r="A121" i="8"/>
  <c r="B122" i="8"/>
  <c r="I121" i="8"/>
  <c r="C121" i="8"/>
  <c r="C124" i="6"/>
  <c r="B125" i="6"/>
  <c r="A124" i="6"/>
  <c r="I124" i="6"/>
  <c r="I123" i="3"/>
  <c r="C123" i="3"/>
  <c r="A123" i="3"/>
  <c r="B124" i="3"/>
  <c r="I123" i="9"/>
  <c r="A123" i="9"/>
  <c r="C123" i="9"/>
  <c r="B124" i="9"/>
  <c r="I125" i="1"/>
  <c r="C125" i="1"/>
  <c r="B126" i="1"/>
  <c r="A125" i="1"/>
  <c r="A122" i="7"/>
  <c r="I122" i="7"/>
  <c r="B123" i="7"/>
  <c r="C122" i="7"/>
  <c r="C123" i="5"/>
  <c r="A123" i="5"/>
  <c r="B124" i="5"/>
  <c r="I123" i="5"/>
  <c r="A123" i="4"/>
  <c r="B124" i="4"/>
  <c r="C123" i="4"/>
  <c r="I123" i="4"/>
  <c r="B123" i="8"/>
  <c r="I122" i="8"/>
  <c r="C122" i="8"/>
  <c r="A122" i="8"/>
  <c r="A124" i="3"/>
  <c r="C124" i="3"/>
  <c r="B125" i="3"/>
  <c r="I124" i="3"/>
  <c r="A125" i="6"/>
  <c r="B126" i="6"/>
  <c r="I125" i="6"/>
  <c r="C125" i="6"/>
  <c r="I124" i="9"/>
  <c r="A124" i="9"/>
  <c r="C124" i="9"/>
  <c r="B125" i="9"/>
  <c r="C126" i="1"/>
  <c r="B127" i="1"/>
  <c r="A126" i="1"/>
  <c r="I126" i="1"/>
  <c r="I123" i="7"/>
  <c r="C123" i="7"/>
  <c r="B124" i="7"/>
  <c r="A123" i="7"/>
  <c r="I124" i="5"/>
  <c r="B125" i="5"/>
  <c r="C124" i="5"/>
  <c r="A124" i="5"/>
  <c r="A124" i="4"/>
  <c r="B125" i="4"/>
  <c r="C124" i="4"/>
  <c r="I124" i="4"/>
  <c r="A123" i="8"/>
  <c r="B124" i="8"/>
  <c r="I123" i="8"/>
  <c r="C123" i="8"/>
  <c r="A125" i="3"/>
  <c r="I125" i="3"/>
  <c r="C125" i="3"/>
  <c r="B126" i="3"/>
  <c r="A126" i="6"/>
  <c r="C126" i="6"/>
  <c r="B127" i="6"/>
  <c r="I126" i="6"/>
  <c r="I125" i="9"/>
  <c r="A125" i="9"/>
  <c r="C125" i="9"/>
  <c r="B126" i="9"/>
  <c r="A127" i="1"/>
  <c r="C127" i="1"/>
  <c r="B128" i="1"/>
  <c r="I127" i="1"/>
  <c r="I124" i="7"/>
  <c r="A124" i="7"/>
  <c r="B125" i="7"/>
  <c r="C124" i="7"/>
  <c r="A125" i="5"/>
  <c r="B126" i="5"/>
  <c r="C125" i="5"/>
  <c r="I125" i="5"/>
  <c r="I125" i="4"/>
  <c r="C125" i="4"/>
  <c r="B126" i="4"/>
  <c r="A125" i="4"/>
  <c r="B125" i="8"/>
  <c r="I124" i="8"/>
  <c r="C124" i="8"/>
  <c r="A124" i="8"/>
  <c r="C126" i="3"/>
  <c r="A126" i="3"/>
  <c r="I126" i="3"/>
  <c r="B127" i="3"/>
  <c r="I127" i="6"/>
  <c r="B128" i="6"/>
  <c r="C127" i="6"/>
  <c r="A127" i="6"/>
  <c r="I126" i="9"/>
  <c r="A126" i="9"/>
  <c r="C126" i="9"/>
  <c r="B127" i="9"/>
  <c r="C128" i="1"/>
  <c r="I128" i="1"/>
  <c r="A128" i="1"/>
  <c r="B129" i="1"/>
  <c r="A125" i="7"/>
  <c r="C125" i="7"/>
  <c r="B126" i="7"/>
  <c r="I125" i="7"/>
  <c r="A126" i="5"/>
  <c r="B127" i="5"/>
  <c r="C126" i="5"/>
  <c r="I126" i="5"/>
  <c r="C126" i="4"/>
  <c r="A126" i="4"/>
  <c r="B127" i="4"/>
  <c r="I126" i="4"/>
  <c r="A125" i="8"/>
  <c r="B126" i="8"/>
  <c r="I125" i="8"/>
  <c r="C125" i="8"/>
  <c r="I127" i="3"/>
  <c r="C127" i="3"/>
  <c r="B128" i="3"/>
  <c r="A127" i="3"/>
  <c r="B129" i="6"/>
  <c r="C128" i="6"/>
  <c r="A128" i="6"/>
  <c r="I128" i="6"/>
  <c r="I127" i="9"/>
  <c r="A127" i="9"/>
  <c r="C127" i="9"/>
  <c r="B128" i="9"/>
  <c r="I129" i="1"/>
  <c r="B130" i="1"/>
  <c r="A129" i="1"/>
  <c r="C129" i="1"/>
  <c r="A126" i="7"/>
  <c r="I126" i="7"/>
  <c r="B127" i="7"/>
  <c r="C126" i="7"/>
  <c r="C127" i="5"/>
  <c r="A127" i="5"/>
  <c r="B128" i="5"/>
  <c r="I127" i="5"/>
  <c r="C127" i="4"/>
  <c r="A127" i="4"/>
  <c r="B128" i="4"/>
  <c r="I127" i="4"/>
  <c r="B127" i="8"/>
  <c r="I126" i="8"/>
  <c r="C126" i="8"/>
  <c r="A126" i="8"/>
  <c r="A128" i="3"/>
  <c r="C128" i="3"/>
  <c r="I128" i="3"/>
  <c r="B129" i="3"/>
  <c r="A129" i="6"/>
  <c r="B130" i="6"/>
  <c r="I129" i="6"/>
  <c r="C129" i="6"/>
  <c r="I128" i="9"/>
  <c r="A128" i="9"/>
  <c r="C128" i="9"/>
  <c r="B129" i="9"/>
  <c r="I130" i="1"/>
  <c r="A130" i="1"/>
  <c r="B131" i="1"/>
  <c r="C130" i="1"/>
  <c r="I127" i="7"/>
  <c r="B128" i="7"/>
  <c r="C127" i="7"/>
  <c r="A127" i="7"/>
  <c r="C128" i="5"/>
  <c r="B129" i="5"/>
  <c r="I128" i="5"/>
  <c r="A128" i="5"/>
  <c r="B129" i="4"/>
  <c r="C128" i="4"/>
  <c r="A128" i="4"/>
  <c r="I128" i="4"/>
  <c r="A127" i="8"/>
  <c r="B128" i="8"/>
  <c r="I127" i="8"/>
  <c r="C127" i="8"/>
  <c r="B130" i="3"/>
  <c r="C129" i="3"/>
  <c r="A129" i="3"/>
  <c r="I129" i="3"/>
  <c r="C130" i="6"/>
  <c r="A130" i="6"/>
  <c r="B131" i="6"/>
  <c r="I130" i="6"/>
  <c r="I129" i="9"/>
  <c r="A129" i="9"/>
  <c r="C129" i="9"/>
  <c r="B130" i="9"/>
  <c r="C131" i="1"/>
  <c r="I131" i="1"/>
  <c r="B132" i="1"/>
  <c r="A131" i="1"/>
  <c r="B129" i="7"/>
  <c r="A128" i="7"/>
  <c r="C128" i="7"/>
  <c r="I128" i="7"/>
  <c r="I129" i="5"/>
  <c r="B130" i="5"/>
  <c r="C129" i="5"/>
  <c r="A129" i="5"/>
  <c r="A129" i="4"/>
  <c r="B130" i="4"/>
  <c r="I129" i="4"/>
  <c r="C129" i="4"/>
  <c r="B129" i="8"/>
  <c r="I128" i="8"/>
  <c r="C128" i="8"/>
  <c r="A128" i="8"/>
  <c r="I131" i="6"/>
  <c r="B132" i="6"/>
  <c r="C131" i="6"/>
  <c r="A131" i="6"/>
  <c r="B131" i="3"/>
  <c r="I130" i="3"/>
  <c r="A130" i="3"/>
  <c r="C130" i="3"/>
  <c r="I130" i="9"/>
  <c r="A130" i="9"/>
  <c r="C130" i="9"/>
  <c r="B131" i="9"/>
  <c r="I132" i="1"/>
  <c r="A132" i="1"/>
  <c r="C132" i="1"/>
  <c r="B133" i="1"/>
  <c r="C129" i="7"/>
  <c r="B130" i="7"/>
  <c r="I129" i="7"/>
  <c r="A129" i="7"/>
  <c r="B131" i="5"/>
  <c r="A130" i="5"/>
  <c r="I130" i="5"/>
  <c r="C130" i="5"/>
  <c r="C130" i="4"/>
  <c r="A130" i="4"/>
  <c r="B131" i="4"/>
  <c r="I130" i="4"/>
  <c r="A129" i="8"/>
  <c r="B130" i="8"/>
  <c r="I129" i="8"/>
  <c r="C129" i="8"/>
  <c r="C132" i="6"/>
  <c r="B133" i="6"/>
  <c r="A132" i="6"/>
  <c r="I132" i="6"/>
  <c r="C131" i="3"/>
  <c r="A131" i="3"/>
  <c r="B132" i="3"/>
  <c r="I131" i="3"/>
  <c r="I131" i="9"/>
  <c r="A131" i="9"/>
  <c r="C131" i="9"/>
  <c r="B132" i="9"/>
  <c r="A133" i="1"/>
  <c r="I133" i="1"/>
  <c r="C133" i="1"/>
  <c r="B134" i="1"/>
  <c r="C130" i="7"/>
  <c r="A130" i="7"/>
  <c r="B131" i="7"/>
  <c r="I130" i="7"/>
  <c r="I131" i="5"/>
  <c r="A131" i="5"/>
  <c r="C131" i="5"/>
  <c r="B132" i="5"/>
  <c r="A131" i="4"/>
  <c r="B132" i="4"/>
  <c r="C131" i="4"/>
  <c r="I131" i="4"/>
  <c r="B131" i="8"/>
  <c r="I130" i="8"/>
  <c r="C130" i="8"/>
  <c r="A130" i="8"/>
  <c r="B134" i="6"/>
  <c r="C133" i="6"/>
  <c r="I133" i="6"/>
  <c r="A133" i="6"/>
  <c r="I132" i="3"/>
  <c r="B133" i="3"/>
  <c r="C132" i="3"/>
  <c r="A132" i="3"/>
  <c r="I132" i="9"/>
  <c r="A132" i="9"/>
  <c r="C132" i="9"/>
  <c r="B133" i="9"/>
  <c r="A134" i="1"/>
  <c r="C134" i="1"/>
  <c r="I134" i="1"/>
  <c r="B135" i="1"/>
  <c r="I131" i="7"/>
  <c r="B132" i="7"/>
  <c r="A131" i="7"/>
  <c r="C131" i="7"/>
  <c r="A132" i="5"/>
  <c r="B133" i="5"/>
  <c r="I132" i="5"/>
  <c r="C132" i="5"/>
  <c r="C132" i="4"/>
  <c r="A132" i="4"/>
  <c r="I132" i="4"/>
  <c r="B133" i="4"/>
  <c r="A131" i="8"/>
  <c r="B132" i="8"/>
  <c r="I131" i="8"/>
  <c r="C131" i="8"/>
  <c r="B134" i="3"/>
  <c r="A133" i="3"/>
  <c r="I133" i="3"/>
  <c r="C133" i="3"/>
  <c r="A134" i="6"/>
  <c r="I134" i="6"/>
  <c r="B135" i="6"/>
  <c r="C134" i="6"/>
  <c r="I133" i="9"/>
  <c r="A133" i="9"/>
  <c r="C133" i="9"/>
  <c r="B134" i="9"/>
  <c r="I135" i="1"/>
  <c r="A135" i="1"/>
  <c r="C135" i="1"/>
  <c r="B136" i="1"/>
  <c r="B133" i="7"/>
  <c r="C132" i="7"/>
  <c r="A132" i="7"/>
  <c r="I132" i="7"/>
  <c r="I133" i="5"/>
  <c r="A133" i="5"/>
  <c r="B134" i="5"/>
  <c r="C133" i="5"/>
  <c r="I133" i="4"/>
  <c r="B134" i="4"/>
  <c r="C133" i="4"/>
  <c r="A133" i="4"/>
  <c r="B133" i="8"/>
  <c r="I132" i="8"/>
  <c r="C132" i="8"/>
  <c r="A132" i="8"/>
  <c r="C135" i="6"/>
  <c r="B136" i="6"/>
  <c r="I135" i="6"/>
  <c r="A135" i="6"/>
  <c r="I134" i="3"/>
  <c r="A134" i="3"/>
  <c r="B135" i="3"/>
  <c r="C134" i="3"/>
  <c r="I134" i="9"/>
  <c r="A134" i="9"/>
  <c r="C134" i="9"/>
  <c r="B135" i="9"/>
  <c r="I136" i="1"/>
  <c r="C136" i="1"/>
  <c r="A136" i="1"/>
  <c r="B137" i="1"/>
  <c r="B134" i="7"/>
  <c r="I133" i="7"/>
  <c r="A133" i="7"/>
  <c r="C133" i="7"/>
  <c r="I134" i="5"/>
  <c r="B135" i="5"/>
  <c r="A134" i="5"/>
  <c r="C134" i="5"/>
  <c r="I134" i="4"/>
  <c r="A134" i="4"/>
  <c r="C134" i="4"/>
  <c r="B135" i="4"/>
  <c r="A133" i="8"/>
  <c r="B134" i="8"/>
  <c r="I133" i="8"/>
  <c r="C133" i="8"/>
  <c r="A135" i="3"/>
  <c r="I135" i="3"/>
  <c r="B136" i="3"/>
  <c r="C135" i="3"/>
  <c r="A136" i="6"/>
  <c r="I136" i="6"/>
  <c r="B137" i="6"/>
  <c r="C136" i="6"/>
  <c r="I135" i="9"/>
  <c r="A135" i="9"/>
  <c r="C135" i="9"/>
  <c r="B136" i="9"/>
  <c r="A137" i="1"/>
  <c r="C137" i="1"/>
  <c r="B138" i="1"/>
  <c r="I137" i="1"/>
  <c r="B135" i="7"/>
  <c r="C134" i="7"/>
  <c r="A134" i="7"/>
  <c r="I134" i="7"/>
  <c r="A135" i="5"/>
  <c r="C135" i="5"/>
  <c r="B136" i="5"/>
  <c r="I135" i="5"/>
  <c r="A135" i="4"/>
  <c r="C135" i="4"/>
  <c r="B136" i="4"/>
  <c r="I135" i="4"/>
  <c r="B135" i="8"/>
  <c r="I134" i="8"/>
  <c r="C134" i="8"/>
  <c r="A134" i="8"/>
  <c r="B137" i="3"/>
  <c r="C136" i="3"/>
  <c r="A136" i="3"/>
  <c r="I136" i="3"/>
  <c r="C137" i="6"/>
  <c r="A137" i="6"/>
  <c r="B138" i="6"/>
  <c r="I137" i="6"/>
  <c r="I136" i="9"/>
  <c r="A136" i="9"/>
  <c r="C136" i="9"/>
  <c r="B137" i="9"/>
  <c r="I138" i="1"/>
  <c r="B139" i="1"/>
  <c r="C138" i="1"/>
  <c r="A138" i="1"/>
  <c r="B136" i="7"/>
  <c r="A135" i="7"/>
  <c r="I135" i="7"/>
  <c r="C135" i="7"/>
  <c r="B137" i="5"/>
  <c r="I136" i="5"/>
  <c r="A136" i="5"/>
  <c r="C136" i="5"/>
  <c r="B137" i="4"/>
  <c r="I136" i="4"/>
  <c r="C136" i="4"/>
  <c r="A136" i="4"/>
  <c r="A135" i="8"/>
  <c r="B136" i="8"/>
  <c r="I135" i="8"/>
  <c r="C135" i="8"/>
  <c r="I138" i="6"/>
  <c r="B139" i="6"/>
  <c r="A138" i="6"/>
  <c r="C138" i="6"/>
  <c r="B138" i="3"/>
  <c r="A137" i="3"/>
  <c r="C137" i="3"/>
  <c r="I137" i="3"/>
  <c r="I137" i="9"/>
  <c r="A137" i="9"/>
  <c r="C137" i="9"/>
  <c r="B138" i="9"/>
  <c r="C139" i="1"/>
  <c r="A139" i="1"/>
  <c r="I139" i="1"/>
  <c r="B140" i="1"/>
  <c r="B137" i="7"/>
  <c r="I136" i="7"/>
  <c r="A136" i="7"/>
  <c r="C136" i="7"/>
  <c r="C137" i="5"/>
  <c r="B138" i="5"/>
  <c r="I137" i="5"/>
  <c r="A137" i="5"/>
  <c r="C137" i="4"/>
  <c r="I137" i="4"/>
  <c r="B138" i="4"/>
  <c r="A137" i="4"/>
  <c r="B137" i="8"/>
  <c r="I136" i="8"/>
  <c r="C136" i="8"/>
  <c r="A136" i="8"/>
  <c r="A139" i="6"/>
  <c r="C139" i="6"/>
  <c r="B140" i="6"/>
  <c r="I139" i="6"/>
  <c r="C138" i="3"/>
  <c r="A138" i="3"/>
  <c r="B139" i="3"/>
  <c r="I138" i="3"/>
  <c r="I138" i="9"/>
  <c r="A138" i="9"/>
  <c r="C138" i="9"/>
  <c r="B139" i="9"/>
  <c r="B141" i="1"/>
  <c r="C140" i="1"/>
  <c r="I140" i="1"/>
  <c r="A140" i="1"/>
  <c r="B138" i="7"/>
  <c r="A137" i="7"/>
  <c r="I137" i="7"/>
  <c r="C137" i="7"/>
  <c r="C138" i="5"/>
  <c r="B139" i="5"/>
  <c r="I138" i="5"/>
  <c r="A138" i="5"/>
  <c r="B139" i="4"/>
  <c r="C138" i="4"/>
  <c r="I138" i="4"/>
  <c r="A138" i="4"/>
  <c r="A137" i="8"/>
  <c r="B138" i="8"/>
  <c r="I137" i="8"/>
  <c r="C137" i="8"/>
  <c r="I140" i="6"/>
  <c r="A140" i="6"/>
  <c r="C140" i="6"/>
  <c r="B141" i="6"/>
  <c r="C139" i="3"/>
  <c r="B140" i="3"/>
  <c r="I139" i="3"/>
  <c r="A139" i="3"/>
  <c r="I139" i="9"/>
  <c r="A139" i="9"/>
  <c r="C139" i="9"/>
  <c r="B140" i="9"/>
  <c r="A141" i="1"/>
  <c r="I141" i="1"/>
  <c r="C141" i="1"/>
  <c r="B142" i="1"/>
  <c r="I138" i="7"/>
  <c r="A138" i="7"/>
  <c r="C138" i="7"/>
  <c r="B139" i="7"/>
  <c r="C139" i="5"/>
  <c r="I139" i="5"/>
  <c r="B140" i="5"/>
  <c r="A139" i="5"/>
  <c r="B140" i="4"/>
  <c r="I139" i="4"/>
  <c r="C139" i="4"/>
  <c r="A139" i="4"/>
  <c r="B139" i="8"/>
  <c r="I138" i="8"/>
  <c r="C138" i="8"/>
  <c r="A138" i="8"/>
  <c r="A141" i="6"/>
  <c r="C141" i="6"/>
  <c r="B142" i="6"/>
  <c r="I141" i="6"/>
  <c r="B141" i="3"/>
  <c r="C140" i="3"/>
  <c r="I140" i="3"/>
  <c r="A140" i="3"/>
  <c r="I140" i="9"/>
  <c r="A140" i="9"/>
  <c r="C140" i="9"/>
  <c r="B141" i="9"/>
  <c r="I142" i="1"/>
  <c r="C142" i="1"/>
  <c r="A142" i="1"/>
  <c r="B143" i="1"/>
  <c r="A139" i="7"/>
  <c r="I139" i="7"/>
  <c r="B140" i="7"/>
  <c r="C139" i="7"/>
  <c r="A140" i="5"/>
  <c r="B141" i="5"/>
  <c r="C140" i="5"/>
  <c r="I140" i="5"/>
  <c r="B141" i="4"/>
  <c r="C140" i="4"/>
  <c r="A140" i="4"/>
  <c r="I140" i="4"/>
  <c r="A139" i="8"/>
  <c r="B140" i="8"/>
  <c r="I139" i="8"/>
  <c r="C139" i="8"/>
  <c r="C142" i="6"/>
  <c r="I142" i="6"/>
  <c r="A142" i="6"/>
  <c r="B143" i="6"/>
  <c r="B142" i="3"/>
  <c r="C141" i="3"/>
  <c r="I141" i="3"/>
  <c r="A141" i="3"/>
  <c r="I141" i="9"/>
  <c r="A141" i="9"/>
  <c r="C141" i="9"/>
  <c r="B142" i="9"/>
  <c r="B144" i="1"/>
  <c r="I143" i="1"/>
  <c r="A143" i="1"/>
  <c r="C143" i="1"/>
  <c r="B141" i="7"/>
  <c r="A140" i="7"/>
  <c r="C140" i="7"/>
  <c r="I140" i="7"/>
  <c r="B142" i="5"/>
  <c r="C141" i="5"/>
  <c r="I141" i="5"/>
  <c r="A141" i="5"/>
  <c r="C141" i="4"/>
  <c r="B142" i="4"/>
  <c r="A141" i="4"/>
  <c r="I141" i="4"/>
  <c r="B141" i="8"/>
  <c r="I140" i="8"/>
  <c r="C140" i="8"/>
  <c r="A140" i="8"/>
  <c r="C143" i="6"/>
  <c r="B144" i="6"/>
  <c r="A143" i="6"/>
  <c r="I143" i="6"/>
  <c r="C142" i="3"/>
  <c r="I142" i="3"/>
  <c r="B143" i="3"/>
  <c r="A142" i="3"/>
  <c r="I142" i="9"/>
  <c r="A142" i="9"/>
  <c r="C142" i="9"/>
  <c r="B143" i="9"/>
  <c r="C144" i="1"/>
  <c r="I144" i="1"/>
  <c r="A144" i="1"/>
  <c r="B145" i="1"/>
  <c r="B142" i="7"/>
  <c r="A141" i="7"/>
  <c r="C141" i="7"/>
  <c r="I141" i="7"/>
  <c r="I142" i="5"/>
  <c r="C142" i="5"/>
  <c r="B143" i="5"/>
  <c r="A142" i="5"/>
  <c r="I142" i="4"/>
  <c r="C142" i="4"/>
  <c r="A142" i="4"/>
  <c r="B143" i="4"/>
  <c r="A141" i="8"/>
  <c r="B142" i="8"/>
  <c r="I141" i="8"/>
  <c r="C141" i="8"/>
  <c r="I143" i="3"/>
  <c r="C143" i="3"/>
  <c r="A143" i="3"/>
  <c r="B144" i="3"/>
  <c r="C144" i="6"/>
  <c r="B145" i="6"/>
  <c r="A144" i="6"/>
  <c r="I144" i="6"/>
  <c r="I143" i="9"/>
  <c r="A143" i="9"/>
  <c r="C143" i="9"/>
  <c r="B144" i="9"/>
  <c r="I145" i="1"/>
  <c r="C145" i="1"/>
  <c r="A145" i="1"/>
  <c r="B146" i="1"/>
  <c r="A142" i="7"/>
  <c r="I142" i="7"/>
  <c r="B143" i="7"/>
  <c r="C142" i="7"/>
  <c r="B144" i="5"/>
  <c r="A143" i="5"/>
  <c r="C143" i="5"/>
  <c r="I143" i="5"/>
  <c r="I143" i="4"/>
  <c r="B144" i="4"/>
  <c r="C143" i="4"/>
  <c r="A143" i="4"/>
  <c r="B143" i="8"/>
  <c r="I142" i="8"/>
  <c r="C142" i="8"/>
  <c r="A142" i="8"/>
  <c r="I145" i="6"/>
  <c r="A145" i="6"/>
  <c r="B146" i="6"/>
  <c r="C145" i="6"/>
  <c r="A144" i="3"/>
  <c r="C144" i="3"/>
  <c r="B145" i="3"/>
  <c r="I144" i="3"/>
  <c r="I144" i="9"/>
  <c r="A144" i="9"/>
  <c r="C144" i="9"/>
  <c r="B145" i="9"/>
  <c r="C146" i="1"/>
  <c r="A146" i="1"/>
  <c r="B147" i="1"/>
  <c r="I146" i="1"/>
  <c r="I143" i="7"/>
  <c r="A143" i="7"/>
  <c r="C143" i="7"/>
  <c r="B144" i="7"/>
  <c r="C144" i="5"/>
  <c r="I144" i="5"/>
  <c r="A144" i="5"/>
  <c r="B145" i="5"/>
  <c r="I144" i="4"/>
  <c r="B145" i="4"/>
  <c r="A144" i="4"/>
  <c r="C144" i="4"/>
  <c r="A143" i="8"/>
  <c r="B144" i="8"/>
  <c r="I143" i="8"/>
  <c r="C143" i="8"/>
  <c r="A145" i="3"/>
  <c r="C145" i="3"/>
  <c r="B146" i="3"/>
  <c r="I145" i="3"/>
  <c r="I146" i="6"/>
  <c r="A146" i="6"/>
  <c r="B147" i="6"/>
  <c r="C146" i="6"/>
  <c r="I145" i="9"/>
  <c r="A145" i="9"/>
  <c r="C145" i="9"/>
  <c r="B146" i="9"/>
  <c r="C147" i="1"/>
  <c r="I147" i="1"/>
  <c r="B148" i="1"/>
  <c r="A147" i="1"/>
  <c r="A144" i="7"/>
  <c r="C144" i="7"/>
  <c r="I144" i="7"/>
  <c r="B145" i="7"/>
  <c r="A145" i="5"/>
  <c r="I145" i="5"/>
  <c r="C145" i="5"/>
  <c r="B146" i="5"/>
  <c r="B146" i="4"/>
  <c r="I145" i="4"/>
  <c r="A145" i="4"/>
  <c r="C145" i="4"/>
  <c r="B145" i="8"/>
  <c r="I144" i="8"/>
  <c r="C144" i="8"/>
  <c r="A144" i="8"/>
  <c r="C147" i="6"/>
  <c r="I147" i="6"/>
  <c r="B148" i="6"/>
  <c r="A147" i="6"/>
  <c r="C146" i="3"/>
  <c r="A146" i="3"/>
  <c r="B147" i="3"/>
  <c r="I146" i="3"/>
  <c r="I146" i="9"/>
  <c r="A146" i="9"/>
  <c r="C146" i="9"/>
  <c r="B147" i="9"/>
  <c r="B149" i="1"/>
  <c r="A148" i="1"/>
  <c r="C148" i="1"/>
  <c r="I148" i="1"/>
  <c r="A145" i="7"/>
  <c r="I145" i="7"/>
  <c r="C145" i="7"/>
  <c r="B146" i="7"/>
  <c r="C146" i="5"/>
  <c r="I146" i="5"/>
  <c r="A146" i="5"/>
  <c r="B147" i="5"/>
  <c r="I146" i="4"/>
  <c r="C146" i="4"/>
  <c r="A146" i="4"/>
  <c r="B147" i="4"/>
  <c r="A145" i="8"/>
  <c r="B146" i="8"/>
  <c r="I145" i="8"/>
  <c r="C145" i="8"/>
  <c r="I147" i="3"/>
  <c r="C147" i="3"/>
  <c r="B148" i="3"/>
  <c r="A147" i="3"/>
  <c r="B149" i="6"/>
  <c r="I148" i="6"/>
  <c r="C148" i="6"/>
  <c r="A148" i="6"/>
  <c r="I147" i="9"/>
  <c r="A147" i="9"/>
  <c r="C147" i="9"/>
  <c r="B148" i="9"/>
  <c r="I149" i="1"/>
  <c r="B150" i="1"/>
  <c r="C149" i="1"/>
  <c r="A149" i="1"/>
  <c r="B147" i="7"/>
  <c r="I146" i="7"/>
  <c r="A146" i="7"/>
  <c r="C146" i="7"/>
  <c r="C147" i="5"/>
  <c r="A147" i="5"/>
  <c r="B148" i="5"/>
  <c r="I147" i="5"/>
  <c r="C147" i="4"/>
  <c r="B148" i="4"/>
  <c r="A147" i="4"/>
  <c r="I147" i="4"/>
  <c r="B147" i="8"/>
  <c r="I146" i="8"/>
  <c r="C146" i="8"/>
  <c r="A146" i="8"/>
  <c r="I148" i="3"/>
  <c r="C148" i="3"/>
  <c r="A148" i="3"/>
  <c r="B149" i="3"/>
  <c r="A149" i="6"/>
  <c r="C149" i="6"/>
  <c r="I149" i="6"/>
  <c r="B150" i="6"/>
  <c r="I148" i="9"/>
  <c r="A148" i="9"/>
  <c r="C148" i="9"/>
  <c r="B149" i="9"/>
  <c r="A150" i="1"/>
  <c r="C150" i="1"/>
  <c r="B151" i="1"/>
  <c r="I150" i="1"/>
  <c r="B148" i="7"/>
  <c r="A147" i="7"/>
  <c r="I147" i="7"/>
  <c r="C147" i="7"/>
  <c r="I148" i="5"/>
  <c r="A148" i="5"/>
  <c r="C148" i="5"/>
  <c r="B149" i="5"/>
  <c r="C148" i="4"/>
  <c r="B149" i="4"/>
  <c r="I148" i="4"/>
  <c r="A148" i="4"/>
  <c r="A147" i="8"/>
  <c r="B148" i="8"/>
  <c r="I147" i="8"/>
  <c r="C147" i="8"/>
  <c r="B151" i="6"/>
  <c r="A150" i="6"/>
  <c r="C150" i="6"/>
  <c r="I150" i="6"/>
  <c r="C149" i="3"/>
  <c r="A149" i="3"/>
  <c r="B150" i="3"/>
  <c r="I149" i="3"/>
  <c r="I149" i="9"/>
  <c r="A149" i="9"/>
  <c r="C149" i="9"/>
  <c r="B150" i="9"/>
  <c r="I151" i="1"/>
  <c r="A151" i="1"/>
  <c r="C151" i="1"/>
  <c r="B152" i="1"/>
  <c r="B149" i="7"/>
  <c r="A148" i="7"/>
  <c r="B150" i="7"/>
  <c r="I148" i="7"/>
  <c r="C148" i="7"/>
  <c r="A149" i="5"/>
  <c r="I149" i="5"/>
  <c r="B150" i="5"/>
  <c r="C149" i="5"/>
  <c r="B150" i="4"/>
  <c r="A149" i="4"/>
  <c r="I149" i="4"/>
  <c r="C149" i="4"/>
  <c r="B149" i="8"/>
  <c r="I148" i="8"/>
  <c r="C148" i="8"/>
  <c r="B150" i="8"/>
  <c r="A148" i="8"/>
  <c r="A150" i="3"/>
  <c r="C150" i="3"/>
  <c r="B151" i="3"/>
  <c r="I150" i="3"/>
  <c r="A151" i="6"/>
  <c r="B152" i="6"/>
  <c r="I151" i="6"/>
  <c r="C151" i="6"/>
  <c r="I150" i="9"/>
  <c r="A150" i="9"/>
  <c r="C150" i="9"/>
  <c r="B151" i="9"/>
  <c r="C152" i="1"/>
  <c r="B153" i="1"/>
  <c r="A152" i="1"/>
  <c r="I152" i="1"/>
  <c r="C150" i="7"/>
  <c r="A150" i="7"/>
  <c r="C149" i="7"/>
  <c r="B151" i="7"/>
  <c r="A149" i="7"/>
  <c r="I149" i="7"/>
  <c r="B151" i="5"/>
  <c r="A150" i="5"/>
  <c r="C150" i="5"/>
  <c r="I150" i="5"/>
  <c r="A150" i="4"/>
  <c r="B151" i="4"/>
  <c r="C150" i="4"/>
  <c r="I150" i="4"/>
  <c r="C150" i="8"/>
  <c r="A150" i="8"/>
  <c r="A149" i="8"/>
  <c r="B151" i="8"/>
  <c r="I149" i="8"/>
  <c r="C149" i="8"/>
  <c r="B152" i="3"/>
  <c r="A151" i="3"/>
  <c r="I151" i="3"/>
  <c r="C151" i="3"/>
  <c r="I152" i="6"/>
  <c r="C152" i="6"/>
  <c r="B153" i="6"/>
  <c r="A152" i="6"/>
  <c r="I151" i="9"/>
  <c r="A151" i="9"/>
  <c r="C151" i="9"/>
  <c r="B152" i="9"/>
  <c r="I153" i="1"/>
  <c r="C153" i="1"/>
  <c r="A153" i="1"/>
  <c r="B154" i="1"/>
  <c r="B152" i="7"/>
  <c r="A151" i="7"/>
  <c r="I151" i="7"/>
  <c r="C151" i="7"/>
  <c r="I151" i="5"/>
  <c r="C151" i="5"/>
  <c r="B152" i="5"/>
  <c r="A151" i="5"/>
  <c r="I151" i="4"/>
  <c r="A151" i="4"/>
  <c r="B152" i="4"/>
  <c r="C151" i="4"/>
  <c r="B152" i="8"/>
  <c r="I151" i="8"/>
  <c r="C151" i="8"/>
  <c r="A151" i="8"/>
  <c r="A153" i="6"/>
  <c r="B154" i="6"/>
  <c r="C153" i="6"/>
  <c r="I153" i="6"/>
  <c r="C152" i="3"/>
  <c r="B153" i="3"/>
  <c r="I152" i="3"/>
  <c r="A152" i="3"/>
  <c r="I152" i="9"/>
  <c r="A152" i="9"/>
  <c r="C152" i="9"/>
  <c r="B153" i="9"/>
  <c r="C154" i="1"/>
  <c r="I154" i="1"/>
  <c r="B155" i="1"/>
  <c r="A154" i="1"/>
  <c r="B153" i="7"/>
  <c r="I152" i="7"/>
  <c r="C152" i="7"/>
  <c r="A152" i="7"/>
  <c r="B153" i="5"/>
  <c r="A152" i="5"/>
  <c r="I152" i="5"/>
  <c r="C152" i="5"/>
  <c r="A152" i="4"/>
  <c r="C152" i="4"/>
  <c r="I152" i="4"/>
  <c r="B153" i="4"/>
  <c r="C152" i="8"/>
  <c r="A152" i="8"/>
  <c r="B153" i="8"/>
  <c r="I152" i="8"/>
  <c r="C153" i="3"/>
  <c r="I153" i="3"/>
  <c r="A153" i="3"/>
  <c r="B154" i="3"/>
  <c r="A154" i="6"/>
  <c r="B155" i="6"/>
  <c r="C154" i="6"/>
  <c r="I154" i="6"/>
  <c r="I153" i="9"/>
  <c r="A153" i="9"/>
  <c r="C153" i="9"/>
  <c r="B154" i="9"/>
  <c r="A155" i="1"/>
  <c r="B156" i="1"/>
  <c r="C155" i="1"/>
  <c r="I155" i="1"/>
  <c r="B154" i="7"/>
  <c r="I153" i="7"/>
  <c r="C153" i="7"/>
  <c r="A153" i="7"/>
  <c r="C153" i="5"/>
  <c r="I153" i="5"/>
  <c r="B154" i="5"/>
  <c r="A153" i="5"/>
  <c r="I153" i="4"/>
  <c r="A153" i="4"/>
  <c r="C153" i="4"/>
  <c r="B154" i="4"/>
  <c r="C153" i="8"/>
  <c r="A153" i="8"/>
  <c r="B154" i="8"/>
  <c r="I153" i="8"/>
  <c r="A154" i="3"/>
  <c r="C154" i="3"/>
  <c r="B155" i="3"/>
  <c r="I154" i="3"/>
  <c r="C155" i="6"/>
  <c r="A155" i="6"/>
  <c r="I155" i="6"/>
  <c r="B156" i="6"/>
  <c r="I154" i="9"/>
  <c r="A154" i="9"/>
  <c r="C154" i="9"/>
  <c r="B155" i="9"/>
  <c r="B157" i="1"/>
  <c r="I156" i="1"/>
  <c r="A156" i="1"/>
  <c r="C156" i="1"/>
  <c r="I154" i="7"/>
  <c r="C154" i="7"/>
  <c r="B155" i="7"/>
  <c r="A154" i="7"/>
  <c r="C154" i="5"/>
  <c r="A154" i="5"/>
  <c r="B155" i="5"/>
  <c r="I154" i="5"/>
  <c r="I154" i="4"/>
  <c r="A154" i="4"/>
  <c r="C154" i="4"/>
  <c r="B155" i="4"/>
  <c r="C154" i="8"/>
  <c r="B155" i="8"/>
  <c r="I154" i="8"/>
  <c r="A154" i="8"/>
  <c r="A156" i="6"/>
  <c r="I156" i="6"/>
  <c r="B157" i="6"/>
  <c r="C156" i="6"/>
  <c r="A155" i="3"/>
  <c r="B156" i="3"/>
  <c r="C155" i="3"/>
  <c r="I155" i="3"/>
  <c r="I155" i="9"/>
  <c r="A155" i="9"/>
  <c r="C155" i="9"/>
  <c r="B156" i="9"/>
  <c r="I157" i="1"/>
  <c r="C157" i="1"/>
  <c r="B158" i="1"/>
  <c r="A157" i="1"/>
  <c r="B156" i="7"/>
  <c r="A155" i="7"/>
  <c r="C155" i="7"/>
  <c r="I155" i="7"/>
  <c r="C155" i="5"/>
  <c r="A155" i="5"/>
  <c r="I155" i="5"/>
  <c r="B156" i="5"/>
  <c r="I155" i="4"/>
  <c r="A155" i="4"/>
  <c r="C155" i="4"/>
  <c r="B156" i="4"/>
  <c r="C155" i="8"/>
  <c r="B156" i="8"/>
  <c r="I155" i="8"/>
  <c r="A155" i="8"/>
  <c r="C157" i="6"/>
  <c r="B158" i="6"/>
  <c r="I157" i="6"/>
  <c r="A157" i="6"/>
  <c r="I156" i="3"/>
  <c r="C156" i="3"/>
  <c r="B157" i="3"/>
  <c r="A156" i="3"/>
  <c r="I156" i="9"/>
  <c r="A156" i="9"/>
  <c r="C156" i="9"/>
  <c r="B157" i="9"/>
  <c r="C158" i="1"/>
  <c r="B159" i="1"/>
  <c r="I158" i="1"/>
  <c r="A158" i="1"/>
  <c r="C156" i="7"/>
  <c r="I156" i="7"/>
  <c r="B157" i="7"/>
  <c r="A156" i="7"/>
  <c r="C156" i="5"/>
  <c r="B157" i="5"/>
  <c r="A156" i="5"/>
  <c r="I156" i="5"/>
  <c r="B157" i="4"/>
  <c r="C156" i="4"/>
  <c r="A156" i="4"/>
  <c r="I156" i="4"/>
  <c r="C156" i="8"/>
  <c r="A156" i="8"/>
  <c r="I156" i="8"/>
  <c r="B157" i="8"/>
  <c r="A157" i="3"/>
  <c r="I157" i="3"/>
  <c r="C157" i="3"/>
  <c r="B158" i="3"/>
  <c r="B159" i="6"/>
  <c r="I158" i="6"/>
  <c r="C158" i="6"/>
  <c r="A158" i="6"/>
  <c r="I157" i="9"/>
  <c r="A157" i="9"/>
  <c r="C157" i="9"/>
  <c r="B158" i="9"/>
  <c r="A159" i="1"/>
  <c r="C159" i="1"/>
  <c r="B160" i="1"/>
  <c r="I159" i="1"/>
  <c r="A157" i="7"/>
  <c r="B158" i="7"/>
  <c r="I157" i="7"/>
  <c r="C157" i="7"/>
  <c r="A157" i="5"/>
  <c r="C157" i="5"/>
  <c r="B158" i="5"/>
  <c r="I157" i="5"/>
  <c r="A157" i="4"/>
  <c r="C157" i="4"/>
  <c r="I157" i="4"/>
  <c r="B158" i="4"/>
  <c r="C157" i="8"/>
  <c r="A157" i="8"/>
  <c r="B158" i="8"/>
  <c r="I157" i="8"/>
  <c r="C158" i="3"/>
  <c r="A158" i="3"/>
  <c r="B159" i="3"/>
  <c r="I158" i="3"/>
  <c r="A159" i="6"/>
  <c r="I159" i="6"/>
  <c r="C159" i="6"/>
  <c r="B160" i="6"/>
  <c r="I158" i="9"/>
  <c r="A158" i="9"/>
  <c r="C158" i="9"/>
  <c r="B159" i="9"/>
  <c r="A160" i="1"/>
  <c r="B161" i="1"/>
  <c r="I160" i="1"/>
  <c r="C160" i="1"/>
  <c r="I158" i="7"/>
  <c r="C158" i="7"/>
  <c r="B159" i="7"/>
  <c r="A158" i="7"/>
  <c r="I158" i="5"/>
  <c r="C158" i="5"/>
  <c r="B159" i="5"/>
  <c r="A158" i="5"/>
  <c r="A158" i="4"/>
  <c r="I158" i="4"/>
  <c r="C158" i="4"/>
  <c r="B159" i="4"/>
  <c r="C158" i="8"/>
  <c r="B159" i="8"/>
  <c r="I158" i="8"/>
  <c r="A158" i="8"/>
  <c r="A159" i="3"/>
  <c r="C159" i="3"/>
  <c r="B160" i="3"/>
  <c r="I159" i="3"/>
  <c r="C160" i="6"/>
  <c r="I160" i="6"/>
  <c r="B161" i="6"/>
  <c r="A160" i="6"/>
  <c r="I159" i="9"/>
  <c r="A159" i="9"/>
  <c r="C159" i="9"/>
  <c r="B160" i="9"/>
  <c r="A161" i="1"/>
  <c r="C161" i="1"/>
  <c r="B162" i="1"/>
  <c r="I161" i="1"/>
  <c r="A159" i="7"/>
  <c r="B160" i="7"/>
  <c r="I159" i="7"/>
  <c r="C159" i="7"/>
  <c r="B160" i="5"/>
  <c r="C159" i="5"/>
  <c r="I159" i="5"/>
  <c r="A159" i="5"/>
  <c r="C159" i="4"/>
  <c r="B160" i="4"/>
  <c r="I159" i="4"/>
  <c r="A159" i="4"/>
  <c r="C159" i="8"/>
  <c r="B160" i="8"/>
  <c r="I159" i="8"/>
  <c r="A159" i="8"/>
  <c r="C161" i="6"/>
  <c r="B162" i="6"/>
  <c r="I161" i="6"/>
  <c r="A161" i="6"/>
  <c r="I160" i="3"/>
  <c r="B161" i="3"/>
  <c r="C160" i="3"/>
  <c r="A160" i="3"/>
  <c r="I160" i="9"/>
  <c r="A160" i="9"/>
  <c r="C160" i="9"/>
  <c r="B161" i="9"/>
  <c r="A162" i="1"/>
  <c r="C162" i="1"/>
  <c r="B163" i="1"/>
  <c r="I162" i="1"/>
  <c r="I160" i="7"/>
  <c r="B161" i="7"/>
  <c r="C160" i="7"/>
  <c r="A160" i="7"/>
  <c r="C160" i="5"/>
  <c r="I160" i="5"/>
  <c r="A160" i="5"/>
  <c r="B161" i="5"/>
  <c r="B161" i="4"/>
  <c r="C160" i="4"/>
  <c r="A160" i="4"/>
  <c r="I160" i="4"/>
  <c r="C160" i="8"/>
  <c r="A160" i="8"/>
  <c r="I160" i="8"/>
  <c r="B161" i="8"/>
  <c r="C161" i="3"/>
  <c r="B162" i="3"/>
  <c r="I161" i="3"/>
  <c r="A161" i="3"/>
  <c r="B163" i="6"/>
  <c r="I162" i="6"/>
  <c r="C162" i="6"/>
  <c r="A162" i="6"/>
  <c r="I161" i="9"/>
  <c r="A161" i="9"/>
  <c r="C161" i="9"/>
  <c r="B162" i="9"/>
  <c r="A163" i="1"/>
  <c r="I163" i="1"/>
  <c r="B164" i="1"/>
  <c r="C163" i="1"/>
  <c r="A161" i="7"/>
  <c r="B162" i="7"/>
  <c r="C161" i="7"/>
  <c r="I161" i="7"/>
  <c r="B162" i="5"/>
  <c r="I161" i="5"/>
  <c r="A161" i="5"/>
  <c r="C161" i="5"/>
  <c r="C161" i="4"/>
  <c r="A161" i="4"/>
  <c r="I161" i="4"/>
  <c r="B162" i="4"/>
  <c r="C161" i="8"/>
  <c r="A161" i="8"/>
  <c r="B162" i="8"/>
  <c r="I161" i="8"/>
  <c r="A162" i="3"/>
  <c r="I162" i="3"/>
  <c r="C162" i="3"/>
  <c r="B163" i="3"/>
  <c r="A163" i="6"/>
  <c r="I163" i="6"/>
  <c r="C163" i="6"/>
  <c r="B164" i="6"/>
  <c r="I162" i="9"/>
  <c r="A162" i="9"/>
  <c r="C162" i="9"/>
  <c r="B163" i="9"/>
  <c r="A164" i="1"/>
  <c r="B165" i="1"/>
  <c r="C164" i="1"/>
  <c r="I164" i="1"/>
  <c r="A162" i="7"/>
  <c r="I162" i="7"/>
  <c r="B163" i="7"/>
  <c r="C162" i="7"/>
  <c r="B163" i="5"/>
  <c r="C162" i="5"/>
  <c r="A162" i="5"/>
  <c r="I162" i="5"/>
  <c r="I162" i="4"/>
  <c r="B163" i="4"/>
  <c r="A162" i="4"/>
  <c r="C162" i="4"/>
  <c r="C162" i="8"/>
  <c r="B163" i="8"/>
  <c r="I162" i="8"/>
  <c r="A162" i="8"/>
  <c r="C164" i="6"/>
  <c r="I164" i="6"/>
  <c r="B165" i="6"/>
  <c r="A164" i="6"/>
  <c r="C163" i="3"/>
  <c r="A163" i="3"/>
  <c r="B164" i="3"/>
  <c r="I163" i="3"/>
  <c r="I163" i="9"/>
  <c r="A163" i="9"/>
  <c r="C163" i="9"/>
  <c r="B164" i="9"/>
  <c r="C165" i="1"/>
  <c r="I165" i="1"/>
  <c r="A165" i="1"/>
  <c r="B166" i="1"/>
  <c r="I163" i="7"/>
  <c r="B164" i="7"/>
  <c r="C163" i="7"/>
  <c r="A163" i="7"/>
  <c r="A163" i="5"/>
  <c r="B164" i="5"/>
  <c r="I163" i="5"/>
  <c r="C163" i="5"/>
  <c r="A163" i="4"/>
  <c r="B164" i="4"/>
  <c r="I163" i="4"/>
  <c r="C163" i="4"/>
  <c r="C163" i="8"/>
  <c r="B164" i="8"/>
  <c r="I163" i="8"/>
  <c r="A163" i="8"/>
  <c r="I164" i="3"/>
  <c r="B165" i="3"/>
  <c r="C164" i="3"/>
  <c r="A164" i="3"/>
  <c r="C165" i="6"/>
  <c r="B166" i="6"/>
  <c r="I165" i="6"/>
  <c r="A165" i="6"/>
  <c r="I164" i="9"/>
  <c r="A164" i="9"/>
  <c r="C164" i="9"/>
  <c r="B165" i="9"/>
  <c r="C166" i="1"/>
  <c r="I166" i="1"/>
  <c r="A166" i="1"/>
  <c r="B167" i="1"/>
  <c r="I164" i="7"/>
  <c r="B165" i="7"/>
  <c r="C164" i="7"/>
  <c r="A164" i="7"/>
  <c r="A164" i="5"/>
  <c r="I164" i="5"/>
  <c r="B165" i="5"/>
  <c r="C164" i="5"/>
  <c r="A164" i="4"/>
  <c r="C164" i="4"/>
  <c r="B165" i="4"/>
  <c r="I164" i="4"/>
  <c r="C164" i="8"/>
  <c r="A164" i="8"/>
  <c r="I164" i="8"/>
  <c r="B165" i="8"/>
  <c r="B167" i="6"/>
  <c r="I166" i="6"/>
  <c r="C166" i="6"/>
  <c r="A166" i="6"/>
  <c r="I165" i="3"/>
  <c r="B166" i="3"/>
  <c r="A165" i="3"/>
  <c r="C165" i="3"/>
  <c r="I165" i="9"/>
  <c r="A165" i="9"/>
  <c r="C165" i="9"/>
  <c r="B166" i="9"/>
  <c r="C167" i="1"/>
  <c r="I167" i="1"/>
  <c r="A167" i="1"/>
  <c r="B168" i="1"/>
  <c r="I165" i="7"/>
  <c r="A165" i="7"/>
  <c r="C165" i="7"/>
  <c r="B166" i="7"/>
  <c r="B166" i="5"/>
  <c r="I165" i="5"/>
  <c r="C165" i="5"/>
  <c r="A165" i="5"/>
  <c r="B166" i="4"/>
  <c r="C165" i="4"/>
  <c r="A165" i="4"/>
  <c r="I165" i="4"/>
  <c r="C165" i="8"/>
  <c r="A165" i="8"/>
  <c r="B166" i="8"/>
  <c r="I165" i="8"/>
  <c r="A166" i="3"/>
  <c r="I166" i="3"/>
  <c r="C166" i="3"/>
  <c r="B167" i="3"/>
  <c r="A167" i="6"/>
  <c r="I167" i="6"/>
  <c r="C167" i="6"/>
  <c r="B168" i="6"/>
  <c r="I166" i="9"/>
  <c r="A166" i="9"/>
  <c r="C166" i="9"/>
  <c r="B167" i="9"/>
  <c r="B169" i="1"/>
  <c r="A168" i="1"/>
  <c r="C168" i="1"/>
  <c r="I168" i="1"/>
  <c r="C166" i="7"/>
  <c r="B167" i="7"/>
  <c r="I166" i="7"/>
  <c r="A166" i="7"/>
  <c r="A166" i="5"/>
  <c r="B167" i="5"/>
  <c r="I166" i="5"/>
  <c r="C166" i="5"/>
  <c r="A166" i="4"/>
  <c r="C166" i="4"/>
  <c r="B167" i="4"/>
  <c r="I166" i="4"/>
  <c r="C166" i="8"/>
  <c r="B167" i="8"/>
  <c r="I166" i="8"/>
  <c r="A166" i="8"/>
  <c r="C167" i="3"/>
  <c r="A167" i="3"/>
  <c r="B168" i="3"/>
  <c r="I167" i="3"/>
  <c r="C168" i="6"/>
  <c r="I168" i="6"/>
  <c r="B169" i="6"/>
  <c r="A168" i="6"/>
  <c r="I167" i="9"/>
  <c r="A167" i="9"/>
  <c r="C167" i="9"/>
  <c r="B168" i="9"/>
  <c r="I169" i="1"/>
  <c r="B170" i="1"/>
  <c r="C169" i="1"/>
  <c r="A169" i="1"/>
  <c r="C167" i="7"/>
  <c r="B168" i="7"/>
  <c r="A167" i="7"/>
  <c r="I167" i="7"/>
  <c r="B168" i="5"/>
  <c r="A167" i="5"/>
  <c r="I167" i="5"/>
  <c r="C167" i="5"/>
  <c r="B168" i="4"/>
  <c r="I167" i="4"/>
  <c r="C167" i="4"/>
  <c r="A167" i="4"/>
  <c r="C167" i="8"/>
  <c r="B168" i="8"/>
  <c r="I167" i="8"/>
  <c r="A167" i="8"/>
  <c r="B170" i="6"/>
  <c r="A169" i="6"/>
  <c r="I169" i="6"/>
  <c r="C169" i="6"/>
  <c r="A168" i="3"/>
  <c r="C168" i="3"/>
  <c r="I168" i="3"/>
  <c r="B169" i="3"/>
  <c r="I168" i="9"/>
  <c r="A168" i="9"/>
  <c r="C168" i="9"/>
  <c r="B169" i="9"/>
  <c r="A170" i="1"/>
  <c r="C170" i="1"/>
  <c r="I170" i="1"/>
  <c r="B171" i="1"/>
  <c r="I168" i="7"/>
  <c r="A168" i="7"/>
  <c r="B170" i="7"/>
  <c r="C168" i="7"/>
  <c r="A168" i="5"/>
  <c r="B169" i="5"/>
  <c r="I168" i="5"/>
  <c r="C168" i="5"/>
  <c r="C168" i="4"/>
  <c r="I168" i="4"/>
  <c r="B169" i="4"/>
  <c r="A168" i="4"/>
  <c r="C168" i="8"/>
  <c r="B169" i="8"/>
  <c r="A168" i="8"/>
  <c r="I168" i="8"/>
  <c r="I169" i="3"/>
  <c r="B170" i="3"/>
  <c r="C169" i="3"/>
  <c r="A169" i="3"/>
  <c r="I170" i="6"/>
  <c r="A170" i="6"/>
  <c r="C170" i="6"/>
  <c r="B171" i="6"/>
  <c r="I169" i="9"/>
  <c r="A169" i="9"/>
  <c r="C169" i="9"/>
  <c r="B170" i="9"/>
  <c r="B172" i="1"/>
  <c r="I171" i="1"/>
  <c r="A171" i="1"/>
  <c r="C171" i="1"/>
  <c r="A170" i="7"/>
  <c r="B171" i="7"/>
  <c r="C170" i="7"/>
  <c r="I170" i="7"/>
  <c r="B170" i="5"/>
  <c r="C169" i="5"/>
  <c r="I169" i="5"/>
  <c r="A169" i="5"/>
  <c r="I169" i="4"/>
  <c r="B170" i="4"/>
  <c r="C169" i="4"/>
  <c r="A169" i="4"/>
  <c r="I169" i="8"/>
  <c r="A169" i="8"/>
  <c r="C169" i="8"/>
  <c r="B170" i="8"/>
  <c r="I171" i="6"/>
  <c r="B172" i="6"/>
  <c r="C171" i="6"/>
  <c r="A171" i="6"/>
  <c r="I170" i="3"/>
  <c r="C170" i="3"/>
  <c r="A170" i="3"/>
  <c r="B171" i="3"/>
  <c r="I170" i="9"/>
  <c r="A170" i="9"/>
  <c r="C170" i="9"/>
  <c r="B171" i="9"/>
  <c r="C172" i="1"/>
  <c r="B173" i="1"/>
  <c r="I172" i="1"/>
  <c r="A172" i="1"/>
  <c r="B172" i="7"/>
  <c r="A171" i="7"/>
  <c r="I171" i="7"/>
  <c r="C171" i="7"/>
  <c r="C170" i="5"/>
  <c r="B171" i="5"/>
  <c r="A170" i="5"/>
  <c r="I170" i="5"/>
  <c r="A170" i="4"/>
  <c r="I170" i="4"/>
  <c r="B171" i="4"/>
  <c r="C170" i="4"/>
  <c r="I170" i="8"/>
  <c r="A170" i="8"/>
  <c r="C170" i="8"/>
  <c r="B171" i="8"/>
  <c r="A171" i="3"/>
  <c r="B172" i="3"/>
  <c r="I171" i="3"/>
  <c r="C171" i="3"/>
  <c r="I172" i="6"/>
  <c r="A172" i="6"/>
  <c r="B173" i="6"/>
  <c r="C172" i="6"/>
  <c r="I171" i="9"/>
  <c r="A171" i="9"/>
  <c r="C171" i="9"/>
  <c r="B172" i="9"/>
  <c r="C173" i="1"/>
  <c r="A173" i="1"/>
  <c r="I173" i="1"/>
  <c r="B174" i="1"/>
  <c r="C172" i="7"/>
  <c r="B173" i="7"/>
  <c r="I172" i="7"/>
  <c r="A172" i="7"/>
  <c r="C171" i="5"/>
  <c r="I171" i="5"/>
  <c r="A171" i="5"/>
  <c r="B172" i="5"/>
  <c r="A171" i="4"/>
  <c r="C171" i="4"/>
  <c r="B172" i="4"/>
  <c r="I171" i="4"/>
  <c r="I171" i="8"/>
  <c r="A171" i="8"/>
  <c r="C171" i="8"/>
  <c r="B172" i="8"/>
  <c r="B174" i="6"/>
  <c r="A173" i="6"/>
  <c r="I173" i="6"/>
  <c r="C173" i="6"/>
  <c r="I172" i="3"/>
  <c r="C172" i="3"/>
  <c r="B173" i="3"/>
  <c r="A172" i="3"/>
  <c r="I172" i="9"/>
  <c r="A172" i="9"/>
  <c r="C172" i="9"/>
  <c r="B173" i="9"/>
  <c r="C174" i="1"/>
  <c r="B175" i="1"/>
  <c r="I174" i="1"/>
  <c r="A174" i="1"/>
  <c r="C173" i="7"/>
  <c r="I173" i="7"/>
  <c r="A173" i="7"/>
  <c r="B174" i="7"/>
  <c r="B173" i="5"/>
  <c r="C172" i="5"/>
  <c r="A172" i="5"/>
  <c r="I172" i="5"/>
  <c r="I172" i="4"/>
  <c r="B173" i="4"/>
  <c r="C172" i="4"/>
  <c r="A172" i="4"/>
  <c r="I172" i="8"/>
  <c r="A172" i="8"/>
  <c r="C172" i="8"/>
  <c r="B173" i="8"/>
  <c r="I173" i="3"/>
  <c r="A173" i="3"/>
  <c r="B174" i="3"/>
  <c r="C173" i="3"/>
  <c r="I174" i="6"/>
  <c r="B175" i="6"/>
  <c r="C174" i="6"/>
  <c r="A174" i="6"/>
  <c r="B174" i="9"/>
  <c r="I173" i="9"/>
  <c r="A173" i="9"/>
  <c r="C173" i="9"/>
  <c r="C175" i="1"/>
  <c r="A175" i="1"/>
  <c r="B176" i="1"/>
  <c r="I175" i="1"/>
  <c r="C174" i="7"/>
  <c r="B175" i="7"/>
  <c r="I174" i="7"/>
  <c r="A174" i="7"/>
  <c r="B174" i="5"/>
  <c r="C173" i="5"/>
  <c r="I173" i="5"/>
  <c r="A173" i="5"/>
  <c r="A173" i="4"/>
  <c r="B174" i="4"/>
  <c r="C173" i="4"/>
  <c r="I173" i="4"/>
  <c r="I173" i="8"/>
  <c r="A173" i="8"/>
  <c r="C173" i="8"/>
  <c r="B174" i="8"/>
  <c r="I174" i="3"/>
  <c r="A174" i="3"/>
  <c r="C174" i="3"/>
  <c r="B175" i="3"/>
  <c r="I175" i="6"/>
  <c r="B176" i="6"/>
  <c r="C175" i="6"/>
  <c r="A175" i="6"/>
  <c r="A174" i="9"/>
  <c r="B175" i="9"/>
  <c r="I174" i="9"/>
  <c r="C174" i="9"/>
  <c r="B177" i="1"/>
  <c r="C176" i="1"/>
  <c r="I176" i="1"/>
  <c r="A176" i="1"/>
  <c r="A175" i="7"/>
  <c r="I175" i="7"/>
  <c r="B176" i="7"/>
  <c r="C175" i="7"/>
  <c r="C174" i="5"/>
  <c r="I174" i="5"/>
  <c r="B175" i="5"/>
  <c r="A174" i="5"/>
  <c r="C174" i="4"/>
  <c r="B175" i="4"/>
  <c r="A174" i="4"/>
  <c r="I174" i="4"/>
  <c r="I174" i="8"/>
  <c r="A174" i="8"/>
  <c r="C174" i="8"/>
  <c r="B175" i="8"/>
  <c r="I175" i="3"/>
  <c r="B176" i="3"/>
  <c r="C175" i="3"/>
  <c r="A175" i="3"/>
  <c r="I176" i="6"/>
  <c r="A176" i="6"/>
  <c r="B177" i="6"/>
  <c r="C176" i="6"/>
  <c r="B176" i="9"/>
  <c r="I175" i="9"/>
  <c r="C175" i="9"/>
  <c r="A175" i="9"/>
  <c r="I177" i="1"/>
  <c r="B178" i="1"/>
  <c r="C177" i="1"/>
  <c r="A177" i="1"/>
  <c r="I176" i="7"/>
  <c r="C176" i="7"/>
  <c r="B177" i="7"/>
  <c r="A176" i="7"/>
  <c r="I175" i="5"/>
  <c r="C175" i="5"/>
  <c r="B176" i="5"/>
  <c r="A175" i="5"/>
  <c r="B176" i="4"/>
  <c r="A175" i="4"/>
  <c r="I175" i="4"/>
  <c r="C175" i="4"/>
  <c r="I175" i="8"/>
  <c r="A175" i="8"/>
  <c r="C175" i="8"/>
  <c r="B176" i="8"/>
  <c r="B178" i="6"/>
  <c r="A177" i="6"/>
  <c r="I177" i="6"/>
  <c r="C177" i="6"/>
  <c r="B177" i="3"/>
  <c r="I176" i="3"/>
  <c r="A176" i="3"/>
  <c r="C176" i="3"/>
  <c r="A176" i="9"/>
  <c r="B177" i="9"/>
  <c r="I176" i="9"/>
  <c r="C176" i="9"/>
  <c r="C178" i="1"/>
  <c r="B179" i="1"/>
  <c r="A178" i="1"/>
  <c r="I178" i="1"/>
  <c r="I177" i="7"/>
  <c r="A177" i="7"/>
  <c r="B178" i="7"/>
  <c r="C177" i="7"/>
  <c r="A176" i="5"/>
  <c r="C176" i="5"/>
  <c r="B177" i="5"/>
  <c r="I176" i="5"/>
  <c r="I176" i="4"/>
  <c r="B177" i="4"/>
  <c r="A176" i="4"/>
  <c r="C176" i="4"/>
  <c r="I176" i="8"/>
  <c r="A176" i="8"/>
  <c r="C176" i="8"/>
  <c r="B177" i="8"/>
  <c r="B178" i="3"/>
  <c r="C177" i="3"/>
  <c r="A177" i="3"/>
  <c r="I177" i="3"/>
  <c r="I178" i="6"/>
  <c r="A178" i="6"/>
  <c r="C178" i="6"/>
  <c r="B179" i="6"/>
  <c r="B178" i="9"/>
  <c r="I177" i="9"/>
  <c r="C177" i="9"/>
  <c r="A177" i="9"/>
  <c r="C179" i="1"/>
  <c r="I179" i="1"/>
  <c r="A179" i="1"/>
  <c r="B180" i="1"/>
  <c r="A178" i="7"/>
  <c r="C178" i="7"/>
  <c r="B179" i="7"/>
  <c r="I178" i="7"/>
  <c r="I177" i="5"/>
  <c r="A177" i="5"/>
  <c r="C177" i="5"/>
  <c r="B178" i="5"/>
  <c r="A177" i="4"/>
  <c r="B178" i="4"/>
  <c r="I177" i="4"/>
  <c r="C177" i="4"/>
  <c r="I177" i="8"/>
  <c r="A177" i="8"/>
  <c r="C177" i="8"/>
  <c r="B178" i="8"/>
  <c r="I179" i="6"/>
  <c r="B180" i="6"/>
  <c r="C179" i="6"/>
  <c r="A179" i="6"/>
  <c r="A178" i="3"/>
  <c r="B179" i="3"/>
  <c r="C178" i="3"/>
  <c r="I178" i="3"/>
  <c r="A178" i="9"/>
  <c r="B179" i="9"/>
  <c r="I178" i="9"/>
  <c r="C178" i="9"/>
  <c r="A180" i="1"/>
  <c r="B181" i="1"/>
  <c r="I180" i="1"/>
  <c r="C180" i="1"/>
  <c r="A179" i="7"/>
  <c r="B180" i="7"/>
  <c r="C179" i="7"/>
  <c r="I179" i="7"/>
  <c r="I178" i="5"/>
  <c r="B179" i="5"/>
  <c r="C178" i="5"/>
  <c r="A178" i="5"/>
  <c r="I178" i="4"/>
  <c r="C178" i="4"/>
  <c r="A178" i="4"/>
  <c r="B179" i="4"/>
  <c r="I178" i="8"/>
  <c r="A178" i="8"/>
  <c r="C178" i="8"/>
  <c r="B179" i="8"/>
  <c r="B180" i="3"/>
  <c r="A179" i="3"/>
  <c r="I179" i="3"/>
  <c r="C179" i="3"/>
  <c r="I180" i="6"/>
  <c r="A180" i="6"/>
  <c r="C180" i="6"/>
  <c r="B181" i="6"/>
  <c r="B180" i="9"/>
  <c r="I179" i="9"/>
  <c r="C179" i="9"/>
  <c r="A179" i="9"/>
  <c r="A181" i="1"/>
  <c r="C181" i="1"/>
  <c r="B182" i="1"/>
  <c r="I181" i="1"/>
  <c r="A180" i="7"/>
  <c r="B181" i="7"/>
  <c r="C180" i="7"/>
  <c r="I180" i="7"/>
  <c r="A179" i="5"/>
  <c r="I179" i="5"/>
  <c r="C179" i="5"/>
  <c r="B180" i="5"/>
  <c r="C179" i="4"/>
  <c r="B180" i="4"/>
  <c r="I179" i="4"/>
  <c r="A179" i="4"/>
  <c r="I179" i="8"/>
  <c r="A179" i="8"/>
  <c r="C179" i="8"/>
  <c r="B180" i="8"/>
  <c r="B182" i="6"/>
  <c r="A181" i="6"/>
  <c r="C181" i="6"/>
  <c r="I181" i="6"/>
  <c r="I180" i="3"/>
  <c r="B181" i="3"/>
  <c r="C180" i="3"/>
  <c r="A180" i="3"/>
  <c r="A180" i="9"/>
  <c r="B181" i="9"/>
  <c r="I180" i="9"/>
  <c r="C180" i="9"/>
  <c r="A182" i="1"/>
  <c r="I182" i="1"/>
  <c r="B183" i="1"/>
  <c r="C182" i="1"/>
  <c r="C181" i="7"/>
  <c r="I181" i="7"/>
  <c r="B182" i="7"/>
  <c r="A181" i="7"/>
  <c r="I180" i="5"/>
  <c r="C180" i="5"/>
  <c r="A180" i="5"/>
  <c r="B181" i="5"/>
  <c r="I180" i="4"/>
  <c r="A180" i="4"/>
  <c r="C180" i="4"/>
  <c r="B181" i="4"/>
  <c r="I180" i="8"/>
  <c r="A180" i="8"/>
  <c r="C180" i="8"/>
  <c r="B181" i="8"/>
  <c r="A181" i="3"/>
  <c r="B182" i="3"/>
  <c r="C181" i="3"/>
  <c r="I181" i="3"/>
  <c r="I182" i="6"/>
  <c r="A182" i="6"/>
  <c r="B183" i="6"/>
  <c r="C182" i="6"/>
  <c r="B182" i="9"/>
  <c r="I181" i="9"/>
  <c r="C181" i="9"/>
  <c r="A181" i="9"/>
  <c r="A183" i="1"/>
  <c r="I183" i="1"/>
  <c r="C183" i="1"/>
  <c r="B184" i="1"/>
  <c r="I182" i="7"/>
  <c r="C182" i="7"/>
  <c r="B183" i="7"/>
  <c r="A182" i="7"/>
  <c r="C181" i="5"/>
  <c r="B182" i="5"/>
  <c r="A181" i="5"/>
  <c r="I181" i="5"/>
  <c r="A181" i="4"/>
  <c r="I181" i="4"/>
  <c r="C181" i="4"/>
  <c r="B182" i="4"/>
  <c r="A181" i="8"/>
  <c r="B182" i="8"/>
  <c r="I181" i="8"/>
  <c r="C181" i="8"/>
  <c r="A183" i="6"/>
  <c r="I183" i="6"/>
  <c r="B184" i="6"/>
  <c r="C183" i="6"/>
  <c r="I182" i="3"/>
  <c r="C182" i="3"/>
  <c r="B183" i="3"/>
  <c r="A182" i="3"/>
  <c r="A182" i="9"/>
  <c r="B183" i="9"/>
  <c r="I182" i="9"/>
  <c r="C182" i="9"/>
  <c r="B185" i="1"/>
  <c r="A184" i="1"/>
  <c r="C184" i="1"/>
  <c r="I184" i="1"/>
  <c r="A183" i="7"/>
  <c r="C183" i="7"/>
  <c r="I183" i="7"/>
  <c r="B184" i="7"/>
  <c r="I182" i="5"/>
  <c r="C182" i="5"/>
  <c r="B183" i="5"/>
  <c r="A182" i="5"/>
  <c r="C182" i="4"/>
  <c r="I182" i="4"/>
  <c r="B183" i="4"/>
  <c r="A182" i="4"/>
  <c r="C182" i="8"/>
  <c r="A182" i="8"/>
  <c r="I182" i="8"/>
  <c r="B183" i="8"/>
  <c r="C183" i="3"/>
  <c r="B184" i="3"/>
  <c r="I183" i="3"/>
  <c r="A183" i="3"/>
  <c r="C184" i="6"/>
  <c r="I184" i="6"/>
  <c r="A184" i="6"/>
  <c r="B185" i="6"/>
  <c r="B184" i="9"/>
  <c r="I183" i="9"/>
  <c r="C183" i="9"/>
  <c r="A183" i="9"/>
  <c r="I185" i="1"/>
  <c r="C185" i="1"/>
  <c r="A185" i="1"/>
  <c r="B186" i="1"/>
  <c r="A184" i="7"/>
  <c r="I184" i="7"/>
  <c r="C184" i="7"/>
  <c r="B185" i="7"/>
  <c r="C183" i="5"/>
  <c r="A183" i="5"/>
  <c r="I183" i="5"/>
  <c r="B184" i="5"/>
  <c r="B184" i="4"/>
  <c r="I183" i="4"/>
  <c r="C183" i="4"/>
  <c r="A183" i="4"/>
  <c r="A183" i="8"/>
  <c r="B184" i="8"/>
  <c r="I183" i="8"/>
  <c r="C183" i="8"/>
  <c r="A185" i="6"/>
  <c r="C185" i="6"/>
  <c r="B186" i="6"/>
  <c r="I185" i="6"/>
  <c r="A184" i="3"/>
  <c r="C184" i="3"/>
  <c r="I184" i="3"/>
  <c r="B185" i="3"/>
  <c r="A184" i="9"/>
  <c r="B185" i="9"/>
  <c r="I184" i="9"/>
  <c r="C184" i="9"/>
  <c r="B187" i="1"/>
  <c r="I186" i="1"/>
  <c r="A186" i="1"/>
  <c r="C186" i="1"/>
  <c r="C185" i="7"/>
  <c r="I185" i="7"/>
  <c r="A185" i="7"/>
  <c r="B186" i="7"/>
  <c r="I184" i="5"/>
  <c r="B185" i="5"/>
  <c r="A184" i="5"/>
  <c r="C184" i="5"/>
  <c r="C184" i="4"/>
  <c r="A184" i="4"/>
  <c r="I184" i="4"/>
  <c r="B185" i="4"/>
  <c r="C184" i="8"/>
  <c r="A184" i="8"/>
  <c r="I184" i="8"/>
  <c r="B185" i="8"/>
  <c r="C185" i="3"/>
  <c r="B186" i="3"/>
  <c r="I185" i="3"/>
  <c r="A185" i="3"/>
  <c r="A186" i="6"/>
  <c r="B187" i="6"/>
  <c r="I186" i="6"/>
  <c r="C186" i="6"/>
  <c r="B186" i="9"/>
  <c r="I185" i="9"/>
  <c r="C185" i="9"/>
  <c r="A185" i="9"/>
  <c r="B188" i="1"/>
  <c r="I187" i="1"/>
  <c r="C187" i="1"/>
  <c r="A187" i="1"/>
  <c r="C186" i="7"/>
  <c r="A186" i="7"/>
  <c r="B187" i="7"/>
  <c r="I186" i="7"/>
  <c r="A185" i="5"/>
  <c r="C185" i="5"/>
  <c r="I185" i="5"/>
  <c r="B186" i="5"/>
  <c r="C185" i="4"/>
  <c r="I185" i="4"/>
  <c r="A185" i="4"/>
  <c r="B186" i="4"/>
  <c r="A185" i="8"/>
  <c r="B186" i="8"/>
  <c r="I185" i="8"/>
  <c r="C185" i="8"/>
  <c r="B188" i="6"/>
  <c r="A187" i="6"/>
  <c r="I187" i="6"/>
  <c r="C187" i="6"/>
  <c r="I186" i="3"/>
  <c r="B187" i="3"/>
  <c r="C186" i="3"/>
  <c r="A186" i="3"/>
  <c r="A186" i="9"/>
  <c r="B187" i="9"/>
  <c r="I186" i="9"/>
  <c r="C186" i="9"/>
  <c r="B189" i="1"/>
  <c r="I188" i="1"/>
  <c r="A188" i="1"/>
  <c r="C188" i="1"/>
  <c r="A187" i="7"/>
  <c r="C187" i="7"/>
  <c r="I187" i="7"/>
  <c r="B188" i="7"/>
  <c r="B187" i="5"/>
  <c r="I186" i="5"/>
  <c r="C186" i="5"/>
  <c r="A186" i="5"/>
  <c r="B187" i="4"/>
  <c r="C186" i="4"/>
  <c r="A186" i="4"/>
  <c r="I186" i="4"/>
  <c r="C186" i="8"/>
  <c r="A186" i="8"/>
  <c r="I186" i="8"/>
  <c r="B187" i="8"/>
  <c r="B188" i="3"/>
  <c r="A187" i="3"/>
  <c r="C187" i="3"/>
  <c r="I187" i="3"/>
  <c r="I188" i="6"/>
  <c r="A188" i="6"/>
  <c r="C188" i="6"/>
  <c r="B189" i="6"/>
  <c r="B188" i="9"/>
  <c r="I187" i="9"/>
  <c r="C187" i="9"/>
  <c r="A187" i="9"/>
  <c r="I189" i="1"/>
  <c r="B190" i="1"/>
  <c r="A189" i="1"/>
  <c r="C189" i="1"/>
  <c r="I188" i="7"/>
  <c r="A188" i="7"/>
  <c r="C188" i="7"/>
  <c r="B189" i="7"/>
  <c r="C187" i="5"/>
  <c r="A187" i="5"/>
  <c r="B188" i="5"/>
  <c r="I187" i="5"/>
  <c r="C187" i="4"/>
  <c r="B188" i="4"/>
  <c r="I187" i="4"/>
  <c r="A187" i="4"/>
  <c r="A187" i="8"/>
  <c r="B188" i="8"/>
  <c r="I187" i="8"/>
  <c r="C187" i="8"/>
  <c r="A189" i="6"/>
  <c r="C189" i="6"/>
  <c r="B190" i="6"/>
  <c r="I189" i="6"/>
  <c r="I188" i="3"/>
  <c r="B189" i="3"/>
  <c r="C188" i="3"/>
  <c r="A188" i="3"/>
  <c r="A188" i="9"/>
  <c r="B189" i="9"/>
  <c r="I188" i="9"/>
  <c r="C188" i="9"/>
  <c r="I190" i="1"/>
  <c r="B191" i="1"/>
  <c r="C190" i="1"/>
  <c r="A190" i="1"/>
  <c r="A189" i="7"/>
  <c r="C189" i="7"/>
  <c r="I189" i="7"/>
  <c r="B190" i="7"/>
  <c r="A188" i="5"/>
  <c r="B189" i="5"/>
  <c r="C188" i="5"/>
  <c r="I188" i="5"/>
  <c r="B189" i="4"/>
  <c r="C188" i="4"/>
  <c r="A188" i="4"/>
  <c r="I188" i="4"/>
  <c r="C188" i="8"/>
  <c r="A188" i="8"/>
  <c r="I188" i="8"/>
  <c r="B189" i="8"/>
  <c r="I190" i="6"/>
  <c r="A190" i="6"/>
  <c r="B191" i="6"/>
  <c r="C190" i="6"/>
  <c r="C189" i="3"/>
  <c r="I189" i="3"/>
  <c r="A189" i="3"/>
  <c r="B190" i="3"/>
  <c r="B190" i="9"/>
  <c r="I189" i="9"/>
  <c r="C189" i="9"/>
  <c r="A189" i="9"/>
  <c r="I191" i="1"/>
  <c r="B192" i="1"/>
  <c r="C191" i="1"/>
  <c r="A191" i="1"/>
  <c r="A190" i="7"/>
  <c r="C190" i="7"/>
  <c r="I190" i="7"/>
  <c r="B191" i="7"/>
  <c r="C189" i="5"/>
  <c r="I189" i="5"/>
  <c r="B190" i="5"/>
  <c r="A189" i="5"/>
  <c r="A189" i="4"/>
  <c r="B190" i="4"/>
  <c r="C189" i="4"/>
  <c r="I189" i="4"/>
  <c r="A189" i="8"/>
  <c r="B190" i="8"/>
  <c r="I189" i="8"/>
  <c r="C189" i="8"/>
  <c r="I190" i="3"/>
  <c r="B191" i="3"/>
  <c r="C190" i="3"/>
  <c r="A190" i="3"/>
  <c r="A191" i="6"/>
  <c r="I191" i="6"/>
  <c r="B192" i="6"/>
  <c r="C191" i="6"/>
  <c r="A190" i="9"/>
  <c r="B191" i="9"/>
  <c r="I190" i="9"/>
  <c r="C190" i="9"/>
  <c r="C192" i="1"/>
  <c r="I192" i="1"/>
  <c r="B193" i="1"/>
  <c r="A192" i="1"/>
  <c r="A191" i="7"/>
  <c r="I191" i="7"/>
  <c r="C191" i="7"/>
  <c r="B192" i="7"/>
  <c r="B191" i="5"/>
  <c r="A190" i="5"/>
  <c r="C190" i="5"/>
  <c r="I190" i="5"/>
  <c r="C190" i="4"/>
  <c r="A190" i="4"/>
  <c r="B191" i="4"/>
  <c r="I190" i="4"/>
  <c r="C190" i="8"/>
  <c r="A190" i="8"/>
  <c r="I190" i="8"/>
  <c r="B191" i="8"/>
  <c r="I192" i="6"/>
  <c r="A192" i="6"/>
  <c r="C192" i="6"/>
  <c r="B193" i="6"/>
  <c r="B192" i="3"/>
  <c r="C191" i="3"/>
  <c r="A191" i="3"/>
  <c r="I191" i="3"/>
  <c r="C191" i="9"/>
  <c r="B192" i="9"/>
  <c r="I191" i="9"/>
  <c r="A191" i="9"/>
  <c r="C193" i="1"/>
  <c r="A193" i="1"/>
  <c r="I193" i="1"/>
  <c r="B194" i="1"/>
  <c r="A192" i="7"/>
  <c r="I192" i="7"/>
  <c r="B193" i="7"/>
  <c r="C192" i="7"/>
  <c r="C191" i="5"/>
  <c r="B192" i="5"/>
  <c r="A191" i="5"/>
  <c r="I191" i="5"/>
  <c r="I191" i="4"/>
  <c r="A191" i="4"/>
  <c r="C191" i="4"/>
  <c r="B192" i="4"/>
  <c r="A191" i="8"/>
  <c r="B192" i="8"/>
  <c r="I191" i="8"/>
  <c r="C191" i="8"/>
  <c r="C192" i="3"/>
  <c r="A192" i="3"/>
  <c r="B193" i="3"/>
  <c r="I192" i="3"/>
  <c r="A193" i="6"/>
  <c r="C193" i="6"/>
  <c r="B194" i="6"/>
  <c r="I193" i="6"/>
  <c r="C192" i="9"/>
  <c r="B193" i="9"/>
  <c r="I192" i="9"/>
  <c r="A192" i="9"/>
  <c r="B195" i="1"/>
  <c r="I194" i="1"/>
  <c r="A194" i="1"/>
  <c r="C194" i="1"/>
  <c r="A193" i="7"/>
  <c r="I193" i="7"/>
  <c r="C193" i="7"/>
  <c r="B194" i="7"/>
  <c r="B193" i="5"/>
  <c r="I192" i="5"/>
  <c r="A192" i="5"/>
  <c r="C192" i="5"/>
  <c r="I192" i="4"/>
  <c r="C192" i="4"/>
  <c r="B193" i="4"/>
  <c r="A192" i="4"/>
  <c r="C192" i="8"/>
  <c r="A192" i="8"/>
  <c r="I192" i="8"/>
  <c r="B193" i="8"/>
  <c r="I194" i="6"/>
  <c r="A194" i="6"/>
  <c r="B195" i="6"/>
  <c r="C194" i="6"/>
  <c r="C193" i="3"/>
  <c r="B194" i="3"/>
  <c r="A193" i="3"/>
  <c r="I193" i="3"/>
  <c r="C193" i="9"/>
  <c r="A193" i="9"/>
  <c r="B194" i="9"/>
  <c r="I193" i="9"/>
  <c r="I195" i="1"/>
  <c r="A195" i="1"/>
  <c r="C195" i="1"/>
  <c r="B196" i="1"/>
  <c r="I194" i="7"/>
  <c r="A194" i="7"/>
  <c r="C194" i="7"/>
  <c r="B195" i="7"/>
  <c r="I193" i="5"/>
  <c r="C193" i="5"/>
  <c r="A193" i="5"/>
  <c r="B194" i="5"/>
  <c r="C193" i="4"/>
  <c r="I193" i="4"/>
  <c r="B194" i="4"/>
  <c r="A193" i="4"/>
  <c r="A193" i="8"/>
  <c r="B194" i="8"/>
  <c r="I193" i="8"/>
  <c r="C193" i="8"/>
  <c r="A195" i="6"/>
  <c r="I195" i="6"/>
  <c r="B196" i="6"/>
  <c r="C195" i="6"/>
  <c r="I194" i="3"/>
  <c r="C194" i="3"/>
  <c r="A194" i="3"/>
  <c r="B195" i="3"/>
  <c r="C194" i="9"/>
  <c r="A194" i="9"/>
  <c r="B195" i="9"/>
  <c r="I194" i="9"/>
  <c r="I196" i="1"/>
  <c r="A196" i="1"/>
  <c r="B197" i="1"/>
  <c r="C196" i="1"/>
  <c r="A195" i="7"/>
  <c r="I195" i="7"/>
  <c r="C195" i="7"/>
  <c r="B196" i="7"/>
  <c r="C194" i="5"/>
  <c r="I194" i="5"/>
  <c r="A194" i="5"/>
  <c r="B195" i="5"/>
  <c r="A194" i="4"/>
  <c r="I194" i="4"/>
  <c r="B195" i="4"/>
  <c r="C194" i="4"/>
  <c r="C194" i="8"/>
  <c r="A194" i="8"/>
  <c r="I194" i="8"/>
  <c r="B195" i="8"/>
  <c r="I195" i="3"/>
  <c r="A195" i="3"/>
  <c r="B196" i="3"/>
  <c r="C195" i="3"/>
  <c r="C196" i="6"/>
  <c r="I196" i="6"/>
  <c r="A196" i="6"/>
  <c r="B197" i="6"/>
  <c r="C195" i="9"/>
  <c r="B196" i="9"/>
  <c r="I195" i="9"/>
  <c r="A195" i="9"/>
  <c r="C197" i="1"/>
  <c r="B198" i="1"/>
  <c r="I197" i="1"/>
  <c r="A197" i="1"/>
  <c r="A196" i="7"/>
  <c r="I196" i="7"/>
  <c r="C196" i="7"/>
  <c r="B197" i="7"/>
  <c r="I195" i="5"/>
  <c r="B196" i="5"/>
  <c r="C195" i="5"/>
  <c r="A195" i="5"/>
  <c r="A195" i="4"/>
  <c r="I195" i="4"/>
  <c r="C195" i="4"/>
  <c r="B196" i="4"/>
  <c r="A195" i="8"/>
  <c r="B196" i="8"/>
  <c r="I195" i="8"/>
  <c r="C195" i="8"/>
  <c r="C196" i="3"/>
  <c r="A196" i="3"/>
  <c r="B197" i="3"/>
  <c r="I196" i="3"/>
  <c r="B198" i="6"/>
  <c r="A197" i="6"/>
  <c r="C197" i="6"/>
  <c r="I197" i="6"/>
  <c r="C196" i="9"/>
  <c r="B197" i="9"/>
  <c r="I196" i="9"/>
  <c r="A196" i="9"/>
  <c r="B199" i="1"/>
  <c r="I198" i="1"/>
  <c r="A198" i="1"/>
  <c r="C198" i="1"/>
  <c r="A197" i="7"/>
  <c r="C197" i="7"/>
  <c r="I197" i="7"/>
  <c r="B198" i="7"/>
  <c r="C196" i="5"/>
  <c r="B197" i="5"/>
  <c r="A196" i="5"/>
  <c r="I196" i="5"/>
  <c r="A196" i="4"/>
  <c r="B197" i="4"/>
  <c r="C196" i="4"/>
  <c r="I196" i="4"/>
  <c r="C196" i="8"/>
  <c r="A196" i="8"/>
  <c r="I196" i="8"/>
  <c r="B197" i="8"/>
  <c r="B198" i="3"/>
  <c r="I197" i="3"/>
  <c r="A197" i="3"/>
  <c r="C197" i="3"/>
  <c r="C198" i="6"/>
  <c r="A198" i="6"/>
  <c r="B199" i="6"/>
  <c r="I198" i="6"/>
  <c r="C197" i="9"/>
  <c r="A197" i="9"/>
  <c r="B198" i="9"/>
  <c r="I197" i="9"/>
  <c r="A199" i="1"/>
  <c r="C199" i="1"/>
  <c r="B200" i="1"/>
  <c r="I199" i="1"/>
  <c r="I198" i="7"/>
  <c r="A198" i="7"/>
  <c r="C198" i="7"/>
  <c r="B199" i="7"/>
  <c r="I197" i="5"/>
  <c r="C197" i="5"/>
  <c r="A197" i="5"/>
  <c r="B198" i="5"/>
  <c r="B198" i="4"/>
  <c r="C197" i="4"/>
  <c r="I197" i="4"/>
  <c r="A197" i="4"/>
  <c r="A197" i="8"/>
  <c r="B198" i="8"/>
  <c r="I197" i="8"/>
  <c r="C197" i="8"/>
  <c r="C199" i="6"/>
  <c r="B200" i="6"/>
  <c r="A199" i="6"/>
  <c r="I199" i="6"/>
  <c r="B199" i="3"/>
  <c r="A198" i="3"/>
  <c r="I198" i="3"/>
  <c r="C198" i="3"/>
  <c r="C198" i="9"/>
  <c r="A198" i="9"/>
  <c r="B199" i="9"/>
  <c r="I198" i="9"/>
  <c r="I200" i="1"/>
  <c r="B201" i="1"/>
  <c r="A200" i="1"/>
  <c r="C200" i="1"/>
  <c r="A199" i="7"/>
  <c r="I199" i="7"/>
  <c r="C199" i="7"/>
  <c r="B200" i="7"/>
  <c r="I198" i="5"/>
  <c r="B199" i="5"/>
  <c r="A198" i="5"/>
  <c r="C198" i="5"/>
  <c r="A198" i="4"/>
  <c r="C198" i="4"/>
  <c r="B199" i="4"/>
  <c r="I198" i="4"/>
  <c r="C198" i="8"/>
  <c r="A198" i="8"/>
  <c r="I198" i="8"/>
  <c r="B199" i="8"/>
  <c r="B201" i="6"/>
  <c r="C200" i="6"/>
  <c r="A200" i="6"/>
  <c r="I200" i="6"/>
  <c r="A199" i="3"/>
  <c r="B200" i="3"/>
  <c r="C199" i="3"/>
  <c r="I199" i="3"/>
  <c r="C199" i="9"/>
  <c r="B200" i="9"/>
  <c r="I199" i="9"/>
  <c r="A199" i="9"/>
  <c r="B202" i="1"/>
  <c r="A201" i="1"/>
  <c r="I201" i="1"/>
  <c r="C201" i="1"/>
  <c r="A200" i="7"/>
  <c r="C200" i="7"/>
  <c r="B201" i="7"/>
  <c r="I200" i="7"/>
  <c r="I199" i="5"/>
  <c r="A199" i="5"/>
  <c r="B200" i="5"/>
  <c r="C199" i="5"/>
  <c r="C199" i="4"/>
  <c r="A199" i="4"/>
  <c r="I199" i="4"/>
  <c r="B200" i="4"/>
  <c r="A199" i="8"/>
  <c r="B200" i="8"/>
  <c r="I199" i="8"/>
  <c r="C199" i="8"/>
  <c r="A201" i="6"/>
  <c r="I201" i="6"/>
  <c r="C201" i="6"/>
  <c r="B202" i="6"/>
  <c r="I200" i="3"/>
  <c r="C200" i="3"/>
  <c r="B201" i="3"/>
  <c r="A200" i="3"/>
  <c r="C200" i="9"/>
  <c r="B201" i="9"/>
  <c r="I200" i="9"/>
  <c r="A200" i="9"/>
  <c r="C202" i="1"/>
  <c r="B203" i="1"/>
  <c r="A202" i="1"/>
  <c r="I202" i="1"/>
  <c r="A201" i="7"/>
  <c r="B202" i="7"/>
  <c r="C201" i="7"/>
  <c r="I201" i="7"/>
  <c r="A200" i="5"/>
  <c r="B201" i="5"/>
  <c r="C200" i="5"/>
  <c r="I200" i="5"/>
  <c r="A200" i="4"/>
  <c r="B201" i="4"/>
  <c r="I200" i="4"/>
  <c r="C200" i="4"/>
  <c r="C200" i="8"/>
  <c r="A200" i="8"/>
  <c r="I200" i="8"/>
  <c r="B201" i="8"/>
  <c r="C202" i="6"/>
  <c r="A202" i="6"/>
  <c r="B203" i="6"/>
  <c r="I202" i="6"/>
  <c r="B202" i="3"/>
  <c r="A201" i="3"/>
  <c r="I201" i="3"/>
  <c r="C201" i="3"/>
  <c r="C201" i="9"/>
  <c r="A201" i="9"/>
  <c r="B202" i="9"/>
  <c r="I201" i="9"/>
  <c r="B204" i="1"/>
  <c r="C203" i="1"/>
  <c r="A203" i="1"/>
  <c r="I203" i="1"/>
  <c r="A202" i="7"/>
  <c r="I202" i="7"/>
  <c r="C202" i="7"/>
  <c r="B203" i="7"/>
  <c r="I201" i="5"/>
  <c r="C201" i="5"/>
  <c r="B202" i="5"/>
  <c r="A201" i="5"/>
  <c r="A201" i="4"/>
  <c r="I201" i="4"/>
  <c r="B202" i="4"/>
  <c r="C201" i="4"/>
  <c r="A201" i="8"/>
  <c r="B202" i="8"/>
  <c r="I201" i="8"/>
  <c r="C201" i="8"/>
  <c r="C203" i="6"/>
  <c r="B204" i="6"/>
  <c r="A203" i="6"/>
  <c r="I203" i="6"/>
  <c r="I202" i="3"/>
  <c r="A202" i="3"/>
  <c r="B203" i="3"/>
  <c r="C202" i="3"/>
  <c r="C202" i="9"/>
  <c r="A202" i="9"/>
  <c r="B203" i="9"/>
  <c r="I202" i="9"/>
  <c r="C204" i="1"/>
  <c r="A204" i="1"/>
  <c r="I204" i="1"/>
  <c r="B205" i="1"/>
  <c r="A203" i="7"/>
  <c r="C203" i="7"/>
  <c r="I203" i="7"/>
  <c r="B204" i="7"/>
  <c r="C202" i="5"/>
  <c r="B203" i="5"/>
  <c r="A202" i="5"/>
  <c r="I202" i="5"/>
  <c r="C202" i="4"/>
  <c r="I202" i="4"/>
  <c r="B203" i="4"/>
  <c r="A202" i="4"/>
  <c r="C202" i="8"/>
  <c r="A202" i="8"/>
  <c r="I202" i="8"/>
  <c r="B203" i="8"/>
  <c r="I203" i="3"/>
  <c r="A203" i="3"/>
  <c r="B204" i="3"/>
  <c r="C203" i="3"/>
  <c r="B205" i="6"/>
  <c r="C204" i="6"/>
  <c r="A204" i="6"/>
  <c r="I204" i="6"/>
  <c r="C203" i="9"/>
  <c r="B204" i="9"/>
  <c r="I203" i="9"/>
  <c r="A203" i="9"/>
  <c r="B206" i="1"/>
  <c r="I205" i="1"/>
  <c r="C205" i="1"/>
  <c r="A205" i="1"/>
  <c r="I204" i="7"/>
  <c r="C204" i="7"/>
  <c r="B205" i="7"/>
  <c r="A204" i="7"/>
  <c r="I203" i="5"/>
  <c r="B204" i="5"/>
  <c r="A203" i="5"/>
  <c r="C203" i="5"/>
  <c r="C203" i="4"/>
  <c r="A203" i="4"/>
  <c r="I203" i="4"/>
  <c r="B204" i="4"/>
  <c r="A203" i="8"/>
  <c r="B204" i="8"/>
  <c r="I203" i="8"/>
  <c r="C203" i="8"/>
  <c r="C204" i="3"/>
  <c r="B205" i="3"/>
  <c r="A204" i="3"/>
  <c r="I204" i="3"/>
  <c r="C205" i="6"/>
  <c r="I205" i="6"/>
  <c r="A205" i="6"/>
  <c r="B206" i="6"/>
  <c r="C204" i="9"/>
  <c r="B205" i="9"/>
  <c r="I204" i="9"/>
  <c r="A204" i="9"/>
  <c r="A206" i="1"/>
  <c r="I206" i="1"/>
  <c r="B207" i="1"/>
  <c r="C206" i="1"/>
  <c r="I205" i="7"/>
  <c r="C205" i="7"/>
  <c r="A205" i="7"/>
  <c r="B206" i="7"/>
  <c r="A204" i="5"/>
  <c r="B205" i="5"/>
  <c r="I204" i="5"/>
  <c r="C204" i="5"/>
  <c r="B205" i="4"/>
  <c r="C204" i="4"/>
  <c r="I204" i="4"/>
  <c r="A204" i="4"/>
  <c r="C204" i="8"/>
  <c r="A204" i="8"/>
  <c r="I204" i="8"/>
  <c r="B205" i="8"/>
  <c r="A206" i="6"/>
  <c r="C206" i="6"/>
  <c r="B207" i="6"/>
  <c r="I206" i="6"/>
  <c r="I205" i="3"/>
  <c r="B206" i="3"/>
  <c r="A205" i="3"/>
  <c r="C205" i="3"/>
  <c r="C205" i="9"/>
  <c r="A205" i="9"/>
  <c r="B206" i="9"/>
  <c r="I205" i="9"/>
  <c r="B208" i="1"/>
  <c r="I207" i="1"/>
  <c r="C207" i="1"/>
  <c r="A207" i="1"/>
  <c r="C206" i="7"/>
  <c r="A206" i="7"/>
  <c r="I206" i="7"/>
  <c r="B207" i="7"/>
  <c r="A205" i="5"/>
  <c r="B206" i="5"/>
  <c r="C205" i="5"/>
  <c r="I205" i="5"/>
  <c r="A205" i="4"/>
  <c r="B206" i="4"/>
  <c r="I205" i="4"/>
  <c r="C205" i="4"/>
  <c r="A205" i="8"/>
  <c r="I205" i="8"/>
  <c r="B206" i="8"/>
  <c r="C205" i="8"/>
  <c r="C207" i="6"/>
  <c r="B208" i="6"/>
  <c r="A207" i="6"/>
  <c r="I207" i="6"/>
  <c r="C206" i="3"/>
  <c r="A206" i="3"/>
  <c r="B207" i="3"/>
  <c r="I206" i="3"/>
  <c r="C206" i="9"/>
  <c r="A206" i="9"/>
  <c r="B207" i="9"/>
  <c r="I206" i="9"/>
  <c r="A208" i="1"/>
  <c r="B209" i="1"/>
  <c r="I208" i="1"/>
  <c r="C208" i="1"/>
  <c r="A207" i="7"/>
  <c r="I207" i="7"/>
  <c r="B208" i="7"/>
  <c r="C207" i="7"/>
  <c r="C206" i="5"/>
  <c r="B207" i="5"/>
  <c r="I206" i="5"/>
  <c r="A206" i="5"/>
  <c r="I206" i="4"/>
  <c r="C206" i="4"/>
  <c r="A206" i="4"/>
  <c r="B207" i="4"/>
  <c r="I206" i="8"/>
  <c r="A206" i="8"/>
  <c r="C206" i="8"/>
  <c r="B207" i="8"/>
  <c r="B208" i="3"/>
  <c r="A207" i="3"/>
  <c r="I207" i="3"/>
  <c r="C207" i="3"/>
  <c r="B209" i="6"/>
  <c r="A208" i="6"/>
  <c r="I208" i="6"/>
  <c r="C208" i="6"/>
  <c r="C207" i="9"/>
  <c r="B208" i="9"/>
  <c r="I207" i="9"/>
  <c r="A207" i="9"/>
  <c r="C209" i="1"/>
  <c r="A209" i="1"/>
  <c r="B210" i="1"/>
  <c r="I209" i="1"/>
  <c r="C208" i="7"/>
  <c r="A208" i="7"/>
  <c r="I208" i="7"/>
  <c r="B209" i="7"/>
  <c r="A207" i="5"/>
  <c r="I207" i="5"/>
  <c r="C207" i="5"/>
  <c r="B208" i="5"/>
  <c r="C207" i="4"/>
  <c r="A207" i="4"/>
  <c r="I207" i="4"/>
  <c r="B208" i="4"/>
  <c r="I207" i="8"/>
  <c r="A207" i="8"/>
  <c r="C207" i="8"/>
  <c r="B208" i="8"/>
  <c r="C209" i="6"/>
  <c r="A209" i="6"/>
  <c r="I209" i="6"/>
  <c r="B210" i="6"/>
  <c r="C208" i="3"/>
  <c r="I208" i="3"/>
  <c r="A208" i="3"/>
  <c r="B209" i="3"/>
  <c r="C208" i="9"/>
  <c r="I208" i="9"/>
  <c r="B209" i="9"/>
  <c r="A208" i="9"/>
  <c r="B211" i="1"/>
  <c r="I210" i="1"/>
  <c r="C210" i="1"/>
  <c r="A210" i="1"/>
  <c r="I209" i="7"/>
  <c r="A209" i="7"/>
  <c r="C209" i="7"/>
  <c r="B210" i="7"/>
  <c r="I208" i="5"/>
  <c r="B209" i="5"/>
  <c r="C208" i="5"/>
  <c r="A208" i="5"/>
  <c r="C208" i="4"/>
  <c r="B209" i="4"/>
  <c r="I208" i="4"/>
  <c r="A208" i="4"/>
  <c r="I208" i="8"/>
  <c r="A208" i="8"/>
  <c r="C208" i="8"/>
  <c r="B209" i="8"/>
  <c r="I209" i="3"/>
  <c r="C209" i="3"/>
  <c r="B210" i="3"/>
  <c r="A209" i="3"/>
  <c r="A210" i="6"/>
  <c r="B211" i="6"/>
  <c r="C210" i="6"/>
  <c r="I210" i="6"/>
  <c r="I209" i="9"/>
  <c r="A209" i="9"/>
  <c r="B210" i="9"/>
  <c r="C209" i="9"/>
  <c r="A211" i="1"/>
  <c r="C211" i="1"/>
  <c r="B212" i="1"/>
  <c r="I211" i="1"/>
  <c r="A210" i="7"/>
  <c r="B211" i="7"/>
  <c r="C210" i="7"/>
  <c r="I210" i="7"/>
  <c r="I209" i="5"/>
  <c r="A209" i="5"/>
  <c r="C209" i="5"/>
  <c r="B210" i="5"/>
  <c r="A209" i="4"/>
  <c r="B210" i="4"/>
  <c r="C209" i="4"/>
  <c r="I209" i="4"/>
  <c r="I209" i="8"/>
  <c r="A209" i="8"/>
  <c r="C209" i="8"/>
  <c r="B210" i="8"/>
  <c r="I210" i="3"/>
  <c r="C210" i="3"/>
  <c r="B211" i="3"/>
  <c r="A210" i="3"/>
  <c r="C211" i="6"/>
  <c r="B212" i="6"/>
  <c r="A211" i="6"/>
  <c r="I211" i="6"/>
  <c r="I210" i="9"/>
  <c r="A210" i="9"/>
  <c r="C210" i="9"/>
  <c r="B211" i="9"/>
  <c r="I212" i="1"/>
  <c r="B213" i="1"/>
  <c r="A212" i="1"/>
  <c r="C212" i="1"/>
  <c r="I211" i="7"/>
  <c r="A211" i="7"/>
  <c r="C211" i="7"/>
  <c r="B212" i="7"/>
  <c r="A210" i="5"/>
  <c r="B211" i="5"/>
  <c r="I210" i="5"/>
  <c r="C210" i="5"/>
  <c r="C210" i="4"/>
  <c r="A210" i="4"/>
  <c r="I210" i="4"/>
  <c r="B211" i="4"/>
  <c r="I210" i="8"/>
  <c r="A210" i="8"/>
  <c r="C210" i="8"/>
  <c r="B211" i="8"/>
  <c r="A211" i="3"/>
  <c r="C211" i="3"/>
  <c r="B212" i="3"/>
  <c r="I211" i="3"/>
  <c r="B213" i="6"/>
  <c r="A212" i="6"/>
  <c r="I212" i="6"/>
  <c r="C212" i="6"/>
  <c r="I211" i="9"/>
  <c r="A211" i="9"/>
  <c r="B212" i="9"/>
  <c r="C211" i="9"/>
  <c r="I213" i="1"/>
  <c r="B214" i="1"/>
  <c r="A213" i="1"/>
  <c r="C213" i="1"/>
  <c r="A212" i="7"/>
  <c r="I212" i="7"/>
  <c r="C212" i="7"/>
  <c r="B213" i="7"/>
  <c r="I211" i="5"/>
  <c r="A211" i="5"/>
  <c r="B212" i="5"/>
  <c r="C211" i="5"/>
  <c r="I211" i="4"/>
  <c r="C211" i="4"/>
  <c r="A211" i="4"/>
  <c r="B212" i="4"/>
  <c r="I211" i="8"/>
  <c r="A211" i="8"/>
  <c r="C211" i="8"/>
  <c r="B212" i="8"/>
  <c r="C212" i="3"/>
  <c r="A212" i="3"/>
  <c r="I212" i="3"/>
  <c r="B213" i="3"/>
  <c r="A213" i="6"/>
  <c r="B214" i="6"/>
  <c r="C213" i="6"/>
  <c r="I213" i="6"/>
  <c r="I212" i="9"/>
  <c r="A212" i="9"/>
  <c r="C212" i="9"/>
  <c r="B213" i="9"/>
  <c r="C214" i="1"/>
  <c r="A214" i="1"/>
  <c r="I214" i="1"/>
  <c r="B215" i="1"/>
  <c r="C213" i="7"/>
  <c r="I213" i="7"/>
  <c r="A213" i="7"/>
  <c r="B214" i="7"/>
  <c r="I212" i="5"/>
  <c r="B213" i="5"/>
  <c r="A212" i="5"/>
  <c r="C212" i="5"/>
  <c r="B213" i="4"/>
  <c r="A212" i="4"/>
  <c r="C212" i="4"/>
  <c r="I212" i="4"/>
  <c r="I212" i="8"/>
  <c r="A212" i="8"/>
  <c r="C212" i="8"/>
  <c r="B213" i="8"/>
  <c r="C213" i="3"/>
  <c r="I213" i="3"/>
  <c r="A213" i="3"/>
  <c r="B214" i="3"/>
  <c r="C214" i="6"/>
  <c r="I214" i="6"/>
  <c r="B215" i="6"/>
  <c r="A214" i="6"/>
  <c r="I213" i="9"/>
  <c r="A213" i="9"/>
  <c r="B214" i="9"/>
  <c r="C213" i="9"/>
  <c r="C215" i="1"/>
  <c r="A215" i="1"/>
  <c r="B216" i="1"/>
  <c r="I215" i="1"/>
  <c r="C214" i="7"/>
  <c r="B215" i="7"/>
  <c r="I214" i="7"/>
  <c r="A214" i="7"/>
  <c r="A213" i="5"/>
  <c r="I213" i="5"/>
  <c r="C213" i="5"/>
  <c r="B214" i="5"/>
  <c r="C213" i="4"/>
  <c r="A213" i="4"/>
  <c r="I213" i="4"/>
  <c r="B214" i="4"/>
  <c r="I213" i="8"/>
  <c r="A213" i="8"/>
  <c r="C213" i="8"/>
  <c r="B214" i="8"/>
  <c r="A214" i="3"/>
  <c r="I214" i="3"/>
  <c r="C214" i="3"/>
  <c r="B215" i="3"/>
  <c r="C215" i="6"/>
  <c r="A215" i="6"/>
  <c r="I215" i="6"/>
  <c r="B216" i="6"/>
  <c r="I214" i="9"/>
  <c r="A214" i="9"/>
  <c r="C214" i="9"/>
  <c r="B215" i="9"/>
  <c r="B217" i="1"/>
  <c r="C216" i="1"/>
  <c r="A216" i="1"/>
  <c r="I216" i="1"/>
  <c r="I215" i="7"/>
  <c r="A215" i="7"/>
  <c r="C215" i="7"/>
  <c r="B216" i="7"/>
  <c r="I214" i="5"/>
  <c r="B215" i="5"/>
  <c r="C214" i="5"/>
  <c r="A214" i="5"/>
  <c r="C214" i="4"/>
  <c r="B215" i="4"/>
  <c r="I214" i="4"/>
  <c r="A214" i="4"/>
  <c r="I214" i="8"/>
  <c r="A214" i="8"/>
  <c r="C214" i="8"/>
  <c r="B215" i="8"/>
  <c r="A215" i="3"/>
  <c r="B216" i="3"/>
  <c r="C215" i="3"/>
  <c r="I215" i="3"/>
  <c r="C216" i="6"/>
  <c r="A216" i="6"/>
  <c r="I216" i="6"/>
  <c r="B217" i="6"/>
  <c r="I215" i="9"/>
  <c r="A215" i="9"/>
  <c r="B216" i="9"/>
  <c r="C215" i="9"/>
  <c r="I217" i="1"/>
  <c r="B218" i="1"/>
  <c r="A217" i="1"/>
  <c r="C217" i="1"/>
  <c r="B217" i="7"/>
  <c r="I216" i="7"/>
  <c r="A216" i="7"/>
  <c r="C216" i="7"/>
  <c r="C215" i="5"/>
  <c r="A215" i="5"/>
  <c r="I215" i="5"/>
  <c r="B216" i="5"/>
  <c r="C215" i="4"/>
  <c r="I215" i="4"/>
  <c r="B216" i="4"/>
  <c r="A215" i="4"/>
  <c r="I215" i="8"/>
  <c r="A215" i="8"/>
  <c r="C215" i="8"/>
  <c r="B216" i="8"/>
  <c r="I217" i="6"/>
  <c r="A217" i="6"/>
  <c r="C217" i="6"/>
  <c r="B218" i="6"/>
  <c r="B217" i="3"/>
  <c r="I216" i="3"/>
  <c r="C216" i="3"/>
  <c r="A216" i="3"/>
  <c r="I216" i="9"/>
  <c r="A216" i="9"/>
  <c r="B217" i="9"/>
  <c r="C216" i="9"/>
  <c r="I218" i="1"/>
  <c r="A218" i="1"/>
  <c r="B219" i="1"/>
  <c r="C218" i="1"/>
  <c r="B218" i="7"/>
  <c r="I217" i="7"/>
  <c r="C217" i="7"/>
  <c r="A217" i="7"/>
  <c r="C216" i="5"/>
  <c r="I216" i="5"/>
  <c r="A216" i="5"/>
  <c r="B217" i="5"/>
  <c r="A216" i="4"/>
  <c r="I216" i="4"/>
  <c r="C216" i="4"/>
  <c r="B217" i="4"/>
  <c r="I216" i="8"/>
  <c r="A216" i="8"/>
  <c r="C216" i="8"/>
  <c r="B217" i="8"/>
  <c r="B219" i="6"/>
  <c r="I218" i="6"/>
  <c r="A218" i="6"/>
  <c r="C218" i="6"/>
  <c r="C217" i="3"/>
  <c r="A217" i="3"/>
  <c r="B218" i="3"/>
  <c r="I217" i="3"/>
  <c r="I217" i="9"/>
  <c r="A217" i="9"/>
  <c r="B218" i="9"/>
  <c r="C217" i="9"/>
  <c r="I219" i="1"/>
  <c r="B220" i="1"/>
  <c r="A219" i="1"/>
  <c r="C219" i="1"/>
  <c r="A218" i="7"/>
  <c r="B219" i="7"/>
  <c r="I218" i="7"/>
  <c r="C218" i="7"/>
  <c r="I217" i="5"/>
  <c r="C217" i="5"/>
  <c r="B218" i="5"/>
  <c r="A217" i="5"/>
  <c r="A217" i="4"/>
  <c r="I217" i="4"/>
  <c r="B218" i="4"/>
  <c r="C217" i="4"/>
  <c r="I217" i="8"/>
  <c r="A217" i="8"/>
  <c r="C217" i="8"/>
  <c r="B218" i="8"/>
  <c r="A218" i="3"/>
  <c r="B219" i="3"/>
  <c r="I218" i="3"/>
  <c r="C218" i="3"/>
  <c r="A219" i="6"/>
  <c r="I219" i="6"/>
  <c r="B220" i="6"/>
  <c r="C219" i="6"/>
  <c r="I218" i="9"/>
  <c r="A218" i="9"/>
  <c r="B219" i="9"/>
  <c r="C218" i="9"/>
  <c r="A220" i="1"/>
  <c r="C220" i="1"/>
  <c r="B221" i="1"/>
  <c r="I220" i="1"/>
  <c r="I219" i="7"/>
  <c r="A219" i="7"/>
  <c r="B220" i="7"/>
  <c r="C219" i="7"/>
  <c r="B219" i="5"/>
  <c r="A218" i="5"/>
  <c r="I218" i="5"/>
  <c r="C218" i="5"/>
  <c r="I218" i="4"/>
  <c r="B219" i="4"/>
  <c r="A218" i="4"/>
  <c r="C218" i="4"/>
  <c r="I218" i="8"/>
  <c r="A218" i="8"/>
  <c r="C218" i="8"/>
  <c r="B219" i="8"/>
  <c r="B221" i="6"/>
  <c r="I220" i="6"/>
  <c r="A220" i="6"/>
  <c r="C220" i="6"/>
  <c r="I219" i="3"/>
  <c r="A219" i="3"/>
  <c r="C219" i="3"/>
  <c r="B220" i="3"/>
  <c r="I219" i="9"/>
  <c r="A219" i="9"/>
  <c r="B220" i="9"/>
  <c r="C219" i="9"/>
  <c r="B222" i="1"/>
  <c r="C221" i="1"/>
  <c r="I221" i="1"/>
  <c r="A221" i="1"/>
  <c r="A220" i="7"/>
  <c r="I220" i="7"/>
  <c r="B221" i="7"/>
  <c r="C220" i="7"/>
  <c r="B220" i="5"/>
  <c r="C219" i="5"/>
  <c r="A219" i="5"/>
  <c r="I219" i="5"/>
  <c r="B220" i="4"/>
  <c r="C219" i="4"/>
  <c r="I219" i="4"/>
  <c r="A219" i="4"/>
  <c r="I219" i="8"/>
  <c r="A219" i="8"/>
  <c r="C219" i="8"/>
  <c r="B220" i="8"/>
  <c r="I220" i="3"/>
  <c r="C220" i="3"/>
  <c r="B221" i="3"/>
  <c r="A220" i="3"/>
  <c r="A221" i="6"/>
  <c r="C221" i="6"/>
  <c r="I221" i="6"/>
  <c r="B222" i="6"/>
  <c r="I220" i="9"/>
  <c r="A220" i="9"/>
  <c r="B221" i="9"/>
  <c r="C220" i="9"/>
  <c r="A222" i="1"/>
  <c r="I222" i="1"/>
  <c r="C222" i="1"/>
  <c r="B223" i="1"/>
  <c r="I221" i="7"/>
  <c r="A221" i="7"/>
  <c r="B222" i="7"/>
  <c r="C221" i="7"/>
  <c r="C220" i="5"/>
  <c r="I220" i="5"/>
  <c r="A220" i="5"/>
  <c r="B221" i="5"/>
  <c r="B221" i="4"/>
  <c r="I220" i="4"/>
  <c r="A220" i="4"/>
  <c r="C220" i="4"/>
  <c r="I220" i="8"/>
  <c r="A220" i="8"/>
  <c r="C220" i="8"/>
  <c r="B221" i="8"/>
  <c r="C222" i="6"/>
  <c r="A222" i="6"/>
  <c r="B223" i="6"/>
  <c r="I222" i="6"/>
  <c r="A221" i="3"/>
  <c r="I221" i="3"/>
  <c r="B222" i="3"/>
  <c r="C221" i="3"/>
  <c r="I221" i="9"/>
  <c r="A221" i="9"/>
  <c r="B222" i="9"/>
  <c r="C221" i="9"/>
  <c r="I223" i="1"/>
  <c r="A223" i="1"/>
  <c r="B224" i="1"/>
  <c r="C223" i="1"/>
  <c r="C222" i="7"/>
  <c r="A222" i="7"/>
  <c r="B223" i="7"/>
  <c r="I222" i="7"/>
  <c r="C221" i="5"/>
  <c r="B222" i="5"/>
  <c r="I221" i="5"/>
  <c r="A221" i="5"/>
  <c r="C221" i="4"/>
  <c r="I221" i="4"/>
  <c r="B222" i="4"/>
  <c r="A221" i="4"/>
  <c r="I221" i="8"/>
  <c r="A221" i="8"/>
  <c r="C221" i="8"/>
  <c r="B222" i="8"/>
  <c r="B223" i="3"/>
  <c r="A222" i="3"/>
  <c r="C222" i="3"/>
  <c r="I222" i="3"/>
  <c r="A223" i="6"/>
  <c r="I223" i="6"/>
  <c r="C223" i="6"/>
  <c r="B224" i="6"/>
  <c r="I222" i="9"/>
  <c r="A222" i="9"/>
  <c r="B223" i="9"/>
  <c r="C222" i="9"/>
  <c r="C224" i="1"/>
  <c r="I224" i="1"/>
  <c r="A224" i="1"/>
  <c r="B225" i="1"/>
  <c r="A223" i="7"/>
  <c r="B224" i="7"/>
  <c r="C223" i="7"/>
  <c r="I223" i="7"/>
  <c r="A222" i="5"/>
  <c r="C222" i="5"/>
  <c r="I222" i="5"/>
  <c r="B223" i="5"/>
  <c r="C222" i="4"/>
  <c r="I222" i="4"/>
  <c r="A222" i="4"/>
  <c r="B223" i="4"/>
  <c r="I222" i="8"/>
  <c r="A222" i="8"/>
  <c r="C222" i="8"/>
  <c r="B223" i="8"/>
  <c r="B225" i="6"/>
  <c r="I224" i="6"/>
  <c r="C224" i="6"/>
  <c r="A224" i="6"/>
  <c r="A223" i="3"/>
  <c r="B224" i="3"/>
  <c r="I223" i="3"/>
  <c r="C223" i="3"/>
  <c r="I223" i="9"/>
  <c r="A223" i="9"/>
  <c r="B224" i="9"/>
  <c r="C223" i="9"/>
  <c r="A225" i="1"/>
  <c r="B226" i="1"/>
  <c r="I225" i="1"/>
  <c r="C225" i="1"/>
  <c r="I224" i="7"/>
  <c r="B225" i="7"/>
  <c r="C224" i="7"/>
  <c r="A224" i="7"/>
  <c r="I223" i="5"/>
  <c r="A223" i="5"/>
  <c r="B224" i="5"/>
  <c r="C223" i="5"/>
  <c r="I223" i="4"/>
  <c r="C223" i="4"/>
  <c r="B224" i="4"/>
  <c r="A223" i="4"/>
  <c r="I223" i="8"/>
  <c r="A223" i="8"/>
  <c r="C223" i="8"/>
  <c r="B224" i="8"/>
  <c r="I224" i="3"/>
  <c r="A224" i="3"/>
  <c r="C224" i="3"/>
  <c r="B225" i="3"/>
  <c r="B226" i="6"/>
  <c r="C225" i="6"/>
  <c r="A225" i="6"/>
  <c r="I225" i="6"/>
  <c r="I224" i="9"/>
  <c r="A224" i="9"/>
  <c r="B225" i="9"/>
  <c r="C224" i="9"/>
  <c r="C226" i="1"/>
  <c r="A226" i="1"/>
  <c r="B227" i="1"/>
  <c r="I226" i="1"/>
  <c r="I225" i="7"/>
  <c r="A225" i="7"/>
  <c r="B226" i="7"/>
  <c r="C225" i="7"/>
  <c r="C224" i="5"/>
  <c r="B225" i="5"/>
  <c r="A224" i="5"/>
  <c r="I224" i="5"/>
  <c r="A224" i="4"/>
  <c r="B225" i="4"/>
  <c r="I224" i="4"/>
  <c r="C224" i="4"/>
  <c r="I224" i="8"/>
  <c r="A224" i="8"/>
  <c r="C224" i="8"/>
  <c r="B225" i="8"/>
  <c r="A225" i="3"/>
  <c r="C225" i="3"/>
  <c r="B226" i="3"/>
  <c r="I225" i="3"/>
  <c r="B227" i="6"/>
  <c r="A226" i="6"/>
  <c r="I226" i="6"/>
  <c r="C226" i="6"/>
  <c r="I225" i="9"/>
  <c r="A225" i="9"/>
  <c r="B226" i="9"/>
  <c r="C225" i="9"/>
  <c r="B228" i="1"/>
  <c r="C227" i="1"/>
  <c r="I227" i="1"/>
  <c r="A227" i="1"/>
  <c r="I226" i="7"/>
  <c r="B227" i="7"/>
  <c r="A226" i="7"/>
  <c r="C226" i="7"/>
  <c r="C225" i="5"/>
  <c r="A225" i="5"/>
  <c r="B226" i="5"/>
  <c r="I225" i="5"/>
  <c r="A225" i="4"/>
  <c r="B226" i="4"/>
  <c r="C225" i="4"/>
  <c r="I225" i="4"/>
  <c r="I225" i="8"/>
  <c r="A225" i="8"/>
  <c r="C225" i="8"/>
  <c r="B226" i="8"/>
  <c r="B227" i="3"/>
  <c r="A226" i="3"/>
  <c r="C226" i="3"/>
  <c r="I226" i="3"/>
  <c r="C227" i="6"/>
  <c r="I227" i="6"/>
  <c r="A227" i="6"/>
  <c r="B228" i="6"/>
  <c r="I226" i="9"/>
  <c r="A226" i="9"/>
  <c r="B227" i="9"/>
  <c r="C226" i="9"/>
  <c r="C228" i="1"/>
  <c r="B229" i="1"/>
  <c r="I228" i="1"/>
  <c r="A228" i="1"/>
  <c r="A227" i="7"/>
  <c r="C227" i="7"/>
  <c r="B228" i="7"/>
  <c r="I227" i="7"/>
  <c r="C226" i="5"/>
  <c r="B227" i="5"/>
  <c r="A226" i="5"/>
  <c r="I226" i="5"/>
  <c r="A226" i="4"/>
  <c r="B227" i="4"/>
  <c r="C226" i="4"/>
  <c r="I226" i="4"/>
  <c r="I226" i="8"/>
  <c r="A226" i="8"/>
  <c r="C226" i="8"/>
  <c r="B227" i="8"/>
  <c r="B229" i="6"/>
  <c r="I228" i="6"/>
  <c r="A228" i="6"/>
  <c r="C228" i="6"/>
  <c r="A227" i="3"/>
  <c r="B228" i="3"/>
  <c r="I227" i="3"/>
  <c r="C227" i="3"/>
  <c r="I227" i="9"/>
  <c r="A227" i="9"/>
  <c r="B228" i="9"/>
  <c r="C228" i="9" s="1"/>
  <c r="C227" i="9"/>
  <c r="B230" i="1"/>
  <c r="C229" i="1"/>
  <c r="A229" i="1"/>
  <c r="I229" i="1"/>
  <c r="B229" i="7"/>
  <c r="I228" i="7"/>
  <c r="A228" i="7"/>
  <c r="C228" i="7"/>
  <c r="I227" i="5"/>
  <c r="A227" i="5"/>
  <c r="B228" i="5"/>
  <c r="C227" i="5"/>
  <c r="A227" i="4"/>
  <c r="I227" i="4"/>
  <c r="C227" i="4"/>
  <c r="B228" i="4"/>
  <c r="I227" i="8"/>
  <c r="A227" i="8"/>
  <c r="C227" i="8"/>
  <c r="B228" i="8"/>
  <c r="A228" i="3"/>
  <c r="B229" i="3"/>
  <c r="C228" i="3"/>
  <c r="I228" i="3"/>
  <c r="B230" i="6"/>
  <c r="C229" i="6"/>
  <c r="I229" i="6"/>
  <c r="A229" i="6"/>
  <c r="I228" i="9"/>
  <c r="A228" i="9"/>
  <c r="B229" i="9"/>
  <c r="C230" i="1"/>
  <c r="I230" i="1"/>
  <c r="B231" i="1"/>
  <c r="A230" i="1"/>
  <c r="I229" i="7"/>
  <c r="B230" i="7"/>
  <c r="A229" i="7"/>
  <c r="C229" i="7"/>
  <c r="B229" i="5"/>
  <c r="I228" i="5"/>
  <c r="A228" i="5"/>
  <c r="C228" i="5"/>
  <c r="A228" i="4"/>
  <c r="I228" i="4"/>
  <c r="B229" i="4"/>
  <c r="C228" i="4"/>
  <c r="I228" i="8"/>
  <c r="A228" i="8"/>
  <c r="C228" i="8"/>
  <c r="B229" i="8"/>
  <c r="C229" i="3"/>
  <c r="B230" i="3"/>
  <c r="A229" i="3"/>
  <c r="I229" i="3"/>
  <c r="C230" i="6"/>
  <c r="A230" i="6"/>
  <c r="B231" i="6"/>
  <c r="I230" i="6"/>
  <c r="I229" i="9"/>
  <c r="A229" i="9"/>
  <c r="B230" i="9"/>
  <c r="C229" i="9"/>
  <c r="I231" i="1"/>
  <c r="B232" i="1"/>
  <c r="A231" i="1"/>
  <c r="C231" i="1"/>
  <c r="A230" i="7"/>
  <c r="B231" i="7"/>
  <c r="C230" i="7"/>
  <c r="I230" i="7"/>
  <c r="C229" i="5"/>
  <c r="I229" i="5"/>
  <c r="A229" i="5"/>
  <c r="B230" i="5"/>
  <c r="B230" i="4"/>
  <c r="C229" i="4"/>
  <c r="A229" i="4"/>
  <c r="I229" i="4"/>
  <c r="I229" i="8"/>
  <c r="A229" i="8"/>
  <c r="C229" i="8"/>
  <c r="B230" i="8"/>
  <c r="A231" i="6"/>
  <c r="I231" i="6"/>
  <c r="B232" i="6"/>
  <c r="C231" i="6"/>
  <c r="B231" i="3"/>
  <c r="C230" i="3"/>
  <c r="I230" i="3"/>
  <c r="A230" i="3"/>
  <c r="I230" i="9"/>
  <c r="A230" i="9"/>
  <c r="B231" i="9"/>
  <c r="C230" i="9"/>
  <c r="I232" i="1"/>
  <c r="B233" i="1"/>
  <c r="C232" i="1"/>
  <c r="A232" i="1"/>
  <c r="C231" i="7"/>
  <c r="A231" i="7"/>
  <c r="B232" i="7"/>
  <c r="I231" i="7"/>
  <c r="B231" i="5"/>
  <c r="A230" i="5"/>
  <c r="I230" i="5"/>
  <c r="C230" i="5"/>
  <c r="C230" i="4"/>
  <c r="A230" i="4"/>
  <c r="I230" i="4"/>
  <c r="B231" i="4"/>
  <c r="I230" i="8"/>
  <c r="A230" i="8"/>
  <c r="C230" i="8"/>
  <c r="B231" i="8"/>
  <c r="B233" i="6"/>
  <c r="I232" i="6"/>
  <c r="C232" i="6"/>
  <c r="A232" i="6"/>
  <c r="B232" i="3"/>
  <c r="C231" i="3"/>
  <c r="I231" i="3"/>
  <c r="A231" i="3"/>
  <c r="I231" i="9"/>
  <c r="A231" i="9"/>
  <c r="B232" i="9"/>
  <c r="C231" i="9"/>
  <c r="B234" i="1"/>
  <c r="C233" i="1"/>
  <c r="A233" i="1"/>
  <c r="I233" i="1"/>
  <c r="A232" i="7"/>
  <c r="B233" i="7"/>
  <c r="I232" i="7"/>
  <c r="C232" i="7"/>
  <c r="A231" i="5"/>
  <c r="B232" i="5"/>
  <c r="C231" i="5"/>
  <c r="I231" i="5"/>
  <c r="C231" i="4"/>
  <c r="A231" i="4"/>
  <c r="B232" i="4"/>
  <c r="I231" i="4"/>
  <c r="I231" i="8"/>
  <c r="A231" i="8"/>
  <c r="C231" i="8"/>
  <c r="B232" i="8"/>
  <c r="A232" i="3"/>
  <c r="I232" i="3"/>
  <c r="C232" i="3"/>
  <c r="B233" i="3"/>
  <c r="B234" i="6"/>
  <c r="C233" i="6"/>
  <c r="I233" i="6"/>
  <c r="A233" i="6"/>
  <c r="I232" i="9"/>
  <c r="A232" i="9"/>
  <c r="B233" i="9"/>
  <c r="C232" i="9"/>
  <c r="C234" i="1"/>
  <c r="B235" i="1"/>
  <c r="I234" i="1"/>
  <c r="A234" i="1"/>
  <c r="C233" i="7"/>
  <c r="B234" i="7"/>
  <c r="A233" i="7"/>
  <c r="I233" i="7"/>
  <c r="A232" i="5"/>
  <c r="C232" i="5"/>
  <c r="B233" i="5"/>
  <c r="I232" i="5"/>
  <c r="B233" i="4"/>
  <c r="A232" i="4"/>
  <c r="I232" i="4"/>
  <c r="C232" i="4"/>
  <c r="I232" i="8"/>
  <c r="A232" i="8"/>
  <c r="C232" i="8"/>
  <c r="B233" i="8"/>
  <c r="C233" i="3"/>
  <c r="B234" i="3"/>
  <c r="A233" i="3"/>
  <c r="I233" i="3"/>
  <c r="C234" i="6"/>
  <c r="A234" i="6"/>
  <c r="I234" i="6"/>
  <c r="B235" i="6"/>
  <c r="I233" i="9"/>
  <c r="A233" i="9"/>
  <c r="B234" i="9"/>
  <c r="C233" i="9"/>
  <c r="C235" i="1"/>
  <c r="A235" i="1"/>
  <c r="I235" i="1"/>
  <c r="B236" i="1"/>
  <c r="C234" i="7"/>
  <c r="B235" i="7"/>
  <c r="A234" i="7"/>
  <c r="I234" i="7"/>
  <c r="B234" i="5"/>
  <c r="I233" i="5"/>
  <c r="C233" i="5"/>
  <c r="A233" i="5"/>
  <c r="I233" i="4"/>
  <c r="C233" i="4"/>
  <c r="A233" i="4"/>
  <c r="B234" i="4"/>
  <c r="I233" i="8"/>
  <c r="A233" i="8"/>
  <c r="C233" i="8"/>
  <c r="B234" i="8"/>
  <c r="B236" i="6"/>
  <c r="I235" i="6"/>
  <c r="C235" i="6"/>
  <c r="A235" i="6"/>
  <c r="A234" i="3"/>
  <c r="C234" i="3"/>
  <c r="B235" i="3"/>
  <c r="I234" i="3"/>
  <c r="I234" i="9"/>
  <c r="A234" i="9"/>
  <c r="B235" i="9"/>
  <c r="C234" i="9"/>
  <c r="I236" i="1"/>
  <c r="A236" i="1"/>
  <c r="B237" i="1"/>
  <c r="C236" i="1"/>
  <c r="I235" i="7"/>
  <c r="B236" i="7"/>
  <c r="A235" i="7"/>
  <c r="C235" i="7"/>
  <c r="C234" i="5"/>
  <c r="B235" i="5"/>
  <c r="I234" i="5"/>
  <c r="A234" i="5"/>
  <c r="A234" i="4"/>
  <c r="I234" i="4"/>
  <c r="B235" i="4"/>
  <c r="C234" i="4"/>
  <c r="I234" i="8"/>
  <c r="A234" i="8"/>
  <c r="C234" i="8"/>
  <c r="B235" i="8"/>
  <c r="C235" i="3"/>
  <c r="I235" i="3"/>
  <c r="A235" i="3"/>
  <c r="B236" i="3"/>
  <c r="A236" i="6"/>
  <c r="I236" i="6"/>
  <c r="C236" i="6"/>
  <c r="B237" i="6"/>
  <c r="I235" i="9"/>
  <c r="A235" i="9"/>
  <c r="B236" i="9"/>
  <c r="C235" i="9"/>
  <c r="A237" i="1"/>
  <c r="C237" i="1"/>
  <c r="B238" i="1"/>
  <c r="I237" i="1"/>
  <c r="I236" i="7"/>
  <c r="A236" i="7"/>
  <c r="B237" i="7"/>
  <c r="C236" i="7"/>
  <c r="A235" i="5"/>
  <c r="I235" i="5"/>
  <c r="C235" i="5"/>
  <c r="B236" i="5"/>
  <c r="I235" i="4"/>
  <c r="C235" i="4"/>
  <c r="B236" i="4"/>
  <c r="A235" i="4"/>
  <c r="I235" i="8"/>
  <c r="A235" i="8"/>
  <c r="C235" i="8"/>
  <c r="B236" i="8"/>
  <c r="I237" i="6"/>
  <c r="C237" i="6"/>
  <c r="B238" i="6"/>
  <c r="A237" i="6"/>
  <c r="C236" i="3"/>
  <c r="A236" i="3"/>
  <c r="B237" i="3"/>
  <c r="I236" i="3"/>
  <c r="I236" i="9"/>
  <c r="A236" i="9"/>
  <c r="B237" i="9"/>
  <c r="C236" i="9"/>
  <c r="I238" i="1"/>
  <c r="B239" i="1"/>
  <c r="C238" i="1"/>
  <c r="A238" i="1"/>
  <c r="B238" i="7"/>
  <c r="A237" i="7"/>
  <c r="I237" i="7"/>
  <c r="C237" i="7"/>
  <c r="C236" i="5"/>
  <c r="B237" i="5"/>
  <c r="I236" i="5"/>
  <c r="A236" i="5"/>
  <c r="C236" i="4"/>
  <c r="B237" i="4"/>
  <c r="A236" i="4"/>
  <c r="I236" i="4"/>
  <c r="I236" i="8"/>
  <c r="A236" i="8"/>
  <c r="C236" i="8"/>
  <c r="B237" i="8"/>
  <c r="A238" i="6"/>
  <c r="B239" i="6"/>
  <c r="C238" i="6"/>
  <c r="I238" i="6"/>
  <c r="A237" i="3"/>
  <c r="B238" i="3"/>
  <c r="C237" i="3"/>
  <c r="I237" i="3"/>
  <c r="I237" i="9"/>
  <c r="A237" i="9"/>
  <c r="B238" i="9"/>
  <c r="C237" i="9"/>
  <c r="C239" i="1"/>
  <c r="I239" i="1"/>
  <c r="B240" i="1"/>
  <c r="A239" i="1"/>
  <c r="I238" i="7"/>
  <c r="B239" i="7"/>
  <c r="A238" i="7"/>
  <c r="C238" i="7"/>
  <c r="C237" i="5"/>
  <c r="I237" i="5"/>
  <c r="A237" i="5"/>
  <c r="B238" i="5"/>
  <c r="I237" i="4"/>
  <c r="A237" i="4"/>
  <c r="B238" i="4"/>
  <c r="C237" i="4"/>
  <c r="A237" i="8"/>
  <c r="B238" i="8"/>
  <c r="I237" i="8"/>
  <c r="C237" i="8"/>
  <c r="C238" i="3"/>
  <c r="A238" i="3"/>
  <c r="I238" i="3"/>
  <c r="B239" i="3"/>
  <c r="B240" i="6"/>
  <c r="I239" i="6"/>
  <c r="C239" i="6"/>
  <c r="A239" i="6"/>
  <c r="I238" i="9"/>
  <c r="A238" i="9"/>
  <c r="B239" i="9"/>
  <c r="C238" i="9"/>
  <c r="B241" i="1"/>
  <c r="A240" i="1"/>
  <c r="C240" i="1"/>
  <c r="I240" i="1"/>
  <c r="B240" i="7"/>
  <c r="C239" i="7"/>
  <c r="I239" i="7"/>
  <c r="A239" i="7"/>
  <c r="I238" i="5"/>
  <c r="C238" i="5"/>
  <c r="A238" i="5"/>
  <c r="B239" i="5"/>
  <c r="C238" i="4"/>
  <c r="A238" i="4"/>
  <c r="I238" i="4"/>
  <c r="B239" i="4"/>
  <c r="C238" i="8"/>
  <c r="I238" i="8"/>
  <c r="B239" i="8"/>
  <c r="A238" i="8"/>
  <c r="C239" i="3"/>
  <c r="I239" i="3"/>
  <c r="B240" i="3"/>
  <c r="A239" i="3"/>
  <c r="C240" i="6"/>
  <c r="I240" i="6"/>
  <c r="A240" i="6"/>
  <c r="B241" i="6"/>
  <c r="I239" i="9"/>
  <c r="A239" i="9"/>
  <c r="B240" i="9"/>
  <c r="C239" i="9"/>
  <c r="A241" i="1"/>
  <c r="C241" i="1"/>
  <c r="I241" i="1"/>
  <c r="B242" i="1"/>
  <c r="I240" i="7"/>
  <c r="B241" i="7"/>
  <c r="A240" i="7"/>
  <c r="C240" i="7"/>
  <c r="C239" i="5"/>
  <c r="A239" i="5"/>
  <c r="B240" i="5"/>
  <c r="I239" i="5"/>
  <c r="A239" i="4"/>
  <c r="C239" i="4"/>
  <c r="I239" i="4"/>
  <c r="B240" i="4"/>
  <c r="A239" i="8"/>
  <c r="B240" i="8"/>
  <c r="I239" i="8"/>
  <c r="C239" i="8"/>
  <c r="C241" i="6"/>
  <c r="I241" i="6"/>
  <c r="A241" i="6"/>
  <c r="B242" i="6"/>
  <c r="A240" i="3"/>
  <c r="B241" i="3"/>
  <c r="C240" i="3"/>
  <c r="I240" i="3"/>
  <c r="I240" i="9"/>
  <c r="A240" i="9"/>
  <c r="B241" i="9"/>
  <c r="C240" i="9"/>
  <c r="C242" i="1"/>
  <c r="A242" i="1"/>
  <c r="B243" i="1"/>
  <c r="I242" i="1"/>
  <c r="C241" i="7"/>
  <c r="B242" i="7"/>
  <c r="A241" i="7"/>
  <c r="I241" i="7"/>
  <c r="B241" i="5"/>
  <c r="I240" i="5"/>
  <c r="C240" i="5"/>
  <c r="A240" i="5"/>
  <c r="I240" i="4"/>
  <c r="B241" i="4"/>
  <c r="A240" i="4"/>
  <c r="C240" i="4"/>
  <c r="C240" i="8"/>
  <c r="I240" i="8"/>
  <c r="B241" i="8"/>
  <c r="A240" i="8"/>
  <c r="C241" i="3"/>
  <c r="A241" i="3"/>
  <c r="B242" i="3"/>
  <c r="I241" i="3"/>
  <c r="B243" i="6"/>
  <c r="C242" i="6"/>
  <c r="I242" i="6"/>
  <c r="A242" i="6"/>
  <c r="I241" i="9"/>
  <c r="A241" i="9"/>
  <c r="B242" i="9"/>
  <c r="C241" i="9"/>
  <c r="C243" i="1"/>
  <c r="B244" i="1"/>
  <c r="A243" i="1"/>
  <c r="I243" i="1"/>
  <c r="C242" i="7"/>
  <c r="B243" i="7"/>
  <c r="I242" i="7"/>
  <c r="A242" i="7"/>
  <c r="I241" i="5"/>
  <c r="B242" i="5"/>
  <c r="C241" i="5"/>
  <c r="A241" i="5"/>
  <c r="I241" i="4"/>
  <c r="C241" i="4"/>
  <c r="A241" i="4"/>
  <c r="B242" i="4"/>
  <c r="A241" i="8"/>
  <c r="B242" i="8"/>
  <c r="I241" i="8"/>
  <c r="C241" i="8"/>
  <c r="B243" i="3"/>
  <c r="A242" i="3"/>
  <c r="C242" i="3"/>
  <c r="I242" i="3"/>
  <c r="B244" i="6"/>
  <c r="I243" i="6"/>
  <c r="C243" i="6"/>
  <c r="A243" i="6"/>
  <c r="I242" i="9"/>
  <c r="A242" i="9"/>
  <c r="B243" i="9"/>
  <c r="C242" i="9"/>
  <c r="B245" i="1"/>
  <c r="C244" i="1"/>
  <c r="I244" i="1"/>
  <c r="A244" i="1"/>
  <c r="A243" i="7"/>
  <c r="B244" i="7"/>
  <c r="I243" i="7"/>
  <c r="C243" i="7"/>
  <c r="B243" i="5"/>
  <c r="C242" i="5"/>
  <c r="I242" i="5"/>
  <c r="A242" i="5"/>
  <c r="B243" i="4"/>
  <c r="A242" i="4"/>
  <c r="I242" i="4"/>
  <c r="C242" i="4"/>
  <c r="C242" i="8"/>
  <c r="I242" i="8"/>
  <c r="B243" i="8"/>
  <c r="A242" i="8"/>
  <c r="B245" i="6"/>
  <c r="C244" i="6"/>
  <c r="A244" i="6"/>
  <c r="I244" i="6"/>
  <c r="I243" i="3"/>
  <c r="B244" i="3"/>
  <c r="C243" i="3"/>
  <c r="A243" i="3"/>
  <c r="I243" i="9"/>
  <c r="A243" i="9"/>
  <c r="B244" i="9"/>
  <c r="C243" i="9"/>
  <c r="I245" i="1"/>
  <c r="C245" i="1"/>
  <c r="A245" i="1"/>
  <c r="B246" i="1"/>
  <c r="I244" i="7"/>
  <c r="C244" i="7"/>
  <c r="A244" i="7"/>
  <c r="B245" i="7"/>
  <c r="B244" i="5"/>
  <c r="I243" i="5"/>
  <c r="A243" i="5"/>
  <c r="C243" i="5"/>
  <c r="C243" i="4"/>
  <c r="A243" i="4"/>
  <c r="B244" i="4"/>
  <c r="I243" i="4"/>
  <c r="A243" i="8"/>
  <c r="B244" i="8"/>
  <c r="I243" i="8"/>
  <c r="C243" i="8"/>
  <c r="B245" i="3"/>
  <c r="C244" i="3"/>
  <c r="A244" i="3"/>
  <c r="I244" i="3"/>
  <c r="I245" i="6"/>
  <c r="C245" i="6"/>
  <c r="A245" i="6"/>
  <c r="B246" i="6"/>
  <c r="I244" i="9"/>
  <c r="A244" i="9"/>
  <c r="B245" i="9"/>
  <c r="C244" i="9"/>
  <c r="I246" i="1"/>
  <c r="C246" i="1"/>
  <c r="A246" i="1"/>
  <c r="B247" i="1"/>
  <c r="B246" i="7"/>
  <c r="A245" i="7"/>
  <c r="I245" i="7"/>
  <c r="C245" i="7"/>
  <c r="I244" i="5"/>
  <c r="A244" i="5"/>
  <c r="B245" i="5"/>
  <c r="C244" i="5"/>
  <c r="A244" i="4"/>
  <c r="B245" i="4"/>
  <c r="C244" i="4"/>
  <c r="I244" i="4"/>
  <c r="C244" i="8"/>
  <c r="I244" i="8"/>
  <c r="B245" i="8"/>
  <c r="A244" i="8"/>
  <c r="B247" i="6"/>
  <c r="C246" i="6"/>
  <c r="A246" i="6"/>
  <c r="I246" i="6"/>
  <c r="I245" i="3"/>
  <c r="B246" i="3"/>
  <c r="C245" i="3"/>
  <c r="A245" i="3"/>
  <c r="I245" i="9"/>
  <c r="A245" i="9"/>
  <c r="B246" i="9"/>
  <c r="C245" i="9"/>
  <c r="I247" i="1"/>
  <c r="A247" i="1"/>
  <c r="B248" i="1"/>
  <c r="C247" i="1"/>
  <c r="B247" i="7"/>
  <c r="C246" i="7"/>
  <c r="I246" i="7"/>
  <c r="A246" i="7"/>
  <c r="B246" i="5"/>
  <c r="C245" i="5"/>
  <c r="I245" i="5"/>
  <c r="A245" i="5"/>
  <c r="I245" i="4"/>
  <c r="B246" i="4"/>
  <c r="A245" i="4"/>
  <c r="C245" i="4"/>
  <c r="A245" i="8"/>
  <c r="B246" i="8"/>
  <c r="I245" i="8"/>
  <c r="C245" i="8"/>
  <c r="B247" i="3"/>
  <c r="I246" i="3"/>
  <c r="A246" i="3"/>
  <c r="C246" i="3"/>
  <c r="B248" i="6"/>
  <c r="I247" i="6"/>
  <c r="C247" i="6"/>
  <c r="A247" i="6"/>
  <c r="I246" i="9"/>
  <c r="A246" i="9"/>
  <c r="B247" i="9"/>
  <c r="C246" i="9"/>
  <c r="C248" i="1"/>
  <c r="A248" i="1"/>
  <c r="B249" i="1"/>
  <c r="I248" i="1"/>
  <c r="I247" i="7"/>
  <c r="A247" i="7"/>
  <c r="B248" i="7"/>
  <c r="C247" i="7"/>
  <c r="A246" i="5"/>
  <c r="C246" i="5"/>
  <c r="I246" i="5"/>
  <c r="B247" i="5"/>
  <c r="I246" i="4"/>
  <c r="B247" i="4"/>
  <c r="A246" i="4"/>
  <c r="C246" i="4"/>
  <c r="C246" i="8"/>
  <c r="I246" i="8"/>
  <c r="B247" i="8"/>
  <c r="A246" i="8"/>
  <c r="B249" i="6"/>
  <c r="C248" i="6"/>
  <c r="I248" i="6"/>
  <c r="A248" i="6"/>
  <c r="A247" i="3"/>
  <c r="C247" i="3"/>
  <c r="I247" i="3"/>
  <c r="B248" i="3"/>
  <c r="I247" i="9"/>
  <c r="A247" i="9"/>
  <c r="B248" i="9"/>
  <c r="C247" i="9"/>
  <c r="I249" i="1"/>
  <c r="C249" i="1"/>
  <c r="B250" i="1"/>
  <c r="A249" i="1"/>
  <c r="A248" i="7"/>
  <c r="C248" i="7"/>
  <c r="I248" i="7"/>
  <c r="B249" i="7"/>
  <c r="C247" i="5"/>
  <c r="I247" i="5"/>
  <c r="B248" i="5"/>
  <c r="A247" i="5"/>
  <c r="B248" i="4"/>
  <c r="A247" i="4"/>
  <c r="C247" i="4"/>
  <c r="I247" i="4"/>
  <c r="A247" i="8"/>
  <c r="B248" i="8"/>
  <c r="I247" i="8"/>
  <c r="C247" i="8"/>
  <c r="B249" i="3"/>
  <c r="A248" i="3"/>
  <c r="I248" i="3"/>
  <c r="C248" i="3"/>
  <c r="I249" i="6"/>
  <c r="C249" i="6"/>
  <c r="B250" i="6"/>
  <c r="A249" i="6"/>
  <c r="I248" i="9"/>
  <c r="A248" i="9"/>
  <c r="B249" i="9"/>
  <c r="C248" i="9"/>
  <c r="A250" i="1"/>
  <c r="C250" i="1"/>
  <c r="I250" i="1"/>
  <c r="B251" i="1"/>
  <c r="C249" i="7"/>
  <c r="I249" i="7"/>
  <c r="A249" i="7"/>
  <c r="B250" i="7"/>
  <c r="I248" i="5"/>
  <c r="A248" i="5"/>
  <c r="C248" i="5"/>
  <c r="B249" i="5"/>
  <c r="C248" i="4"/>
  <c r="I248" i="4"/>
  <c r="B249" i="4"/>
  <c r="A248" i="4"/>
  <c r="C248" i="8"/>
  <c r="B249" i="8"/>
  <c r="I248" i="8"/>
  <c r="A248" i="8"/>
  <c r="A250" i="6"/>
  <c r="C250" i="6"/>
  <c r="B251" i="6"/>
  <c r="I250" i="6"/>
  <c r="I249" i="3"/>
  <c r="C249" i="3"/>
  <c r="A249" i="3"/>
  <c r="B250" i="3"/>
  <c r="I249" i="9"/>
  <c r="A249" i="9"/>
  <c r="B250" i="9"/>
  <c r="C249" i="9"/>
  <c r="A251" i="1"/>
  <c r="B252" i="1"/>
  <c r="C251" i="1"/>
  <c r="I251" i="1"/>
  <c r="A250" i="7"/>
  <c r="B251" i="7"/>
  <c r="I250" i="7"/>
  <c r="C250" i="7"/>
  <c r="I249" i="5"/>
  <c r="A249" i="5"/>
  <c r="C249" i="5"/>
  <c r="B250" i="5"/>
  <c r="I249" i="4"/>
  <c r="A249" i="4"/>
  <c r="B250" i="4"/>
  <c r="C249" i="4"/>
  <c r="C249" i="8"/>
  <c r="A249" i="8"/>
  <c r="I249" i="8"/>
  <c r="B250" i="8"/>
  <c r="A251" i="6"/>
  <c r="I251" i="6"/>
  <c r="B252" i="6"/>
  <c r="C251" i="6"/>
  <c r="I250" i="3"/>
  <c r="B251" i="3"/>
  <c r="C250" i="3"/>
  <c r="A250" i="3"/>
  <c r="I250" i="9"/>
  <c r="A250" i="9"/>
  <c r="B251" i="9"/>
  <c r="C250" i="9"/>
  <c r="A252" i="1"/>
  <c r="I252" i="1"/>
  <c r="B253" i="1"/>
  <c r="C252" i="1"/>
  <c r="I251" i="7"/>
  <c r="A251" i="7"/>
  <c r="B252" i="7"/>
  <c r="C251" i="7"/>
  <c r="I250" i="5"/>
  <c r="B251" i="5"/>
  <c r="A250" i="5"/>
  <c r="C250" i="5"/>
  <c r="I250" i="4"/>
  <c r="B251" i="4"/>
  <c r="A250" i="4"/>
  <c r="C250" i="4"/>
  <c r="C250" i="8"/>
  <c r="A250" i="8"/>
  <c r="B251" i="8"/>
  <c r="I250" i="8"/>
  <c r="B253" i="6"/>
  <c r="C252" i="6"/>
  <c r="A252" i="6"/>
  <c r="I252" i="6"/>
  <c r="C251" i="3"/>
  <c r="A251" i="3"/>
  <c r="B252" i="3"/>
  <c r="I251" i="3"/>
  <c r="I251" i="9"/>
  <c r="A251" i="9"/>
  <c r="B252" i="9"/>
  <c r="C251" i="9"/>
  <c r="I253" i="1"/>
  <c r="B254" i="1"/>
  <c r="A253" i="1"/>
  <c r="C253" i="1"/>
  <c r="C252" i="7"/>
  <c r="I252" i="7"/>
  <c r="B253" i="7"/>
  <c r="A252" i="7"/>
  <c r="I251" i="5"/>
  <c r="B252" i="5"/>
  <c r="C251" i="5"/>
  <c r="A251" i="5"/>
  <c r="B252" i="4"/>
  <c r="C251" i="4"/>
  <c r="A251" i="4"/>
  <c r="I251" i="4"/>
  <c r="C251" i="8"/>
  <c r="B252" i="8"/>
  <c r="I251" i="8"/>
  <c r="A251" i="8"/>
  <c r="B253" i="3"/>
  <c r="C252" i="3"/>
  <c r="A252" i="3"/>
  <c r="I252" i="3"/>
  <c r="B254" i="6"/>
  <c r="C253" i="6"/>
  <c r="I253" i="6"/>
  <c r="A253" i="6"/>
  <c r="I252" i="9"/>
  <c r="A252" i="9"/>
  <c r="C252" i="9"/>
  <c r="B253" i="9"/>
  <c r="A254" i="1"/>
  <c r="I254" i="1"/>
  <c r="C254" i="1"/>
  <c r="B255" i="1"/>
  <c r="A253" i="7"/>
  <c r="C253" i="7"/>
  <c r="B254" i="7"/>
  <c r="I253" i="7"/>
  <c r="B253" i="5"/>
  <c r="C252" i="5"/>
  <c r="A252" i="5"/>
  <c r="I252" i="5"/>
  <c r="B253" i="4"/>
  <c r="I252" i="4"/>
  <c r="C252" i="4"/>
  <c r="A252" i="4"/>
  <c r="C252" i="8"/>
  <c r="B253" i="8"/>
  <c r="I252" i="8"/>
  <c r="A252" i="8"/>
  <c r="I254" i="6"/>
  <c r="C254" i="6"/>
  <c r="A254" i="6"/>
  <c r="B255" i="6"/>
  <c r="A253" i="3"/>
  <c r="C253" i="3"/>
  <c r="B254" i="3"/>
  <c r="I253" i="3"/>
  <c r="I253" i="9"/>
  <c r="A253" i="9"/>
  <c r="C253" i="9"/>
  <c r="B254" i="9"/>
  <c r="I255" i="1"/>
  <c r="C255" i="1"/>
  <c r="B256" i="1"/>
  <c r="A255" i="1"/>
  <c r="B255" i="7"/>
  <c r="A254" i="7"/>
  <c r="C254" i="7"/>
  <c r="I254" i="7"/>
  <c r="B254" i="5"/>
  <c r="C253" i="5"/>
  <c r="I253" i="5"/>
  <c r="A253" i="5"/>
  <c r="I253" i="4"/>
  <c r="A253" i="4"/>
  <c r="B254" i="4"/>
  <c r="C253" i="4"/>
  <c r="C253" i="8"/>
  <c r="A253" i="8"/>
  <c r="I253" i="8"/>
  <c r="B254" i="8"/>
  <c r="I254" i="3"/>
  <c r="B255" i="3"/>
  <c r="C254" i="3"/>
  <c r="A254" i="3"/>
  <c r="B256" i="6"/>
  <c r="I255" i="6"/>
  <c r="C255" i="6"/>
  <c r="A255" i="6"/>
  <c r="I254" i="9"/>
  <c r="A254" i="9"/>
  <c r="C254" i="9"/>
  <c r="B255" i="9"/>
  <c r="A256" i="1"/>
  <c r="I256" i="1"/>
  <c r="C256" i="1"/>
  <c r="B257" i="1"/>
  <c r="C255" i="7"/>
  <c r="I255" i="7"/>
  <c r="A255" i="7"/>
  <c r="B256" i="7"/>
  <c r="B255" i="5"/>
  <c r="A254" i="5"/>
  <c r="I254" i="5"/>
  <c r="C254" i="5"/>
  <c r="A254" i="4"/>
  <c r="I254" i="4"/>
  <c r="B255" i="4"/>
  <c r="C254" i="4"/>
  <c r="C254" i="8"/>
  <c r="A254" i="8"/>
  <c r="B255" i="8"/>
  <c r="I254" i="8"/>
  <c r="A255" i="3"/>
  <c r="I255" i="3"/>
  <c r="B256" i="3"/>
  <c r="C255" i="3"/>
  <c r="C256" i="6"/>
  <c r="I256" i="6"/>
  <c r="B257" i="6"/>
  <c r="A256" i="6"/>
  <c r="I255" i="9"/>
  <c r="A255" i="9"/>
  <c r="C255" i="9"/>
  <c r="B256" i="9"/>
  <c r="A257" i="1"/>
  <c r="C257" i="1"/>
  <c r="I257" i="1"/>
  <c r="B258" i="1"/>
  <c r="A256" i="7"/>
  <c r="I256" i="7"/>
  <c r="C256" i="7"/>
  <c r="B257" i="7"/>
  <c r="A255" i="5"/>
  <c r="I255" i="5"/>
  <c r="C255" i="5"/>
  <c r="B256" i="5"/>
  <c r="I255" i="4"/>
  <c r="A255" i="4"/>
  <c r="C255" i="4"/>
  <c r="B256" i="4"/>
  <c r="C255" i="8"/>
  <c r="B256" i="8"/>
  <c r="I255" i="8"/>
  <c r="A255" i="8"/>
  <c r="I257" i="6"/>
  <c r="C257" i="6"/>
  <c r="A257" i="6"/>
  <c r="B258" i="6"/>
  <c r="C256" i="3"/>
  <c r="B257" i="3"/>
  <c r="I256" i="3"/>
  <c r="A256" i="3"/>
  <c r="I256" i="9"/>
  <c r="A256" i="9"/>
  <c r="C256" i="9"/>
  <c r="B257" i="9"/>
  <c r="B259" i="1"/>
  <c r="I258" i="1"/>
  <c r="C258" i="1"/>
  <c r="A258" i="1"/>
  <c r="C257" i="7"/>
  <c r="A257" i="7"/>
  <c r="I257" i="7"/>
  <c r="B258" i="7"/>
  <c r="I256" i="5"/>
  <c r="A256" i="5"/>
  <c r="C256" i="5"/>
  <c r="B257" i="5"/>
  <c r="A256" i="4"/>
  <c r="B257" i="4"/>
  <c r="I256" i="4"/>
  <c r="C256" i="4"/>
  <c r="C256" i="8"/>
  <c r="B257" i="8"/>
  <c r="I256" i="8"/>
  <c r="A256" i="8"/>
  <c r="I258" i="6"/>
  <c r="C258" i="6"/>
  <c r="A258" i="6"/>
  <c r="B259" i="6"/>
  <c r="B258" i="3"/>
  <c r="C257" i="3"/>
  <c r="A257" i="3"/>
  <c r="I257" i="3"/>
  <c r="I257" i="9"/>
  <c r="A257" i="9"/>
  <c r="C257" i="9"/>
  <c r="B258" i="9"/>
  <c r="B260" i="1"/>
  <c r="A259" i="1"/>
  <c r="I259" i="1"/>
  <c r="C259" i="1"/>
  <c r="A258" i="7"/>
  <c r="I258" i="7"/>
  <c r="C258" i="7"/>
  <c r="B259" i="7"/>
  <c r="I257" i="5"/>
  <c r="C257" i="5"/>
  <c r="A257" i="5"/>
  <c r="B258" i="5"/>
  <c r="C257" i="4"/>
  <c r="A257" i="4"/>
  <c r="B258" i="4"/>
  <c r="I257" i="4"/>
  <c r="C257" i="8"/>
  <c r="A257" i="8"/>
  <c r="B258" i="8"/>
  <c r="I257" i="8"/>
  <c r="C259" i="6"/>
  <c r="I259" i="6"/>
  <c r="A259" i="6"/>
  <c r="B260" i="6"/>
  <c r="C258" i="3"/>
  <c r="B259" i="3"/>
  <c r="A258" i="3"/>
  <c r="I258" i="3"/>
  <c r="I258" i="9"/>
  <c r="A258" i="9"/>
  <c r="C258" i="9"/>
  <c r="B259" i="9"/>
  <c r="B261" i="1"/>
  <c r="A260" i="1"/>
  <c r="C260" i="1"/>
  <c r="I260" i="1"/>
  <c r="I259" i="7"/>
  <c r="C259" i="7"/>
  <c r="A259" i="7"/>
  <c r="B260" i="7"/>
  <c r="C258" i="5"/>
  <c r="A258" i="5"/>
  <c r="I258" i="5"/>
  <c r="B259" i="5"/>
  <c r="A258" i="4"/>
  <c r="C258" i="4"/>
  <c r="I258" i="4"/>
  <c r="B259" i="4"/>
  <c r="C258" i="8"/>
  <c r="A258" i="8"/>
  <c r="B259" i="8"/>
  <c r="I258" i="8"/>
  <c r="C260" i="6"/>
  <c r="B261" i="6"/>
  <c r="A260" i="6"/>
  <c r="I260" i="6"/>
  <c r="I259" i="3"/>
  <c r="B260" i="3"/>
  <c r="C259" i="3"/>
  <c r="A259" i="3"/>
  <c r="I259" i="9"/>
  <c r="A259" i="9"/>
  <c r="C259" i="9"/>
  <c r="B260" i="9"/>
  <c r="C261" i="1"/>
  <c r="I261" i="1"/>
  <c r="A261" i="1"/>
  <c r="B262" i="1"/>
  <c r="A260" i="7"/>
  <c r="C260" i="7"/>
  <c r="I260" i="7"/>
  <c r="B261" i="7"/>
  <c r="A259" i="5"/>
  <c r="B260" i="5"/>
  <c r="I259" i="5"/>
  <c r="C259" i="5"/>
  <c r="I259" i="4"/>
  <c r="B260" i="4"/>
  <c r="C259" i="4"/>
  <c r="A259" i="4"/>
  <c r="C259" i="8"/>
  <c r="B260" i="8"/>
  <c r="I259" i="8"/>
  <c r="A259" i="8"/>
  <c r="I261" i="6"/>
  <c r="A261" i="6"/>
  <c r="B262" i="6"/>
  <c r="C261" i="6"/>
  <c r="B261" i="3"/>
  <c r="C260" i="3"/>
  <c r="A260" i="3"/>
  <c r="I260" i="3"/>
  <c r="I260" i="9"/>
  <c r="A260" i="9"/>
  <c r="C260" i="9"/>
  <c r="B261" i="9"/>
  <c r="A262" i="1"/>
  <c r="I262" i="1"/>
  <c r="C262" i="1"/>
  <c r="A261" i="7"/>
  <c r="C261" i="7"/>
  <c r="I261" i="7"/>
  <c r="B262" i="7"/>
  <c r="C260" i="5"/>
  <c r="B261" i="5"/>
  <c r="I260" i="5"/>
  <c r="A260" i="5"/>
  <c r="B261" i="4"/>
  <c r="I260" i="4"/>
  <c r="A260" i="4"/>
  <c r="C260" i="4"/>
  <c r="C260" i="8"/>
  <c r="I260" i="8"/>
  <c r="B261" i="8"/>
  <c r="A260" i="8"/>
  <c r="C262" i="6"/>
  <c r="B263" i="6"/>
  <c r="A262" i="6"/>
  <c r="I262" i="6"/>
  <c r="A261" i="3"/>
  <c r="C261" i="3"/>
  <c r="B262" i="3"/>
  <c r="I261" i="3"/>
  <c r="I261" i="9"/>
  <c r="A261" i="9"/>
  <c r="C261" i="9"/>
  <c r="B262" i="9"/>
  <c r="M10" i="1"/>
  <c r="O2" i="1"/>
  <c r="M3" i="1"/>
  <c r="U2" i="1"/>
  <c r="M2" i="1"/>
  <c r="M5" i="1"/>
  <c r="W2" i="1"/>
  <c r="P2" i="1"/>
  <c r="T2" i="1"/>
  <c r="Q2" i="1"/>
  <c r="M6" i="1"/>
  <c r="M4" i="1"/>
  <c r="M7" i="1"/>
  <c r="M9" i="1"/>
  <c r="M8" i="1"/>
  <c r="R2" i="1"/>
  <c r="V2" i="1"/>
  <c r="S2" i="1"/>
  <c r="B263" i="7"/>
  <c r="C262" i="7"/>
  <c r="I262" i="7"/>
  <c r="A262" i="7"/>
  <c r="B262" i="5"/>
  <c r="I261" i="5"/>
  <c r="C261" i="5"/>
  <c r="A261" i="5"/>
  <c r="C261" i="4"/>
  <c r="I261" i="4"/>
  <c r="A261" i="4"/>
  <c r="B262" i="4"/>
  <c r="B262" i="8"/>
  <c r="I261" i="8"/>
  <c r="A261" i="8"/>
  <c r="C261" i="8"/>
  <c r="I262" i="3"/>
  <c r="A262" i="3"/>
  <c r="C262" i="3"/>
  <c r="B263" i="3"/>
  <c r="C263" i="6"/>
  <c r="A263" i="6"/>
  <c r="B264" i="6"/>
  <c r="I263" i="6"/>
  <c r="I262" i="9"/>
  <c r="A262" i="9"/>
  <c r="C262" i="9"/>
  <c r="B263" i="9"/>
  <c r="B264" i="7"/>
  <c r="I263" i="7"/>
  <c r="A263" i="7"/>
  <c r="C263" i="7"/>
  <c r="C262" i="5"/>
  <c r="A262" i="5"/>
  <c r="I262" i="5"/>
  <c r="B263" i="5"/>
  <c r="A262" i="4"/>
  <c r="C262" i="4"/>
  <c r="B263" i="4"/>
  <c r="I262" i="4"/>
  <c r="B263" i="8"/>
  <c r="A262" i="8"/>
  <c r="I262" i="8"/>
  <c r="C262" i="8"/>
  <c r="C263" i="3"/>
  <c r="A263" i="3"/>
  <c r="B264" i="3"/>
  <c r="I263" i="3"/>
  <c r="C264" i="6"/>
  <c r="A264" i="6"/>
  <c r="B265" i="6"/>
  <c r="I264" i="6"/>
  <c r="I263" i="9"/>
  <c r="A263" i="9"/>
  <c r="C263" i="9"/>
  <c r="B264" i="9"/>
  <c r="I264" i="7"/>
  <c r="C264" i="7"/>
  <c r="A264" i="7"/>
  <c r="B265" i="7"/>
  <c r="C263" i="5"/>
  <c r="I263" i="5"/>
  <c r="B264" i="5"/>
  <c r="A263" i="5"/>
  <c r="I263" i="4"/>
  <c r="C263" i="4"/>
  <c r="B264" i="4"/>
  <c r="A263" i="4"/>
  <c r="B264" i="8"/>
  <c r="I263" i="8"/>
  <c r="C263" i="8"/>
  <c r="A263" i="8"/>
  <c r="C265" i="6"/>
  <c r="A265" i="6"/>
  <c r="B266" i="6"/>
  <c r="I265" i="6"/>
  <c r="A264" i="3"/>
  <c r="B265" i="3"/>
  <c r="C264" i="3"/>
  <c r="I264" i="3"/>
  <c r="I264" i="9"/>
  <c r="A264" i="9"/>
  <c r="C264" i="9"/>
  <c r="B265" i="9"/>
  <c r="I265" i="7"/>
  <c r="A265" i="7"/>
  <c r="B266" i="7"/>
  <c r="C265" i="7"/>
  <c r="I264" i="5"/>
  <c r="B265" i="5"/>
  <c r="A264" i="5"/>
  <c r="C264" i="5"/>
  <c r="A264" i="4"/>
  <c r="B265" i="4"/>
  <c r="C264" i="4"/>
  <c r="I264" i="4"/>
  <c r="B265" i="8"/>
  <c r="I264" i="8"/>
  <c r="A264" i="8"/>
  <c r="C264" i="8"/>
  <c r="B267" i="6"/>
  <c r="C266" i="6"/>
  <c r="A266" i="6"/>
  <c r="I266" i="6"/>
  <c r="B266" i="3"/>
  <c r="A265" i="3"/>
  <c r="I265" i="3"/>
  <c r="C265" i="3"/>
  <c r="I265" i="9"/>
  <c r="A265" i="9"/>
  <c r="C265" i="9"/>
  <c r="B266" i="9"/>
  <c r="A266" i="7"/>
  <c r="C266" i="7"/>
  <c r="B267" i="7"/>
  <c r="I266" i="7"/>
  <c r="A265" i="5"/>
  <c r="I265" i="5"/>
  <c r="B266" i="5"/>
  <c r="C265" i="5"/>
  <c r="I265" i="4"/>
  <c r="B266" i="4"/>
  <c r="C265" i="4"/>
  <c r="A265" i="4"/>
  <c r="B266" i="8"/>
  <c r="I265" i="8"/>
  <c r="A265" i="8"/>
  <c r="C265" i="8"/>
  <c r="I266" i="3"/>
  <c r="A266" i="3"/>
  <c r="B267" i="3"/>
  <c r="C266" i="3"/>
  <c r="A267" i="6"/>
  <c r="C267" i="6"/>
  <c r="B268" i="6"/>
  <c r="I267" i="6"/>
  <c r="I266" i="9"/>
  <c r="A266" i="9"/>
  <c r="C266" i="9"/>
  <c r="B267" i="9"/>
  <c r="I267" i="7"/>
  <c r="C267" i="7"/>
  <c r="B268" i="7"/>
  <c r="A267" i="7"/>
  <c r="A266" i="5"/>
  <c r="C266" i="5"/>
  <c r="I266" i="5"/>
  <c r="B267" i="5"/>
  <c r="I266" i="4"/>
  <c r="A266" i="4"/>
  <c r="C266" i="4"/>
  <c r="B267" i="4"/>
  <c r="B267" i="8"/>
  <c r="I266" i="8"/>
  <c r="A266" i="8"/>
  <c r="C266" i="8"/>
  <c r="C268" i="6"/>
  <c r="I268" i="6"/>
  <c r="B269" i="6"/>
  <c r="A268" i="6"/>
  <c r="C267" i="3"/>
  <c r="A267" i="3"/>
  <c r="I267" i="3"/>
  <c r="B268" i="3"/>
  <c r="I267" i="9"/>
  <c r="A267" i="9"/>
  <c r="B268" i="9"/>
  <c r="C267" i="9"/>
  <c r="I268" i="7"/>
  <c r="C268" i="7"/>
  <c r="A268" i="7"/>
  <c r="B269" i="7"/>
  <c r="B268" i="5"/>
  <c r="C267" i="5"/>
  <c r="A267" i="5"/>
  <c r="I267" i="5"/>
  <c r="A267" i="4"/>
  <c r="C267" i="4"/>
  <c r="B268" i="4"/>
  <c r="I267" i="4"/>
  <c r="B268" i="8"/>
  <c r="I267" i="8"/>
  <c r="A267" i="8"/>
  <c r="C267" i="8"/>
  <c r="C268" i="3"/>
  <c r="B269" i="3"/>
  <c r="A268" i="3"/>
  <c r="I268" i="3"/>
  <c r="A269" i="6"/>
  <c r="C269" i="6"/>
  <c r="B270" i="6"/>
  <c r="I269" i="6"/>
  <c r="I268" i="9"/>
  <c r="A268" i="9"/>
  <c r="C268" i="9"/>
  <c r="B269" i="9"/>
  <c r="A269" i="7"/>
  <c r="B270" i="7"/>
  <c r="I269" i="7"/>
  <c r="C269" i="7"/>
  <c r="I268" i="5"/>
  <c r="B269" i="5"/>
  <c r="A268" i="5"/>
  <c r="C268" i="5"/>
  <c r="C268" i="4"/>
  <c r="B269" i="4"/>
  <c r="I268" i="4"/>
  <c r="A268" i="4"/>
  <c r="B269" i="8"/>
  <c r="I268" i="8"/>
  <c r="A268" i="8"/>
  <c r="C268" i="8"/>
  <c r="C270" i="6"/>
  <c r="I270" i="6"/>
  <c r="B271" i="6"/>
  <c r="A270" i="6"/>
  <c r="C269" i="3"/>
  <c r="A269" i="3"/>
  <c r="B270" i="3"/>
  <c r="I269" i="3"/>
  <c r="I269" i="9"/>
  <c r="A269" i="9"/>
  <c r="B270" i="9"/>
  <c r="C269" i="9"/>
  <c r="A270" i="7"/>
  <c r="I270" i="7"/>
  <c r="B271" i="7"/>
  <c r="C270" i="7"/>
  <c r="B270" i="5"/>
  <c r="A269" i="5"/>
  <c r="I269" i="5"/>
  <c r="C269" i="5"/>
  <c r="C269" i="4"/>
  <c r="B270" i="4"/>
  <c r="A269" i="4"/>
  <c r="I269" i="4"/>
  <c r="B270" i="8"/>
  <c r="I269" i="8"/>
  <c r="A269" i="8"/>
  <c r="C269" i="8"/>
  <c r="I271" i="6"/>
  <c r="C271" i="6"/>
  <c r="A271" i="6"/>
  <c r="B272" i="6"/>
  <c r="B271" i="3"/>
  <c r="A270" i="3"/>
  <c r="I270" i="3"/>
  <c r="C270" i="3"/>
  <c r="I270" i="9"/>
  <c r="A270" i="9"/>
  <c r="C270" i="9"/>
  <c r="B271" i="9"/>
  <c r="C271" i="7"/>
  <c r="B272" i="7"/>
  <c r="A271" i="7"/>
  <c r="I271" i="7"/>
  <c r="I270" i="5"/>
  <c r="B271" i="5"/>
  <c r="A270" i="5"/>
  <c r="C270" i="5"/>
  <c r="A270" i="4"/>
  <c r="C270" i="4"/>
  <c r="B271" i="4"/>
  <c r="I270" i="4"/>
  <c r="B271" i="8"/>
  <c r="I270" i="8"/>
  <c r="A270" i="8"/>
  <c r="C270" i="8"/>
  <c r="B273" i="6"/>
  <c r="C272" i="6"/>
  <c r="I272" i="6"/>
  <c r="A272" i="6"/>
  <c r="B272" i="3"/>
  <c r="C271" i="3"/>
  <c r="A271" i="3"/>
  <c r="I271" i="3"/>
  <c r="I271" i="9"/>
  <c r="A271" i="9"/>
  <c r="B272" i="9"/>
  <c r="C271" i="9"/>
  <c r="C272" i="7"/>
  <c r="A272" i="7"/>
  <c r="B273" i="7"/>
  <c r="I272" i="7"/>
  <c r="C271" i="5"/>
  <c r="A271" i="5"/>
  <c r="I271" i="5"/>
  <c r="B272" i="5"/>
  <c r="B272" i="4"/>
  <c r="A271" i="4"/>
  <c r="I271" i="4"/>
  <c r="C271" i="4"/>
  <c r="B272" i="8"/>
  <c r="I271" i="8"/>
  <c r="A271" i="8"/>
  <c r="C271" i="8"/>
  <c r="A272" i="3"/>
  <c r="C272" i="3"/>
  <c r="I272" i="3"/>
  <c r="B273" i="3"/>
  <c r="A273" i="6"/>
  <c r="C273" i="6"/>
  <c r="B274" i="6"/>
  <c r="I273" i="6"/>
  <c r="I272" i="9"/>
  <c r="A272" i="9"/>
  <c r="C272" i="9"/>
  <c r="B273" i="9"/>
  <c r="B274" i="7"/>
  <c r="A273" i="7"/>
  <c r="I273" i="7"/>
  <c r="C273" i="7"/>
  <c r="C272" i="5"/>
  <c r="A272" i="5"/>
  <c r="B273" i="5"/>
  <c r="I272" i="5"/>
  <c r="B273" i="4"/>
  <c r="I272" i="4"/>
  <c r="A272" i="4"/>
  <c r="C272" i="4"/>
  <c r="B273" i="8"/>
  <c r="I272" i="8"/>
  <c r="A272" i="8"/>
  <c r="C272" i="8"/>
  <c r="I274" i="6"/>
  <c r="B275" i="6"/>
  <c r="C274" i="6"/>
  <c r="A274" i="6"/>
  <c r="I273" i="3"/>
  <c r="A273" i="3"/>
  <c r="B274" i="3"/>
  <c r="C273" i="3"/>
  <c r="I273" i="9"/>
  <c r="A273" i="9"/>
  <c r="B274" i="9"/>
  <c r="C273" i="9"/>
  <c r="C274" i="7"/>
  <c r="I274" i="7"/>
  <c r="A274" i="7"/>
  <c r="B275" i="7"/>
  <c r="I273" i="5"/>
  <c r="B274" i="5"/>
  <c r="A273" i="5"/>
  <c r="C273" i="5"/>
  <c r="A273" i="4"/>
  <c r="I273" i="4"/>
  <c r="B274" i="4"/>
  <c r="C273" i="4"/>
  <c r="B274" i="8"/>
  <c r="I273" i="8"/>
  <c r="A273" i="8"/>
  <c r="C273" i="8"/>
  <c r="B275" i="3"/>
  <c r="A274" i="3"/>
  <c r="I274" i="3"/>
  <c r="C274" i="3"/>
  <c r="I275" i="6"/>
  <c r="C275" i="6"/>
  <c r="A275" i="6"/>
  <c r="B276" i="6"/>
  <c r="I274" i="9"/>
  <c r="A274" i="9"/>
  <c r="C274" i="9"/>
  <c r="B275" i="9"/>
  <c r="C275" i="7"/>
  <c r="A275" i="7"/>
  <c r="B276" i="7"/>
  <c r="I275" i="7"/>
  <c r="I274" i="5"/>
  <c r="A274" i="5"/>
  <c r="B275" i="5"/>
  <c r="C274" i="5"/>
  <c r="I274" i="4"/>
  <c r="C274" i="4"/>
  <c r="A274" i="4"/>
  <c r="B275" i="4"/>
  <c r="B275" i="8"/>
  <c r="I274" i="8"/>
  <c r="A274" i="8"/>
  <c r="C274" i="8"/>
  <c r="A276" i="6"/>
  <c r="C276" i="6"/>
  <c r="I276" i="6"/>
  <c r="B277" i="6"/>
  <c r="C275" i="3"/>
  <c r="A275" i="3"/>
  <c r="B276" i="3"/>
  <c r="I275" i="3"/>
  <c r="I275" i="9"/>
  <c r="A275" i="9"/>
  <c r="B276" i="9"/>
  <c r="C275" i="9"/>
  <c r="B277" i="7"/>
  <c r="I276" i="7"/>
  <c r="C276" i="7"/>
  <c r="A276" i="7"/>
  <c r="B276" i="5"/>
  <c r="I275" i="5"/>
  <c r="C275" i="5"/>
  <c r="A275" i="5"/>
  <c r="B276" i="4"/>
  <c r="I275" i="4"/>
  <c r="A275" i="4"/>
  <c r="C275" i="4"/>
  <c r="B276" i="8"/>
  <c r="I275" i="8"/>
  <c r="A275" i="8"/>
  <c r="C275" i="8"/>
  <c r="A277" i="6"/>
  <c r="B278" i="6"/>
  <c r="C277" i="6"/>
  <c r="I277" i="6"/>
  <c r="C276" i="3"/>
  <c r="B277" i="3"/>
  <c r="A276" i="3"/>
  <c r="I276" i="3"/>
  <c r="I276" i="9"/>
  <c r="A276" i="9"/>
  <c r="C276" i="9"/>
  <c r="B277" i="9"/>
  <c r="I277" i="7"/>
  <c r="A277" i="7"/>
  <c r="B278" i="7"/>
  <c r="C277" i="7"/>
  <c r="B277" i="5"/>
  <c r="C276" i="5"/>
  <c r="I276" i="5"/>
  <c r="A276" i="5"/>
  <c r="A276" i="4"/>
  <c r="B277" i="4"/>
  <c r="I276" i="4"/>
  <c r="C276" i="4"/>
  <c r="B277" i="8"/>
  <c r="I276" i="8"/>
  <c r="A276" i="8"/>
  <c r="C276" i="8"/>
  <c r="C277" i="3"/>
  <c r="I277" i="3"/>
  <c r="A277" i="3"/>
  <c r="B278" i="3"/>
  <c r="C278" i="6"/>
  <c r="A278" i="6"/>
  <c r="I278" i="6"/>
  <c r="B279" i="6"/>
  <c r="I277" i="9"/>
  <c r="A277" i="9"/>
  <c r="B278" i="9"/>
  <c r="C277" i="9"/>
  <c r="I278" i="7"/>
  <c r="B279" i="7"/>
  <c r="A278" i="7"/>
  <c r="C278" i="7"/>
  <c r="C277" i="5"/>
  <c r="I277" i="5"/>
  <c r="A277" i="5"/>
  <c r="B278" i="5"/>
  <c r="I277" i="4"/>
  <c r="C277" i="4"/>
  <c r="B278" i="4"/>
  <c r="A277" i="4"/>
  <c r="B278" i="8"/>
  <c r="I277" i="8"/>
  <c r="A277" i="8"/>
  <c r="C277" i="8"/>
  <c r="B280" i="6"/>
  <c r="I279" i="6"/>
  <c r="A279" i="6"/>
  <c r="C279" i="6"/>
  <c r="I278" i="3"/>
  <c r="C278" i="3"/>
  <c r="A278" i="3"/>
  <c r="B279" i="3"/>
  <c r="I278" i="9"/>
  <c r="A278" i="9"/>
  <c r="C278" i="9"/>
  <c r="B279" i="9"/>
  <c r="B280" i="7"/>
  <c r="A279" i="7"/>
  <c r="C279" i="7"/>
  <c r="I279" i="7"/>
  <c r="B279" i="5"/>
  <c r="I278" i="5"/>
  <c r="A278" i="5"/>
  <c r="C278" i="5"/>
  <c r="B279" i="4"/>
  <c r="I278" i="4"/>
  <c r="A278" i="4"/>
  <c r="C278" i="4"/>
  <c r="B279" i="8"/>
  <c r="I278" i="8"/>
  <c r="A278" i="8"/>
  <c r="C278" i="8"/>
  <c r="A279" i="3"/>
  <c r="B280" i="3"/>
  <c r="C279" i="3"/>
  <c r="I279" i="3"/>
  <c r="I280" i="6"/>
  <c r="C280" i="6"/>
  <c r="A280" i="6"/>
  <c r="B281" i="6"/>
  <c r="I279" i="9"/>
  <c r="A279" i="9"/>
  <c r="B280" i="9"/>
  <c r="C279" i="9"/>
  <c r="I280" i="7"/>
  <c r="B281" i="7"/>
  <c r="A280" i="7"/>
  <c r="C280" i="7"/>
  <c r="A279" i="5"/>
  <c r="I279" i="5"/>
  <c r="B280" i="5"/>
  <c r="C279" i="5"/>
  <c r="I279" i="4"/>
  <c r="A279" i="4"/>
  <c r="C279" i="4"/>
  <c r="B280" i="4"/>
  <c r="B280" i="8"/>
  <c r="I279" i="8"/>
  <c r="A279" i="8"/>
  <c r="C279" i="8"/>
  <c r="I280" i="3"/>
  <c r="B281" i="3"/>
  <c r="A280" i="3"/>
  <c r="C280" i="3"/>
  <c r="B282" i="6"/>
  <c r="A281" i="6"/>
  <c r="C281" i="6"/>
  <c r="I281" i="6"/>
  <c r="I280" i="9"/>
  <c r="A280" i="9"/>
  <c r="C280" i="9"/>
  <c r="B281" i="9"/>
  <c r="I281" i="7"/>
  <c r="A281" i="7"/>
  <c r="C281" i="7"/>
  <c r="B282" i="7"/>
  <c r="B281" i="5"/>
  <c r="I280" i="5"/>
  <c r="A280" i="5"/>
  <c r="C280" i="5"/>
  <c r="C280" i="4"/>
  <c r="B281" i="4"/>
  <c r="I280" i="4"/>
  <c r="A280" i="4"/>
  <c r="B281" i="8"/>
  <c r="I280" i="8"/>
  <c r="A280" i="8"/>
  <c r="C280" i="8"/>
  <c r="B282" i="3"/>
  <c r="C281" i="3"/>
  <c r="A281" i="3"/>
  <c r="I281" i="3"/>
  <c r="A282" i="6"/>
  <c r="C282" i="6"/>
  <c r="I282" i="6"/>
  <c r="B283" i="6"/>
  <c r="I281" i="9"/>
  <c r="A281" i="9"/>
  <c r="B282" i="9"/>
  <c r="C281" i="9"/>
  <c r="I282" i="7"/>
  <c r="B283" i="7"/>
  <c r="C282" i="7"/>
  <c r="A282" i="7"/>
  <c r="B282" i="5"/>
  <c r="I281" i="5"/>
  <c r="C281" i="5"/>
  <c r="A281" i="5"/>
  <c r="B282" i="4"/>
  <c r="A281" i="4"/>
  <c r="C281" i="4"/>
  <c r="I281" i="4"/>
  <c r="B282" i="8"/>
  <c r="I281" i="8"/>
  <c r="A281" i="8"/>
  <c r="C281" i="8"/>
  <c r="B284" i="6"/>
  <c r="I283" i="6"/>
  <c r="A283" i="6"/>
  <c r="C283" i="6"/>
  <c r="A282" i="3"/>
  <c r="I282" i="3"/>
  <c r="C282" i="3"/>
  <c r="B283" i="3"/>
  <c r="I282" i="9"/>
  <c r="A282" i="9"/>
  <c r="C282" i="9"/>
  <c r="B283" i="9"/>
  <c r="C283" i="7"/>
  <c r="A283" i="7"/>
  <c r="B284" i="7"/>
  <c r="I283" i="7"/>
  <c r="C282" i="5"/>
  <c r="A282" i="5"/>
  <c r="I282" i="5"/>
  <c r="B283" i="5"/>
  <c r="B283" i="4"/>
  <c r="A282" i="4"/>
  <c r="C282" i="4"/>
  <c r="I282" i="4"/>
  <c r="B283" i="8"/>
  <c r="I282" i="8"/>
  <c r="A282" i="8"/>
  <c r="C282" i="8"/>
  <c r="C283" i="3"/>
  <c r="B284" i="3"/>
  <c r="A283" i="3"/>
  <c r="I283" i="3"/>
  <c r="I284" i="6"/>
  <c r="A284" i="6"/>
  <c r="C284" i="6"/>
  <c r="B285" i="6"/>
  <c r="I283" i="9"/>
  <c r="A283" i="9"/>
  <c r="B284" i="9"/>
  <c r="C283" i="9"/>
  <c r="I284" i="7"/>
  <c r="C284" i="7"/>
  <c r="A284" i="7"/>
  <c r="B285" i="7"/>
  <c r="B284" i="5"/>
  <c r="C283" i="5"/>
  <c r="I283" i="5"/>
  <c r="A283" i="5"/>
  <c r="B284" i="4"/>
  <c r="C283" i="4"/>
  <c r="A283" i="4"/>
  <c r="I283" i="4"/>
  <c r="B284" i="8"/>
  <c r="I283" i="8"/>
  <c r="A283" i="8"/>
  <c r="C283" i="8"/>
  <c r="I284" i="3"/>
  <c r="A284" i="3"/>
  <c r="B285" i="3"/>
  <c r="C284" i="3"/>
  <c r="B286" i="6"/>
  <c r="A285" i="6"/>
  <c r="C285" i="6"/>
  <c r="I285" i="6"/>
  <c r="I284" i="9"/>
  <c r="A284" i="9"/>
  <c r="C284" i="9"/>
  <c r="B285" i="9"/>
  <c r="A285" i="7"/>
  <c r="I285" i="7"/>
  <c r="B286" i="7"/>
  <c r="C285" i="7"/>
  <c r="C284" i="5"/>
  <c r="I284" i="5"/>
  <c r="A284" i="5"/>
  <c r="B285" i="5"/>
  <c r="I284" i="4"/>
  <c r="B285" i="4"/>
  <c r="C284" i="4"/>
  <c r="A284" i="4"/>
  <c r="B285" i="8"/>
  <c r="I284" i="8"/>
  <c r="A284" i="8"/>
  <c r="C284" i="8"/>
  <c r="A286" i="6"/>
  <c r="C286" i="6"/>
  <c r="I286" i="6"/>
  <c r="B287" i="6"/>
  <c r="A285" i="3"/>
  <c r="B286" i="3"/>
  <c r="I285" i="3"/>
  <c r="C285" i="3"/>
  <c r="I285" i="9"/>
  <c r="A285" i="9"/>
  <c r="B286" i="9"/>
  <c r="C285" i="9"/>
  <c r="B287" i="7"/>
  <c r="C286" i="7"/>
  <c r="I286" i="7"/>
  <c r="A286" i="7"/>
  <c r="B286" i="5"/>
  <c r="A285" i="5"/>
  <c r="C285" i="5"/>
  <c r="I285" i="5"/>
  <c r="A285" i="4"/>
  <c r="C285" i="4"/>
  <c r="I285" i="4"/>
  <c r="B286" i="4"/>
  <c r="B286" i="8"/>
  <c r="I285" i="8"/>
  <c r="A285" i="8"/>
  <c r="C285" i="8"/>
  <c r="B288" i="6"/>
  <c r="A287" i="6"/>
  <c r="I287" i="6"/>
  <c r="C287" i="6"/>
  <c r="B287" i="3"/>
  <c r="I286" i="3"/>
  <c r="A286" i="3"/>
  <c r="C286" i="3"/>
  <c r="I286" i="9"/>
  <c r="A286" i="9"/>
  <c r="C286" i="9"/>
  <c r="B287" i="9"/>
  <c r="I287" i="7"/>
  <c r="B288" i="7"/>
  <c r="A287" i="7"/>
  <c r="C287" i="7"/>
  <c r="I286" i="5"/>
  <c r="B287" i="5"/>
  <c r="C286" i="5"/>
  <c r="A286" i="5"/>
  <c r="C286" i="4"/>
  <c r="A286" i="4"/>
  <c r="B287" i="4"/>
  <c r="I286" i="4"/>
  <c r="B287" i="8"/>
  <c r="I286" i="8"/>
  <c r="A286" i="8"/>
  <c r="C286" i="8"/>
  <c r="C287" i="3"/>
  <c r="A287" i="3"/>
  <c r="B288" i="3"/>
  <c r="I287" i="3"/>
  <c r="I288" i="6"/>
  <c r="A288" i="6"/>
  <c r="C288" i="6"/>
  <c r="B289" i="6"/>
  <c r="I287" i="9"/>
  <c r="A287" i="9"/>
  <c r="B288" i="9"/>
  <c r="C287" i="9"/>
  <c r="B289" i="7"/>
  <c r="I288" i="7"/>
  <c r="C288" i="7"/>
  <c r="A288" i="7"/>
  <c r="C287" i="5"/>
  <c r="A287" i="5"/>
  <c r="B288" i="5"/>
  <c r="I287" i="5"/>
  <c r="C287" i="4"/>
  <c r="A287" i="4"/>
  <c r="B288" i="4"/>
  <c r="I287" i="4"/>
  <c r="B288" i="8"/>
  <c r="I287" i="8"/>
  <c r="A287" i="8"/>
  <c r="C287" i="8"/>
  <c r="B290" i="6"/>
  <c r="C289" i="6"/>
  <c r="A289" i="6"/>
  <c r="I289" i="6"/>
  <c r="I288" i="3"/>
  <c r="C288" i="3"/>
  <c r="B289" i="3"/>
  <c r="A288" i="3"/>
  <c r="I288" i="9"/>
  <c r="A288" i="9"/>
  <c r="C288" i="9"/>
  <c r="B289" i="9"/>
  <c r="C289" i="7"/>
  <c r="A289" i="7"/>
  <c r="I289" i="7"/>
  <c r="B290" i="7"/>
  <c r="A288" i="5"/>
  <c r="B289" i="5"/>
  <c r="C288" i="5"/>
  <c r="I288" i="5"/>
  <c r="B289" i="4"/>
  <c r="C288" i="4"/>
  <c r="I288" i="4"/>
  <c r="A288" i="4"/>
  <c r="B289" i="8"/>
  <c r="I288" i="8"/>
  <c r="A288" i="8"/>
  <c r="C288" i="8"/>
  <c r="B290" i="3"/>
  <c r="I289" i="3"/>
  <c r="C289" i="3"/>
  <c r="A289" i="3"/>
  <c r="A290" i="6"/>
  <c r="I290" i="6"/>
  <c r="C290" i="6"/>
  <c r="B291" i="6"/>
  <c r="I289" i="9"/>
  <c r="A289" i="9"/>
  <c r="B290" i="9"/>
  <c r="C289" i="9"/>
  <c r="A290" i="7"/>
  <c r="I290" i="7"/>
  <c r="B291" i="7"/>
  <c r="C290" i="7"/>
  <c r="I289" i="5"/>
  <c r="A289" i="5"/>
  <c r="B290" i="5"/>
  <c r="C289" i="5"/>
  <c r="B290" i="4"/>
  <c r="C289" i="4"/>
  <c r="A289" i="4"/>
  <c r="I289" i="4"/>
  <c r="B290" i="8"/>
  <c r="I289" i="8"/>
  <c r="A289" i="8"/>
  <c r="C289" i="8"/>
  <c r="I291" i="6"/>
  <c r="A291" i="6"/>
  <c r="C291" i="6"/>
  <c r="B292" i="6"/>
  <c r="B291" i="3"/>
  <c r="C290" i="3"/>
  <c r="I290" i="3"/>
  <c r="A290" i="3"/>
  <c r="I290" i="9"/>
  <c r="A290" i="9"/>
  <c r="C290" i="9"/>
  <c r="B291" i="9"/>
  <c r="I291" i="7"/>
  <c r="A291" i="7"/>
  <c r="C291" i="7"/>
  <c r="B292" i="7"/>
  <c r="I290" i="5"/>
  <c r="B291" i="5"/>
  <c r="C290" i="5"/>
  <c r="A290" i="5"/>
  <c r="C290" i="4"/>
  <c r="A290" i="4"/>
  <c r="I290" i="4"/>
  <c r="B291" i="4"/>
  <c r="B291" i="8"/>
  <c r="I290" i="8"/>
  <c r="A290" i="8"/>
  <c r="C290" i="8"/>
  <c r="C292" i="6"/>
  <c r="I292" i="6"/>
  <c r="B293" i="6"/>
  <c r="A292" i="6"/>
  <c r="B292" i="3"/>
  <c r="C291" i="3"/>
  <c r="I291" i="3"/>
  <c r="A291" i="3"/>
  <c r="I291" i="9"/>
  <c r="A291" i="9"/>
  <c r="B292" i="9"/>
  <c r="C291" i="9"/>
  <c r="C292" i="7"/>
  <c r="A292" i="7"/>
  <c r="I292" i="7"/>
  <c r="B293" i="7"/>
  <c r="I291" i="5"/>
  <c r="B292" i="5"/>
  <c r="C291" i="5"/>
  <c r="A291" i="5"/>
  <c r="A291" i="4"/>
  <c r="I291" i="4"/>
  <c r="B292" i="4"/>
  <c r="C291" i="4"/>
  <c r="B292" i="8"/>
  <c r="I291" i="8"/>
  <c r="A291" i="8"/>
  <c r="C291" i="8"/>
  <c r="C293" i="6"/>
  <c r="B294" i="6"/>
  <c r="I293" i="6"/>
  <c r="A293" i="6"/>
  <c r="B293" i="3"/>
  <c r="C292" i="3"/>
  <c r="A292" i="3"/>
  <c r="I292" i="3"/>
  <c r="I292" i="9"/>
  <c r="A292" i="9"/>
  <c r="C292" i="9"/>
  <c r="B293" i="9"/>
  <c r="B294" i="7"/>
  <c r="A293" i="7"/>
  <c r="C293" i="7"/>
  <c r="I293" i="7"/>
  <c r="B293" i="5"/>
  <c r="A292" i="5"/>
  <c r="I292" i="5"/>
  <c r="C292" i="5"/>
  <c r="I292" i="4"/>
  <c r="B293" i="4"/>
  <c r="A292" i="4"/>
  <c r="C292" i="4"/>
  <c r="B293" i="8"/>
  <c r="I292" i="8"/>
  <c r="A292" i="8"/>
  <c r="C292" i="8"/>
  <c r="C293" i="3"/>
  <c r="I293" i="3"/>
  <c r="A293" i="3"/>
  <c r="B294" i="3"/>
  <c r="B295" i="6"/>
  <c r="A294" i="6"/>
  <c r="I294" i="6"/>
  <c r="C294" i="6"/>
  <c r="I293" i="9"/>
  <c r="A293" i="9"/>
  <c r="B294" i="9"/>
  <c r="C293" i="9"/>
  <c r="A294" i="7"/>
  <c r="I294" i="7"/>
  <c r="C294" i="7"/>
  <c r="B295" i="7"/>
  <c r="A293" i="5"/>
  <c r="B294" i="5"/>
  <c r="I293" i="5"/>
  <c r="C293" i="5"/>
  <c r="C293" i="4"/>
  <c r="A293" i="4"/>
  <c r="I293" i="4"/>
  <c r="B294" i="4"/>
  <c r="B294" i="8"/>
  <c r="I293" i="8"/>
  <c r="A293" i="8"/>
  <c r="C293" i="8"/>
  <c r="B295" i="3"/>
  <c r="A294" i="3"/>
  <c r="C294" i="3"/>
  <c r="I294" i="3"/>
  <c r="B296" i="6"/>
  <c r="C295" i="6"/>
  <c r="A295" i="6"/>
  <c r="I295" i="6"/>
  <c r="I294" i="9"/>
  <c r="A294" i="9"/>
  <c r="C294" i="9"/>
  <c r="B295" i="9"/>
  <c r="I295" i="7"/>
  <c r="B296" i="7"/>
  <c r="C295" i="7"/>
  <c r="A295" i="7"/>
  <c r="I294" i="5"/>
  <c r="C294" i="5"/>
  <c r="A294" i="5"/>
  <c r="B295" i="5"/>
  <c r="A294" i="4"/>
  <c r="I294" i="4"/>
  <c r="C294" i="4"/>
  <c r="B295" i="4"/>
  <c r="B295" i="8"/>
  <c r="I294" i="8"/>
  <c r="A294" i="8"/>
  <c r="C294" i="8"/>
  <c r="B297" i="6"/>
  <c r="C296" i="6"/>
  <c r="I296" i="6"/>
  <c r="A296" i="6"/>
  <c r="B296" i="3"/>
  <c r="C295" i="3"/>
  <c r="A295" i="3"/>
  <c r="I295" i="3"/>
  <c r="I295" i="9"/>
  <c r="A295" i="9"/>
  <c r="B296" i="9"/>
  <c r="C295" i="9"/>
  <c r="C296" i="7"/>
  <c r="A296" i="7"/>
  <c r="I296" i="7"/>
  <c r="B297" i="7"/>
  <c r="A295" i="5"/>
  <c r="B296" i="5"/>
  <c r="C295" i="5"/>
  <c r="I295" i="5"/>
  <c r="A295" i="4"/>
  <c r="B296" i="4"/>
  <c r="C295" i="4"/>
  <c r="I295" i="4"/>
  <c r="B296" i="8"/>
  <c r="I295" i="8"/>
  <c r="A295" i="8"/>
  <c r="C295" i="8"/>
  <c r="A296" i="3"/>
  <c r="B297" i="3"/>
  <c r="I296" i="3"/>
  <c r="C296" i="3"/>
  <c r="B298" i="6"/>
  <c r="I297" i="6"/>
  <c r="C297" i="6"/>
  <c r="A297" i="6"/>
  <c r="I296" i="9"/>
  <c r="A296" i="9"/>
  <c r="C296" i="9"/>
  <c r="B297" i="9"/>
  <c r="A297" i="7"/>
  <c r="I297" i="7"/>
  <c r="B298" i="7"/>
  <c r="C297" i="7"/>
  <c r="B297" i="5"/>
  <c r="C296" i="5"/>
  <c r="I296" i="5"/>
  <c r="A296" i="5"/>
  <c r="I296" i="4"/>
  <c r="A296" i="4"/>
  <c r="B297" i="4"/>
  <c r="C296" i="4"/>
  <c r="B297" i="8"/>
  <c r="I296" i="8"/>
  <c r="A296" i="8"/>
  <c r="C296" i="8"/>
  <c r="C297" i="3"/>
  <c r="I297" i="3"/>
  <c r="A297" i="3"/>
  <c r="B298" i="3"/>
  <c r="C298" i="6"/>
  <c r="B299" i="6"/>
  <c r="A298" i="6"/>
  <c r="I298" i="6"/>
  <c r="I297" i="9"/>
  <c r="A297" i="9"/>
  <c r="B298" i="9"/>
  <c r="C297" i="9"/>
  <c r="I298" i="7"/>
  <c r="B299" i="7"/>
  <c r="A298" i="7"/>
  <c r="C298" i="7"/>
  <c r="B298" i="5"/>
  <c r="I297" i="5"/>
  <c r="C297" i="5"/>
  <c r="A297" i="5"/>
  <c r="A297" i="4"/>
  <c r="B298" i="4"/>
  <c r="C297" i="4"/>
  <c r="I297" i="4"/>
  <c r="B298" i="8"/>
  <c r="I297" i="8"/>
  <c r="A297" i="8"/>
  <c r="C297" i="8"/>
  <c r="A298" i="3"/>
  <c r="B299" i="3"/>
  <c r="C298" i="3"/>
  <c r="I298" i="3"/>
  <c r="B300" i="6"/>
  <c r="C299" i="6"/>
  <c r="A299" i="6"/>
  <c r="I299" i="6"/>
  <c r="I298" i="9"/>
  <c r="A298" i="9"/>
  <c r="C298" i="9"/>
  <c r="B299" i="9"/>
  <c r="A299" i="7"/>
  <c r="I299" i="7"/>
  <c r="C299" i="7"/>
  <c r="B300" i="7"/>
  <c r="B299" i="5"/>
  <c r="C298" i="5"/>
  <c r="I298" i="5"/>
  <c r="A298" i="5"/>
  <c r="B299" i="4"/>
  <c r="I298" i="4"/>
  <c r="C298" i="4"/>
  <c r="A298" i="4"/>
  <c r="B299" i="8"/>
  <c r="I298" i="8"/>
  <c r="A298" i="8"/>
  <c r="C298" i="8"/>
  <c r="A299" i="3"/>
  <c r="B300" i="3"/>
  <c r="C299" i="3"/>
  <c r="I299" i="3"/>
  <c r="B301" i="6"/>
  <c r="A300" i="6"/>
  <c r="C300" i="6"/>
  <c r="I300" i="6"/>
  <c r="I299" i="9"/>
  <c r="A299" i="9"/>
  <c r="B300" i="9"/>
  <c r="C299" i="9"/>
  <c r="I300" i="7"/>
  <c r="B301" i="7"/>
  <c r="A300" i="7"/>
  <c r="C300" i="7"/>
  <c r="B300" i="5"/>
  <c r="A299" i="5"/>
  <c r="I299" i="5"/>
  <c r="C299" i="5"/>
  <c r="B300" i="4"/>
  <c r="A299" i="4"/>
  <c r="C299" i="4"/>
  <c r="I299" i="4"/>
  <c r="B300" i="8"/>
  <c r="I299" i="8"/>
  <c r="A299" i="8"/>
  <c r="C299" i="8"/>
  <c r="B301" i="3"/>
  <c r="C300" i="3"/>
  <c r="I300" i="3"/>
  <c r="A300" i="3"/>
  <c r="A301" i="6"/>
  <c r="B302" i="6"/>
  <c r="I301" i="6"/>
  <c r="C301" i="6"/>
  <c r="I300" i="9"/>
  <c r="A300" i="9"/>
  <c r="C300" i="9"/>
  <c r="B301" i="9"/>
  <c r="A301" i="7"/>
  <c r="C301" i="7"/>
  <c r="I301" i="7"/>
  <c r="B302" i="7"/>
  <c r="B301" i="5"/>
  <c r="I300" i="5"/>
  <c r="A300" i="5"/>
  <c r="C300" i="5"/>
  <c r="I300" i="4"/>
  <c r="B301" i="4"/>
  <c r="C300" i="4"/>
  <c r="A300" i="4"/>
  <c r="B301" i="8"/>
  <c r="I300" i="8"/>
  <c r="A300" i="8"/>
  <c r="C300" i="8"/>
  <c r="B303" i="6"/>
  <c r="A302" i="6"/>
  <c r="I302" i="6"/>
  <c r="C302" i="6"/>
  <c r="B302" i="3"/>
  <c r="I301" i="3"/>
  <c r="A301" i="3"/>
  <c r="C301" i="3"/>
  <c r="I301" i="9"/>
  <c r="A301" i="9"/>
  <c r="B302" i="9"/>
  <c r="C301" i="9"/>
  <c r="I302" i="7"/>
  <c r="C302" i="7"/>
  <c r="B303" i="7"/>
  <c r="A302" i="7"/>
  <c r="I301" i="5"/>
  <c r="B302" i="5"/>
  <c r="C301" i="5"/>
  <c r="A301" i="5"/>
  <c r="A301" i="4"/>
  <c r="B302" i="4"/>
  <c r="C301" i="4"/>
  <c r="I301" i="4"/>
  <c r="B302" i="8"/>
  <c r="I301" i="8"/>
  <c r="A301" i="8"/>
  <c r="C301" i="8"/>
  <c r="I302" i="3"/>
  <c r="B303" i="3"/>
  <c r="C302" i="3"/>
  <c r="A302" i="3"/>
  <c r="A303" i="6"/>
  <c r="B304" i="6"/>
  <c r="C303" i="6"/>
  <c r="I303" i="6"/>
  <c r="I302" i="9"/>
  <c r="A302" i="9"/>
  <c r="C302" i="9"/>
  <c r="B303" i="9"/>
  <c r="B304" i="7"/>
  <c r="A303" i="7"/>
  <c r="C303" i="7"/>
  <c r="I303" i="7"/>
  <c r="A302" i="5"/>
  <c r="I302" i="5"/>
  <c r="B303" i="5"/>
  <c r="C302" i="5"/>
  <c r="C302" i="4"/>
  <c r="A302" i="4"/>
  <c r="B303" i="4"/>
  <c r="I302" i="4"/>
  <c r="B303" i="8"/>
  <c r="I302" i="8"/>
  <c r="A302" i="8"/>
  <c r="C302" i="8"/>
  <c r="I303" i="3"/>
  <c r="A303" i="3"/>
  <c r="C303" i="3"/>
  <c r="B304" i="3"/>
  <c r="B305" i="6"/>
  <c r="I304" i="6"/>
  <c r="A304" i="6"/>
  <c r="C304" i="6"/>
  <c r="I303" i="9"/>
  <c r="A303" i="9"/>
  <c r="B304" i="9"/>
  <c r="C303" i="9"/>
  <c r="I304" i="7"/>
  <c r="B305" i="7"/>
  <c r="A304" i="7"/>
  <c r="C304" i="7"/>
  <c r="I303" i="5"/>
  <c r="B304" i="5"/>
  <c r="C303" i="5"/>
  <c r="A303" i="5"/>
  <c r="B304" i="4"/>
  <c r="C303" i="4"/>
  <c r="A303" i="4"/>
  <c r="I303" i="4"/>
  <c r="B304" i="8"/>
  <c r="I303" i="8"/>
  <c r="A303" i="8"/>
  <c r="C303" i="8"/>
  <c r="B305" i="3"/>
  <c r="C304" i="3"/>
  <c r="I304" i="3"/>
  <c r="A304" i="3"/>
  <c r="I305" i="6"/>
  <c r="C305" i="6"/>
  <c r="A305" i="6"/>
  <c r="B306" i="6"/>
  <c r="I304" i="9"/>
  <c r="A304" i="9"/>
  <c r="C304" i="9"/>
  <c r="B305" i="9"/>
  <c r="C305" i="7"/>
  <c r="A305" i="7"/>
  <c r="B306" i="7"/>
  <c r="I305" i="7"/>
  <c r="B305" i="5"/>
  <c r="A304" i="5"/>
  <c r="I304" i="5"/>
  <c r="C304" i="5"/>
  <c r="I304" i="4"/>
  <c r="C304" i="4"/>
  <c r="B305" i="4"/>
  <c r="A304" i="4"/>
  <c r="B305" i="8"/>
  <c r="I304" i="8"/>
  <c r="A304" i="8"/>
  <c r="C304" i="8"/>
  <c r="A306" i="6"/>
  <c r="I306" i="6"/>
  <c r="B307" i="6"/>
  <c r="C306" i="6"/>
  <c r="A305" i="3"/>
  <c r="C305" i="3"/>
  <c r="B306" i="3"/>
  <c r="I305" i="3"/>
  <c r="I305" i="9"/>
  <c r="A305" i="9"/>
  <c r="B306" i="9"/>
  <c r="C305" i="9"/>
  <c r="C306" i="7"/>
  <c r="B307" i="7"/>
  <c r="I306" i="7"/>
  <c r="A306" i="7"/>
  <c r="A305" i="5"/>
  <c r="I305" i="5"/>
  <c r="B306" i="5"/>
  <c r="C305" i="5"/>
  <c r="B306" i="4"/>
  <c r="A305" i="4"/>
  <c r="I305" i="4"/>
  <c r="C305" i="4"/>
  <c r="B306" i="8"/>
  <c r="I305" i="8"/>
  <c r="A305" i="8"/>
  <c r="C305" i="8"/>
  <c r="I306" i="3"/>
  <c r="A306" i="3"/>
  <c r="C306" i="3"/>
  <c r="B307" i="3"/>
  <c r="A307" i="6"/>
  <c r="I307" i="6"/>
  <c r="B308" i="6"/>
  <c r="C307" i="6"/>
  <c r="I306" i="9"/>
  <c r="A306" i="9"/>
  <c r="C306" i="9"/>
  <c r="B307" i="9"/>
  <c r="I307" i="7"/>
  <c r="A307" i="7"/>
  <c r="B308" i="7"/>
  <c r="C307" i="7"/>
  <c r="C306" i="5"/>
  <c r="I306" i="5"/>
  <c r="A306" i="5"/>
  <c r="B307" i="5"/>
  <c r="C306" i="4"/>
  <c r="A306" i="4"/>
  <c r="I306" i="4"/>
  <c r="B307" i="4"/>
  <c r="B307" i="8"/>
  <c r="I306" i="8"/>
  <c r="A306" i="8"/>
  <c r="C306" i="8"/>
  <c r="I307" i="3"/>
  <c r="B308" i="3"/>
  <c r="A307" i="3"/>
  <c r="C307" i="3"/>
  <c r="A308" i="6"/>
  <c r="I308" i="6"/>
  <c r="B309" i="6"/>
  <c r="C308" i="6"/>
  <c r="I307" i="9"/>
  <c r="A307" i="9"/>
  <c r="B308" i="9"/>
  <c r="C307" i="9"/>
  <c r="I308" i="7"/>
  <c r="A308" i="7"/>
  <c r="B309" i="7"/>
  <c r="C308" i="7"/>
  <c r="I307" i="5"/>
  <c r="A307" i="5"/>
  <c r="C307" i="5"/>
  <c r="B308" i="5"/>
  <c r="A307" i="4"/>
  <c r="C307" i="4"/>
  <c r="I307" i="4"/>
  <c r="B308" i="4"/>
  <c r="B308" i="8"/>
  <c r="I307" i="8"/>
  <c r="A307" i="8"/>
  <c r="C307" i="8"/>
  <c r="I309" i="6"/>
  <c r="C309" i="6"/>
  <c r="B310" i="6"/>
  <c r="A309" i="6"/>
  <c r="B309" i="3"/>
  <c r="A308" i="3"/>
  <c r="C308" i="3"/>
  <c r="I308" i="3"/>
  <c r="I308" i="9"/>
  <c r="A308" i="9"/>
  <c r="C308" i="9"/>
  <c r="B309" i="9"/>
  <c r="I309" i="7"/>
  <c r="C309" i="7"/>
  <c r="B310" i="7"/>
  <c r="A309" i="7"/>
  <c r="I308" i="5"/>
  <c r="B309" i="5"/>
  <c r="A308" i="5"/>
  <c r="C308" i="5"/>
  <c r="B309" i="4"/>
  <c r="C308" i="4"/>
  <c r="A308" i="4"/>
  <c r="I308" i="4"/>
  <c r="B309" i="8"/>
  <c r="I308" i="8"/>
  <c r="A308" i="8"/>
  <c r="C308" i="8"/>
  <c r="I310" i="6"/>
  <c r="C310" i="6"/>
  <c r="B311" i="6"/>
  <c r="A310" i="6"/>
  <c r="C309" i="3"/>
  <c r="A309" i="3"/>
  <c r="B310" i="3"/>
  <c r="I309" i="3"/>
  <c r="I309" i="9"/>
  <c r="A309" i="9"/>
  <c r="B310" i="9"/>
  <c r="C309" i="9"/>
  <c r="C310" i="7"/>
  <c r="I310" i="7"/>
  <c r="B311" i="7"/>
  <c r="A310" i="7"/>
  <c r="C309" i="5"/>
  <c r="A309" i="5"/>
  <c r="B310" i="5"/>
  <c r="I309" i="5"/>
  <c r="A309" i="4"/>
  <c r="I309" i="4"/>
  <c r="C309" i="4"/>
  <c r="B310" i="4"/>
  <c r="B310" i="8"/>
  <c r="I309" i="8"/>
  <c r="A309" i="8"/>
  <c r="C309" i="8"/>
  <c r="A310" i="3"/>
  <c r="I310" i="3"/>
  <c r="B311" i="3"/>
  <c r="C310" i="3"/>
  <c r="A311" i="6"/>
  <c r="I311" i="6"/>
  <c r="C311" i="6"/>
  <c r="B312" i="6"/>
  <c r="I310" i="9"/>
  <c r="A310" i="9"/>
  <c r="C310" i="9"/>
  <c r="B311" i="9"/>
  <c r="I311" i="7"/>
  <c r="A311" i="7"/>
  <c r="C311" i="7"/>
  <c r="B312" i="7"/>
  <c r="B311" i="5"/>
  <c r="A310" i="5"/>
  <c r="I310" i="5"/>
  <c r="C310" i="5"/>
  <c r="A310" i="4"/>
  <c r="C310" i="4"/>
  <c r="B311" i="4"/>
  <c r="I310" i="4"/>
  <c r="B311" i="8"/>
  <c r="I310" i="8"/>
  <c r="A310" i="8"/>
  <c r="C310" i="8"/>
  <c r="B313" i="6"/>
  <c r="C312" i="6"/>
  <c r="I312" i="6"/>
  <c r="A312" i="6"/>
  <c r="B312" i="3"/>
  <c r="A311" i="3"/>
  <c r="C311" i="3"/>
  <c r="I311" i="3"/>
  <c r="B312" i="9"/>
  <c r="I311" i="9"/>
  <c r="A311" i="9"/>
  <c r="C311" i="9"/>
  <c r="B313" i="7"/>
  <c r="I312" i="7"/>
  <c r="C312" i="7"/>
  <c r="A312" i="7"/>
  <c r="A311" i="5"/>
  <c r="C311" i="5"/>
  <c r="B312" i="5"/>
  <c r="I311" i="5"/>
  <c r="B312" i="4"/>
  <c r="I311" i="4"/>
  <c r="A311" i="4"/>
  <c r="C311" i="4"/>
  <c r="B312" i="8"/>
  <c r="I311" i="8"/>
  <c r="A311" i="8"/>
  <c r="C311" i="8"/>
  <c r="B313" i="3"/>
  <c r="I312" i="3"/>
  <c r="A312" i="3"/>
  <c r="C312" i="3"/>
  <c r="I313" i="6"/>
  <c r="C313" i="6"/>
  <c r="A313" i="6"/>
  <c r="B314" i="6"/>
  <c r="B313" i="9"/>
  <c r="I312" i="9"/>
  <c r="A312" i="9"/>
  <c r="C312" i="9"/>
  <c r="B314" i="7"/>
  <c r="A313" i="7"/>
  <c r="I313" i="7"/>
  <c r="C313" i="7"/>
  <c r="I312" i="5"/>
  <c r="A312" i="5"/>
  <c r="C312" i="5"/>
  <c r="B313" i="5"/>
  <c r="A312" i="4"/>
  <c r="I312" i="4"/>
  <c r="C312" i="4"/>
  <c r="B313" i="4"/>
  <c r="B313" i="8"/>
  <c r="I312" i="8"/>
  <c r="A312" i="8"/>
  <c r="C312" i="8"/>
  <c r="C314" i="6"/>
  <c r="I314" i="6"/>
  <c r="A314" i="6"/>
  <c r="B315" i="6"/>
  <c r="B314" i="3"/>
  <c r="I313" i="3"/>
  <c r="C313" i="3"/>
  <c r="A313" i="3"/>
  <c r="B314" i="9"/>
  <c r="I313" i="9"/>
  <c r="A313" i="9"/>
  <c r="C313" i="9"/>
  <c r="A314" i="7"/>
  <c r="C314" i="7"/>
  <c r="I314" i="7"/>
  <c r="B315" i="7"/>
  <c r="A313" i="5"/>
  <c r="B314" i="5"/>
  <c r="I313" i="5"/>
  <c r="C313" i="5"/>
  <c r="C313" i="4"/>
  <c r="A313" i="4"/>
  <c r="B314" i="4"/>
  <c r="I313" i="4"/>
  <c r="B314" i="8"/>
  <c r="I313" i="8"/>
  <c r="A313" i="8"/>
  <c r="C313" i="8"/>
  <c r="A314" i="3"/>
  <c r="B315" i="3"/>
  <c r="I314" i="3"/>
  <c r="C314" i="3"/>
  <c r="B316" i="6"/>
  <c r="I315" i="6"/>
  <c r="C315" i="6"/>
  <c r="A315" i="6"/>
  <c r="B315" i="9"/>
  <c r="I314" i="9"/>
  <c r="A314" i="9"/>
  <c r="C314" i="9"/>
  <c r="A315" i="7"/>
  <c r="B316" i="7"/>
  <c r="C315" i="7"/>
  <c r="I315" i="7"/>
  <c r="I314" i="5"/>
  <c r="A314" i="5"/>
  <c r="C314" i="5"/>
  <c r="B315" i="5"/>
  <c r="C314" i="4"/>
  <c r="A314" i="4"/>
  <c r="B315" i="4"/>
  <c r="I314" i="4"/>
  <c r="B315" i="8"/>
  <c r="I314" i="8"/>
  <c r="A314" i="8"/>
  <c r="C314" i="8"/>
  <c r="B316" i="3"/>
  <c r="A315" i="3"/>
  <c r="I315" i="3"/>
  <c r="C315" i="3"/>
  <c r="A316" i="6"/>
  <c r="I316" i="6"/>
  <c r="B317" i="6"/>
  <c r="C316" i="6"/>
  <c r="B316" i="9"/>
  <c r="I315" i="9"/>
  <c r="A315" i="9"/>
  <c r="C315" i="9"/>
  <c r="A316" i="7"/>
  <c r="C316" i="7"/>
  <c r="I316" i="7"/>
  <c r="B317" i="7"/>
  <c r="B316" i="5"/>
  <c r="C315" i="5"/>
  <c r="I315" i="5"/>
  <c r="A315" i="5"/>
  <c r="C315" i="4"/>
  <c r="I315" i="4"/>
  <c r="A315" i="4"/>
  <c r="B316" i="4"/>
  <c r="B316" i="8"/>
  <c r="I315" i="8"/>
  <c r="A315" i="8"/>
  <c r="C315" i="8"/>
  <c r="A317" i="6"/>
  <c r="C317" i="6"/>
  <c r="B318" i="6"/>
  <c r="I317" i="6"/>
  <c r="C316" i="3"/>
  <c r="B317" i="3"/>
  <c r="I316" i="3"/>
  <c r="A316" i="3"/>
  <c r="B317" i="9"/>
  <c r="I316" i="9"/>
  <c r="A316" i="9"/>
  <c r="C316" i="9"/>
  <c r="I317" i="7"/>
  <c r="C317" i="7"/>
  <c r="B318" i="7"/>
  <c r="A317" i="7"/>
  <c r="B317" i="5"/>
  <c r="A316" i="5"/>
  <c r="C316" i="5"/>
  <c r="I316" i="5"/>
  <c r="A316" i="4"/>
  <c r="I316" i="4"/>
  <c r="B317" i="4"/>
  <c r="C316" i="4"/>
  <c r="B317" i="8"/>
  <c r="I316" i="8"/>
  <c r="A316" i="8"/>
  <c r="C316" i="8"/>
  <c r="A318" i="6"/>
  <c r="C318" i="6"/>
  <c r="I318" i="6"/>
  <c r="B319" i="6"/>
  <c r="A317" i="3"/>
  <c r="I317" i="3"/>
  <c r="C317" i="3"/>
  <c r="B318" i="3"/>
  <c r="B318" i="9"/>
  <c r="I317" i="9"/>
  <c r="A317" i="9"/>
  <c r="C317" i="9"/>
  <c r="C318" i="7"/>
  <c r="B319" i="7"/>
  <c r="I318" i="7"/>
  <c r="A318" i="7"/>
  <c r="B318" i="5"/>
  <c r="A317" i="5"/>
  <c r="C317" i="5"/>
  <c r="I317" i="5"/>
  <c r="I317" i="4"/>
  <c r="B318" i="4"/>
  <c r="C317" i="4"/>
  <c r="A317" i="4"/>
  <c r="B318" i="8"/>
  <c r="I317" i="8"/>
  <c r="A317" i="8"/>
  <c r="C317" i="8"/>
  <c r="I318" i="3"/>
  <c r="C318" i="3"/>
  <c r="A318" i="3"/>
  <c r="B319" i="3"/>
  <c r="B320" i="6"/>
  <c r="I319" i="6"/>
  <c r="C319" i="6"/>
  <c r="A319" i="6"/>
  <c r="B319" i="9"/>
  <c r="I318" i="9"/>
  <c r="A318" i="9"/>
  <c r="C318" i="9"/>
  <c r="B320" i="7"/>
  <c r="A319" i="7"/>
  <c r="C319" i="7"/>
  <c r="I319" i="7"/>
  <c r="C318" i="5"/>
  <c r="B319" i="5"/>
  <c r="I318" i="5"/>
  <c r="A318" i="5"/>
  <c r="A318" i="4"/>
  <c r="B319" i="4"/>
  <c r="I318" i="4"/>
  <c r="C318" i="4"/>
  <c r="B319" i="8"/>
  <c r="I318" i="8"/>
  <c r="A318" i="8"/>
  <c r="C318" i="8"/>
  <c r="I319" i="3"/>
  <c r="C319" i="3"/>
  <c r="B320" i="3"/>
  <c r="A319" i="3"/>
  <c r="B321" i="6"/>
  <c r="I320" i="6"/>
  <c r="A320" i="6"/>
  <c r="C320" i="6"/>
  <c r="B320" i="9"/>
  <c r="I319" i="9"/>
  <c r="A319" i="9"/>
  <c r="C319" i="9"/>
  <c r="I320" i="7"/>
  <c r="C320" i="7"/>
  <c r="B321" i="7"/>
  <c r="A320" i="7"/>
  <c r="A319" i="5"/>
  <c r="I319" i="5"/>
  <c r="C319" i="5"/>
  <c r="B320" i="5"/>
  <c r="I319" i="4"/>
  <c r="B320" i="4"/>
  <c r="A319" i="4"/>
  <c r="C319" i="4"/>
  <c r="B320" i="8"/>
  <c r="I319" i="8"/>
  <c r="A319" i="8"/>
  <c r="C319" i="8"/>
  <c r="I320" i="3"/>
  <c r="A320" i="3"/>
  <c r="C320" i="3"/>
  <c r="B321" i="3"/>
  <c r="I321" i="6"/>
  <c r="C321" i="6"/>
  <c r="A321" i="6"/>
  <c r="B322" i="6"/>
  <c r="B321" i="9"/>
  <c r="I320" i="9"/>
  <c r="A320" i="9"/>
  <c r="C320" i="9"/>
  <c r="B322" i="7"/>
  <c r="I321" i="7"/>
  <c r="A321" i="7"/>
  <c r="C321" i="7"/>
  <c r="C320" i="5"/>
  <c r="I320" i="5"/>
  <c r="A320" i="5"/>
  <c r="B321" i="5"/>
  <c r="I320" i="4"/>
  <c r="C320" i="4"/>
  <c r="B321" i="4"/>
  <c r="A320" i="4"/>
  <c r="B321" i="8"/>
  <c r="I320" i="8"/>
  <c r="A320" i="8"/>
  <c r="C320" i="8"/>
  <c r="A322" i="6"/>
  <c r="I322" i="6"/>
  <c r="B323" i="6"/>
  <c r="C322" i="6"/>
  <c r="A321" i="3"/>
  <c r="I321" i="3"/>
  <c r="C321" i="3"/>
  <c r="B322" i="3"/>
  <c r="B322" i="9"/>
  <c r="I321" i="9"/>
  <c r="A321" i="9"/>
  <c r="C321" i="9"/>
  <c r="I322" i="7"/>
  <c r="C322" i="7"/>
  <c r="B323" i="7"/>
  <c r="A322" i="7"/>
  <c r="C321" i="5"/>
  <c r="A321" i="5"/>
  <c r="B322" i="5"/>
  <c r="I321" i="5"/>
  <c r="B322" i="4"/>
  <c r="A321" i="4"/>
  <c r="I321" i="4"/>
  <c r="C321" i="4"/>
  <c r="B322" i="8"/>
  <c r="I321" i="8"/>
  <c r="A321" i="8"/>
  <c r="C321" i="8"/>
  <c r="A322" i="3"/>
  <c r="B323" i="3"/>
  <c r="C322" i="3"/>
  <c r="I322" i="3"/>
  <c r="B324" i="6"/>
  <c r="I323" i="6"/>
  <c r="A323" i="6"/>
  <c r="C323" i="6"/>
  <c r="C322" i="9"/>
  <c r="B323" i="9"/>
  <c r="I322" i="9"/>
  <c r="A322" i="9"/>
  <c r="A323" i="7"/>
  <c r="C323" i="7"/>
  <c r="B324" i="7"/>
  <c r="I323" i="7"/>
  <c r="A322" i="5"/>
  <c r="I322" i="5"/>
  <c r="C322" i="5"/>
  <c r="B323" i="5"/>
  <c r="C322" i="4"/>
  <c r="A322" i="4"/>
  <c r="B323" i="4"/>
  <c r="I322" i="4"/>
  <c r="B323" i="8"/>
  <c r="I322" i="8"/>
  <c r="A322" i="8"/>
  <c r="C322" i="8"/>
  <c r="B324" i="3"/>
  <c r="I323" i="3"/>
  <c r="C323" i="3"/>
  <c r="A323" i="3"/>
  <c r="B325" i="6"/>
  <c r="I324" i="6"/>
  <c r="C324" i="6"/>
  <c r="A324" i="6"/>
  <c r="C323" i="9"/>
  <c r="B324" i="9"/>
  <c r="I323" i="9"/>
  <c r="A323" i="9"/>
  <c r="I324" i="7"/>
  <c r="B325" i="7"/>
  <c r="C324" i="7"/>
  <c r="A324" i="7"/>
  <c r="B324" i="5"/>
  <c r="I323" i="5"/>
  <c r="A323" i="5"/>
  <c r="C323" i="5"/>
  <c r="I323" i="4"/>
  <c r="A323" i="4"/>
  <c r="B324" i="4"/>
  <c r="C323" i="4"/>
  <c r="C323" i="8"/>
  <c r="B324" i="8"/>
  <c r="I323" i="8"/>
  <c r="A323" i="8"/>
  <c r="C325" i="6"/>
  <c r="B326" i="6"/>
  <c r="A325" i="6"/>
  <c r="I325" i="6"/>
  <c r="I324" i="3"/>
  <c r="B325" i="3"/>
  <c r="C324" i="3"/>
  <c r="A324" i="3"/>
  <c r="C324" i="9"/>
  <c r="B325" i="9"/>
  <c r="I324" i="9"/>
  <c r="A324" i="9"/>
  <c r="B326" i="7"/>
  <c r="I325" i="7"/>
  <c r="A325" i="7"/>
  <c r="C325" i="7"/>
  <c r="C324" i="5"/>
  <c r="I324" i="5"/>
  <c r="B325" i="5"/>
  <c r="A324" i="5"/>
  <c r="I324" i="4"/>
  <c r="A324" i="4"/>
  <c r="C324" i="4"/>
  <c r="B325" i="4"/>
  <c r="C324" i="8"/>
  <c r="B325" i="8"/>
  <c r="I324" i="8"/>
  <c r="A324" i="8"/>
  <c r="C325" i="3"/>
  <c r="A325" i="3"/>
  <c r="B326" i="3"/>
  <c r="I325" i="3"/>
  <c r="B327" i="6"/>
  <c r="A326" i="6"/>
  <c r="C326" i="6"/>
  <c r="I326" i="6"/>
  <c r="C325" i="9"/>
  <c r="B326" i="9"/>
  <c r="I325" i="9"/>
  <c r="A325" i="9"/>
  <c r="C326" i="7"/>
  <c r="B327" i="7"/>
  <c r="I326" i="7"/>
  <c r="A326" i="7"/>
  <c r="A325" i="5"/>
  <c r="I325" i="5"/>
  <c r="B326" i="5"/>
  <c r="C325" i="5"/>
  <c r="B326" i="4"/>
  <c r="A325" i="4"/>
  <c r="C325" i="4"/>
  <c r="I325" i="4"/>
  <c r="C325" i="8"/>
  <c r="B326" i="8"/>
  <c r="I325" i="8"/>
  <c r="A325" i="8"/>
  <c r="I326" i="3"/>
  <c r="A326" i="3"/>
  <c r="C326" i="3"/>
  <c r="B327" i="3"/>
  <c r="C327" i="6"/>
  <c r="B328" i="6"/>
  <c r="I327" i="6"/>
  <c r="A327" i="6"/>
  <c r="C326" i="9"/>
  <c r="B327" i="9"/>
  <c r="I326" i="9"/>
  <c r="A326" i="9"/>
  <c r="B328" i="7"/>
  <c r="I327" i="7"/>
  <c r="C327" i="7"/>
  <c r="A327" i="7"/>
  <c r="C326" i="5"/>
  <c r="I326" i="5"/>
  <c r="A326" i="5"/>
  <c r="B327" i="5"/>
  <c r="I326" i="4"/>
  <c r="A326" i="4"/>
  <c r="C326" i="4"/>
  <c r="B327" i="4"/>
  <c r="C326" i="8"/>
  <c r="B327" i="8"/>
  <c r="I326" i="8"/>
  <c r="A326" i="8"/>
  <c r="B328" i="3"/>
  <c r="A327" i="3"/>
  <c r="I327" i="3"/>
  <c r="C327" i="3"/>
  <c r="C328" i="6"/>
  <c r="A328" i="6"/>
  <c r="I328" i="6"/>
  <c r="B329" i="6"/>
  <c r="C327" i="9"/>
  <c r="B328" i="9"/>
  <c r="I327" i="9"/>
  <c r="A327" i="9"/>
  <c r="I328" i="7"/>
  <c r="C328" i="7"/>
  <c r="A328" i="7"/>
  <c r="B329" i="7"/>
  <c r="B328" i="5"/>
  <c r="C327" i="5"/>
  <c r="A327" i="5"/>
  <c r="I327" i="5"/>
  <c r="I327" i="4"/>
  <c r="A327" i="4"/>
  <c r="C327" i="4"/>
  <c r="B328" i="4"/>
  <c r="C327" i="8"/>
  <c r="B328" i="8"/>
  <c r="I327" i="8"/>
  <c r="A327" i="8"/>
  <c r="I329" i="6"/>
  <c r="A329" i="6"/>
  <c r="B330" i="6"/>
  <c r="C329" i="6"/>
  <c r="B329" i="3"/>
  <c r="C328" i="3"/>
  <c r="A328" i="3"/>
  <c r="I328" i="3"/>
  <c r="C328" i="9"/>
  <c r="B329" i="9"/>
  <c r="I328" i="9"/>
  <c r="A328" i="9"/>
  <c r="C329" i="7"/>
  <c r="A329" i="7"/>
  <c r="I329" i="7"/>
  <c r="B330" i="7"/>
  <c r="A328" i="5"/>
  <c r="B329" i="5"/>
  <c r="C328" i="5"/>
  <c r="I328" i="5"/>
  <c r="A328" i="4"/>
  <c r="I328" i="4"/>
  <c r="B329" i="4"/>
  <c r="C328" i="4"/>
  <c r="C328" i="8"/>
  <c r="B329" i="8"/>
  <c r="I328" i="8"/>
  <c r="A328" i="8"/>
  <c r="C330" i="6"/>
  <c r="I330" i="6"/>
  <c r="A330" i="6"/>
  <c r="B331" i="6"/>
  <c r="C329" i="3"/>
  <c r="I329" i="3"/>
  <c r="B330" i="3"/>
  <c r="A329" i="3"/>
  <c r="C329" i="9"/>
  <c r="B330" i="9"/>
  <c r="I329" i="9"/>
  <c r="A329" i="9"/>
  <c r="I330" i="7"/>
  <c r="B331" i="7"/>
  <c r="C330" i="7"/>
  <c r="A330" i="7"/>
  <c r="C329" i="5"/>
  <c r="B330" i="5"/>
  <c r="I329" i="5"/>
  <c r="A329" i="5"/>
  <c r="B330" i="4"/>
  <c r="C329" i="4"/>
  <c r="I329" i="4"/>
  <c r="A329" i="4"/>
  <c r="C329" i="8"/>
  <c r="B330" i="8"/>
  <c r="I329" i="8"/>
  <c r="A329" i="8"/>
  <c r="C331" i="6"/>
  <c r="I331" i="6"/>
  <c r="B332" i="6"/>
  <c r="A331" i="6"/>
  <c r="B331" i="3"/>
  <c r="I330" i="3"/>
  <c r="A330" i="3"/>
  <c r="C330" i="3"/>
  <c r="C330" i="9"/>
  <c r="B331" i="9"/>
  <c r="I330" i="9"/>
  <c r="A330" i="9"/>
  <c r="B332" i="7"/>
  <c r="A331" i="7"/>
  <c r="C331" i="7"/>
  <c r="I331" i="7"/>
  <c r="C330" i="5"/>
  <c r="I330" i="5"/>
  <c r="B331" i="5"/>
  <c r="A330" i="5"/>
  <c r="C330" i="4"/>
  <c r="I330" i="4"/>
  <c r="A330" i="4"/>
  <c r="B331" i="4"/>
  <c r="C330" i="8"/>
  <c r="B331" i="8"/>
  <c r="I330" i="8"/>
  <c r="A330" i="8"/>
  <c r="C332" i="6"/>
  <c r="A332" i="6"/>
  <c r="I332" i="6"/>
  <c r="B333" i="6"/>
  <c r="I331" i="3"/>
  <c r="A331" i="3"/>
  <c r="B332" i="3"/>
  <c r="C331" i="3"/>
  <c r="C331" i="9"/>
  <c r="B332" i="9"/>
  <c r="I331" i="9"/>
  <c r="A331" i="9"/>
  <c r="A332" i="7"/>
  <c r="C332" i="7"/>
  <c r="I332" i="7"/>
  <c r="B333" i="7"/>
  <c r="B332" i="5"/>
  <c r="A331" i="5"/>
  <c r="C331" i="5"/>
  <c r="I331" i="5"/>
  <c r="B332" i="4"/>
  <c r="I331" i="4"/>
  <c r="C331" i="4"/>
  <c r="A331" i="4"/>
  <c r="C331" i="8"/>
  <c r="B332" i="8"/>
  <c r="I331" i="8"/>
  <c r="A331" i="8"/>
  <c r="A333" i="6"/>
  <c r="B334" i="6"/>
  <c r="I333" i="6"/>
  <c r="C333" i="6"/>
  <c r="B333" i="3"/>
  <c r="C332" i="3"/>
  <c r="I332" i="3"/>
  <c r="A332" i="3"/>
  <c r="C332" i="9"/>
  <c r="B333" i="9"/>
  <c r="I332" i="9"/>
  <c r="A332" i="9"/>
  <c r="A333" i="7"/>
  <c r="C333" i="7"/>
  <c r="I333" i="7"/>
  <c r="B334" i="7"/>
  <c r="A332" i="5"/>
  <c r="B333" i="5"/>
  <c r="C332" i="5"/>
  <c r="I332" i="5"/>
  <c r="C332" i="4"/>
  <c r="I332" i="4"/>
  <c r="A332" i="4"/>
  <c r="B333" i="4"/>
  <c r="B333" i="8"/>
  <c r="I332" i="8"/>
  <c r="C332" i="8"/>
  <c r="A332" i="8"/>
  <c r="B335" i="6"/>
  <c r="A334" i="6"/>
  <c r="C334" i="6"/>
  <c r="I334" i="6"/>
  <c r="B334" i="3"/>
  <c r="A333" i="3"/>
  <c r="I333" i="3"/>
  <c r="C333" i="3"/>
  <c r="C333" i="9"/>
  <c r="B334" i="9"/>
  <c r="I333" i="9"/>
  <c r="A333" i="9"/>
  <c r="I334" i="7"/>
  <c r="C334" i="7"/>
  <c r="A334" i="7"/>
  <c r="B335" i="7"/>
  <c r="A333" i="5"/>
  <c r="I333" i="5"/>
  <c r="B334" i="5"/>
  <c r="C333" i="5"/>
  <c r="C333" i="4"/>
  <c r="A333" i="4"/>
  <c r="I333" i="4"/>
  <c r="B334" i="4"/>
  <c r="A333" i="8"/>
  <c r="B334" i="8"/>
  <c r="I333" i="8"/>
  <c r="C333" i="8"/>
  <c r="C334" i="3"/>
  <c r="B335" i="3"/>
  <c r="A334" i="3"/>
  <c r="I334" i="3"/>
  <c r="I335" i="6"/>
  <c r="A335" i="6"/>
  <c r="B336" i="6"/>
  <c r="C335" i="6"/>
  <c r="C334" i="9"/>
  <c r="B335" i="9"/>
  <c r="I334" i="9"/>
  <c r="A334" i="9"/>
  <c r="B336" i="7"/>
  <c r="I335" i="7"/>
  <c r="A335" i="7"/>
  <c r="C335" i="7"/>
  <c r="C334" i="5"/>
  <c r="A334" i="5"/>
  <c r="B335" i="5"/>
  <c r="I334" i="5"/>
  <c r="I334" i="4"/>
  <c r="C334" i="4"/>
  <c r="A334" i="4"/>
  <c r="B335" i="4"/>
  <c r="B335" i="8"/>
  <c r="I334" i="8"/>
  <c r="C334" i="8"/>
  <c r="A334" i="8"/>
  <c r="A335" i="3"/>
  <c r="B336" i="3"/>
  <c r="I335" i="3"/>
  <c r="C335" i="3"/>
  <c r="B337" i="6"/>
  <c r="A336" i="6"/>
  <c r="C336" i="6"/>
  <c r="I336" i="6"/>
  <c r="C335" i="9"/>
  <c r="B336" i="9"/>
  <c r="I335" i="9"/>
  <c r="A335" i="9"/>
  <c r="C336" i="7"/>
  <c r="I336" i="7"/>
  <c r="A336" i="7"/>
  <c r="B337" i="7"/>
  <c r="B336" i="5"/>
  <c r="A335" i="5"/>
  <c r="C335" i="5"/>
  <c r="I335" i="5"/>
  <c r="B336" i="4"/>
  <c r="C335" i="4"/>
  <c r="A335" i="4"/>
  <c r="I335" i="4"/>
  <c r="A335" i="8"/>
  <c r="B336" i="8"/>
  <c r="I335" i="8"/>
  <c r="C335" i="8"/>
  <c r="B337" i="3"/>
  <c r="I336" i="3"/>
  <c r="C336" i="3"/>
  <c r="A336" i="3"/>
  <c r="C337" i="6"/>
  <c r="I337" i="6"/>
  <c r="A337" i="6"/>
  <c r="B338" i="6"/>
  <c r="C336" i="9"/>
  <c r="B337" i="9"/>
  <c r="I336" i="9"/>
  <c r="A336" i="9"/>
  <c r="I337" i="7"/>
  <c r="A337" i="7"/>
  <c r="C337" i="7"/>
  <c r="B338" i="7"/>
  <c r="I336" i="5"/>
  <c r="A336" i="5"/>
  <c r="B337" i="5"/>
  <c r="C336" i="5"/>
  <c r="I336" i="4"/>
  <c r="B337" i="4"/>
  <c r="C336" i="4"/>
  <c r="A336" i="4"/>
  <c r="B337" i="8"/>
  <c r="I336" i="8"/>
  <c r="C336" i="8"/>
  <c r="A336" i="8"/>
  <c r="A338" i="6"/>
  <c r="I338" i="6"/>
  <c r="C338" i="6"/>
  <c r="B339" i="6"/>
  <c r="B338" i="3"/>
  <c r="A337" i="3"/>
  <c r="C337" i="3"/>
  <c r="I337" i="3"/>
  <c r="C337" i="9"/>
  <c r="B338" i="9"/>
  <c r="I337" i="9"/>
  <c r="A337" i="9"/>
  <c r="A338" i="7"/>
  <c r="C338" i="7"/>
  <c r="B339" i="7"/>
  <c r="I338" i="7"/>
  <c r="C337" i="5"/>
  <c r="A337" i="5"/>
  <c r="B338" i="5"/>
  <c r="I337" i="5"/>
  <c r="I337" i="4"/>
  <c r="B338" i="4"/>
  <c r="C337" i="4"/>
  <c r="A337" i="4"/>
  <c r="A337" i="8"/>
  <c r="B338" i="8"/>
  <c r="I337" i="8"/>
  <c r="C337" i="8"/>
  <c r="C339" i="6"/>
  <c r="I339" i="6"/>
  <c r="A339" i="6"/>
  <c r="B340" i="6"/>
  <c r="C338" i="3"/>
  <c r="B339" i="3"/>
  <c r="A338" i="3"/>
  <c r="I338" i="3"/>
  <c r="C338" i="9"/>
  <c r="B339" i="9"/>
  <c r="I338" i="9"/>
  <c r="A338" i="9"/>
  <c r="A339" i="7"/>
  <c r="I339" i="7"/>
  <c r="B340" i="7"/>
  <c r="C339" i="7"/>
  <c r="C338" i="5"/>
  <c r="A338" i="5"/>
  <c r="B339" i="5"/>
  <c r="I338" i="5"/>
  <c r="B339" i="4"/>
  <c r="A338" i="4"/>
  <c r="I338" i="4"/>
  <c r="C338" i="4"/>
  <c r="B339" i="8"/>
  <c r="I338" i="8"/>
  <c r="C338" i="8"/>
  <c r="A338" i="8"/>
  <c r="C340" i="6"/>
  <c r="I340" i="6"/>
  <c r="A340" i="6"/>
  <c r="B341" i="6"/>
  <c r="C339" i="3"/>
  <c r="I339" i="3"/>
  <c r="B340" i="3"/>
  <c r="A339" i="3"/>
  <c r="C339" i="9"/>
  <c r="B340" i="9"/>
  <c r="I339" i="9"/>
  <c r="A339" i="9"/>
  <c r="B341" i="7"/>
  <c r="I340" i="7"/>
  <c r="C340" i="7"/>
  <c r="A340" i="7"/>
  <c r="C339" i="5"/>
  <c r="I339" i="5"/>
  <c r="B340" i="5"/>
  <c r="A339" i="5"/>
  <c r="C339" i="4"/>
  <c r="I339" i="4"/>
  <c r="A339" i="4"/>
  <c r="B340" i="4"/>
  <c r="A339" i="8"/>
  <c r="B340" i="8"/>
  <c r="I339" i="8"/>
  <c r="C339" i="8"/>
  <c r="I341" i="6"/>
  <c r="A341" i="6"/>
  <c r="B342" i="6"/>
  <c r="C341" i="6"/>
  <c r="C340" i="3"/>
  <c r="A340" i="3"/>
  <c r="I340" i="3"/>
  <c r="B341" i="3"/>
  <c r="C340" i="9"/>
  <c r="B341" i="9"/>
  <c r="I340" i="9"/>
  <c r="A340" i="9"/>
  <c r="A341" i="7"/>
  <c r="I341" i="7"/>
  <c r="B342" i="7"/>
  <c r="C341" i="7"/>
  <c r="A340" i="5"/>
  <c r="C340" i="5"/>
  <c r="B341" i="5"/>
  <c r="I340" i="5"/>
  <c r="B341" i="4"/>
  <c r="I340" i="4"/>
  <c r="A340" i="4"/>
  <c r="C340" i="4"/>
  <c r="B341" i="8"/>
  <c r="I340" i="8"/>
  <c r="C340" i="8"/>
  <c r="A340" i="8"/>
  <c r="B342" i="3"/>
  <c r="I341" i="3"/>
  <c r="C341" i="3"/>
  <c r="A341" i="3"/>
  <c r="A342" i="6"/>
  <c r="I342" i="6"/>
  <c r="C342" i="6"/>
  <c r="B343" i="6"/>
  <c r="C341" i="9"/>
  <c r="B342" i="9"/>
  <c r="I341" i="9"/>
  <c r="A341" i="9"/>
  <c r="I342" i="7"/>
  <c r="A342" i="7"/>
  <c r="C342" i="7"/>
  <c r="B343" i="7"/>
  <c r="I341" i="5"/>
  <c r="C341" i="5"/>
  <c r="A341" i="5"/>
  <c r="B342" i="5"/>
  <c r="C341" i="4"/>
  <c r="I341" i="4"/>
  <c r="B342" i="4"/>
  <c r="A341" i="4"/>
  <c r="A341" i="8"/>
  <c r="B342" i="8"/>
  <c r="I341" i="8"/>
  <c r="C341" i="8"/>
  <c r="C343" i="6"/>
  <c r="B344" i="6"/>
  <c r="I343" i="6"/>
  <c r="A343" i="6"/>
  <c r="C342" i="3"/>
  <c r="I342" i="3"/>
  <c r="B343" i="3"/>
  <c r="A342" i="3"/>
  <c r="C342" i="9"/>
  <c r="B343" i="9"/>
  <c r="I342" i="9"/>
  <c r="A342" i="9"/>
  <c r="A343" i="7"/>
  <c r="C343" i="7"/>
  <c r="I343" i="7"/>
  <c r="B344" i="7"/>
  <c r="I342" i="5"/>
  <c r="C342" i="5"/>
  <c r="B343" i="5"/>
  <c r="A342" i="5"/>
  <c r="B343" i="4"/>
  <c r="A342" i="4"/>
  <c r="C342" i="4"/>
  <c r="I342" i="4"/>
  <c r="B343" i="8"/>
  <c r="I342" i="8"/>
  <c r="C342" i="8"/>
  <c r="A342" i="8"/>
  <c r="I343" i="3"/>
  <c r="A343" i="3"/>
  <c r="B344" i="3"/>
  <c r="C343" i="3"/>
  <c r="C344" i="6"/>
  <c r="B345" i="6"/>
  <c r="I344" i="6"/>
  <c r="A344" i="6"/>
  <c r="C343" i="9"/>
  <c r="B344" i="9"/>
  <c r="I343" i="9"/>
  <c r="A343" i="9"/>
  <c r="I344" i="7"/>
  <c r="B345" i="7"/>
  <c r="C344" i="7"/>
  <c r="A344" i="7"/>
  <c r="C343" i="5"/>
  <c r="I343" i="5"/>
  <c r="A343" i="5"/>
  <c r="B344" i="5"/>
  <c r="I343" i="4"/>
  <c r="A343" i="4"/>
  <c r="B344" i="4"/>
  <c r="C343" i="4"/>
  <c r="A343" i="8"/>
  <c r="B344" i="8"/>
  <c r="I343" i="8"/>
  <c r="C343" i="8"/>
  <c r="I344" i="3"/>
  <c r="B345" i="3"/>
  <c r="C344" i="3"/>
  <c r="A344" i="3"/>
  <c r="C345" i="6"/>
  <c r="A345" i="6"/>
  <c r="I345" i="6"/>
  <c r="B346" i="6"/>
  <c r="C344" i="9"/>
  <c r="B345" i="9"/>
  <c r="I344" i="9"/>
  <c r="A344" i="9"/>
  <c r="C345" i="7"/>
  <c r="A345" i="7"/>
  <c r="I345" i="7"/>
  <c r="B346" i="7"/>
  <c r="B345" i="5"/>
  <c r="A344" i="5"/>
  <c r="I344" i="5"/>
  <c r="C344" i="5"/>
  <c r="I344" i="4"/>
  <c r="B345" i="4"/>
  <c r="C344" i="4"/>
  <c r="A344" i="4"/>
  <c r="B345" i="8"/>
  <c r="I344" i="8"/>
  <c r="C344" i="8"/>
  <c r="A344" i="8"/>
  <c r="B347" i="6"/>
  <c r="I346" i="6"/>
  <c r="A346" i="6"/>
  <c r="C346" i="6"/>
  <c r="C345" i="3"/>
  <c r="A345" i="3"/>
  <c r="I345" i="3"/>
  <c r="B346" i="3"/>
  <c r="C345" i="9"/>
  <c r="B346" i="9"/>
  <c r="I345" i="9"/>
  <c r="A345" i="9"/>
  <c r="A346" i="7"/>
  <c r="C346" i="7"/>
  <c r="B347" i="7"/>
  <c r="I346" i="7"/>
  <c r="I345" i="5"/>
  <c r="B346" i="5"/>
  <c r="A345" i="5"/>
  <c r="C345" i="5"/>
  <c r="C345" i="4"/>
  <c r="I345" i="4"/>
  <c r="B346" i="4"/>
  <c r="A345" i="4"/>
  <c r="A345" i="8"/>
  <c r="B346" i="8"/>
  <c r="I345" i="8"/>
  <c r="C345" i="8"/>
  <c r="C346" i="3"/>
  <c r="A346" i="3"/>
  <c r="I346" i="3"/>
  <c r="B347" i="3"/>
  <c r="A347" i="6"/>
  <c r="C347" i="6"/>
  <c r="B348" i="6"/>
  <c r="I347" i="6"/>
  <c r="I346" i="9"/>
  <c r="A346" i="9"/>
  <c r="B347" i="9"/>
  <c r="C346" i="9"/>
  <c r="I347" i="7"/>
  <c r="C347" i="7"/>
  <c r="B348" i="7"/>
  <c r="A347" i="7"/>
  <c r="C346" i="5"/>
  <c r="B347" i="5"/>
  <c r="I346" i="5"/>
  <c r="A346" i="5"/>
  <c r="A346" i="4"/>
  <c r="I346" i="4"/>
  <c r="C346" i="4"/>
  <c r="B347" i="4"/>
  <c r="B347" i="8"/>
  <c r="I346" i="8"/>
  <c r="C346" i="8"/>
  <c r="A346" i="8"/>
  <c r="C347" i="3"/>
  <c r="I347" i="3"/>
  <c r="A347" i="3"/>
  <c r="B348" i="3"/>
  <c r="I348" i="6"/>
  <c r="C348" i="6"/>
  <c r="A348" i="6"/>
  <c r="B349" i="6"/>
  <c r="I347" i="9"/>
  <c r="A347" i="9"/>
  <c r="B348" i="9"/>
  <c r="C347" i="9"/>
  <c r="A348" i="7"/>
  <c r="B349" i="7"/>
  <c r="I348" i="7"/>
  <c r="C348" i="7"/>
  <c r="I347" i="5"/>
  <c r="C347" i="5"/>
  <c r="A347" i="5"/>
  <c r="B348" i="5"/>
  <c r="I347" i="4"/>
  <c r="C347" i="4"/>
  <c r="A347" i="4"/>
  <c r="B348" i="4"/>
  <c r="B348" i="8"/>
  <c r="A347" i="8"/>
  <c r="I347" i="8"/>
  <c r="C347" i="8"/>
  <c r="I349" i="6"/>
  <c r="C349" i="6"/>
  <c r="A349" i="6"/>
  <c r="B350" i="6"/>
  <c r="B349" i="3"/>
  <c r="I348" i="3"/>
  <c r="C348" i="3"/>
  <c r="A348" i="3"/>
  <c r="I348" i="9"/>
  <c r="A348" i="9"/>
  <c r="B349" i="9"/>
  <c r="C348" i="9"/>
  <c r="A349" i="7"/>
  <c r="B350" i="7"/>
  <c r="I349" i="7"/>
  <c r="C349" i="7"/>
  <c r="C348" i="5"/>
  <c r="I348" i="5"/>
  <c r="A348" i="5"/>
  <c r="B349" i="5"/>
  <c r="I348" i="4"/>
  <c r="C348" i="4"/>
  <c r="A348" i="4"/>
  <c r="B349" i="4"/>
  <c r="B349" i="8"/>
  <c r="I348" i="8"/>
  <c r="C348" i="8"/>
  <c r="A348" i="8"/>
  <c r="B351" i="6"/>
  <c r="C350" i="6"/>
  <c r="I350" i="6"/>
  <c r="A350" i="6"/>
  <c r="C349" i="3"/>
  <c r="A349" i="3"/>
  <c r="B350" i="3"/>
  <c r="I349" i="3"/>
  <c r="I349" i="9"/>
  <c r="A349" i="9"/>
  <c r="B350" i="9"/>
  <c r="C349" i="9"/>
  <c r="A350" i="7"/>
  <c r="C350" i="7"/>
  <c r="B351" i="7"/>
  <c r="I350" i="7"/>
  <c r="I349" i="5"/>
  <c r="C349" i="5"/>
  <c r="A349" i="5"/>
  <c r="B350" i="5"/>
  <c r="I349" i="4"/>
  <c r="C349" i="4"/>
  <c r="A349" i="4"/>
  <c r="B350" i="4"/>
  <c r="B350" i="8"/>
  <c r="C349" i="8"/>
  <c r="I349" i="8"/>
  <c r="A349" i="8"/>
  <c r="A350" i="3"/>
  <c r="I350" i="3"/>
  <c r="C350" i="3"/>
  <c r="B351" i="3"/>
  <c r="A351" i="6"/>
  <c r="C351" i="6"/>
  <c r="B352" i="6"/>
  <c r="I351" i="6"/>
  <c r="I350" i="9"/>
  <c r="A350" i="9"/>
  <c r="B351" i="9"/>
  <c r="C350" i="9"/>
  <c r="I351" i="7"/>
  <c r="C351" i="7"/>
  <c r="B352" i="7"/>
  <c r="A351" i="7"/>
  <c r="A350" i="5"/>
  <c r="I350" i="5"/>
  <c r="C350" i="5"/>
  <c r="B351" i="5"/>
  <c r="C350" i="4"/>
  <c r="I350" i="4"/>
  <c r="A350" i="4"/>
  <c r="B351" i="4"/>
  <c r="B351" i="8"/>
  <c r="C350" i="8"/>
  <c r="I350" i="8"/>
  <c r="A350" i="8"/>
  <c r="I351" i="3"/>
  <c r="C351" i="3"/>
  <c r="A351" i="3"/>
  <c r="B352" i="3"/>
  <c r="I352" i="6"/>
  <c r="C352" i="6"/>
  <c r="A352" i="6"/>
  <c r="B353" i="6"/>
  <c r="I351" i="9"/>
  <c r="A351" i="9"/>
  <c r="B352" i="9"/>
  <c r="C351" i="9"/>
  <c r="B353" i="7"/>
  <c r="A352" i="7"/>
  <c r="I352" i="7"/>
  <c r="C352" i="7"/>
  <c r="I351" i="5"/>
  <c r="B352" i="5"/>
  <c r="C351" i="5"/>
  <c r="A351" i="5"/>
  <c r="I351" i="4"/>
  <c r="B352" i="4"/>
  <c r="C351" i="4"/>
  <c r="A351" i="4"/>
  <c r="B352" i="8"/>
  <c r="C351" i="8"/>
  <c r="I351" i="8"/>
  <c r="A351" i="8"/>
  <c r="A352" i="3"/>
  <c r="I352" i="3"/>
  <c r="B353" i="3"/>
  <c r="C352" i="3"/>
  <c r="I353" i="6"/>
  <c r="C353" i="6"/>
  <c r="B354" i="6"/>
  <c r="A353" i="6"/>
  <c r="B353" i="9"/>
  <c r="I352" i="9"/>
  <c r="A352" i="9"/>
  <c r="C352" i="9"/>
  <c r="B354" i="7"/>
  <c r="A353" i="7"/>
  <c r="C353" i="7"/>
  <c r="I353" i="7"/>
  <c r="A352" i="5"/>
  <c r="I352" i="5"/>
  <c r="B353" i="5"/>
  <c r="C352" i="5"/>
  <c r="A352" i="4"/>
  <c r="C352" i="4"/>
  <c r="B353" i="4"/>
  <c r="I352" i="4"/>
  <c r="B353" i="8"/>
  <c r="C352" i="8"/>
  <c r="I352" i="8"/>
  <c r="A352" i="8"/>
  <c r="A354" i="6"/>
  <c r="C354" i="6"/>
  <c r="I354" i="6"/>
  <c r="B355" i="6"/>
  <c r="I353" i="3"/>
  <c r="C353" i="3"/>
  <c r="B354" i="3"/>
  <c r="A353" i="3"/>
  <c r="B354" i="9"/>
  <c r="I353" i="9"/>
  <c r="A353" i="9"/>
  <c r="C353" i="9"/>
  <c r="A354" i="7"/>
  <c r="B355" i="7"/>
  <c r="C354" i="7"/>
  <c r="I354" i="7"/>
  <c r="C353" i="5"/>
  <c r="A353" i="5"/>
  <c r="B354" i="5"/>
  <c r="I353" i="5"/>
  <c r="C353" i="4"/>
  <c r="B354" i="4"/>
  <c r="I353" i="4"/>
  <c r="A353" i="4"/>
  <c r="B354" i="8"/>
  <c r="C353" i="8"/>
  <c r="I353" i="8"/>
  <c r="A353" i="8"/>
  <c r="A355" i="6"/>
  <c r="C355" i="6"/>
  <c r="I355" i="6"/>
  <c r="B356" i="6"/>
  <c r="B355" i="3"/>
  <c r="I354" i="3"/>
  <c r="C354" i="3"/>
  <c r="A354" i="3"/>
  <c r="B355" i="9"/>
  <c r="I354" i="9"/>
  <c r="A354" i="9"/>
  <c r="C354" i="9"/>
  <c r="B356" i="7"/>
  <c r="C355" i="7"/>
  <c r="A355" i="7"/>
  <c r="I355" i="7"/>
  <c r="B355" i="5"/>
  <c r="A354" i="5"/>
  <c r="C354" i="5"/>
  <c r="I354" i="5"/>
  <c r="C354" i="4"/>
  <c r="I354" i="4"/>
  <c r="B355" i="4"/>
  <c r="A354" i="4"/>
  <c r="B355" i="8"/>
  <c r="C354" i="8"/>
  <c r="I354" i="8"/>
  <c r="A354" i="8"/>
  <c r="I356" i="6"/>
  <c r="C356" i="6"/>
  <c r="B357" i="6"/>
  <c r="A356" i="6"/>
  <c r="I355" i="3"/>
  <c r="C355" i="3"/>
  <c r="A355" i="3"/>
  <c r="B356" i="3"/>
  <c r="B356" i="9"/>
  <c r="I355" i="9"/>
  <c r="A355" i="9"/>
  <c r="C355" i="9"/>
  <c r="C356" i="7"/>
  <c r="I356" i="7"/>
  <c r="A356" i="7"/>
  <c r="B357" i="7"/>
  <c r="B356" i="5"/>
  <c r="A355" i="5"/>
  <c r="I355" i="5"/>
  <c r="C355" i="5"/>
  <c r="C355" i="4"/>
  <c r="I355" i="4"/>
  <c r="A355" i="4"/>
  <c r="B356" i="4"/>
  <c r="B356" i="8"/>
  <c r="C355" i="8"/>
  <c r="A355" i="8"/>
  <c r="I355" i="8"/>
  <c r="B357" i="3"/>
  <c r="I356" i="3"/>
  <c r="A356" i="3"/>
  <c r="C356" i="3"/>
  <c r="I357" i="6"/>
  <c r="C357" i="6"/>
  <c r="B358" i="6"/>
  <c r="A357" i="6"/>
  <c r="B357" i="9"/>
  <c r="I356" i="9"/>
  <c r="A356" i="9"/>
  <c r="C356" i="9"/>
  <c r="I357" i="7"/>
  <c r="A357" i="7"/>
  <c r="C357" i="7"/>
  <c r="B358" i="7"/>
  <c r="B357" i="5"/>
  <c r="I356" i="5"/>
  <c r="C356" i="5"/>
  <c r="A356" i="5"/>
  <c r="A356" i="4"/>
  <c r="B357" i="4"/>
  <c r="C356" i="4"/>
  <c r="I356" i="4"/>
  <c r="B357" i="8"/>
  <c r="C356" i="8"/>
  <c r="I356" i="8"/>
  <c r="A356" i="8"/>
  <c r="A358" i="6"/>
  <c r="C358" i="6"/>
  <c r="B359" i="6"/>
  <c r="I358" i="6"/>
  <c r="I357" i="3"/>
  <c r="C357" i="3"/>
  <c r="A357" i="3"/>
  <c r="B358" i="3"/>
  <c r="C357" i="9"/>
  <c r="I357" i="9"/>
  <c r="B358" i="9"/>
  <c r="A357" i="9"/>
  <c r="C358" i="7"/>
  <c r="A358" i="7"/>
  <c r="I358" i="7"/>
  <c r="B359" i="7"/>
  <c r="I357" i="5"/>
  <c r="B358" i="5"/>
  <c r="A357" i="5"/>
  <c r="C357" i="5"/>
  <c r="A357" i="4"/>
  <c r="B358" i="4"/>
  <c r="I357" i="4"/>
  <c r="C357" i="4"/>
  <c r="I357" i="8"/>
  <c r="B358" i="8"/>
  <c r="C357" i="8"/>
  <c r="A357" i="8"/>
  <c r="I358" i="3"/>
  <c r="B359" i="3"/>
  <c r="A358" i="3"/>
  <c r="C358" i="3"/>
  <c r="A359" i="6"/>
  <c r="C359" i="6"/>
  <c r="I359" i="6"/>
  <c r="B360" i="6"/>
  <c r="A358" i="9"/>
  <c r="B359" i="9"/>
  <c r="I358" i="9"/>
  <c r="C358" i="9"/>
  <c r="I359" i="7"/>
  <c r="C359" i="7"/>
  <c r="B360" i="7"/>
  <c r="A359" i="7"/>
  <c r="C358" i="5"/>
  <c r="B359" i="5"/>
  <c r="I358" i="5"/>
  <c r="A358" i="5"/>
  <c r="A358" i="4"/>
  <c r="I358" i="4"/>
  <c r="C358" i="4"/>
  <c r="B359" i="4"/>
  <c r="I358" i="8"/>
  <c r="A358" i="8"/>
  <c r="B359" i="8"/>
  <c r="C358" i="8"/>
  <c r="I360" i="6"/>
  <c r="C360" i="6"/>
  <c r="A360" i="6"/>
  <c r="B361" i="6"/>
  <c r="I359" i="3"/>
  <c r="A359" i="3"/>
  <c r="C359" i="3"/>
  <c r="B360" i="3"/>
  <c r="C359" i="9"/>
  <c r="I359" i="9"/>
  <c r="B360" i="9"/>
  <c r="A359" i="9"/>
  <c r="A360" i="7"/>
  <c r="B361" i="7"/>
  <c r="C360" i="7"/>
  <c r="I360" i="7"/>
  <c r="B360" i="5"/>
  <c r="A359" i="5"/>
  <c r="I359" i="5"/>
  <c r="C359" i="5"/>
  <c r="B360" i="4"/>
  <c r="C359" i="4"/>
  <c r="A359" i="4"/>
  <c r="I359" i="4"/>
  <c r="I359" i="8"/>
  <c r="A359" i="8"/>
  <c r="B360" i="8"/>
  <c r="C359" i="8"/>
  <c r="C360" i="3"/>
  <c r="I360" i="3"/>
  <c r="A360" i="3"/>
  <c r="B361" i="3"/>
  <c r="B362" i="6"/>
  <c r="C361" i="6"/>
  <c r="A361" i="6"/>
  <c r="I361" i="6"/>
  <c r="A360" i="9"/>
  <c r="B361" i="9"/>
  <c r="I360" i="9"/>
  <c r="C360" i="9"/>
  <c r="I361" i="7"/>
  <c r="A361" i="7"/>
  <c r="C361" i="7"/>
  <c r="B362" i="7"/>
  <c r="I360" i="5"/>
  <c r="C360" i="5"/>
  <c r="A360" i="5"/>
  <c r="B361" i="5"/>
  <c r="A360" i="4"/>
  <c r="C360" i="4"/>
  <c r="B361" i="4"/>
  <c r="I360" i="4"/>
  <c r="I360" i="8"/>
  <c r="A360" i="8"/>
  <c r="B361" i="8"/>
  <c r="C360" i="8"/>
  <c r="I362" i="6"/>
  <c r="A362" i="6"/>
  <c r="B363" i="6"/>
  <c r="C362" i="6"/>
  <c r="I361" i="3"/>
  <c r="C361" i="3"/>
  <c r="A361" i="3"/>
  <c r="B362" i="3"/>
  <c r="C361" i="9"/>
  <c r="I361" i="9"/>
  <c r="B362" i="9"/>
  <c r="A361" i="9"/>
  <c r="I362" i="7"/>
  <c r="B363" i="7"/>
  <c r="A362" i="7"/>
  <c r="C362" i="7"/>
  <c r="I361" i="5"/>
  <c r="C361" i="5"/>
  <c r="B362" i="5"/>
  <c r="A361" i="5"/>
  <c r="C361" i="4"/>
  <c r="I361" i="4"/>
  <c r="B362" i="4"/>
  <c r="A361" i="4"/>
  <c r="I361" i="8"/>
  <c r="A361" i="8"/>
  <c r="B362" i="8"/>
  <c r="C361" i="8"/>
  <c r="I362" i="3"/>
  <c r="C362" i="3"/>
  <c r="A362" i="3"/>
  <c r="B363" i="3"/>
  <c r="B364" i="6"/>
  <c r="C363" i="6"/>
  <c r="I363" i="6"/>
  <c r="A363" i="6"/>
  <c r="A362" i="9"/>
  <c r="B363" i="9"/>
  <c r="I362" i="9"/>
  <c r="C362" i="9"/>
  <c r="B364" i="7"/>
  <c r="I363" i="7"/>
  <c r="A363" i="7"/>
  <c r="C363" i="7"/>
  <c r="I362" i="5"/>
  <c r="B363" i="5"/>
  <c r="C362" i="5"/>
  <c r="A362" i="5"/>
  <c r="C362" i="4"/>
  <c r="A362" i="4"/>
  <c r="B363" i="4"/>
  <c r="I362" i="4"/>
  <c r="I362" i="8"/>
  <c r="A362" i="8"/>
  <c r="B363" i="8"/>
  <c r="C362" i="8"/>
  <c r="A363" i="3"/>
  <c r="I363" i="3"/>
  <c r="C363" i="3"/>
  <c r="B364" i="3"/>
  <c r="A364" i="6"/>
  <c r="I364" i="6"/>
  <c r="C364" i="6"/>
  <c r="B365" i="6"/>
  <c r="C363" i="9"/>
  <c r="I363" i="9"/>
  <c r="B364" i="9"/>
  <c r="A363" i="9"/>
  <c r="C364" i="7"/>
  <c r="B365" i="7"/>
  <c r="A364" i="7"/>
  <c r="I364" i="7"/>
  <c r="I363" i="5"/>
  <c r="A363" i="5"/>
  <c r="C363" i="5"/>
  <c r="B364" i="5"/>
  <c r="I363" i="4"/>
  <c r="B364" i="4"/>
  <c r="A363" i="4"/>
  <c r="C363" i="4"/>
  <c r="I363" i="8"/>
  <c r="A363" i="8"/>
  <c r="B364" i="8"/>
  <c r="C363" i="8"/>
  <c r="B365" i="3"/>
  <c r="I364" i="3"/>
  <c r="C364" i="3"/>
  <c r="A364" i="3"/>
  <c r="B366" i="6"/>
  <c r="C365" i="6"/>
  <c r="A365" i="6"/>
  <c r="I365" i="6"/>
  <c r="A364" i="9"/>
  <c r="B365" i="9"/>
  <c r="I364" i="9"/>
  <c r="C364" i="9"/>
  <c r="I365" i="7"/>
  <c r="A365" i="7"/>
  <c r="C365" i="7"/>
  <c r="B366" i="7"/>
  <c r="I364" i="5"/>
  <c r="B365" i="5"/>
  <c r="A364" i="5"/>
  <c r="C364" i="5"/>
  <c r="A364" i="4"/>
  <c r="B365" i="4"/>
  <c r="C364" i="4"/>
  <c r="I364" i="4"/>
  <c r="I364" i="8"/>
  <c r="A364" i="8"/>
  <c r="B365" i="8"/>
  <c r="C364" i="8"/>
  <c r="A366" i="6"/>
  <c r="B367" i="6"/>
  <c r="I366" i="6"/>
  <c r="C366" i="6"/>
  <c r="A365" i="3"/>
  <c r="B366" i="3"/>
  <c r="C365" i="3"/>
  <c r="I365" i="3"/>
  <c r="C365" i="9"/>
  <c r="I365" i="9"/>
  <c r="B366" i="9"/>
  <c r="A365" i="9"/>
  <c r="C366" i="7"/>
  <c r="A366" i="7"/>
  <c r="I366" i="7"/>
  <c r="B367" i="7"/>
  <c r="B366" i="5"/>
  <c r="A365" i="5"/>
  <c r="C365" i="5"/>
  <c r="I365" i="5"/>
  <c r="C365" i="4"/>
  <c r="B366" i="4"/>
  <c r="I365" i="4"/>
  <c r="A365" i="4"/>
  <c r="I365" i="8"/>
  <c r="A365" i="8"/>
  <c r="B366" i="8"/>
  <c r="C365" i="8"/>
  <c r="C366" i="3"/>
  <c r="I366" i="3"/>
  <c r="A366" i="3"/>
  <c r="B367" i="3"/>
  <c r="B368" i="6"/>
  <c r="C367" i="6"/>
  <c r="I367" i="6"/>
  <c r="A367" i="6"/>
  <c r="A366" i="9"/>
  <c r="B367" i="9"/>
  <c r="I366" i="9"/>
  <c r="C366" i="9"/>
  <c r="I367" i="7"/>
  <c r="B368" i="7"/>
  <c r="A367" i="7"/>
  <c r="C367" i="7"/>
  <c r="A366" i="5"/>
  <c r="B367" i="5"/>
  <c r="I366" i="5"/>
  <c r="C366" i="5"/>
  <c r="A366" i="4"/>
  <c r="C366" i="4"/>
  <c r="I366" i="4"/>
  <c r="B367" i="4"/>
  <c r="I366" i="8"/>
  <c r="A366" i="8"/>
  <c r="B367" i="8"/>
  <c r="C366" i="8"/>
  <c r="C367" i="3"/>
  <c r="A367" i="3"/>
  <c r="I367" i="3"/>
  <c r="B368" i="3"/>
  <c r="B369" i="6"/>
  <c r="I368" i="6"/>
  <c r="A368" i="6"/>
  <c r="C368" i="6"/>
  <c r="C367" i="9"/>
  <c r="I367" i="9"/>
  <c r="B368" i="9"/>
  <c r="A367" i="9"/>
  <c r="C368" i="7"/>
  <c r="I368" i="7"/>
  <c r="A368" i="7"/>
  <c r="B369" i="7"/>
  <c r="I367" i="5"/>
  <c r="C367" i="5"/>
  <c r="B368" i="5"/>
  <c r="A367" i="5"/>
  <c r="B368" i="4"/>
  <c r="A367" i="4"/>
  <c r="I367" i="4"/>
  <c r="C367" i="4"/>
  <c r="I367" i="8"/>
  <c r="A367" i="8"/>
  <c r="B368" i="8"/>
  <c r="C367" i="8"/>
  <c r="B369" i="3"/>
  <c r="I368" i="3"/>
  <c r="C368" i="3"/>
  <c r="A368" i="3"/>
  <c r="A369" i="6"/>
  <c r="C369" i="6"/>
  <c r="B370" i="6"/>
  <c r="I369" i="6"/>
  <c r="A368" i="9"/>
  <c r="B369" i="9"/>
  <c r="I368" i="9"/>
  <c r="C368" i="9"/>
  <c r="A369" i="7"/>
  <c r="I369" i="7"/>
  <c r="C369" i="7"/>
  <c r="B370" i="7"/>
  <c r="B369" i="5"/>
  <c r="I368" i="5"/>
  <c r="C368" i="5"/>
  <c r="A368" i="5"/>
  <c r="B369" i="4"/>
  <c r="A368" i="4"/>
  <c r="C368" i="4"/>
  <c r="I368" i="4"/>
  <c r="I368" i="8"/>
  <c r="A368" i="8"/>
  <c r="B369" i="8"/>
  <c r="C368" i="8"/>
  <c r="B371" i="6"/>
  <c r="A370" i="6"/>
  <c r="I370" i="6"/>
  <c r="C370" i="6"/>
  <c r="B370" i="3"/>
  <c r="I369" i="3"/>
  <c r="C369" i="3"/>
  <c r="A369" i="3"/>
  <c r="C369" i="9"/>
  <c r="I369" i="9"/>
  <c r="B370" i="9"/>
  <c r="A369" i="9"/>
  <c r="C370" i="7"/>
  <c r="I370" i="7"/>
  <c r="A370" i="7"/>
  <c r="B371" i="7"/>
  <c r="C369" i="5"/>
  <c r="A369" i="5"/>
  <c r="I369" i="5"/>
  <c r="B370" i="5"/>
  <c r="I369" i="4"/>
  <c r="B370" i="4"/>
  <c r="A369" i="4"/>
  <c r="C369" i="4"/>
  <c r="I369" i="8"/>
  <c r="A369" i="8"/>
  <c r="B370" i="8"/>
  <c r="C369" i="8"/>
  <c r="I370" i="3"/>
  <c r="B371" i="3"/>
  <c r="A370" i="3"/>
  <c r="C370" i="3"/>
  <c r="A371" i="6"/>
  <c r="I371" i="6"/>
  <c r="C371" i="6"/>
  <c r="B372" i="6"/>
  <c r="A370" i="9"/>
  <c r="B371" i="9"/>
  <c r="I370" i="9"/>
  <c r="C370" i="9"/>
  <c r="I371" i="7"/>
  <c r="A371" i="7"/>
  <c r="B372" i="7"/>
  <c r="C371" i="7"/>
  <c r="C370" i="5"/>
  <c r="B371" i="5"/>
  <c r="I370" i="5"/>
  <c r="A370" i="5"/>
  <c r="B371" i="4"/>
  <c r="I370" i="4"/>
  <c r="C370" i="4"/>
  <c r="A370" i="4"/>
  <c r="I370" i="8"/>
  <c r="A370" i="8"/>
  <c r="B371" i="8"/>
  <c r="C370" i="8"/>
  <c r="A372" i="6"/>
  <c r="I372" i="6"/>
  <c r="B373" i="6"/>
  <c r="C372" i="6"/>
  <c r="I371" i="3"/>
  <c r="B372" i="3"/>
  <c r="A371" i="3"/>
  <c r="C371" i="3"/>
  <c r="C371" i="9"/>
  <c r="I371" i="9"/>
  <c r="B372" i="9"/>
  <c r="A371" i="9"/>
  <c r="C372" i="7"/>
  <c r="I372" i="7"/>
  <c r="B373" i="7"/>
  <c r="A372" i="7"/>
  <c r="I371" i="5"/>
  <c r="B372" i="5"/>
  <c r="A371" i="5"/>
  <c r="C371" i="5"/>
  <c r="A371" i="4"/>
  <c r="C371" i="4"/>
  <c r="B372" i="4"/>
  <c r="I371" i="4"/>
  <c r="I371" i="8"/>
  <c r="A371" i="8"/>
  <c r="B372" i="8"/>
  <c r="C371" i="8"/>
  <c r="B373" i="3"/>
  <c r="I372" i="3"/>
  <c r="C372" i="3"/>
  <c r="A372" i="3"/>
  <c r="I373" i="6"/>
  <c r="A373" i="6"/>
  <c r="B374" i="6"/>
  <c r="C373" i="6"/>
  <c r="A372" i="9"/>
  <c r="B373" i="9"/>
  <c r="I372" i="9"/>
  <c r="C372" i="9"/>
  <c r="I373" i="7"/>
  <c r="A373" i="7"/>
  <c r="C373" i="7"/>
  <c r="B374" i="7"/>
  <c r="B373" i="5"/>
  <c r="A372" i="5"/>
  <c r="C372" i="5"/>
  <c r="I372" i="5"/>
  <c r="B373" i="4"/>
  <c r="C372" i="4"/>
  <c r="A372" i="4"/>
  <c r="I372" i="4"/>
  <c r="I372" i="8"/>
  <c r="A372" i="8"/>
  <c r="B373" i="8"/>
  <c r="C372" i="8"/>
  <c r="A374" i="6"/>
  <c r="C374" i="6"/>
  <c r="I374" i="6"/>
  <c r="B375" i="6"/>
  <c r="B374" i="3"/>
  <c r="A373" i="3"/>
  <c r="C373" i="3"/>
  <c r="I373" i="3"/>
  <c r="C373" i="9"/>
  <c r="I373" i="9"/>
  <c r="B374" i="9"/>
  <c r="A373" i="9"/>
  <c r="A374" i="7"/>
  <c r="I374" i="7"/>
  <c r="B375" i="7"/>
  <c r="C374" i="7"/>
  <c r="I373" i="5"/>
  <c r="A373" i="5"/>
  <c r="C373" i="5"/>
  <c r="B374" i="5"/>
  <c r="C373" i="4"/>
  <c r="I373" i="4"/>
  <c r="A373" i="4"/>
  <c r="B374" i="4"/>
  <c r="I373" i="8"/>
  <c r="A373" i="8"/>
  <c r="B374" i="8"/>
  <c r="C373" i="8"/>
  <c r="A375" i="6"/>
  <c r="C375" i="6"/>
  <c r="B376" i="6"/>
  <c r="I375" i="6"/>
  <c r="A374" i="3"/>
  <c r="I374" i="3"/>
  <c r="B375" i="3"/>
  <c r="C374" i="3"/>
  <c r="A374" i="9"/>
  <c r="B375" i="9"/>
  <c r="I374" i="9"/>
  <c r="C374" i="9"/>
  <c r="A375" i="7"/>
  <c r="C375" i="7"/>
  <c r="B376" i="7"/>
  <c r="I375" i="7"/>
  <c r="A374" i="5"/>
  <c r="C374" i="5"/>
  <c r="B375" i="5"/>
  <c r="I374" i="5"/>
  <c r="I374" i="4"/>
  <c r="B375" i="4"/>
  <c r="A374" i="4"/>
  <c r="C374" i="4"/>
  <c r="I374" i="8"/>
  <c r="A374" i="8"/>
  <c r="B375" i="8"/>
  <c r="C374" i="8"/>
  <c r="C375" i="3"/>
  <c r="B376" i="3"/>
  <c r="I375" i="3"/>
  <c r="A375" i="3"/>
  <c r="I376" i="6"/>
  <c r="C376" i="6"/>
  <c r="B377" i="6"/>
  <c r="A376" i="6"/>
  <c r="C375" i="9"/>
  <c r="I375" i="9"/>
  <c r="B376" i="9"/>
  <c r="A375" i="9"/>
  <c r="B377" i="7"/>
  <c r="A376" i="7"/>
  <c r="I376" i="7"/>
  <c r="C376" i="7"/>
  <c r="B376" i="5"/>
  <c r="A375" i="5"/>
  <c r="C375" i="5"/>
  <c r="I375" i="5"/>
  <c r="I375" i="4"/>
  <c r="B376" i="4"/>
  <c r="C375" i="4"/>
  <c r="A375" i="4"/>
  <c r="I375" i="8"/>
  <c r="A375" i="8"/>
  <c r="B376" i="8"/>
  <c r="C375" i="8"/>
  <c r="I377" i="6"/>
  <c r="C377" i="6"/>
  <c r="B378" i="6"/>
  <c r="A377" i="6"/>
  <c r="A376" i="3"/>
  <c r="B377" i="3"/>
  <c r="C376" i="3"/>
  <c r="I376" i="3"/>
  <c r="A376" i="9"/>
  <c r="B377" i="9"/>
  <c r="I376" i="9"/>
  <c r="C376" i="9"/>
  <c r="C377" i="7"/>
  <c r="A377" i="7"/>
  <c r="I377" i="7"/>
  <c r="B378" i="7"/>
  <c r="C376" i="5"/>
  <c r="I376" i="5"/>
  <c r="B377" i="5"/>
  <c r="A376" i="5"/>
  <c r="B377" i="4"/>
  <c r="I376" i="4"/>
  <c r="A376" i="4"/>
  <c r="C376" i="4"/>
  <c r="I376" i="8"/>
  <c r="A376" i="8"/>
  <c r="B377" i="8"/>
  <c r="C376" i="8"/>
  <c r="C378" i="6"/>
  <c r="I378" i="6"/>
  <c r="B379" i="6"/>
  <c r="A378" i="6"/>
  <c r="C377" i="3"/>
  <c r="I377" i="3"/>
  <c r="A377" i="3"/>
  <c r="B378" i="3"/>
  <c r="C377" i="9"/>
  <c r="I377" i="9"/>
  <c r="B378" i="9"/>
  <c r="A377" i="9"/>
  <c r="C378" i="7"/>
  <c r="A378" i="7"/>
  <c r="B379" i="7"/>
  <c r="I378" i="7"/>
  <c r="A377" i="5"/>
  <c r="I377" i="5"/>
  <c r="C377" i="5"/>
  <c r="B378" i="5"/>
  <c r="A377" i="4"/>
  <c r="B378" i="4"/>
  <c r="C377" i="4"/>
  <c r="I377" i="4"/>
  <c r="I377" i="8"/>
  <c r="A377" i="8"/>
  <c r="B378" i="8"/>
  <c r="C377" i="8"/>
  <c r="C378" i="3"/>
  <c r="A378" i="3"/>
  <c r="I378" i="3"/>
  <c r="B379" i="3"/>
  <c r="A379" i="6"/>
  <c r="I379" i="6"/>
  <c r="B380" i="6"/>
  <c r="C379" i="6"/>
  <c r="A378" i="9"/>
  <c r="B379" i="9"/>
  <c r="I378" i="9"/>
  <c r="C378" i="9"/>
  <c r="I379" i="7"/>
  <c r="A379" i="7"/>
  <c r="B380" i="7"/>
  <c r="C379" i="7"/>
  <c r="B379" i="5"/>
  <c r="C378" i="5"/>
  <c r="I378" i="5"/>
  <c r="A378" i="5"/>
  <c r="I378" i="4"/>
  <c r="A378" i="4"/>
  <c r="C378" i="4"/>
  <c r="B379" i="4"/>
  <c r="I378" i="8"/>
  <c r="A378" i="8"/>
  <c r="B379" i="8"/>
  <c r="C378" i="8"/>
  <c r="I380" i="6"/>
  <c r="C380" i="6"/>
  <c r="A380" i="6"/>
  <c r="B381" i="6"/>
  <c r="C379" i="3"/>
  <c r="I379" i="3"/>
  <c r="A379" i="3"/>
  <c r="B380" i="3"/>
  <c r="C379" i="9"/>
  <c r="I379" i="9"/>
  <c r="B380" i="9"/>
  <c r="A379" i="9"/>
  <c r="C380" i="7"/>
  <c r="I380" i="7"/>
  <c r="B381" i="7"/>
  <c r="A380" i="7"/>
  <c r="I379" i="5"/>
  <c r="A379" i="5"/>
  <c r="C379" i="5"/>
  <c r="B380" i="5"/>
  <c r="C379" i="4"/>
  <c r="A379" i="4"/>
  <c r="B380" i="4"/>
  <c r="I379" i="4"/>
  <c r="I379" i="8"/>
  <c r="A379" i="8"/>
  <c r="B380" i="8"/>
  <c r="C379" i="8"/>
  <c r="C380" i="3"/>
  <c r="A380" i="3"/>
  <c r="B381" i="3"/>
  <c r="I380" i="3"/>
  <c r="I381" i="6"/>
  <c r="C381" i="6"/>
  <c r="B382" i="6"/>
  <c r="A381" i="6"/>
  <c r="A380" i="9"/>
  <c r="B381" i="9"/>
  <c r="I380" i="9"/>
  <c r="C380" i="9"/>
  <c r="I381" i="7"/>
  <c r="B382" i="7"/>
  <c r="C381" i="7"/>
  <c r="A381" i="7"/>
  <c r="C380" i="5"/>
  <c r="I380" i="5"/>
  <c r="A380" i="5"/>
  <c r="B381" i="5"/>
  <c r="B381" i="4"/>
  <c r="C380" i="4"/>
  <c r="I380" i="4"/>
  <c r="A380" i="4"/>
  <c r="I380" i="8"/>
  <c r="A380" i="8"/>
  <c r="B381" i="8"/>
  <c r="C380" i="8"/>
  <c r="A382" i="6"/>
  <c r="C382" i="6"/>
  <c r="I382" i="6"/>
  <c r="B383" i="6"/>
  <c r="C381" i="3"/>
  <c r="I381" i="3"/>
  <c r="B382" i="3"/>
  <c r="A381" i="3"/>
  <c r="C381" i="9"/>
  <c r="I381" i="9"/>
  <c r="B382" i="9"/>
  <c r="A381" i="9"/>
  <c r="I382" i="7"/>
  <c r="A382" i="7"/>
  <c r="B383" i="7"/>
  <c r="C382" i="7"/>
  <c r="I381" i="5"/>
  <c r="A381" i="5"/>
  <c r="B382" i="5"/>
  <c r="C381" i="5"/>
  <c r="I381" i="4"/>
  <c r="A381" i="4"/>
  <c r="C381" i="4"/>
  <c r="B382" i="4"/>
  <c r="I381" i="8"/>
  <c r="A381" i="8"/>
  <c r="B382" i="8"/>
  <c r="C381" i="8"/>
  <c r="A383" i="6"/>
  <c r="C383" i="6"/>
  <c r="B384" i="6"/>
  <c r="I383" i="6"/>
  <c r="I382" i="3"/>
  <c r="A382" i="3"/>
  <c r="C382" i="3"/>
  <c r="B383" i="3"/>
  <c r="A382" i="9"/>
  <c r="B383" i="9"/>
  <c r="I382" i="9"/>
  <c r="C382" i="9"/>
  <c r="A383" i="7"/>
  <c r="B384" i="7"/>
  <c r="C383" i="7"/>
  <c r="I383" i="7"/>
  <c r="I382" i="5"/>
  <c r="A382" i="5"/>
  <c r="B383" i="5"/>
  <c r="C382" i="5"/>
  <c r="C382" i="4"/>
  <c r="A382" i="4"/>
  <c r="B383" i="4"/>
  <c r="I382" i="4"/>
  <c r="I382" i="8"/>
  <c r="A382" i="8"/>
  <c r="B383" i="8"/>
  <c r="C382" i="8"/>
  <c r="I384" i="6"/>
  <c r="C384" i="6"/>
  <c r="B385" i="6"/>
  <c r="A384" i="6"/>
  <c r="B384" i="3"/>
  <c r="I383" i="3"/>
  <c r="A383" i="3"/>
  <c r="C383" i="3"/>
  <c r="C383" i="9"/>
  <c r="I383" i="9"/>
  <c r="B384" i="9"/>
  <c r="A383" i="9"/>
  <c r="I384" i="7"/>
  <c r="C384" i="7"/>
  <c r="A384" i="7"/>
  <c r="B385" i="7"/>
  <c r="A383" i="5"/>
  <c r="B384" i="5"/>
  <c r="I383" i="5"/>
  <c r="C383" i="5"/>
  <c r="I383" i="4"/>
  <c r="B384" i="4"/>
  <c r="C383" i="4"/>
  <c r="A383" i="4"/>
  <c r="I383" i="8"/>
  <c r="A383" i="8"/>
  <c r="B384" i="8"/>
  <c r="C383" i="8"/>
  <c r="I385" i="6"/>
  <c r="C385" i="6"/>
  <c r="B386" i="6"/>
  <c r="A385" i="6"/>
  <c r="A384" i="3"/>
  <c r="B385" i="3"/>
  <c r="I384" i="3"/>
  <c r="C384" i="3"/>
  <c r="A384" i="9"/>
  <c r="B385" i="9"/>
  <c r="I384" i="9"/>
  <c r="C384" i="9"/>
  <c r="I385" i="7"/>
  <c r="B386" i="7"/>
  <c r="A385" i="7"/>
  <c r="C385" i="7"/>
  <c r="B385" i="5"/>
  <c r="C384" i="5"/>
  <c r="A384" i="5"/>
  <c r="I384" i="5"/>
  <c r="A384" i="4"/>
  <c r="C384" i="4"/>
  <c r="B385" i="4"/>
  <c r="I384" i="4"/>
  <c r="I384" i="8"/>
  <c r="A384" i="8"/>
  <c r="B385" i="8"/>
  <c r="C384" i="8"/>
  <c r="A386" i="6"/>
  <c r="I386" i="6"/>
  <c r="B387" i="6"/>
  <c r="C386" i="6"/>
  <c r="C385" i="3"/>
  <c r="B386" i="3"/>
  <c r="I385" i="3"/>
  <c r="A385" i="3"/>
  <c r="C385" i="9"/>
  <c r="I385" i="9"/>
  <c r="B386" i="9"/>
  <c r="A385" i="9"/>
  <c r="I386" i="7"/>
  <c r="B387" i="7"/>
  <c r="C386" i="7"/>
  <c r="A386" i="7"/>
  <c r="I385" i="5"/>
  <c r="B386" i="5"/>
  <c r="A385" i="5"/>
  <c r="C385" i="5"/>
  <c r="I385" i="4"/>
  <c r="B386" i="4"/>
  <c r="A385" i="4"/>
  <c r="C385" i="4"/>
  <c r="I385" i="8"/>
  <c r="A385" i="8"/>
  <c r="B386" i="8"/>
  <c r="C385" i="8"/>
  <c r="A387" i="6"/>
  <c r="I387" i="6"/>
  <c r="B388" i="6"/>
  <c r="C387" i="6"/>
  <c r="C386" i="3"/>
  <c r="I386" i="3"/>
  <c r="A386" i="3"/>
  <c r="B387" i="3"/>
  <c r="A386" i="9"/>
  <c r="B387" i="9"/>
  <c r="I386" i="9"/>
  <c r="C386" i="9"/>
  <c r="B388" i="7"/>
  <c r="I387" i="7"/>
  <c r="C387" i="7"/>
  <c r="A387" i="7"/>
  <c r="C386" i="5"/>
  <c r="A386" i="5"/>
  <c r="I386" i="5"/>
  <c r="B387" i="5"/>
  <c r="A386" i="4"/>
  <c r="C386" i="4"/>
  <c r="I386" i="4"/>
  <c r="B387" i="4"/>
  <c r="I386" i="8"/>
  <c r="A386" i="8"/>
  <c r="B387" i="8"/>
  <c r="C386" i="8"/>
  <c r="A387" i="3"/>
  <c r="I387" i="3"/>
  <c r="B388" i="3"/>
  <c r="C387" i="3"/>
  <c r="B389" i="6"/>
  <c r="A388" i="6"/>
  <c r="C388" i="6"/>
  <c r="I388" i="6"/>
  <c r="C387" i="9"/>
  <c r="I387" i="9"/>
  <c r="B388" i="9"/>
  <c r="A387" i="9"/>
  <c r="A388" i="7"/>
  <c r="B389" i="7"/>
  <c r="I388" i="7"/>
  <c r="C388" i="7"/>
  <c r="B388" i="5"/>
  <c r="C387" i="5"/>
  <c r="I387" i="5"/>
  <c r="A387" i="5"/>
  <c r="C387" i="4"/>
  <c r="A387" i="4"/>
  <c r="I387" i="4"/>
  <c r="B388" i="4"/>
  <c r="I387" i="8"/>
  <c r="A387" i="8"/>
  <c r="B388" i="8"/>
  <c r="C387" i="8"/>
  <c r="I388" i="3"/>
  <c r="C388" i="3"/>
  <c r="B389" i="3"/>
  <c r="A388" i="3"/>
  <c r="I389" i="6"/>
  <c r="C389" i="6"/>
  <c r="B390" i="6"/>
  <c r="A389" i="6"/>
  <c r="A388" i="9"/>
  <c r="B389" i="9"/>
  <c r="I388" i="9"/>
  <c r="C388" i="9"/>
  <c r="B390" i="7"/>
  <c r="A389" i="7"/>
  <c r="I389" i="7"/>
  <c r="C389" i="7"/>
  <c r="C388" i="5"/>
  <c r="I388" i="5"/>
  <c r="B389" i="5"/>
  <c r="A388" i="5"/>
  <c r="B389" i="4"/>
  <c r="C388" i="4"/>
  <c r="A388" i="4"/>
  <c r="I388" i="4"/>
  <c r="I388" i="8"/>
  <c r="A388" i="8"/>
  <c r="B389" i="8"/>
  <c r="C388" i="8"/>
  <c r="B391" i="6"/>
  <c r="C390" i="6"/>
  <c r="I390" i="6"/>
  <c r="A390" i="6"/>
  <c r="C389" i="3"/>
  <c r="B390" i="3"/>
  <c r="I389" i="3"/>
  <c r="A389" i="3"/>
  <c r="C389" i="9"/>
  <c r="I389" i="9"/>
  <c r="B390" i="9"/>
  <c r="A389" i="9"/>
  <c r="I390" i="7"/>
  <c r="C390" i="7"/>
  <c r="B391" i="7"/>
  <c r="A390" i="7"/>
  <c r="A389" i="5"/>
  <c r="C389" i="5"/>
  <c r="I389" i="5"/>
  <c r="B390" i="5"/>
  <c r="C389" i="4"/>
  <c r="I389" i="4"/>
  <c r="B390" i="4"/>
  <c r="A389" i="4"/>
  <c r="I389" i="8"/>
  <c r="A389" i="8"/>
  <c r="B390" i="8"/>
  <c r="C389" i="8"/>
  <c r="A390" i="3"/>
  <c r="C390" i="3"/>
  <c r="I390" i="3"/>
  <c r="B391" i="3"/>
  <c r="A391" i="6"/>
  <c r="C391" i="6"/>
  <c r="B392" i="6"/>
  <c r="I391" i="6"/>
  <c r="A390" i="9"/>
  <c r="B391" i="9"/>
  <c r="I390" i="9"/>
  <c r="C390" i="9"/>
  <c r="C391" i="7"/>
  <c r="B392" i="7"/>
  <c r="A391" i="7"/>
  <c r="I391" i="7"/>
  <c r="I390" i="5"/>
  <c r="A390" i="5"/>
  <c r="B391" i="5"/>
  <c r="C390" i="5"/>
  <c r="I390" i="4"/>
  <c r="B391" i="4"/>
  <c r="C390" i="4"/>
  <c r="A390" i="4"/>
  <c r="I390" i="8"/>
  <c r="A390" i="8"/>
  <c r="B391" i="8"/>
  <c r="C390" i="8"/>
  <c r="C391" i="3"/>
  <c r="I391" i="3"/>
  <c r="A391" i="3"/>
  <c r="B392" i="3"/>
  <c r="I392" i="6"/>
  <c r="C392" i="6"/>
  <c r="B393" i="6"/>
  <c r="A392" i="6"/>
  <c r="C391" i="9"/>
  <c r="I391" i="9"/>
  <c r="B392" i="9"/>
  <c r="A391" i="9"/>
  <c r="I392" i="7"/>
  <c r="B393" i="7"/>
  <c r="A392" i="7"/>
  <c r="C392" i="7"/>
  <c r="C391" i="5"/>
  <c r="A391" i="5"/>
  <c r="I391" i="5"/>
  <c r="B392" i="5"/>
  <c r="B392" i="4"/>
  <c r="A391" i="4"/>
  <c r="C391" i="4"/>
  <c r="I391" i="4"/>
  <c r="I391" i="8"/>
  <c r="A391" i="8"/>
  <c r="B392" i="8"/>
  <c r="C391" i="8"/>
  <c r="C392" i="3"/>
  <c r="A392" i="3"/>
  <c r="I392" i="3"/>
  <c r="B393" i="3"/>
  <c r="I393" i="6"/>
  <c r="C393" i="6"/>
  <c r="B394" i="6"/>
  <c r="A393" i="6"/>
  <c r="A392" i="9"/>
  <c r="B393" i="9"/>
  <c r="I392" i="9"/>
  <c r="C392" i="9"/>
  <c r="C393" i="7"/>
  <c r="I393" i="7"/>
  <c r="B394" i="7"/>
  <c r="A393" i="7"/>
  <c r="C392" i="5"/>
  <c r="I392" i="5"/>
  <c r="A392" i="5"/>
  <c r="B393" i="5"/>
  <c r="I392" i="4"/>
  <c r="B393" i="4"/>
  <c r="C392" i="4"/>
  <c r="A392" i="4"/>
  <c r="I392" i="8"/>
  <c r="A392" i="8"/>
  <c r="B393" i="8"/>
  <c r="C392" i="8"/>
  <c r="C394" i="6"/>
  <c r="I394" i="6"/>
  <c r="B395" i="6"/>
  <c r="A394" i="6"/>
  <c r="A393" i="3"/>
  <c r="I393" i="3"/>
  <c r="C393" i="3"/>
  <c r="B394" i="3"/>
  <c r="C393" i="9"/>
  <c r="I393" i="9"/>
  <c r="B394" i="9"/>
  <c r="A393" i="9"/>
  <c r="A394" i="7"/>
  <c r="C394" i="7"/>
  <c r="I394" i="7"/>
  <c r="B395" i="7"/>
  <c r="C393" i="5"/>
  <c r="A393" i="5"/>
  <c r="B394" i="5"/>
  <c r="I393" i="5"/>
  <c r="A393" i="4"/>
  <c r="B394" i="4"/>
  <c r="I393" i="4"/>
  <c r="C393" i="4"/>
  <c r="I393" i="8"/>
  <c r="A393" i="8"/>
  <c r="B394" i="8"/>
  <c r="C393" i="8"/>
  <c r="A395" i="6"/>
  <c r="I395" i="6"/>
  <c r="B396" i="6"/>
  <c r="C395" i="6"/>
  <c r="B395" i="3"/>
  <c r="C394" i="3"/>
  <c r="A394" i="3"/>
  <c r="I394" i="3"/>
  <c r="A394" i="9"/>
  <c r="B395" i="9"/>
  <c r="I394" i="9"/>
  <c r="C394" i="9"/>
  <c r="C395" i="7"/>
  <c r="A395" i="7"/>
  <c r="I395" i="7"/>
  <c r="B396" i="7"/>
  <c r="B395" i="5"/>
  <c r="I394" i="5"/>
  <c r="C394" i="5"/>
  <c r="A394" i="5"/>
  <c r="C394" i="4"/>
  <c r="B395" i="4"/>
  <c r="A394" i="4"/>
  <c r="I394" i="4"/>
  <c r="I394" i="8"/>
  <c r="A394" i="8"/>
  <c r="B395" i="8"/>
  <c r="C394" i="8"/>
  <c r="I396" i="6"/>
  <c r="C396" i="6"/>
  <c r="A396" i="6"/>
  <c r="B397" i="6"/>
  <c r="C395" i="3"/>
  <c r="I395" i="3"/>
  <c r="A395" i="3"/>
  <c r="B396" i="3"/>
  <c r="C395" i="9"/>
  <c r="I395" i="9"/>
  <c r="B396" i="9"/>
  <c r="A395" i="9"/>
  <c r="I396" i="7"/>
  <c r="B397" i="7"/>
  <c r="A396" i="7"/>
  <c r="C396" i="7"/>
  <c r="B396" i="5"/>
  <c r="A395" i="5"/>
  <c r="I395" i="5"/>
  <c r="C395" i="5"/>
  <c r="A395" i="4"/>
  <c r="B396" i="4"/>
  <c r="C395" i="4"/>
  <c r="I395" i="4"/>
  <c r="I395" i="8"/>
  <c r="A395" i="8"/>
  <c r="B396" i="8"/>
  <c r="C395" i="8"/>
  <c r="C396" i="3"/>
  <c r="I396" i="3"/>
  <c r="A396" i="3"/>
  <c r="B397" i="3"/>
  <c r="I397" i="6"/>
  <c r="C397" i="6"/>
  <c r="B398" i="6"/>
  <c r="A397" i="6"/>
  <c r="A396" i="9"/>
  <c r="B397" i="9"/>
  <c r="I396" i="9"/>
  <c r="C396" i="9"/>
  <c r="I397" i="7"/>
  <c r="A397" i="7"/>
  <c r="C397" i="7"/>
  <c r="B398" i="7"/>
  <c r="A396" i="5"/>
  <c r="B397" i="5"/>
  <c r="C396" i="5"/>
  <c r="I396" i="5"/>
  <c r="I396" i="4"/>
  <c r="C396" i="4"/>
  <c r="A396" i="4"/>
  <c r="B397" i="4"/>
  <c r="I396" i="8"/>
  <c r="A396" i="8"/>
  <c r="B397" i="8"/>
  <c r="C396" i="8"/>
  <c r="I397" i="3"/>
  <c r="C397" i="3"/>
  <c r="B398" i="3"/>
  <c r="A397" i="3"/>
  <c r="I398" i="6"/>
  <c r="A398" i="6"/>
  <c r="C398" i="6"/>
  <c r="B399" i="6"/>
  <c r="B398" i="9"/>
  <c r="I397" i="9"/>
  <c r="C397" i="9"/>
  <c r="A397" i="9"/>
  <c r="C398" i="7"/>
  <c r="B399" i="7"/>
  <c r="A398" i="7"/>
  <c r="I398" i="7"/>
  <c r="B398" i="5"/>
  <c r="A397" i="5"/>
  <c r="C397" i="5"/>
  <c r="I397" i="5"/>
  <c r="A397" i="4"/>
  <c r="B398" i="4"/>
  <c r="C397" i="4"/>
  <c r="I397" i="4"/>
  <c r="I397" i="8"/>
  <c r="A397" i="8"/>
  <c r="B398" i="8"/>
  <c r="C397" i="8"/>
  <c r="A399" i="6"/>
  <c r="C399" i="6"/>
  <c r="B400" i="6"/>
  <c r="I399" i="6"/>
  <c r="I398" i="3"/>
  <c r="A398" i="3"/>
  <c r="C398" i="3"/>
  <c r="B399" i="3"/>
  <c r="A398" i="9"/>
  <c r="I398" i="9"/>
  <c r="C398" i="9"/>
  <c r="B400" i="7"/>
  <c r="A399" i="7"/>
  <c r="I399" i="7"/>
  <c r="C399" i="7"/>
  <c r="B399" i="5"/>
  <c r="A398" i="5"/>
  <c r="C398" i="5"/>
  <c r="I398" i="5"/>
  <c r="A398" i="4"/>
  <c r="C398" i="4"/>
  <c r="I398" i="4"/>
  <c r="B399" i="4"/>
  <c r="I398" i="8"/>
  <c r="A398" i="8"/>
  <c r="B399" i="8"/>
  <c r="C398" i="8"/>
  <c r="A400" i="6"/>
  <c r="C400" i="6"/>
  <c r="B401" i="6"/>
  <c r="I400" i="6"/>
  <c r="C399" i="3"/>
  <c r="B400" i="3"/>
  <c r="I399" i="3"/>
  <c r="A399" i="3"/>
  <c r="C400" i="7"/>
  <c r="A400" i="7"/>
  <c r="I400" i="7"/>
  <c r="B401" i="7"/>
  <c r="A399" i="5"/>
  <c r="I399" i="5"/>
  <c r="B400" i="5"/>
  <c r="C399" i="5"/>
  <c r="I399" i="4"/>
  <c r="B400" i="4"/>
  <c r="A399" i="4"/>
  <c r="C399" i="4"/>
  <c r="I399" i="8"/>
  <c r="A399" i="8"/>
  <c r="C399" i="8"/>
  <c r="I400" i="3"/>
  <c r="B401" i="3"/>
  <c r="C400" i="3"/>
  <c r="A400" i="3"/>
  <c r="A401" i="6"/>
  <c r="C401" i="6"/>
  <c r="B402" i="6"/>
  <c r="I401" i="6"/>
  <c r="A401" i="7"/>
  <c r="I401" i="7"/>
  <c r="B402" i="7"/>
  <c r="C401" i="7"/>
  <c r="I400" i="5"/>
  <c r="C400" i="5"/>
  <c r="B401" i="5"/>
  <c r="A400" i="5"/>
  <c r="B401" i="4"/>
  <c r="C400" i="4"/>
  <c r="A400" i="4"/>
  <c r="I400" i="4"/>
  <c r="A401" i="3"/>
  <c r="C401" i="3"/>
  <c r="I401" i="3"/>
  <c r="B402" i="3"/>
  <c r="C402" i="6"/>
  <c r="I402" i="6"/>
  <c r="B403" i="6"/>
  <c r="A402" i="6"/>
  <c r="I402" i="7"/>
  <c r="C402" i="7"/>
  <c r="B403" i="7"/>
  <c r="A402" i="7"/>
  <c r="A401" i="5"/>
  <c r="I401" i="5"/>
  <c r="C401" i="5"/>
  <c r="B402" i="5"/>
  <c r="A401" i="4"/>
  <c r="I401" i="4"/>
  <c r="C401" i="4"/>
  <c r="B402" i="4"/>
  <c r="C402" i="3"/>
  <c r="A402" i="3"/>
  <c r="I402" i="3"/>
  <c r="B403" i="3"/>
  <c r="A403" i="6"/>
  <c r="I403" i="6"/>
  <c r="B404" i="6"/>
  <c r="C403" i="6"/>
  <c r="B404" i="7"/>
  <c r="C403" i="7"/>
  <c r="A403" i="7"/>
  <c r="I403" i="7"/>
  <c r="A402" i="5"/>
  <c r="C402" i="5"/>
  <c r="B403" i="5"/>
  <c r="I402" i="5"/>
  <c r="B403" i="4"/>
  <c r="C402" i="4"/>
  <c r="I402" i="4"/>
  <c r="A402" i="4"/>
  <c r="C403" i="3"/>
  <c r="I403" i="3"/>
  <c r="A403" i="3"/>
  <c r="B404" i="3"/>
  <c r="I404" i="6"/>
  <c r="A404" i="6"/>
  <c r="C404" i="6"/>
  <c r="B405" i="6"/>
  <c r="A404" i="7"/>
  <c r="I404" i="7"/>
  <c r="B405" i="7"/>
  <c r="C404" i="7"/>
  <c r="I403" i="5"/>
  <c r="A403" i="5"/>
  <c r="C403" i="5"/>
  <c r="B404" i="5"/>
  <c r="I403" i="4"/>
  <c r="B404" i="4"/>
  <c r="C403" i="4"/>
  <c r="A403" i="4"/>
  <c r="B406" i="6"/>
  <c r="C405" i="6"/>
  <c r="A405" i="6"/>
  <c r="I405" i="6"/>
  <c r="B405" i="3"/>
  <c r="A404" i="3"/>
  <c r="C404" i="3"/>
  <c r="I404" i="3"/>
  <c r="B406" i="7"/>
  <c r="A405" i="7"/>
  <c r="C405" i="7"/>
  <c r="I405" i="7"/>
  <c r="A404" i="5"/>
  <c r="I404" i="5"/>
  <c r="B405" i="5"/>
  <c r="C404" i="5"/>
  <c r="A404" i="4"/>
  <c r="I404" i="4"/>
  <c r="B405" i="4"/>
  <c r="C404" i="4"/>
  <c r="I405" i="3"/>
  <c r="A405" i="3"/>
  <c r="C405" i="3"/>
  <c r="B406" i="3"/>
  <c r="B407" i="6"/>
  <c r="C406" i="6"/>
  <c r="I406" i="6"/>
  <c r="A406" i="6"/>
  <c r="A406" i="7"/>
  <c r="I406" i="7"/>
  <c r="B407" i="7"/>
  <c r="C406" i="7"/>
  <c r="C405" i="5"/>
  <c r="I405" i="5"/>
  <c r="B406" i="5"/>
  <c r="A405" i="5"/>
  <c r="C405" i="4"/>
  <c r="A405" i="4"/>
  <c r="I405" i="4"/>
  <c r="B406" i="4"/>
  <c r="C406" i="3"/>
  <c r="B407" i="3"/>
  <c r="I406" i="3"/>
  <c r="A406" i="3"/>
  <c r="B408" i="6"/>
  <c r="I407" i="6"/>
  <c r="A407" i="6"/>
  <c r="C407" i="6"/>
  <c r="C407" i="7"/>
  <c r="I407" i="7"/>
  <c r="A407" i="7"/>
  <c r="B408" i="7"/>
  <c r="I406" i="5"/>
  <c r="A406" i="5"/>
  <c r="C406" i="5"/>
  <c r="B407" i="5"/>
  <c r="C406" i="4"/>
  <c r="A406" i="4"/>
  <c r="I406" i="4"/>
  <c r="B407" i="4"/>
  <c r="I408" i="6"/>
  <c r="C408" i="6"/>
  <c r="B409" i="6"/>
  <c r="A408" i="6"/>
  <c r="A407" i="3"/>
  <c r="I407" i="3"/>
  <c r="C407" i="3"/>
  <c r="B408" i="3"/>
  <c r="B409" i="7"/>
  <c r="A408" i="7"/>
  <c r="C408" i="7"/>
  <c r="I408" i="7"/>
  <c r="B408" i="5"/>
  <c r="C407" i="5"/>
  <c r="I407" i="5"/>
  <c r="A407" i="5"/>
  <c r="B408" i="4"/>
  <c r="C407" i="4"/>
  <c r="A407" i="4"/>
  <c r="I407" i="4"/>
  <c r="I408" i="3"/>
  <c r="B409" i="3"/>
  <c r="A408" i="3"/>
  <c r="C408" i="3"/>
  <c r="I409" i="6"/>
  <c r="A409" i="6"/>
  <c r="C409" i="6"/>
  <c r="C409" i="7"/>
  <c r="I409" i="7"/>
  <c r="A409" i="7"/>
  <c r="B410" i="7"/>
  <c r="B409" i="5"/>
  <c r="A408" i="5"/>
  <c r="I408" i="5"/>
  <c r="C408" i="5"/>
  <c r="B409" i="4"/>
  <c r="A408" i="4"/>
  <c r="C408" i="4"/>
  <c r="I408" i="4"/>
  <c r="A409" i="3"/>
  <c r="C409" i="3"/>
  <c r="I409" i="3"/>
  <c r="C410" i="7"/>
  <c r="B411" i="7"/>
  <c r="A410" i="7"/>
  <c r="I410" i="7"/>
  <c r="C409" i="5"/>
  <c r="A409" i="5"/>
  <c r="I409" i="5"/>
  <c r="A409" i="4"/>
  <c r="C409" i="4"/>
  <c r="I409" i="4"/>
  <c r="C411" i="7"/>
  <c r="I411" i="7"/>
  <c r="A411" i="7"/>
  <c r="H3" i="4"/>
  <c r="H5" i="4"/>
  <c r="H4" i="4"/>
  <c r="H8" i="4"/>
  <c r="H2" i="4"/>
  <c r="H7" i="4"/>
  <c r="H6" i="4"/>
  <c r="H9" i="4"/>
  <c r="L344" i="9" l="1"/>
  <c r="G344" i="9" s="1"/>
  <c r="L345" i="9"/>
  <c r="G34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8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sharedStrings.xml><?xml version="1.0" encoding="utf-8"?>
<sst xmlns="http://schemas.openxmlformats.org/spreadsheetml/2006/main" count="2795" uniqueCount="1016">
  <si>
    <t>Falu IF</t>
  </si>
  <si>
    <t>Tänk på att kiosken ska öppna utsatt tid vilket innebär att ni måste ta dit folk minst en kvart innan passet börjar. Kiosken bemannas med  2 personer, under cuper och a-lagsmatcher kan det vara bra med någon som kan kallas in extra.</t>
  </si>
  <si>
    <t>Vid frågor kontakta kansliet 070-6972673</t>
  </si>
  <si>
    <t>Vecka</t>
  </si>
  <si>
    <t>Datum</t>
  </si>
  <si>
    <t>Veckodag</t>
  </si>
  <si>
    <t>Tid</t>
  </si>
  <si>
    <t>Lag</t>
  </si>
  <si>
    <t>Spelande lag / annan aktivitet i hallen</t>
  </si>
  <si>
    <t>Pass</t>
  </si>
  <si>
    <t>Från kl</t>
  </si>
  <si>
    <t>Till</t>
  </si>
  <si>
    <t xml:space="preserve"> </t>
  </si>
  <si>
    <t>17:30-21:30</t>
  </si>
  <si>
    <t>Team 11</t>
  </si>
  <si>
    <t>Herr A-Mariestad BoIS</t>
  </si>
  <si>
    <t>14:30-18:30</t>
  </si>
  <si>
    <t>Team 13</t>
  </si>
  <si>
    <t>Herr A-Borås HC</t>
  </si>
  <si>
    <t>11:30-18:30</t>
  </si>
  <si>
    <t>U15/U16</t>
  </si>
  <si>
    <t>J20-Långshyttan, U16-IFK Ore</t>
  </si>
  <si>
    <t>11:30-21:00</t>
  </si>
  <si>
    <t>Team 15</t>
  </si>
  <si>
    <t>J18:Röd-Huge IK, Herr A-Forshaga IF U15-Smedjebackens HC</t>
  </si>
  <si>
    <t>Team 14</t>
  </si>
  <si>
    <t>Herr A-Lindlöven IF</t>
  </si>
  <si>
    <t>09:30-18:15</t>
  </si>
  <si>
    <t>Flick 14</t>
  </si>
  <si>
    <t>U14-Malungs IF/Björbo IF, F14- ?, PoolspelU10</t>
  </si>
  <si>
    <t>11:30-17:15</t>
  </si>
  <si>
    <t>Team 12</t>
  </si>
  <si>
    <t>J18:Blå-Borlänge HF:2, U13</t>
  </si>
  <si>
    <t>18:00-21:15</t>
  </si>
  <si>
    <t>Team 16</t>
  </si>
  <si>
    <t>J20-Kvarnsveden GoIF IK</t>
  </si>
  <si>
    <t>11:30-20:00</t>
  </si>
  <si>
    <t>J18 röd-Hedesunda, U15-?, Dam jun</t>
  </si>
  <si>
    <t>Herr A-Mjölby HC</t>
  </si>
  <si>
    <t>11:45-18.00</t>
  </si>
  <si>
    <t>Flick10</t>
  </si>
  <si>
    <t>J20-Häradsbygden, U16-?</t>
  </si>
  <si>
    <t>F 14</t>
  </si>
  <si>
    <t>J18 blå-?, U13</t>
  </si>
  <si>
    <t>U16/U15</t>
  </si>
  <si>
    <t>J18 röd-?, Herr A-HC Dalen</t>
  </si>
  <si>
    <t>18:00-21:00</t>
  </si>
  <si>
    <t>J20-?</t>
  </si>
  <si>
    <t>J18 röd-?</t>
  </si>
  <si>
    <t>09:30-18:00</t>
  </si>
  <si>
    <t>Poplspel U13, U16-?</t>
  </si>
  <si>
    <t>11:30-18:00</t>
  </si>
  <si>
    <t>J20-? , Poolspel u10</t>
  </si>
  <si>
    <t>J18 röd-? Poolspel U11</t>
  </si>
  <si>
    <t>J20 och U16</t>
  </si>
  <si>
    <t>09:00-18:30</t>
  </si>
  <si>
    <t>U13,J18 blå och U16</t>
  </si>
  <si>
    <t>17:00-21:30</t>
  </si>
  <si>
    <t>Alla</t>
  </si>
  <si>
    <t>Herr A-Borlänge HC</t>
  </si>
  <si>
    <t>09:30-16.30</t>
  </si>
  <si>
    <t>U14 och F14</t>
  </si>
  <si>
    <t>11:45-15:15</t>
  </si>
  <si>
    <t>J 18</t>
  </si>
  <si>
    <t>18:00-20:00</t>
  </si>
  <si>
    <t>Teori Team 11</t>
  </si>
  <si>
    <t>Eget</t>
  </si>
  <si>
    <t>11:00-18:00</t>
  </si>
  <si>
    <t>Poolspel Team 15, U16</t>
  </si>
  <si>
    <t>09:00-21:00</t>
  </si>
  <si>
    <t>U13, J18, Herr A, U15, poolspel team 16, poolspel F12</t>
  </si>
  <si>
    <t>Ledarmöte</t>
  </si>
  <si>
    <t>10:00-18.00</t>
  </si>
  <si>
    <t>F10/12</t>
  </si>
  <si>
    <t xml:space="preserve">J 18, U16, poolspel U12, poolspel F10 </t>
  </si>
  <si>
    <t xml:space="preserve">J 18, Herr A </t>
  </si>
  <si>
    <t>Styrelsemöte</t>
  </si>
  <si>
    <t>09:30-15:30</t>
  </si>
  <si>
    <t>U 14, U 13</t>
  </si>
  <si>
    <t>11:30-16.00</t>
  </si>
  <si>
    <t>U 15</t>
  </si>
  <si>
    <t>J18 Blå</t>
  </si>
  <si>
    <t>11:45-19:00</t>
  </si>
  <si>
    <t>J20, poolspel U12</t>
  </si>
  <si>
    <t>10:00-18:30</t>
  </si>
  <si>
    <t>Poolspel U9, Herr A</t>
  </si>
  <si>
    <t>11:00-18:30</t>
  </si>
  <si>
    <t>U14, poolspel U10, U16 och Herr A</t>
  </si>
  <si>
    <t>J18 blå, U13, U15 och Herr A</t>
  </si>
  <si>
    <t>18:00-21:30</t>
  </si>
  <si>
    <t>J20</t>
  </si>
  <si>
    <t>J20, U14</t>
  </si>
  <si>
    <t>J20, U11 poolspel</t>
  </si>
  <si>
    <t xml:space="preserve">J18, U15, F14 </t>
  </si>
  <si>
    <t>17:45-21:30</t>
  </si>
  <si>
    <t>Herr A</t>
  </si>
  <si>
    <t>17:30-18:30</t>
  </si>
  <si>
    <t>J 20, U16</t>
  </si>
  <si>
    <t>F14</t>
  </si>
  <si>
    <t>J20, U16</t>
  </si>
  <si>
    <t>J18, Poolspel U9</t>
  </si>
  <si>
    <t>18.00-21:30</t>
  </si>
  <si>
    <t>J18:2</t>
  </si>
  <si>
    <t>11:30-19:30</t>
  </si>
  <si>
    <t>J18, Herr A, Poolspel U9</t>
  </si>
  <si>
    <t>2 per team</t>
  </si>
  <si>
    <t>Herr A - Borlänge</t>
  </si>
  <si>
    <t>U16, U14</t>
  </si>
  <si>
    <t>10:00-17:30</t>
  </si>
  <si>
    <t>Poolspel U11. U15</t>
  </si>
  <si>
    <t>J20, Poolspel U10</t>
  </si>
  <si>
    <t>11:30-15:30</t>
  </si>
  <si>
    <t>J18:1</t>
  </si>
  <si>
    <t>Team 13/15</t>
  </si>
  <si>
    <t>Poolspel U12, Poolspel U10</t>
  </si>
  <si>
    <t>11:45-18:30</t>
  </si>
  <si>
    <t>Poolspel U12, U16</t>
  </si>
  <si>
    <t>10:00-14:00</t>
  </si>
  <si>
    <t>Team 12/F10-12</t>
  </si>
  <si>
    <t>U13, Poolspel F10/12</t>
  </si>
  <si>
    <t>08:00-20:00</t>
  </si>
  <si>
    <t>Kullacupen</t>
  </si>
  <si>
    <t>10:00-21:00</t>
  </si>
  <si>
    <t>Poolspel F10/12, Poolspel U9, U15</t>
  </si>
  <si>
    <t>08:00-21:00</t>
  </si>
  <si>
    <t>Tomas Jonsson Cup</t>
  </si>
  <si>
    <t>Vår cupen</t>
  </si>
  <si>
    <t>Magnell</t>
  </si>
  <si>
    <t>Hockeyskola</t>
  </si>
  <si>
    <t>Interna</t>
  </si>
  <si>
    <t>11.45-15.45</t>
  </si>
  <si>
    <t>U16</t>
  </si>
  <si>
    <t>U16-IK Sätra</t>
  </si>
  <si>
    <t>Dam A</t>
  </si>
  <si>
    <t>RM Tjejer</t>
  </si>
  <si>
    <t>19.00-20.00</t>
  </si>
  <si>
    <t>Föräldramöte 09or</t>
  </si>
  <si>
    <t>Tränarmöte U8-U14</t>
  </si>
  <si>
    <t>16:30-21:00</t>
  </si>
  <si>
    <t>A-pojk</t>
  </si>
  <si>
    <t>J 18 cup</t>
  </si>
  <si>
    <t>07.30-20:00</t>
  </si>
  <si>
    <t>U12 -  ?, J18 cup</t>
  </si>
  <si>
    <t>11.00-17.15</t>
  </si>
  <si>
    <t>Team 10</t>
  </si>
  <si>
    <t>Dam.1-Södertälje, U13-lindlöven</t>
  </si>
  <si>
    <t>HA-Borlänge</t>
  </si>
  <si>
    <t>18.30-21.15</t>
  </si>
  <si>
    <t>Ulag/flick</t>
  </si>
  <si>
    <t>Dam - Flick TV Pucken</t>
  </si>
  <si>
    <t>15.00-18.45</t>
  </si>
  <si>
    <t>HA - Smedjebacken</t>
  </si>
  <si>
    <t>11.45-18.45</t>
  </si>
  <si>
    <t>Team 09</t>
  </si>
  <si>
    <t>U11-Mora J20-Orsa, Dam.1-Färjestad</t>
  </si>
  <si>
    <t>J18.1-Örebro</t>
  </si>
  <si>
    <t>11.30-18.45</t>
  </si>
  <si>
    <t>Dam.1-SHK HC,HA-Guldsmetshyttan</t>
  </si>
  <si>
    <t>J18.1-Leksand,U14-Leksand J18.2-Orsa</t>
  </si>
  <si>
    <t>18.30-21.45</t>
  </si>
  <si>
    <t>A pojk</t>
  </si>
  <si>
    <t>U16-Leksands IF</t>
  </si>
  <si>
    <t>12.00-18.45</t>
  </si>
  <si>
    <t>U14-Leksand HA-Fagersta</t>
  </si>
  <si>
    <t>09.00-18.45</t>
  </si>
  <si>
    <t>J18.1-Valbo Dam.1-Nor</t>
  </si>
  <si>
    <t>17:00-20:00</t>
  </si>
  <si>
    <t>Föräldramöte U15/U16, UK möte</t>
  </si>
  <si>
    <t>17.45-21.30</t>
  </si>
  <si>
    <t>HA-SSIF</t>
  </si>
  <si>
    <t>08.00-18.45</t>
  </si>
  <si>
    <t>Poolspel U10,12,J20-Orsa,U16-Ore</t>
  </si>
  <si>
    <t>09.00-21.15</t>
  </si>
  <si>
    <t>Flick U16</t>
  </si>
  <si>
    <t>F13-16-Leksand,J18.1-Mora J18.2 Avesta,Dam.2-VIK</t>
  </si>
  <si>
    <t>09.30-15.30</t>
  </si>
  <si>
    <t>Poolspel U12, U14-Säter</t>
  </si>
  <si>
    <t>U13-Björbo,J18.1-Färjestad,PoolspelF U10,J18.2-Häradsbyggden</t>
  </si>
  <si>
    <t>18:30-20:00</t>
  </si>
  <si>
    <t>Teori U15/U16</t>
  </si>
  <si>
    <t>18.00-21.30</t>
  </si>
  <si>
    <t>HA-Orsa</t>
  </si>
  <si>
    <t>Dam.1-Mora</t>
  </si>
  <si>
    <t>J18.1-Grums</t>
  </si>
  <si>
    <t>HA-Valbo</t>
  </si>
  <si>
    <t>11.30-15.30</t>
  </si>
  <si>
    <t>J20-Hofors</t>
  </si>
  <si>
    <t>08.00-21.15</t>
  </si>
  <si>
    <t>Poolspel U9,U11,F12,Dam.2-Örebro,U15-Ludvika</t>
  </si>
  <si>
    <t>Team-09</t>
  </si>
  <si>
    <t>U14-Kvarnsveden</t>
  </si>
  <si>
    <t>HA-Hofors</t>
  </si>
  <si>
    <t>U16-Avesta</t>
  </si>
  <si>
    <t>11.30-17.15</t>
  </si>
  <si>
    <t>J18.2-Malung, F13-16-Björbo</t>
  </si>
  <si>
    <t>J18.1-Västerås</t>
  </si>
  <si>
    <t>Dam.1-Västerås</t>
  </si>
  <si>
    <t>HA-Söderhamn</t>
  </si>
  <si>
    <t>HA-Alfta</t>
  </si>
  <si>
    <t>J20-Söderhamn, Dam.1-Sandviken/Brynäs</t>
  </si>
  <si>
    <t>Poolspel U9,U12, U13-Leksand, Dam.2-Hedesunda,U15-Säter</t>
  </si>
  <si>
    <t>J18.1-Borlänge</t>
  </si>
  <si>
    <t>Team13</t>
  </si>
  <si>
    <t>Poolspel U10,U12,Dam.1-Färjestad</t>
  </si>
  <si>
    <t>J18.2-Borlänge</t>
  </si>
  <si>
    <t>HA-Malung</t>
  </si>
  <si>
    <t>J18.1-Strömsbro</t>
  </si>
  <si>
    <t>09.30-18.30</t>
  </si>
  <si>
    <t>poolspel U12, Flick U16,Björbo, Dam 1 -SHK</t>
  </si>
  <si>
    <t>15.00-18.30</t>
  </si>
  <si>
    <t>Dam 2-Hällefors</t>
  </si>
  <si>
    <t>J18,1-Bofors</t>
  </si>
  <si>
    <t>HA-Säter</t>
  </si>
  <si>
    <t>08.00-17.45</t>
  </si>
  <si>
    <t>Poolspel U12, U16.Ludvika, Poolspel U9</t>
  </si>
  <si>
    <t>08.00-14.15</t>
  </si>
  <si>
    <t>Poolspel U11, U13-Ore</t>
  </si>
  <si>
    <t>08.00-18.30</t>
  </si>
  <si>
    <t>Flick u16</t>
  </si>
  <si>
    <t>Poolspel U10, J20-Häradsbyggden, Flick U16-Mora, U16-Malung</t>
  </si>
  <si>
    <t>11.30-21.30</t>
  </si>
  <si>
    <t>J18.1-Brynäs, Dam 2-Nor, U15-Leksand</t>
  </si>
  <si>
    <t>Dam 1-Mora</t>
  </si>
  <si>
    <t>10.45-17.45</t>
  </si>
  <si>
    <t>U13-Borlänge, Poolspel U11</t>
  </si>
  <si>
    <t>Kopparpucken</t>
  </si>
  <si>
    <t>Nyårscupen</t>
  </si>
  <si>
    <t>08.00-19.00</t>
  </si>
  <si>
    <t>ulag flick</t>
  </si>
  <si>
    <t>Cup U11 HA-Valbo</t>
  </si>
  <si>
    <t>J20 - Kvarnsveden, Flick U16-Mora/Älvdalen</t>
  </si>
  <si>
    <t>10.45-18.45</t>
  </si>
  <si>
    <t xml:space="preserve">J18.2-Säter, Dam 2-ViK </t>
  </si>
  <si>
    <t>Poolspel U12,  U14-Leksand Dam 1-Västerås</t>
  </si>
  <si>
    <t>08.30-18.45</t>
  </si>
  <si>
    <t>Ulag flick</t>
  </si>
  <si>
    <t>Poolspel Flick U12, 18.2-Orsa, U15-Leksand</t>
  </si>
  <si>
    <t>Poolspel U10, J20-Avesta, Dam 1-Sandviken/Brynäs</t>
  </si>
  <si>
    <t>flick u16</t>
  </si>
  <si>
    <t>Poolspel U11, J18.1-Borlänge, Dam 2-Örebro</t>
  </si>
  <si>
    <t>HA-Söderhamn/Ljusne</t>
  </si>
  <si>
    <t>Flick U16-Leksand,J20-Hille,U16-Malung</t>
  </si>
  <si>
    <t>Poolspel U9,J18.1-Grums,U13-Mora,U15-Mora,J18.2-Avesta</t>
  </si>
  <si>
    <t>09.30-16.15</t>
  </si>
  <si>
    <t>Poolspel U10, U14-Mora/Älvdalen</t>
  </si>
  <si>
    <t>Poolspel U11,J18.1-Västerås,U15-Mora/Älvdalen</t>
  </si>
  <si>
    <t>19.30-20.30</t>
  </si>
  <si>
    <t>Föräldramöte Team-11</t>
  </si>
  <si>
    <t>DM U14-Säter</t>
  </si>
  <si>
    <t>16.45-20.30</t>
  </si>
  <si>
    <t>Poolspel U10, J20-Skutskär</t>
  </si>
  <si>
    <t>08.45-20.30</t>
  </si>
  <si>
    <t>Poolspel U9,J18.2-Malung,Dam.1-Färjestad,U13-Björbo</t>
  </si>
  <si>
    <t>(17.45-21.30)</t>
  </si>
  <si>
    <t>(J18.2-Borlänge) är inte klart att den spelas då</t>
  </si>
  <si>
    <t>Poolspel U12,Dam.1-Frölunda,U16-GGIK,U13-Mora</t>
  </si>
  <si>
    <t>10.45-21.00</t>
  </si>
  <si>
    <t>Dam.1-Malmö,J18.2-Malung,J18.1-Valbo</t>
  </si>
  <si>
    <t>Reservation för ändringar för kvalspel HA</t>
  </si>
  <si>
    <t>Poolspel U12,J20 Ludvika,Flick U16-Björbo,HA-Hallstahammar</t>
  </si>
  <si>
    <t>09.00-18.30</t>
  </si>
  <si>
    <t>U15-Ludvika, Poolspel U11,HA-Hallstarhammar</t>
  </si>
  <si>
    <t>J18.1-Bofors</t>
  </si>
  <si>
    <t>11.00-18.30</t>
  </si>
  <si>
    <t>Poolspel U12,Ev kvalspel HA</t>
  </si>
  <si>
    <t>Poolspel U11,Ev kvalspel HA</t>
  </si>
  <si>
    <t>11.00-17.30</t>
  </si>
  <si>
    <r>
      <t xml:space="preserve">U13-Leksand, </t>
    </r>
    <r>
      <rPr>
        <b/>
        <sz val="11"/>
        <color rgb="FF000000"/>
        <rFont val="Calibri"/>
        <family val="2"/>
      </rPr>
      <t>Ev kvalspel J18</t>
    </r>
  </si>
  <si>
    <t>09.30-13.30</t>
  </si>
  <si>
    <t>Poolspel U12</t>
  </si>
  <si>
    <t>08.00-19.30</t>
  </si>
  <si>
    <t>Poolspel U9, Poolspel U9,Poolspel U11, U15-Säter</t>
  </si>
  <si>
    <t>07:30-21:00</t>
  </si>
  <si>
    <t>Cup U16</t>
  </si>
  <si>
    <t>07:30-19:00</t>
  </si>
  <si>
    <t>Cup U12</t>
  </si>
  <si>
    <t>Camps Anton Mella</t>
  </si>
  <si>
    <t>17:00-18:00  18.15-22.00</t>
  </si>
  <si>
    <t>Teori Team 08                                                     J20 - Hofors</t>
  </si>
  <si>
    <t>14.45-19.45</t>
  </si>
  <si>
    <t>J20 - Almtuna</t>
  </si>
  <si>
    <t>11.30-18.15</t>
  </si>
  <si>
    <t>HA-Valbo, J18 - Sollentuna</t>
  </si>
  <si>
    <t>17:30-19:00</t>
  </si>
  <si>
    <t>Team 08</t>
  </si>
  <si>
    <t>Föräldramöte</t>
  </si>
  <si>
    <t xml:space="preserve">16:30-22:30 </t>
  </si>
  <si>
    <t>J18 Cup</t>
  </si>
  <si>
    <t>07:15-21:00</t>
  </si>
  <si>
    <t>Alla team</t>
  </si>
  <si>
    <t>Tv pucks kval</t>
  </si>
  <si>
    <t>HA - Hofors</t>
  </si>
  <si>
    <t>17.30-18.30</t>
  </si>
  <si>
    <t xml:space="preserve">Föräldramöte U12 </t>
  </si>
  <si>
    <t>18.30-22.00</t>
  </si>
  <si>
    <t>J18.2 - Hofors</t>
  </si>
  <si>
    <t>11.30-17.45</t>
  </si>
  <si>
    <t>U/flick</t>
  </si>
  <si>
    <t>J20 - Borlänge, U11 - Mora</t>
  </si>
  <si>
    <t>11.30-18.30</t>
  </si>
  <si>
    <t>J18 - Mora, U16 - Leksand</t>
  </si>
  <si>
    <t>08.30-18.30</t>
  </si>
  <si>
    <t>TK, J20-Grums, Dam A - Fagersta</t>
  </si>
  <si>
    <t>11.45-18.30</t>
  </si>
  <si>
    <t>J18.1 - Borlänge, J18.2 - Malung</t>
  </si>
  <si>
    <t>18:00-19:20</t>
  </si>
  <si>
    <t xml:space="preserve">Teori Team 08                                                    </t>
  </si>
  <si>
    <t>17.00-21.30</t>
  </si>
  <si>
    <t>A-lag - Hedemora</t>
  </si>
  <si>
    <t>Ungdomskommitten</t>
  </si>
  <si>
    <t>TK, J20 - Valbo, U16 - Björbo/Malung</t>
  </si>
  <si>
    <t>11.45-21.15</t>
  </si>
  <si>
    <t>J18.1 - Valbo, J18.2 - Smedjebacken/ Ludvika</t>
  </si>
  <si>
    <t>U15 -Mora/Älvdalen</t>
  </si>
  <si>
    <t>A-lag - Fagersta</t>
  </si>
  <si>
    <t>TK, J20 - Viking, U16-Smedjebacken/Ludvika</t>
  </si>
  <si>
    <t>J18.1 - Strömsbro, Dam A - Nor</t>
  </si>
  <si>
    <t xml:space="preserve">HA-Valbo </t>
  </si>
  <si>
    <t>08.45-18.30</t>
  </si>
  <si>
    <t>TK, U14-Ludvika,J20-Hallsberg,U16-Avesta</t>
  </si>
  <si>
    <t>11.45-20.30</t>
  </si>
  <si>
    <t>J18-Säter,U13-Kvarnsveden</t>
  </si>
  <si>
    <t>18.30-21.30</t>
  </si>
  <si>
    <t>J18.1-Brynäs,J18.2-Borlänge</t>
  </si>
  <si>
    <t>11.45-21.30</t>
  </si>
  <si>
    <t>J18.2-Orsa,DA-Västerås,U15-Ludvika</t>
  </si>
  <si>
    <t>HA-Lindefallet,</t>
  </si>
  <si>
    <t>U14-Borlänge,Fotografering</t>
  </si>
  <si>
    <t>U16-Säter,J18.1-Färjestad,PoolspelU12</t>
  </si>
  <si>
    <t>PoolspelU11, DA-Mora</t>
  </si>
  <si>
    <t>17.30-21.30</t>
  </si>
  <si>
    <t>J20-Hudiksvall</t>
  </si>
  <si>
    <t>Kåre cuppen</t>
  </si>
  <si>
    <t>11.45-15.30</t>
  </si>
  <si>
    <t>Apojk</t>
  </si>
  <si>
    <t>U16-Leksand</t>
  </si>
  <si>
    <t>11.00-15.00</t>
  </si>
  <si>
    <t>U14-Säter</t>
  </si>
  <si>
    <t>10.00-16.00</t>
  </si>
  <si>
    <t>Poolspel U10</t>
  </si>
  <si>
    <t>11.00-19.15</t>
  </si>
  <si>
    <t>U13-Ludvika, Poolspel U9</t>
  </si>
  <si>
    <t>J18 - Leksand, U16-Borlänge</t>
  </si>
  <si>
    <t>HA-Hallstarhammar</t>
  </si>
  <si>
    <t>J18.1-Karlskoga,18.2- Häradsbyggden</t>
  </si>
  <si>
    <t>U14-Björbo, J20-Björbo, poolspel U12</t>
  </si>
  <si>
    <t>J18.2-Ore,DA-Örebro,U15-Malung/Björbo</t>
  </si>
  <si>
    <t>17.45-21.45</t>
  </si>
  <si>
    <t>U16-Ore</t>
  </si>
  <si>
    <t>HA-Smedjebacken</t>
  </si>
  <si>
    <t>11.30-20.30</t>
  </si>
  <si>
    <t>J18.1-Västerås,U15-Avesta,U13-Säter</t>
  </si>
  <si>
    <t>Möte Team-10</t>
  </si>
  <si>
    <t>J20-Valbo,Du-?,U16-Mora</t>
  </si>
  <si>
    <t>10.00-18.30</t>
  </si>
  <si>
    <t>Poolspel U11,J18.1-Örebro,DA-Hedesunda</t>
  </si>
  <si>
    <t>20.00-21.00</t>
  </si>
  <si>
    <t>Möte J18</t>
  </si>
  <si>
    <t>17.00-18.00</t>
  </si>
  <si>
    <t>HA-Söderhamn/ljusne</t>
  </si>
  <si>
    <t>11.30-17:30</t>
  </si>
  <si>
    <t>J20-Viking,U14-Avesta, Poolspel U12</t>
  </si>
  <si>
    <t>10.45-17.30</t>
  </si>
  <si>
    <t>U13-Kvarnsveden, J20-Karlskoga</t>
  </si>
  <si>
    <t>DM U16</t>
  </si>
  <si>
    <t>Jul lovshockey</t>
  </si>
  <si>
    <t>U15-Mora,J18.2-Avesta</t>
  </si>
  <si>
    <t>17,45-21.30</t>
  </si>
  <si>
    <t>J18.1-Mora</t>
  </si>
  <si>
    <t>11.30-17.30</t>
  </si>
  <si>
    <t>J18.2-Malung,U10 poolspel</t>
  </si>
  <si>
    <t>HA-Hedemora</t>
  </si>
  <si>
    <t>U16-Valbo</t>
  </si>
  <si>
    <t>U13-Kvarnsveden, J20-Grums,U16-Borlänge</t>
  </si>
  <si>
    <t>ulag/flick</t>
  </si>
  <si>
    <t>U13-Skogsbo,J18.1-Karlskoga,DA-Hällefors</t>
  </si>
  <si>
    <t>HA-Fagersta</t>
  </si>
  <si>
    <t>11.00-14.45</t>
  </si>
  <si>
    <t>U14-Leksand</t>
  </si>
  <si>
    <t>14.45-20.45</t>
  </si>
  <si>
    <t>U13-Västerås, U15-Ludvika</t>
  </si>
  <si>
    <t>09.45-17.30</t>
  </si>
  <si>
    <t>Poolspel U11, kval DA</t>
  </si>
  <si>
    <t>J18.1-Valbo, Poolspel U9</t>
  </si>
  <si>
    <t xml:space="preserve">J18.1-Valbo </t>
  </si>
  <si>
    <t>J20-Karlskoga, U16-SIK</t>
  </si>
  <si>
    <t>J18.2-Orsa, U13-Kvarnsveden</t>
  </si>
  <si>
    <t>DJ-Hedesunda, J18.2-Avesta</t>
  </si>
  <si>
    <t>U14-Leksand,J20-Grums,DA-Örebro,Poolspel U12</t>
  </si>
  <si>
    <t>J18.1-Grums, U15-Malung</t>
  </si>
  <si>
    <t>J20-Hallsberg</t>
  </si>
  <si>
    <t>U16-Håik/BIF, Poolspel U9</t>
  </si>
  <si>
    <t xml:space="preserve">DA-Mora, HA-Fagersta, </t>
  </si>
  <si>
    <t>07-30-21.30</t>
  </si>
  <si>
    <t>Cup 08</t>
  </si>
  <si>
    <t>07.00-19.30</t>
  </si>
  <si>
    <t>Poolspel U12, J20-Strömsbro</t>
  </si>
  <si>
    <t>11:30-18.30</t>
  </si>
  <si>
    <t>J18-1 - Borlänge  DA-Nor IK</t>
  </si>
  <si>
    <t>11.00-18.00</t>
  </si>
  <si>
    <t>U14-Älvdalen, J20-Malung</t>
  </si>
  <si>
    <t>J18.1 - Örebro HUF</t>
  </si>
  <si>
    <t>ungdomskommitten</t>
  </si>
  <si>
    <t>U16-HÅIK/BIF07</t>
  </si>
  <si>
    <t>11:00-18.30</t>
  </si>
  <si>
    <t>Team 08/</t>
  </si>
  <si>
    <t>U14.Mora IK, kval HA-Grums</t>
  </si>
  <si>
    <t>J18.1 - Borlänge, Ev kval HA-Grums</t>
  </si>
  <si>
    <t>16:00-21:00</t>
  </si>
  <si>
    <t>Tomas Jonsson  U15/U16</t>
  </si>
  <si>
    <t>HA - Orsa</t>
  </si>
  <si>
    <t>J18.1 - Malung</t>
  </si>
  <si>
    <t>Vårcupen  U13</t>
  </si>
  <si>
    <t>HA - Köping</t>
  </si>
  <si>
    <t>HA - Munkfors</t>
  </si>
  <si>
    <t>HA - Eskilstuna/Linden</t>
  </si>
  <si>
    <t>HA - Åmål</t>
  </si>
  <si>
    <t>:</t>
  </si>
  <si>
    <t>08.00-18.00</t>
  </si>
  <si>
    <t>BS Bandy</t>
  </si>
  <si>
    <t>Team 07</t>
  </si>
  <si>
    <t>Kurs  Prosharp</t>
  </si>
  <si>
    <t>Team 08 Föräldramöte</t>
  </si>
  <si>
    <t>Kopparpucken  U14</t>
  </si>
  <si>
    <t>Nyårscupen  U12</t>
  </si>
  <si>
    <t>Trettondagscupen  U11</t>
  </si>
  <si>
    <t>Falu IF cupen U10</t>
  </si>
  <si>
    <t>Kulla cupen</t>
  </si>
  <si>
    <t>Ladys Challenge</t>
  </si>
  <si>
    <t>14:00-21:00</t>
  </si>
  <si>
    <t>10.00-17.30</t>
  </si>
  <si>
    <t>U14-SDE</t>
  </si>
  <si>
    <t>11.30-12.30</t>
  </si>
  <si>
    <t>Jobs</t>
  </si>
  <si>
    <t xml:space="preserve">Jobs </t>
  </si>
  <si>
    <t>Team 06</t>
  </si>
  <si>
    <t>Damkronor 18,U23, Match 19.00</t>
  </si>
  <si>
    <t>11.00-13.00</t>
  </si>
  <si>
    <t>Möte damlag</t>
  </si>
  <si>
    <t>09.00-13.00</t>
  </si>
  <si>
    <t>Lennart (UK)</t>
  </si>
  <si>
    <t>Damkronor 18,U23, Match 10.00</t>
  </si>
  <si>
    <t>16.30-20.45</t>
  </si>
  <si>
    <t>Russincamp 17-18 match 18.00</t>
  </si>
  <si>
    <t>08.45-13.00</t>
  </si>
  <si>
    <t>Russincamp 17-18 match 10.00</t>
  </si>
  <si>
    <t>17.00-20.00</t>
  </si>
  <si>
    <t>Årsmöte</t>
  </si>
  <si>
    <t xml:space="preserve">Lennart </t>
  </si>
  <si>
    <t>Minicamp</t>
  </si>
  <si>
    <t>08.00-20.00</t>
  </si>
  <si>
    <t>Lennart</t>
  </si>
  <si>
    <t>Karneval 08-09-10-11</t>
  </si>
  <si>
    <t>08.00-17.00</t>
  </si>
  <si>
    <t>Hockeyskola 09-11, Flick 04-09</t>
  </si>
  <si>
    <t>Hockeyskola 04-06</t>
  </si>
  <si>
    <t>08.00-21.00</t>
  </si>
  <si>
    <t>08.00-15.00</t>
  </si>
  <si>
    <t>Hockeyskola 05-09</t>
  </si>
  <si>
    <t>07.00-19.00</t>
  </si>
  <si>
    <t>Målvaktsskola Pecka</t>
  </si>
  <si>
    <t>Karneval 04-05</t>
  </si>
  <si>
    <t>Karneval 06-07</t>
  </si>
  <si>
    <t>Läger utomstående</t>
  </si>
  <si>
    <t>Russincamp 17-18</t>
  </si>
  <si>
    <t>16.45-20.45</t>
  </si>
  <si>
    <t>Match 17-18</t>
  </si>
  <si>
    <t>13.00-20.45</t>
  </si>
  <si>
    <t>Magnell, Team 10</t>
  </si>
  <si>
    <t>Match 14.00 18-Södertälje, 18.00 17-Mora</t>
  </si>
  <si>
    <t>07.30-16.30</t>
  </si>
  <si>
    <t>07.00-18.00</t>
  </si>
  <si>
    <t>07.00-18.00             18:00-20:00</t>
  </si>
  <si>
    <t>Magnell                      Team 08</t>
  </si>
  <si>
    <t>Interna                                                                        Föräldramöte Team 08</t>
  </si>
  <si>
    <t>07.00-22.30</t>
  </si>
  <si>
    <t>Magnell, Team 09</t>
  </si>
  <si>
    <t>Interna, Match U18-Mora 20.00</t>
  </si>
  <si>
    <t>07.00-20.15</t>
  </si>
  <si>
    <t>Magnell, Team 08</t>
  </si>
  <si>
    <t>Interna, Match U18-Valbo 17.30</t>
  </si>
  <si>
    <t>19:00-21:00</t>
  </si>
  <si>
    <t>Möte Tv-pucken</t>
  </si>
  <si>
    <t>14.45-17.45</t>
  </si>
  <si>
    <t xml:space="preserve"> A-lag-Sundsvall</t>
  </si>
  <si>
    <t>Upptakt (Kick off)</t>
  </si>
  <si>
    <t>19.30-21.00</t>
  </si>
  <si>
    <t>Möte Camp grupp</t>
  </si>
  <si>
    <t>16:30-22:30 ändrad</t>
  </si>
  <si>
    <t>Cup U18</t>
  </si>
  <si>
    <t>Ulag/Dam</t>
  </si>
  <si>
    <t>08.00-18.45 ändrad</t>
  </si>
  <si>
    <t>Polspel U9, match U13, U16</t>
  </si>
  <si>
    <t>U-18-Leksand, A-lag-Orsa</t>
  </si>
  <si>
    <t>17.30-19.15</t>
  </si>
  <si>
    <t>Dam,Dam U möte</t>
  </si>
  <si>
    <t>11:30-18:45</t>
  </si>
  <si>
    <t>Match  J20, J18.2</t>
  </si>
  <si>
    <t>09:30-20:15 ändrad</t>
  </si>
  <si>
    <t>Aktivitetsdag, match J18.1</t>
  </si>
  <si>
    <t>14.15-20.45</t>
  </si>
  <si>
    <t>Match Dam, U14</t>
  </si>
  <si>
    <t>Trekronors hockeyskolaMatch J18, J20</t>
  </si>
  <si>
    <t>08.15-19.45</t>
  </si>
  <si>
    <t>Trekronors hockeyskola,Poolspel, U15</t>
  </si>
  <si>
    <t>Match J18, J18, U13</t>
  </si>
  <si>
    <t>Match A-lag, U16</t>
  </si>
  <si>
    <t>11.30-18.00</t>
  </si>
  <si>
    <t>Match J20, U14</t>
  </si>
  <si>
    <t>Match U13, J18, Dam</t>
  </si>
  <si>
    <t xml:space="preserve">Match A-lag </t>
  </si>
  <si>
    <t>08.15-18.45</t>
  </si>
  <si>
    <t>Trekronors hockeyskola, Match U12, J20, U16</t>
  </si>
  <si>
    <t>Match J18, U15</t>
  </si>
  <si>
    <t>Trekronors Hockeyskola,Match U14, J20, U16</t>
  </si>
  <si>
    <t>Match J18, U13</t>
  </si>
  <si>
    <t>07.00-20.00</t>
  </si>
  <si>
    <t>TV pucken. Separat schema</t>
  </si>
  <si>
    <t>08.15-19.00</t>
  </si>
  <si>
    <t>Trekronor,Pool09,U12,U14,DU</t>
  </si>
  <si>
    <t>08.15-21.00</t>
  </si>
  <si>
    <t>Dalarnas U15</t>
  </si>
  <si>
    <t>J18.1</t>
  </si>
  <si>
    <t>Trekronor, J20, J18.1</t>
  </si>
  <si>
    <t>09.00-19.00</t>
  </si>
  <si>
    <t>U13, J18.2, DA</t>
  </si>
  <si>
    <t>18.30-20.00</t>
  </si>
  <si>
    <t>Cupmöte 08or</t>
  </si>
  <si>
    <t>J18.1 Möte Team-10 17.15-18.00</t>
  </si>
  <si>
    <t>Trekronor, Dalarnas U14, U16, U12</t>
  </si>
  <si>
    <t>11.30-19.00</t>
  </si>
  <si>
    <t>J18.2, U15</t>
  </si>
  <si>
    <t xml:space="preserve">Trekronor, U12, U16, U14 </t>
  </si>
  <si>
    <t>U13, J18.1, DA</t>
  </si>
  <si>
    <t>18.45-19.45</t>
  </si>
  <si>
    <t>Möte B-jun 1</t>
  </si>
  <si>
    <t xml:space="preserve">Trekronor, DU, J20, U14 </t>
  </si>
  <si>
    <t>J18.1, U15</t>
  </si>
  <si>
    <t>Möte sportkommiten ungdom</t>
  </si>
  <si>
    <t>Föräldramöte 06</t>
  </si>
  <si>
    <t>17.15-21.00</t>
  </si>
  <si>
    <t>U18 landslaget</t>
  </si>
  <si>
    <t>08.15-17.30</t>
  </si>
  <si>
    <t>U18 landslaget, Trekronor,U12</t>
  </si>
  <si>
    <t>11.30-20.00</t>
  </si>
  <si>
    <t>J18.2, U13, Pool U9</t>
  </si>
  <si>
    <t>18.00-23.00</t>
  </si>
  <si>
    <t>Möte styrelse/sport</t>
  </si>
  <si>
    <t>DM U15</t>
  </si>
  <si>
    <t xml:space="preserve">Läger  </t>
  </si>
  <si>
    <t>Trekronor, U14, U12, J20, U16</t>
  </si>
  <si>
    <t xml:space="preserve">14.45-19.00 </t>
  </si>
  <si>
    <t>U15</t>
  </si>
  <si>
    <t>Läger</t>
  </si>
  <si>
    <t>07:00-21:30</t>
  </si>
  <si>
    <t>07:00-19:00</t>
  </si>
  <si>
    <t>Nyårs cupen</t>
  </si>
  <si>
    <t>16.00-21.30</t>
  </si>
  <si>
    <t>U11, J18.1</t>
  </si>
  <si>
    <t>07.00-21.00</t>
  </si>
  <si>
    <t>Cup U11</t>
  </si>
  <si>
    <t>08.15-15.45</t>
  </si>
  <si>
    <t>TK, U14, J20</t>
  </si>
  <si>
    <t>U13, U11, J18.1, Dam</t>
  </si>
  <si>
    <t>Sisu teambuilding Team 08</t>
  </si>
  <si>
    <t>TK, U12, J20, U16</t>
  </si>
  <si>
    <t>18.00-21.00</t>
  </si>
  <si>
    <t>08.15-18.00</t>
  </si>
  <si>
    <t>TK, U12 ?</t>
  </si>
  <si>
    <t>11.00-18.45</t>
  </si>
  <si>
    <t>U11, U13, DAM</t>
  </si>
  <si>
    <t xml:space="preserve">Ulag/flick </t>
  </si>
  <si>
    <t xml:space="preserve">Match J20 </t>
  </si>
  <si>
    <t>0815-20.00</t>
  </si>
  <si>
    <t>Dalarnas U14, J20, U12</t>
  </si>
  <si>
    <t>09.30-18.45</t>
  </si>
  <si>
    <t>U11, J18.2, U15</t>
  </si>
  <si>
    <t>17:00-17:50            18.00-19.30</t>
  </si>
  <si>
    <t>Teori Team 08                                                Möte sportkommiten ungdom</t>
  </si>
  <si>
    <t>08.15-20.00</t>
  </si>
  <si>
    <t>TK, U16, Poolspel U10</t>
  </si>
  <si>
    <t>U13, U11, UJ18.1, Dam</t>
  </si>
  <si>
    <t>18.30-19.30</t>
  </si>
  <si>
    <t>Cupmöte U16</t>
  </si>
  <si>
    <t>18.15-22.00</t>
  </si>
  <si>
    <t>Match U16</t>
  </si>
  <si>
    <t>08.15-18.15</t>
  </si>
  <si>
    <t>TK, J20, U9</t>
  </si>
  <si>
    <t>11.30-17.00</t>
  </si>
  <si>
    <t>U15, U11</t>
  </si>
  <si>
    <t xml:space="preserve">Teori Team 08                                               </t>
  </si>
  <si>
    <t>17.30-20.30</t>
  </si>
  <si>
    <t>Tränarmöte</t>
  </si>
  <si>
    <t>U14, U12, U16,U14,U12</t>
  </si>
  <si>
    <t>J18.2, U13, U11</t>
  </si>
  <si>
    <t>18.15-22.15</t>
  </si>
  <si>
    <t>14:00-20:15</t>
  </si>
  <si>
    <t>Poolspel U9</t>
  </si>
  <si>
    <t>11:45-15:30</t>
  </si>
  <si>
    <t>18:2-Häradsbygden</t>
  </si>
  <si>
    <t>07:00-21:00</t>
  </si>
  <si>
    <t>Kiosken stängd tills vidare</t>
  </si>
  <si>
    <t>Uppdaterad 2019-01-16</t>
  </si>
  <si>
    <t>möte 08or ledare</t>
  </si>
  <si>
    <t>19.00-21.00</t>
  </si>
  <si>
    <t>möte 08or</t>
  </si>
  <si>
    <t>17.00-20.15</t>
  </si>
  <si>
    <t>T10 U9</t>
  </si>
  <si>
    <t>Match Landslaget 17/18, Kiosk UK Maria Renström</t>
  </si>
  <si>
    <t>T04 U14</t>
  </si>
  <si>
    <t>Match Landslaget 17/18, Kiosk UK Catrin Fredriksson</t>
  </si>
  <si>
    <t>09.00-12.15</t>
  </si>
  <si>
    <t>Match Landslaget 17/18, Kiosk UK Urba Hedlund</t>
  </si>
  <si>
    <t>Team-08</t>
  </si>
  <si>
    <t>Cup</t>
  </si>
  <si>
    <t>18.00-20.00</t>
  </si>
  <si>
    <t>Ungdomskommittén</t>
  </si>
  <si>
    <t>12.00-18.00</t>
  </si>
  <si>
    <t>Hockeskola</t>
  </si>
  <si>
    <t>08.00-22.00</t>
  </si>
  <si>
    <t>08.00-16.00</t>
  </si>
  <si>
    <t>Hockeykarneval</t>
  </si>
  <si>
    <t>17.00-21.00</t>
  </si>
  <si>
    <t xml:space="preserve">SvergieU17 - SvergieU18 </t>
  </si>
  <si>
    <t>13.00-21.00</t>
  </si>
  <si>
    <t>SvU18-ÖrebroJ2014.00,SvU17-MoraJ2018.00</t>
  </si>
  <si>
    <t>09.00-15.00</t>
  </si>
  <si>
    <t>07.30-18.30</t>
  </si>
  <si>
    <t>Distriktslagsturnering, Hockeyskola</t>
  </si>
  <si>
    <t>19.00-20.30</t>
  </si>
  <si>
    <t>Möte Damlag</t>
  </si>
  <si>
    <t>Föräldramöte A-pojk</t>
  </si>
  <si>
    <t>Interna (18.15-19.30 möte A-pojk )</t>
  </si>
  <si>
    <t>08.00-17.15</t>
  </si>
  <si>
    <t>U8</t>
  </si>
  <si>
    <t>T11</t>
  </si>
  <si>
    <t>U9</t>
  </si>
  <si>
    <t>T10</t>
  </si>
  <si>
    <t>U10</t>
  </si>
  <si>
    <t>T09</t>
  </si>
  <si>
    <t>17.30-21.15</t>
  </si>
  <si>
    <t>U11 T08</t>
  </si>
  <si>
    <t>J20-Almtuna(Interna 08.00-17.30 Magnell )</t>
  </si>
  <si>
    <t>U11</t>
  </si>
  <si>
    <t>T08</t>
  </si>
  <si>
    <t>16.15-20.00</t>
  </si>
  <si>
    <t>U12 T07</t>
  </si>
  <si>
    <t>J18-Mora ( möte B-jun 15.30-17.00 )</t>
  </si>
  <si>
    <t>U12</t>
  </si>
  <si>
    <t>T07</t>
  </si>
  <si>
    <t>Interna ( Konståkningen 15.00-18.00 )</t>
  </si>
  <si>
    <t>U13</t>
  </si>
  <si>
    <t>T06</t>
  </si>
  <si>
    <t>18.00-19.00</t>
  </si>
  <si>
    <t>Möte Flicklaget</t>
  </si>
  <si>
    <t>U14</t>
  </si>
  <si>
    <t>T05</t>
  </si>
  <si>
    <t>T04</t>
  </si>
  <si>
    <t>T03</t>
  </si>
  <si>
    <t>U-lag</t>
  </si>
  <si>
    <t>flick</t>
  </si>
  <si>
    <t>Möte UK</t>
  </si>
  <si>
    <t>Tränarmöte ungdom</t>
  </si>
  <si>
    <t>11.00-16.30</t>
  </si>
  <si>
    <t xml:space="preserve">Kickoff </t>
  </si>
  <si>
    <t>07.30-20.00</t>
  </si>
  <si>
    <t>U13 T06</t>
  </si>
  <si>
    <t>Cup 06or</t>
  </si>
  <si>
    <t>11.30-15.45</t>
  </si>
  <si>
    <t>U14 T05</t>
  </si>
  <si>
    <t>U16 - Mora</t>
  </si>
  <si>
    <t>17.00-19.30</t>
  </si>
  <si>
    <t>Föräldramöte 06 17.00. 05or 18.00 )</t>
  </si>
  <si>
    <t>11.00-15.15</t>
  </si>
  <si>
    <t>A-pojk-Borlänge(möte Team-11 08.45-10.15)</t>
  </si>
  <si>
    <t>14.45-18.45</t>
  </si>
  <si>
    <t>U12 team07</t>
  </si>
  <si>
    <t>J18.2 - Malung</t>
  </si>
  <si>
    <t>Ulag  flick</t>
  </si>
  <si>
    <t>J20 - Hudiksvall</t>
  </si>
  <si>
    <t>U15 Team 04</t>
  </si>
  <si>
    <t>J18 - Brynäs</t>
  </si>
  <si>
    <t>13.00-17.00</t>
  </si>
  <si>
    <t>Flick - Hedemora</t>
  </si>
  <si>
    <t>U10 Team09</t>
  </si>
  <si>
    <t>J18.1-Grums, IK Sätra-FIF</t>
  </si>
  <si>
    <t>J18.2 - Borlänge</t>
  </si>
  <si>
    <t>UK möte</t>
  </si>
  <si>
    <t>U10 Team 09</t>
  </si>
  <si>
    <t>A-lag - Säter</t>
  </si>
  <si>
    <t>09.00-17.00</t>
  </si>
  <si>
    <t>U9 Team10</t>
  </si>
  <si>
    <t>U14-BorlängeJ20-Hallsberg, Skridskoskolan</t>
  </si>
  <si>
    <t>U11 Team 08</t>
  </si>
  <si>
    <t>J18.1-Valbo, J18.2 - Smedjebacken</t>
  </si>
  <si>
    <t>Möte A-pojk</t>
  </si>
  <si>
    <t>U16-Mora, SS, U12-Sätter</t>
  </si>
  <si>
    <t>J18.1-Hudiksvall, U16-Mora</t>
  </si>
  <si>
    <t>A-lag-Alfta</t>
  </si>
  <si>
    <r>
      <t xml:space="preserve">J18.2-Hofors </t>
    </r>
    <r>
      <rPr>
        <b/>
        <u/>
        <sz val="11"/>
        <color rgb="FFFF0000"/>
        <rFont val="Calibri"/>
        <family val="2"/>
      </rPr>
      <t>OBS</t>
    </r>
    <r>
      <rPr>
        <sz val="11"/>
        <color rgb="FF000000"/>
        <rFont val="Calibri"/>
        <family val="2"/>
        <charset val="1"/>
      </rPr>
      <t xml:space="preserve"> </t>
    </r>
    <r>
      <rPr>
        <b/>
        <u/>
        <sz val="11"/>
        <color rgb="FFFF0000"/>
        <rFont val="Calibri"/>
        <family val="2"/>
      </rPr>
      <t>Inställt</t>
    </r>
  </si>
  <si>
    <t>Team 05</t>
  </si>
  <si>
    <t>U14-Mora,J20-Viking,SS,U12-Björbo</t>
  </si>
  <si>
    <t>J18.2-SSIF, U13/14-Smedjebacken.17.30 möte</t>
  </si>
  <si>
    <t>A-lag-Hallstahamar, U16-SSIF</t>
  </si>
  <si>
    <t>J18.1-Karlskoga</t>
  </si>
  <si>
    <t>16.30-17.30</t>
  </si>
  <si>
    <t>Teori Team-05</t>
  </si>
  <si>
    <t>09.00-16.45</t>
  </si>
  <si>
    <t>U13-Leksand,Poolspel U11, SS</t>
  </si>
  <si>
    <t>J18.2-Häradsbygden,PoolspelU10,U15/16-Hedemora</t>
  </si>
  <si>
    <t>A-lag-Söderhamn,</t>
  </si>
  <si>
    <t>17.45-21.15</t>
  </si>
  <si>
    <t>Dam distrikt-Leksand</t>
  </si>
  <si>
    <t>U14-Leksand,U12-HedemoraJ20-Valbo,SS,U16-Avesta</t>
  </si>
  <si>
    <t>J18.1-Färjestad,U13/14-Ludvika</t>
  </si>
  <si>
    <t>A-lag-Fagersta</t>
  </si>
  <si>
    <t>18.00-22.00</t>
  </si>
  <si>
    <t>Domarklubben årsmöte</t>
  </si>
  <si>
    <t>09.00-19.45</t>
  </si>
  <si>
    <t>J20-Bofors, SS, U16-Borlänge</t>
  </si>
  <si>
    <t>11.30-19.30</t>
  </si>
  <si>
    <t>J18.2-Gävle, Poolspel U10</t>
  </si>
  <si>
    <t>A-lag-Avesta</t>
  </si>
  <si>
    <t>U13-Älvdalen, U16-Ore,SS, Poolspel U8</t>
  </si>
  <si>
    <t>09.00-19.30</t>
  </si>
  <si>
    <t>Dalalaget,J18.2-Orsa</t>
  </si>
  <si>
    <t>18.40-19.20</t>
  </si>
  <si>
    <t>Möte J18.2</t>
  </si>
  <si>
    <t>A-lag-Lindefallet</t>
  </si>
  <si>
    <t>U14-Säter,J20-Grums,SS,U13-Mora</t>
  </si>
  <si>
    <t>J18.2-Malung,U11/12-Mora,U15/16-Avesta</t>
  </si>
  <si>
    <t>A-lag-Sandviken</t>
  </si>
  <si>
    <t>Dalalaget,U12-Leksand,U16-Leksand,SS</t>
  </si>
  <si>
    <t>J18.2-Strömsbro</t>
  </si>
  <si>
    <t>J18.1-Leksand</t>
  </si>
  <si>
    <t>A-lag-Valbo</t>
  </si>
  <si>
    <t>09.30-15.45</t>
  </si>
  <si>
    <t>U12-Ludvika,J20-Borlänge,SS,U16-Hedemora</t>
  </si>
  <si>
    <t>11.00-19.00</t>
  </si>
  <si>
    <t>U15/16-Avesta,J18.1-Borlänge,J18.2-Avesta</t>
  </si>
  <si>
    <t xml:space="preserve">Magnell </t>
  </si>
  <si>
    <t>Distriktslags match dam</t>
  </si>
  <si>
    <t>Möte Sportkommitten</t>
  </si>
  <si>
    <t>A-lag-Strömsbro</t>
  </si>
  <si>
    <t>U14-Avesta,Poolspel U9,U13-Malung</t>
  </si>
  <si>
    <t>J18.1-Mora,U13/14-Mora,U11/12-Ludvika</t>
  </si>
  <si>
    <t>17.45-21.00</t>
  </si>
  <si>
    <t>U18 landslaget Gul-Blå</t>
  </si>
  <si>
    <t>U18 landslaget Gul-Blå, A-lag-Hedemora</t>
  </si>
  <si>
    <t>08.30-18.00</t>
  </si>
  <si>
    <t>U18 landslaget Gul-Blå,U12-Mora,SS</t>
  </si>
  <si>
    <t>J18.2-SLHC,U15/16-Borlänge</t>
  </si>
  <si>
    <t>U14-Ludvika,J20-Halsberg,U13-Skogsbo</t>
  </si>
  <si>
    <t>11.00-14.30</t>
  </si>
  <si>
    <t>U13/14-Björbo</t>
  </si>
  <si>
    <t>07.00-21.30</t>
  </si>
  <si>
    <t>11.30-19.45</t>
  </si>
  <si>
    <t>A-Jun-Grums, A-pojk-?</t>
  </si>
  <si>
    <t>A-jun-Viking</t>
  </si>
  <si>
    <t>Marknadsmöte</t>
  </si>
  <si>
    <t>Sportkommitten</t>
  </si>
  <si>
    <t>17:00-22:00</t>
  </si>
  <si>
    <t>A-lag-Säter (En kronasmatch) 2+2 till kiosk</t>
  </si>
  <si>
    <t>09.00-18.00</t>
  </si>
  <si>
    <t>U14-Vansbro, U16-SIK/SLHC,U12-Leksand</t>
  </si>
  <si>
    <t>J18.1-Bofors, U15/16-Ludvika</t>
  </si>
  <si>
    <t>DM U16- Leksand</t>
  </si>
  <si>
    <t>09.00-20.00</t>
  </si>
  <si>
    <t>U13-Borlänge, J20-Valbo, Poolspel U11</t>
  </si>
  <si>
    <t>J18.2-HÅIK, J18.1-Borlänge</t>
  </si>
  <si>
    <t xml:space="preserve">Tränarmöte  </t>
  </si>
  <si>
    <t>U14-Borlänge, J20-Bofors,U16-HÅIK/Sätra</t>
  </si>
  <si>
    <t>J18.1-Valbo, U15/16-Säter</t>
  </si>
  <si>
    <t>A-lag-Hallstarhammar</t>
  </si>
  <si>
    <t>J18.2-Ore</t>
  </si>
  <si>
    <t>U14 läger</t>
  </si>
  <si>
    <t>(9.30-12.00 Konståkning)J18.1-Västerås, Poolspel</t>
  </si>
  <si>
    <t xml:space="preserve">A-lag-Söderhamn </t>
  </si>
  <si>
    <t>09.00-14.00</t>
  </si>
  <si>
    <t>U13-Älvdalen.TK,U12-Leksand</t>
  </si>
  <si>
    <t>PoolspelU8,U11/12-Malung,U13/14-Mora U15/16-Borlänge</t>
  </si>
  <si>
    <t>Taem 09</t>
  </si>
  <si>
    <t>U14-Ludvika,J20-Borlänge,U13-Mora</t>
  </si>
  <si>
    <t>U11/12-Hedemora, poolspel U9</t>
  </si>
  <si>
    <t xml:space="preserve">J18.1-Grums </t>
  </si>
  <si>
    <t>09.15-16.45</t>
  </si>
  <si>
    <t>U12-Borlänge,U16-Mora.TK</t>
  </si>
  <si>
    <t>10.45-16.30</t>
  </si>
  <si>
    <t>Domarmöte</t>
  </si>
  <si>
    <t>U16-Hedemora</t>
  </si>
  <si>
    <t xml:space="preserve">J18.1-Hudiksvall </t>
  </si>
  <si>
    <t>Poolspel U11, TK</t>
  </si>
  <si>
    <t>U15/16-Hedemora, FE prova på</t>
  </si>
  <si>
    <t>09.00-12.30</t>
  </si>
  <si>
    <t>U13-Borlänge, TK</t>
  </si>
  <si>
    <t>08.00-20.30</t>
  </si>
  <si>
    <t>U15 läger, U11/12-Leksand</t>
  </si>
  <si>
    <t>18.00-21.15</t>
  </si>
  <si>
    <t>U13-Skogsbo</t>
  </si>
  <si>
    <t>Cup 09or</t>
  </si>
  <si>
    <t>U14 - Fagersta</t>
  </si>
  <si>
    <t>17:30-19:30</t>
  </si>
  <si>
    <t>Cup möte RM</t>
  </si>
  <si>
    <t>U15/16 - Ludvika/Smedjebacken</t>
  </si>
  <si>
    <t>10.45-15.15</t>
  </si>
  <si>
    <t>07-05</t>
  </si>
  <si>
    <t>U12-Borlänge, U14-Leksand</t>
  </si>
  <si>
    <t>11.00-16.00</t>
  </si>
  <si>
    <t>J18 Leksand-Örebro</t>
  </si>
  <si>
    <t>18.50-19.30</t>
  </si>
  <si>
    <t>Teori 05or</t>
  </si>
  <si>
    <t>17.35-20.45</t>
  </si>
  <si>
    <t xml:space="preserve">U13-Ludvika </t>
  </si>
  <si>
    <t>17.00-22.00</t>
  </si>
  <si>
    <t>Ungdonskommitten</t>
  </si>
  <si>
    <t>14.00-20.30</t>
  </si>
  <si>
    <t>RM U15</t>
  </si>
  <si>
    <t>08.30-20.30</t>
  </si>
  <si>
    <t>07.45-19.30</t>
  </si>
  <si>
    <t>17.30-20.00</t>
  </si>
  <si>
    <t>Styrelsemöte Dalarnas Ishockeyförbund</t>
  </si>
  <si>
    <t>Möte Team-06</t>
  </si>
  <si>
    <t>Cup Vets, Bucks</t>
  </si>
  <si>
    <t>Damkronor 18,U23</t>
  </si>
  <si>
    <t>Schema Kiosk 2017-2018</t>
  </si>
  <si>
    <t>T10 U08</t>
  </si>
  <si>
    <t>ej fördelat</t>
  </si>
  <si>
    <t>T09 U09</t>
  </si>
  <si>
    <t>T08 U10</t>
  </si>
  <si>
    <t>T07 U11</t>
  </si>
  <si>
    <t>T06 U12</t>
  </si>
  <si>
    <t>T05 U13</t>
  </si>
  <si>
    <t>apojk</t>
  </si>
  <si>
    <t>ulag</t>
  </si>
  <si>
    <t>Småkronorna 08.00-21.00</t>
  </si>
  <si>
    <t>Småkronorna 08.00-17.00</t>
  </si>
  <si>
    <t>16.00-20.00</t>
  </si>
  <si>
    <t>Småkronorna 08.00-16.00</t>
  </si>
  <si>
    <t>14.00-18.00</t>
  </si>
  <si>
    <t>Småkronorna 08.00-14.00</t>
  </si>
  <si>
    <t xml:space="preserve">08.00-20.00 </t>
  </si>
  <si>
    <t xml:space="preserve">Sport Ewa camp och kiosk 08.00-20.00 </t>
  </si>
  <si>
    <t xml:space="preserve">08.00-19.00 </t>
  </si>
  <si>
    <t xml:space="preserve">Sport Ewa camp och kiosk 08.00-19.00 </t>
  </si>
  <si>
    <t>Sport Ewa camp och kiosk 08.00-17.00 , Styrelsemöte 18.00-21.00</t>
  </si>
  <si>
    <t xml:space="preserve">08.00-17.00 </t>
  </si>
  <si>
    <t xml:space="preserve">Sport Ewa camp och kiosk 08.00-17.00 </t>
  </si>
  <si>
    <t xml:space="preserve">08.00-16.00 </t>
  </si>
  <si>
    <t xml:space="preserve">Sport Ewa camp och kiosk 08.00-16.00 </t>
  </si>
  <si>
    <t>Teori J18 18.00-20.00</t>
  </si>
  <si>
    <t>Teori J20 16.45-17.45</t>
  </si>
  <si>
    <t>13.00-16.00</t>
  </si>
  <si>
    <t>Föräldramöte 04 18.15-20.00</t>
  </si>
  <si>
    <t>10.00-18.45</t>
  </si>
  <si>
    <t>a-pojk Ore</t>
  </si>
  <si>
    <t>Falu KK 17.00-18.00 Styrelsemöte 18.00-21.00</t>
  </si>
  <si>
    <t>Ungdomskommittén möte</t>
  </si>
  <si>
    <t>Föräldramöte A-pojk 18.00-20.00</t>
  </si>
  <si>
    <t>A-jun Borlänge</t>
  </si>
  <si>
    <t>09.00-15.45</t>
  </si>
  <si>
    <t>B-jun Mölndal</t>
  </si>
  <si>
    <t>Möte J18 16.00-17.30 U16 18.00-19.00</t>
  </si>
  <si>
    <t>T04 Brynäs</t>
  </si>
  <si>
    <t>11.30-19.15</t>
  </si>
  <si>
    <t>Föräldramöte 05 17.30-19.30</t>
  </si>
  <si>
    <t>Cupmöte 04 18.15-19.15</t>
  </si>
  <si>
    <t>09.00-17.45</t>
  </si>
  <si>
    <t>T05 Borlänge, T04 Valbo</t>
  </si>
  <si>
    <t>14.30-18.45</t>
  </si>
  <si>
    <t>Utbildning 08.00-12.30</t>
  </si>
  <si>
    <t>Falu KK 17.00-21.00</t>
  </si>
  <si>
    <t>Ungdomskommiten 18.00-20.00</t>
  </si>
  <si>
    <t>Möte Team-05 18.00-19.00</t>
  </si>
  <si>
    <t>10.30-21.00</t>
  </si>
  <si>
    <t>Styrelsemöte 18.30-21.30</t>
  </si>
  <si>
    <t xml:space="preserve">B-jun </t>
  </si>
  <si>
    <t>16.00-21.15</t>
  </si>
  <si>
    <t>09.45-21.15</t>
  </si>
  <si>
    <t xml:space="preserve">T05 </t>
  </si>
  <si>
    <t>09.45-19.30</t>
  </si>
  <si>
    <t>B-jun</t>
  </si>
  <si>
    <t>18.45-22.15</t>
  </si>
  <si>
    <t>B-Jun</t>
  </si>
  <si>
    <t>A-lag Herr</t>
  </si>
  <si>
    <t>B-jun, blandlagsmatch</t>
  </si>
  <si>
    <t>Möten Sportchef</t>
  </si>
  <si>
    <t>A-jun</t>
  </si>
  <si>
    <t>17.00-17.30</t>
  </si>
  <si>
    <t>Dam U</t>
  </si>
  <si>
    <t>T05 B-jun</t>
  </si>
  <si>
    <t>Möte sportchef</t>
  </si>
  <si>
    <t>B-jun, A-lag Dam, T05, B-jun</t>
  </si>
  <si>
    <t>18.30-22.15</t>
  </si>
  <si>
    <t>T04, A-jun-T05,T07</t>
  </si>
  <si>
    <t>09.00-16.30</t>
  </si>
  <si>
    <t>T07,T06, poolspel T09</t>
  </si>
  <si>
    <t xml:space="preserve">Styrelsemöte </t>
  </si>
  <si>
    <t>18.00-19.30</t>
  </si>
  <si>
    <t>Möte 06</t>
  </si>
  <si>
    <t>09.00-17.30</t>
  </si>
  <si>
    <t>Flick, A-pojk, T06</t>
  </si>
  <si>
    <t>T05, poolspel T08</t>
  </si>
  <si>
    <t>T05, T07,A-jun,A-pojk,T06</t>
  </si>
  <si>
    <t>10.30-18.45</t>
  </si>
  <si>
    <t>B-jun,  B-jun</t>
  </si>
  <si>
    <t>19.15-20.30</t>
  </si>
  <si>
    <t>Möte team-04</t>
  </si>
  <si>
    <t>A-lag Dam, A-jun</t>
  </si>
  <si>
    <t>B-jun,T06,T07</t>
  </si>
  <si>
    <t>08.45-16.45</t>
  </si>
  <si>
    <t>T07, T05, T04, T06</t>
  </si>
  <si>
    <t>10.45-14.00</t>
  </si>
  <si>
    <t>10.00-17.00</t>
  </si>
  <si>
    <t>T05, T04, T06</t>
  </si>
  <si>
    <t>10.45-18.30</t>
  </si>
  <si>
    <t>T05, T09 poolspel</t>
  </si>
  <si>
    <t xml:space="preserve">Distrikt flick -Leksand dam </t>
  </si>
  <si>
    <t>Lunchen torsdag 28/12 från kl 11,00 - 13,30 middag från kl 16,45- 18,45</t>
  </si>
  <si>
    <t>fredag 29/12 frukost från 06,00 till 10,00 ca lunch 11,15-14,45.</t>
  </si>
  <si>
    <t>Särskilt schema t h</t>
  </si>
  <si>
    <t>Kopparpucken 12 pass 24 personer / dag</t>
  </si>
  <si>
    <t>Exakt fördelning av pass administreras av T04 U14 (Pär Bälter)</t>
  </si>
  <si>
    <t>28/12 to</t>
  </si>
  <si>
    <t>29/12 fr</t>
  </si>
  <si>
    <t>10.15-13.45</t>
  </si>
  <si>
    <t>DM U14</t>
  </si>
  <si>
    <t>08.30-19.30</t>
  </si>
  <si>
    <t>08.00-14.00</t>
  </si>
  <si>
    <t>09.30-18.00</t>
  </si>
  <si>
    <t>T07 A-jun T08</t>
  </si>
  <si>
    <t>T04 U16</t>
  </si>
  <si>
    <t xml:space="preserve">A-pojk </t>
  </si>
  <si>
    <t>A-lag</t>
  </si>
  <si>
    <t>09.00-14.30</t>
  </si>
  <si>
    <t xml:space="preserve">T04 T05 </t>
  </si>
  <si>
    <t>T07 T06 T05</t>
  </si>
  <si>
    <t>17.30-18.30 möte Kullacupen</t>
  </si>
  <si>
    <t>T09 U9</t>
  </si>
  <si>
    <t>09.30-16.45</t>
  </si>
  <si>
    <t>T07 A-pojk</t>
  </si>
  <si>
    <t>Möte 06 17.30-18.20 tränare 18.30-20.30</t>
  </si>
  <si>
    <t>09.00-18.15</t>
  </si>
  <si>
    <t>T10 U8</t>
  </si>
  <si>
    <t xml:space="preserve">T05 A-jun T06 </t>
  </si>
  <si>
    <t>B-jun T07 T06</t>
  </si>
  <si>
    <t>T07 A-jun A-pojk</t>
  </si>
  <si>
    <t>09.15-15.45</t>
  </si>
  <si>
    <t>A-pojk T06 T07</t>
  </si>
  <si>
    <t>09.45-18.45</t>
  </si>
  <si>
    <t>Poolspel T09</t>
  </si>
  <si>
    <t>T05, B-jun, A-pojk,</t>
  </si>
  <si>
    <t>T05, T08, A-pojk, T06</t>
  </si>
  <si>
    <t>08.15-20.45</t>
  </si>
  <si>
    <t>T06, T07,B-jun</t>
  </si>
  <si>
    <t>Plya off A-laget</t>
  </si>
  <si>
    <t>B-jun, T04-05</t>
  </si>
  <si>
    <t>Sportlovshockey</t>
  </si>
  <si>
    <t xml:space="preserve">T05, T07 </t>
  </si>
  <si>
    <t>18.45-21.00</t>
  </si>
  <si>
    <t>08:00-18:00</t>
  </si>
  <si>
    <t>Kullacupen, ca tider, stäm av med cup :
henrik.hannersjo@gmail.com ;</t>
  </si>
  <si>
    <t>Cupgrupp</t>
  </si>
  <si>
    <t>08.30-19.00</t>
  </si>
  <si>
    <t>U-lag &amp; T10 U08</t>
  </si>
  <si>
    <t>Hockeyns dag Dalarnas Ishockeyförbund</t>
  </si>
  <si>
    <t>Ishallen stänger, is tas bort för målning</t>
  </si>
  <si>
    <t>Schema Kiosk 2016-2017</t>
  </si>
  <si>
    <t>Tänk på att kiosken ska öppna utsatt tid vilket innebär att ni måste ta dit folk minst en kvart före</t>
  </si>
  <si>
    <t>Kiosken bemannas med  2 personer, under cuper och a-lagsmatcher kan det vara bra med någon som kan kallas in extra.</t>
  </si>
  <si>
    <t>Kommentar</t>
  </si>
  <si>
    <t>a-pojk</t>
  </si>
  <si>
    <t>14.30-18.30</t>
  </si>
  <si>
    <t>T06 U11</t>
  </si>
  <si>
    <t>T08 U9</t>
  </si>
  <si>
    <t>09.30-18.15</t>
  </si>
  <si>
    <t>U-lag flick</t>
  </si>
  <si>
    <t>09.30-17.30</t>
  </si>
  <si>
    <t>T07 U10</t>
  </si>
  <si>
    <t>T04 U13</t>
  </si>
  <si>
    <t>11.00-14.15</t>
  </si>
  <si>
    <t>T05 U12</t>
  </si>
  <si>
    <t>14.00-17.00</t>
  </si>
  <si>
    <t>En match inställd kiosken öppen 14-17 istället för 11:30-17:00</t>
  </si>
  <si>
    <t>14:15 från börjar u8 hade poolspel kiosken öppen till 18:00</t>
  </si>
  <si>
    <t>T03 U14</t>
  </si>
  <si>
    <t>11.00-15.45</t>
  </si>
  <si>
    <t>11.00-13.45</t>
  </si>
  <si>
    <t>T03 U14 T04 U13</t>
  </si>
  <si>
    <t>Kopparpucksarrangören</t>
  </si>
  <si>
    <t>09.45-21.30</t>
  </si>
  <si>
    <t>T09 U8</t>
  </si>
  <si>
    <t>Polspel U8 A-lag </t>
  </si>
  <si>
    <t>11.45-17.00</t>
  </si>
  <si>
    <t>09.30-12.15</t>
  </si>
  <si>
    <t>J18, T06, T05</t>
  </si>
  <si>
    <t>ev- A-Kval</t>
  </si>
  <si>
    <t>18.45-22.00</t>
  </si>
  <si>
    <t>T03,T08</t>
  </si>
  <si>
    <t>T04, J18</t>
  </si>
  <si>
    <t>15.15-18.30</t>
  </si>
  <si>
    <t>J18E, A-lag, ev J20E</t>
  </si>
  <si>
    <t>ev J20E</t>
  </si>
  <si>
    <t>10.00-16.45</t>
  </si>
  <si>
    <t>J20E, T05, a-pojk</t>
  </si>
  <si>
    <t>Kiosktid</t>
  </si>
  <si>
    <t>Mantid</t>
  </si>
  <si>
    <t>14.45-18.30</t>
  </si>
  <si>
    <t xml:space="preserve">T04 </t>
  </si>
  <si>
    <t>09.30-15.15</t>
  </si>
  <si>
    <t>T03, T04</t>
  </si>
  <si>
    <t>ändrat pga cup</t>
  </si>
  <si>
    <t>12.30-15.30</t>
  </si>
  <si>
    <t>15.30-19.00</t>
  </si>
  <si>
    <t>08.00-12.00</t>
  </si>
  <si>
    <t>12.00-16.00</t>
  </si>
  <si>
    <t>15.30-19.30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</si>
</sst>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4">
    <font>
      <sz val="11"/>
      <color rgb="FF000000"/>
      <name val="Calibri"/>
      <family val="2"/>
      <charset val="1"/>
    </font>
    <font>
      <b/>
      <sz val="14"/>
      <color rgb="FF11111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A5A5A5"/>
      <name val="Calibri"/>
      <family val="2"/>
      <charset val="1"/>
    </font>
    <font>
      <sz val="11"/>
      <color rgb="FFA6A6A6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color rgb="FFAFABAB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rgb="FFD8D8D8"/>
      <name val="Calibri"/>
      <family val="2"/>
      <charset val="1"/>
    </font>
    <font>
      <sz val="11"/>
      <color rgb="FF00008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charset val="1"/>
    </font>
    <font>
      <b/>
      <sz val="11"/>
      <color rgb="FFD9D9D9"/>
      <name val="Calibri"/>
      <family val="2"/>
      <charset val="1"/>
    </font>
    <font>
      <b/>
      <u/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charset val="1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EEBF7"/>
      </patternFill>
    </fill>
    <fill>
      <patternFill patternType="solid">
        <fgColor rgb="FFDEEBF7"/>
        <bgColor rgb="FFD8D8D8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0" xfId="0" applyFont="1"/>
    <xf numFmtId="49" fontId="2" fillId="0" borderId="0" xfId="0" applyNumberFormat="1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/>
    <xf numFmtId="0" fontId="5" fillId="2" borderId="3" xfId="0" applyFont="1" applyFill="1" applyBorder="1"/>
    <xf numFmtId="2" fontId="6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/>
    </xf>
    <xf numFmtId="49" fontId="0" fillId="0" borderId="0" xfId="0" applyNumberFormat="1"/>
    <xf numFmtId="14" fontId="7" fillId="0" borderId="0" xfId="0" applyNumberFormat="1" applyFont="1"/>
    <xf numFmtId="20" fontId="7" fillId="0" borderId="0" xfId="0" applyNumberFormat="1" applyFont="1"/>
    <xf numFmtId="164" fontId="0" fillId="0" borderId="0" xfId="0" applyNumberFormat="1" applyAlignment="1">
      <alignment horizontal="left"/>
    </xf>
    <xf numFmtId="0" fontId="8" fillId="0" borderId="0" xfId="0" applyFont="1"/>
    <xf numFmtId="0" fontId="9" fillId="0" borderId="0" xfId="0" applyFont="1"/>
    <xf numFmtId="49" fontId="8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11" fillId="0" borderId="0" xfId="0" applyFont="1"/>
    <xf numFmtId="49" fontId="0" fillId="0" borderId="0" xfId="0" applyNumberFormat="1" applyAlignment="1">
      <alignment horizontal="right"/>
    </xf>
    <xf numFmtId="0" fontId="5" fillId="2" borderId="4" xfId="0" applyFont="1" applyFill="1" applyBorder="1"/>
    <xf numFmtId="0" fontId="5" fillId="2" borderId="5" xfId="0" applyFont="1" applyFill="1" applyBorder="1"/>
    <xf numFmtId="49" fontId="5" fillId="2" borderId="5" xfId="0" applyNumberFormat="1" applyFont="1" applyFill="1" applyBorder="1"/>
    <xf numFmtId="0" fontId="5" fillId="2" borderId="6" xfId="0" applyFont="1" applyFill="1" applyBorder="1"/>
    <xf numFmtId="0" fontId="12" fillId="0" borderId="7" xfId="0" applyFont="1" applyBorder="1"/>
    <xf numFmtId="164" fontId="12" fillId="0" borderId="8" xfId="0" applyNumberFormat="1" applyFont="1" applyBorder="1" applyAlignment="1">
      <alignment horizontal="center"/>
    </xf>
    <xf numFmtId="0" fontId="12" fillId="0" borderId="8" xfId="0" applyFont="1" applyBorder="1"/>
    <xf numFmtId="49" fontId="12" fillId="0" borderId="8" xfId="0" applyNumberFormat="1" applyFont="1" applyBorder="1"/>
    <xf numFmtId="0" fontId="12" fillId="0" borderId="9" xfId="0" applyFont="1" applyBorder="1"/>
    <xf numFmtId="0" fontId="7" fillId="0" borderId="0" xfId="0" applyFont="1"/>
    <xf numFmtId="0" fontId="12" fillId="0" borderId="10" xfId="0" applyFont="1" applyBorder="1"/>
    <xf numFmtId="164" fontId="12" fillId="0" borderId="11" xfId="0" applyNumberFormat="1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49" fontId="12" fillId="0" borderId="11" xfId="0" applyNumberFormat="1" applyFont="1" applyBorder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/>
    <xf numFmtId="46" fontId="0" fillId="0" borderId="0" xfId="0" applyNumberFormat="1"/>
    <xf numFmtId="46" fontId="7" fillId="0" borderId="0" xfId="0" applyNumberFormat="1" applyFont="1"/>
    <xf numFmtId="0" fontId="0" fillId="0" borderId="7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/>
    <xf numFmtId="49" fontId="0" fillId="0" borderId="8" xfId="0" applyNumberFormat="1" applyBorder="1"/>
    <xf numFmtId="0" fontId="0" fillId="0" borderId="9" xfId="0" applyBorder="1"/>
    <xf numFmtId="49" fontId="0" fillId="3" borderId="8" xfId="0" applyNumberFormat="1" applyFill="1" applyBorder="1"/>
    <xf numFmtId="0" fontId="15" fillId="0" borderId="7" xfId="0" applyFont="1" applyBorder="1"/>
    <xf numFmtId="164" fontId="15" fillId="0" borderId="8" xfId="0" applyNumberFormat="1" applyFont="1" applyBorder="1" applyAlignment="1">
      <alignment horizontal="center"/>
    </xf>
    <xf numFmtId="0" fontId="15" fillId="0" borderId="8" xfId="0" applyFont="1" applyBorder="1"/>
    <xf numFmtId="49" fontId="15" fillId="0" borderId="8" xfId="0" applyNumberFormat="1" applyFont="1" applyBorder="1"/>
    <xf numFmtId="0" fontId="15" fillId="0" borderId="9" xfId="0" applyFont="1" applyBorder="1"/>
    <xf numFmtId="0" fontId="3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right"/>
    </xf>
    <xf numFmtId="0" fontId="16" fillId="0" borderId="0" xfId="0" applyFont="1"/>
    <xf numFmtId="0" fontId="3" fillId="0" borderId="0" xfId="0" applyFont="1" applyAlignment="1">
      <alignment horizontal="left"/>
    </xf>
    <xf numFmtId="0" fontId="17" fillId="0" borderId="0" xfId="1" applyAlignment="1">
      <alignment wrapText="1"/>
    </xf>
    <xf numFmtId="0" fontId="18" fillId="0" borderId="0" xfId="0" applyFont="1" applyAlignment="1">
      <alignment horizontal="left"/>
    </xf>
    <xf numFmtId="0" fontId="18" fillId="0" borderId="0" xfId="0" applyFont="1"/>
    <xf numFmtId="0" fontId="2" fillId="0" borderId="0" xfId="0" applyFont="1" applyAlignment="1">
      <alignment horizontal="left" vertical="top"/>
    </xf>
    <xf numFmtId="20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vertical="top"/>
    </xf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/>
    <xf numFmtId="49" fontId="0" fillId="0" borderId="0" xfId="0" applyNumberFormat="1" applyFill="1"/>
    <xf numFmtId="0" fontId="0" fillId="0" borderId="0" xfId="0" applyAlignment="1">
      <alignment vertical="center"/>
    </xf>
    <xf numFmtId="0" fontId="21" fillId="0" borderId="0" xfId="0" applyFont="1"/>
    <xf numFmtId="49" fontId="16" fillId="0" borderId="0" xfId="0" applyNumberFormat="1" applyFont="1"/>
    <xf numFmtId="0" fontId="2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993366"/>
      <rgbColor rgb="FFFFFFCC"/>
      <rgbColor rgb="FFDEEBF7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FABAB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245678" displayName="Table245678" ref="A11:G411" totalsRowShown="0">
  <autoFilter ref="A11:G411" xr:uid="{00000000-0009-0000-0100-000007000000}"/>
  <tableColumns count="7">
    <tableColumn id="1" xr3:uid="{00000000-0010-0000-0000-000001000000}" name="Vecka">
      <calculatedColumnFormula>_xlfn.ISOWEEKNUM(B12)</calculatedColumnFormula>
    </tableColumn>
    <tableColumn id="2" xr3:uid="{00000000-0010-0000-0000-000002000000}" name="Datum"/>
    <tableColumn id="3" xr3:uid="{00000000-0010-0000-0000-000003000000}" name="Veckodag">
      <calculatedColumnFormula>TEXT(B12,"DDDD")</calculatedColumnFormula>
    </tableColumn>
    <tableColumn id="4" xr3:uid="{00000000-0010-0000-0000-000004000000}" name="Tid"/>
    <tableColumn id="5" xr3:uid="{00000000-0010-0000-0000-000005000000}" name="Lag"/>
    <tableColumn id="6" xr3:uid="{00000000-0010-0000-0000-000006000000}" name="Spelande lag / annan aktivitet i hallen"/>
    <tableColumn id="7" xr3:uid="{00000000-0010-0000-00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24567" displayName="Table24567" ref="A11:G409" totalsRowShown="0">
  <autoFilter ref="A11:G409" xr:uid="{00000000-0009-0000-0100-000006000000}"/>
  <tableColumns count="7">
    <tableColumn id="1" xr3:uid="{00000000-0010-0000-0100-000001000000}" name="Vecka">
      <calculatedColumnFormula>_xlfn.ISOWEEKNUM(B12)</calculatedColumnFormula>
    </tableColumn>
    <tableColumn id="2" xr3:uid="{00000000-0010-0000-0100-000002000000}" name="Datum"/>
    <tableColumn id="3" xr3:uid="{00000000-0010-0000-0100-000003000000}" name="Veckodag">
      <calculatedColumnFormula>TEXT(B12,"DDDD")</calculatedColumnFormula>
    </tableColumn>
    <tableColumn id="4" xr3:uid="{00000000-0010-0000-0100-000004000000}" name="Tid"/>
    <tableColumn id="5" xr3:uid="{00000000-0010-0000-0100-000005000000}" name="Lag"/>
    <tableColumn id="6" xr3:uid="{00000000-0010-0000-0100-000006000000}" name="Spelande lag / annan aktivitet i hallen"/>
    <tableColumn id="7" xr3:uid="{00000000-0010-0000-01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2456" displayName="Table2456" ref="A11:G409" totalsRowShown="0">
  <autoFilter ref="A11:G409" xr:uid="{00000000-0009-0000-0100-000005000000}"/>
  <tableColumns count="7">
    <tableColumn id="1" xr3:uid="{00000000-0010-0000-0200-000001000000}" name="Vecka">
      <calculatedColumnFormula>_xlfn.ISOWEEKNUM(B12)</calculatedColumnFormula>
    </tableColumn>
    <tableColumn id="2" xr3:uid="{00000000-0010-0000-0200-000002000000}" name="Datum"/>
    <tableColumn id="3" xr3:uid="{00000000-0010-0000-0200-000003000000}" name="Veckodag">
      <calculatedColumnFormula>TEXT(B12,"DDDD")</calculatedColumnFormula>
    </tableColumn>
    <tableColumn id="4" xr3:uid="{00000000-0010-0000-0200-000004000000}" name="Tid"/>
    <tableColumn id="5" xr3:uid="{00000000-0010-0000-0200-000005000000}" name="Lag"/>
    <tableColumn id="6" xr3:uid="{00000000-0010-0000-0200-000006000000}" name="Spelande lag / annan aktivitet i hallen"/>
    <tableColumn id="7" xr3:uid="{00000000-0010-0000-02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24" displayName="Table24" ref="A11:G409" totalsRowShown="0">
  <autoFilter ref="A11:G409" xr:uid="{00000000-0009-0000-0100-000003000000}">
    <filterColumn colId="1">
      <customFilters>
        <customFilter operator="greaterThan" val="43313"/>
      </customFilters>
    </filterColumn>
  </autoFilter>
  <tableColumns count="7">
    <tableColumn id="1" xr3:uid="{00000000-0010-0000-0300-000001000000}" name="Vecka"/>
    <tableColumn id="2" xr3:uid="{00000000-0010-0000-0300-000002000000}" name="Datum"/>
    <tableColumn id="3" xr3:uid="{00000000-0010-0000-0300-000003000000}" name="Veckodag"/>
    <tableColumn id="4" xr3:uid="{00000000-0010-0000-0300-000004000000}" name="Tid"/>
    <tableColumn id="5" xr3:uid="{00000000-0010-0000-0300-000005000000}" name="Lag"/>
    <tableColumn id="6" xr3:uid="{00000000-0010-0000-0300-000006000000}" name="Spelande lag / annan aktivitet i hallen"/>
    <tableColumn id="7" xr3:uid="{00000000-0010-0000-0300-000007000000}" name="Pass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A11:G269" totalsRowShown="0">
  <autoFilter ref="A11:G269" xr:uid="{00000000-0009-0000-0100-000002000000}">
    <filterColumn colId="1">
      <customFilters>
        <customFilter operator="greaterThanOrEqual" val="43126"/>
      </customFilters>
    </filterColumn>
  </autoFilter>
  <tableColumns count="7">
    <tableColumn id="1" xr3:uid="{00000000-0010-0000-0400-000001000000}" name="Vecka"/>
    <tableColumn id="2" xr3:uid="{00000000-0010-0000-0400-000002000000}" name="Datum"/>
    <tableColumn id="3" xr3:uid="{00000000-0010-0000-0400-000003000000}" name="Veckodag"/>
    <tableColumn id="4" xr3:uid="{00000000-0010-0000-0400-000004000000}" name="Tid"/>
    <tableColumn id="5" xr3:uid="{00000000-0010-0000-0400-000005000000}" name="Lag"/>
    <tableColumn id="6" xr3:uid="{00000000-0010-0000-0400-000006000000}" name="Spelande lag / annan aktivitet i hallen"/>
    <tableColumn id="7" xr3:uid="{00000000-0010-0000-0400-000007000000}" name="Pass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" displayName="Table1" ref="A5:F111" totalsRowShown="0">
  <autoFilter ref="A5:F111" xr:uid="{00000000-0009-0000-0100-000001000000}"/>
  <tableColumns count="6">
    <tableColumn id="1" xr3:uid="{00000000-0010-0000-0500-000001000000}" name="Vecka"/>
    <tableColumn id="2" xr3:uid="{00000000-0010-0000-0500-000002000000}" name="Datum"/>
    <tableColumn id="3" xr3:uid="{00000000-0010-0000-0500-000003000000}" name="Tid"/>
    <tableColumn id="4" xr3:uid="{00000000-0010-0000-0500-000004000000}" name="Lag"/>
    <tableColumn id="5" xr3:uid="{00000000-0010-0000-0500-000005000000}" name="Kommentar"/>
    <tableColumn id="6" xr3:uid="{00000000-0010-0000-0500-000006000000}" name="Pass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245" displayName="Table245" ref="A11:G409" totalsRowShown="0">
  <autoFilter ref="A11:G409" xr:uid="{00000000-0009-0000-0100-000004000000}">
    <filterColumn colId="1">
      <customFilters>
        <customFilter operator="greaterThanOrEqual" val="43126"/>
      </customFilters>
    </filterColumn>
  </autoFilter>
  <tableColumns count="7">
    <tableColumn id="1" xr3:uid="{00000000-0010-0000-0600-000001000000}" name="Vecka">
      <calculatedColumnFormula>_xlfn.ISOWEEKNUM(B12)</calculatedColumnFormula>
    </tableColumn>
    <tableColumn id="2" xr3:uid="{00000000-0010-0000-0600-000002000000}" name="Datum"/>
    <tableColumn id="3" xr3:uid="{00000000-0010-0000-0600-000003000000}" name="Veckodag">
      <calculatedColumnFormula>TEXT(B12,"DDDD")</calculatedColumnFormula>
    </tableColumn>
    <tableColumn id="4" xr3:uid="{00000000-0010-0000-0600-000004000000}" name="Tid"/>
    <tableColumn id="5" xr3:uid="{00000000-0010-0000-0600-000005000000}" name="Lag"/>
    <tableColumn id="6" xr3:uid="{00000000-0010-0000-0600-000006000000}" name="Spelande lag / annan aktivitet i hallen"/>
    <tableColumn id="7" xr3:uid="{00000000-0010-0000-06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../../../AppData/Local/Microsoft/Windows/INetCache/Content.Outlook/Downloads/Kullacupen,&#160;ca%20tider,%20st&#228;m%20av%20med%20cup&#160;:%0ahenrik.hannersjo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8"/>
  <sheetViews>
    <sheetView tabSelected="1" workbookViewId="0">
      <pane ySplit="11" topLeftCell="A320" activePane="bottomLeft" state="frozen"/>
      <selection pane="bottomLeft" activeCell="F330" sqref="F330"/>
    </sheetView>
  </sheetViews>
  <sheetFormatPr defaultColWidth="9.140625" defaultRowHeight="15"/>
  <cols>
    <col min="1" max="1" width="9.140625" style="79"/>
    <col min="2" max="2" width="14.7109375" style="79" customWidth="1"/>
    <col min="3" max="3" width="9.140625" style="79"/>
    <col min="4" max="4" width="12.140625" style="79" customWidth="1"/>
    <col min="5" max="5" width="14.7109375" style="79" customWidth="1"/>
    <col min="6" max="6" width="58.28515625" style="79" bestFit="1" customWidth="1"/>
    <col min="7" max="16384" width="9.140625" style="79"/>
  </cols>
  <sheetData>
    <row r="1" spans="1:12" ht="18.75">
      <c r="A1" s="88" t="str">
        <f>"Schema Kiosk "&amp;A3&amp;" - "&amp;A4</f>
        <v>Schema Kiosk 2024 - 2025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2024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2025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45413</v>
      </c>
      <c r="C12" s="5" t="str">
        <f t="shared" ref="C12:C75" si="1">TEXT(B12,"DDDD")</f>
        <v>onsdag</v>
      </c>
      <c r="E12" s="18"/>
      <c r="G12" s="79">
        <f t="shared" ref="G12:G75" si="2">IFERROR(ROUNDUP(L12/"04:00"*2,0),0)</f>
        <v>0</v>
      </c>
      <c r="I12" s="19">
        <f t="shared" ref="I12:I75" si="3">B12</f>
        <v>45413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18</v>
      </c>
      <c r="B13" s="17">
        <f t="shared" ref="B13:B76" si="7">B12+1</f>
        <v>45414</v>
      </c>
      <c r="C13" s="21" t="str">
        <f t="shared" si="1"/>
        <v>torsdag</v>
      </c>
      <c r="E13" s="18"/>
      <c r="G13" s="79">
        <f t="shared" si="2"/>
        <v>0</v>
      </c>
      <c r="I13" s="19">
        <f t="shared" si="3"/>
        <v>45414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45415</v>
      </c>
      <c r="C14" s="21" t="str">
        <f t="shared" si="1"/>
        <v>fredag</v>
      </c>
      <c r="E14" s="18"/>
      <c r="G14" s="79">
        <f t="shared" si="2"/>
        <v>0</v>
      </c>
      <c r="I14" s="19">
        <f t="shared" si="3"/>
        <v>45415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45416</v>
      </c>
      <c r="C15" s="21" t="str">
        <f t="shared" si="1"/>
        <v>lördag</v>
      </c>
      <c r="E15" s="18"/>
      <c r="G15" s="79">
        <f t="shared" si="2"/>
        <v>0</v>
      </c>
      <c r="I15" s="19">
        <f t="shared" si="3"/>
        <v>45416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18</v>
      </c>
      <c r="B16" s="17">
        <f t="shared" si="7"/>
        <v>45417</v>
      </c>
      <c r="C16" s="21" t="str">
        <f t="shared" si="1"/>
        <v>söndag</v>
      </c>
      <c r="E16" s="18"/>
      <c r="G16" s="79">
        <f t="shared" si="2"/>
        <v>0</v>
      </c>
      <c r="I16" s="19">
        <f t="shared" si="3"/>
        <v>45417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45418</v>
      </c>
      <c r="C17" s="21" t="str">
        <f t="shared" si="1"/>
        <v>måndag</v>
      </c>
      <c r="E17" s="18"/>
      <c r="G17" s="79">
        <f t="shared" si="2"/>
        <v>0</v>
      </c>
      <c r="I17" s="19">
        <f t="shared" si="3"/>
        <v>45418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45419</v>
      </c>
      <c r="C18" s="21" t="str">
        <f t="shared" si="1"/>
        <v>tisdag</v>
      </c>
      <c r="E18" s="18"/>
      <c r="G18" s="79">
        <f t="shared" si="2"/>
        <v>0</v>
      </c>
      <c r="I18" s="19">
        <f t="shared" si="3"/>
        <v>45419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45420</v>
      </c>
      <c r="C19" s="21" t="str">
        <f t="shared" si="1"/>
        <v>onsdag</v>
      </c>
      <c r="E19" s="18"/>
      <c r="G19" s="79">
        <f t="shared" si="2"/>
        <v>0</v>
      </c>
      <c r="I19" s="19">
        <f t="shared" si="3"/>
        <v>45420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45421</v>
      </c>
      <c r="C20" s="21" t="str">
        <f t="shared" si="1"/>
        <v>torsdag</v>
      </c>
      <c r="E20" s="18"/>
      <c r="G20" s="79">
        <f t="shared" si="2"/>
        <v>0</v>
      </c>
      <c r="I20" s="19">
        <f t="shared" si="3"/>
        <v>45421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45422</v>
      </c>
      <c r="C21" s="21" t="str">
        <f t="shared" si="1"/>
        <v>fredag</v>
      </c>
      <c r="E21" s="18"/>
      <c r="G21" s="79">
        <f t="shared" si="2"/>
        <v>0</v>
      </c>
      <c r="I21" s="19">
        <f t="shared" si="3"/>
        <v>45422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45423</v>
      </c>
      <c r="C22" s="21" t="str">
        <f t="shared" si="1"/>
        <v>lördag</v>
      </c>
      <c r="E22" s="18"/>
      <c r="G22" s="79">
        <f t="shared" si="2"/>
        <v>0</v>
      </c>
      <c r="I22" s="19">
        <f t="shared" si="3"/>
        <v>45423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19</v>
      </c>
      <c r="B23" s="17">
        <f t="shared" si="7"/>
        <v>45424</v>
      </c>
      <c r="C23" s="21" t="str">
        <f t="shared" si="1"/>
        <v>söndag</v>
      </c>
      <c r="E23" s="18"/>
      <c r="G23" s="79">
        <f t="shared" si="2"/>
        <v>0</v>
      </c>
      <c r="I23" s="19">
        <f t="shared" si="3"/>
        <v>45424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45425</v>
      </c>
      <c r="C24" s="21" t="str">
        <f t="shared" si="1"/>
        <v>måndag</v>
      </c>
      <c r="E24" s="18"/>
      <c r="G24" s="79">
        <f t="shared" si="2"/>
        <v>0</v>
      </c>
      <c r="I24" s="19">
        <f t="shared" si="3"/>
        <v>45425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45426</v>
      </c>
      <c r="C25" s="21" t="str">
        <f t="shared" si="1"/>
        <v>tisdag</v>
      </c>
      <c r="E25" s="18"/>
      <c r="G25" s="79">
        <f t="shared" si="2"/>
        <v>0</v>
      </c>
      <c r="I25" s="19">
        <f t="shared" si="3"/>
        <v>45426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45427</v>
      </c>
      <c r="C26" s="21" t="str">
        <f t="shared" si="1"/>
        <v>onsdag</v>
      </c>
      <c r="E26" s="18"/>
      <c r="G26" s="79">
        <f t="shared" si="2"/>
        <v>0</v>
      </c>
      <c r="I26" s="19">
        <f t="shared" si="3"/>
        <v>45427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45428</v>
      </c>
      <c r="C27" s="21" t="str">
        <f t="shared" si="1"/>
        <v>torsdag</v>
      </c>
      <c r="E27" s="18"/>
      <c r="G27" s="79">
        <f t="shared" si="2"/>
        <v>0</v>
      </c>
      <c r="I27" s="19">
        <f t="shared" si="3"/>
        <v>45428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45429</v>
      </c>
      <c r="C28" s="21" t="str">
        <f t="shared" si="1"/>
        <v>fredag</v>
      </c>
      <c r="E28" s="18"/>
      <c r="G28" s="79">
        <f t="shared" si="2"/>
        <v>0</v>
      </c>
      <c r="I28" s="19">
        <f t="shared" si="3"/>
        <v>45429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45430</v>
      </c>
      <c r="C29" s="21" t="str">
        <f t="shared" si="1"/>
        <v>lördag</v>
      </c>
      <c r="E29" s="18"/>
      <c r="G29" s="79">
        <f t="shared" si="2"/>
        <v>0</v>
      </c>
      <c r="I29" s="19">
        <f t="shared" si="3"/>
        <v>45430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20</v>
      </c>
      <c r="B30" s="17">
        <f t="shared" si="7"/>
        <v>45431</v>
      </c>
      <c r="C30" s="21" t="str">
        <f t="shared" si="1"/>
        <v>söndag</v>
      </c>
      <c r="E30" s="18"/>
      <c r="G30" s="79">
        <f t="shared" si="2"/>
        <v>0</v>
      </c>
      <c r="I30" s="19">
        <f t="shared" si="3"/>
        <v>45431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21</v>
      </c>
      <c r="B31" s="17">
        <f t="shared" si="7"/>
        <v>45432</v>
      </c>
      <c r="C31" s="21" t="str">
        <f t="shared" si="1"/>
        <v>måndag</v>
      </c>
      <c r="E31" s="18"/>
      <c r="G31" s="79">
        <f t="shared" si="2"/>
        <v>0</v>
      </c>
      <c r="I31" s="19">
        <f t="shared" si="3"/>
        <v>45432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45433</v>
      </c>
      <c r="C32" s="21" t="str">
        <f t="shared" si="1"/>
        <v>tisdag</v>
      </c>
      <c r="E32" s="18"/>
      <c r="G32" s="79">
        <f t="shared" si="2"/>
        <v>0</v>
      </c>
      <c r="I32" s="19">
        <f t="shared" si="3"/>
        <v>45433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45434</v>
      </c>
      <c r="C33" s="21" t="str">
        <f t="shared" si="1"/>
        <v>onsdag</v>
      </c>
      <c r="E33" s="18"/>
      <c r="G33" s="79">
        <f t="shared" si="2"/>
        <v>0</v>
      </c>
      <c r="I33" s="19">
        <f t="shared" si="3"/>
        <v>45434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45435</v>
      </c>
      <c r="C34" s="21" t="str">
        <f t="shared" si="1"/>
        <v>torsdag</v>
      </c>
      <c r="D34" s="18"/>
      <c r="E34" s="18"/>
      <c r="G34" s="79">
        <f t="shared" si="2"/>
        <v>0</v>
      </c>
      <c r="H34" s="18"/>
      <c r="I34" s="19">
        <f t="shared" si="3"/>
        <v>45435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45436</v>
      </c>
      <c r="C35" s="21" t="str">
        <f t="shared" si="1"/>
        <v>fredag</v>
      </c>
      <c r="D35" s="18"/>
      <c r="E35" s="18"/>
      <c r="G35" s="79">
        <f t="shared" si="2"/>
        <v>0</v>
      </c>
      <c r="H35" s="18"/>
      <c r="I35" s="19">
        <f t="shared" si="3"/>
        <v>45436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45437</v>
      </c>
      <c r="C36" s="21" t="str">
        <f t="shared" si="1"/>
        <v>lördag</v>
      </c>
      <c r="D36" s="18"/>
      <c r="E36" s="18"/>
      <c r="G36" s="79">
        <f t="shared" si="2"/>
        <v>0</v>
      </c>
      <c r="H36" s="18"/>
      <c r="I36" s="19">
        <f t="shared" si="3"/>
        <v>45437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21</v>
      </c>
      <c r="B37" s="17">
        <f t="shared" si="7"/>
        <v>45438</v>
      </c>
      <c r="C37" s="21" t="str">
        <f t="shared" si="1"/>
        <v>söndag</v>
      </c>
      <c r="D37" s="18"/>
      <c r="E37" s="18"/>
      <c r="G37" s="79">
        <f t="shared" si="2"/>
        <v>0</v>
      </c>
      <c r="H37" s="18"/>
      <c r="I37" s="19">
        <f t="shared" si="3"/>
        <v>45438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45439</v>
      </c>
      <c r="C38" s="21" t="str">
        <f t="shared" si="1"/>
        <v>måndag</v>
      </c>
      <c r="D38" s="18"/>
      <c r="E38" s="18"/>
      <c r="G38" s="79">
        <f t="shared" si="2"/>
        <v>0</v>
      </c>
      <c r="H38" s="18"/>
      <c r="I38" s="19">
        <f t="shared" si="3"/>
        <v>45439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45440</v>
      </c>
      <c r="C39" s="21" t="str">
        <f t="shared" si="1"/>
        <v>tisdag</v>
      </c>
      <c r="E39" s="18"/>
      <c r="G39" s="79">
        <f t="shared" si="2"/>
        <v>0</v>
      </c>
      <c r="I39" s="19">
        <f t="shared" si="3"/>
        <v>45440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22</v>
      </c>
      <c r="B40" s="17">
        <f t="shared" si="7"/>
        <v>45441</v>
      </c>
      <c r="C40" s="21" t="str">
        <f t="shared" si="1"/>
        <v>onsdag</v>
      </c>
      <c r="E40" s="18"/>
      <c r="G40" s="79">
        <f t="shared" si="2"/>
        <v>0</v>
      </c>
      <c r="I40" s="19">
        <f t="shared" si="3"/>
        <v>45441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45442</v>
      </c>
      <c r="C41" s="21" t="str">
        <f t="shared" si="1"/>
        <v>torsdag</v>
      </c>
      <c r="E41" s="18"/>
      <c r="G41" s="79">
        <f t="shared" si="2"/>
        <v>0</v>
      </c>
      <c r="I41" s="19">
        <f t="shared" si="3"/>
        <v>45442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45443</v>
      </c>
      <c r="C42" s="21" t="str">
        <f t="shared" si="1"/>
        <v>fredag</v>
      </c>
      <c r="E42" s="18"/>
      <c r="G42" s="79">
        <f t="shared" si="2"/>
        <v>0</v>
      </c>
      <c r="I42" s="19">
        <f t="shared" si="3"/>
        <v>45443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45444</v>
      </c>
      <c r="C43" s="21" t="str">
        <f t="shared" si="1"/>
        <v>lördag</v>
      </c>
      <c r="E43" s="18"/>
      <c r="G43" s="79">
        <f t="shared" si="2"/>
        <v>0</v>
      </c>
      <c r="I43" s="19">
        <f t="shared" si="3"/>
        <v>45444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22</v>
      </c>
      <c r="B44" s="17">
        <f t="shared" si="7"/>
        <v>45445</v>
      </c>
      <c r="C44" s="21" t="str">
        <f t="shared" si="1"/>
        <v>söndag</v>
      </c>
      <c r="E44" s="18"/>
      <c r="G44" s="79">
        <f t="shared" si="2"/>
        <v>0</v>
      </c>
      <c r="I44" s="19">
        <f t="shared" si="3"/>
        <v>45445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45446</v>
      </c>
      <c r="C45" s="21" t="str">
        <f t="shared" si="1"/>
        <v>måndag</v>
      </c>
      <c r="E45" s="18"/>
      <c r="G45" s="79">
        <f t="shared" si="2"/>
        <v>0</v>
      </c>
      <c r="H45" s="18"/>
      <c r="I45" s="19">
        <f t="shared" si="3"/>
        <v>45446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23</v>
      </c>
      <c r="B46" s="17">
        <f t="shared" si="7"/>
        <v>45447</v>
      </c>
      <c r="C46" s="21" t="str">
        <f t="shared" si="1"/>
        <v>tisdag</v>
      </c>
      <c r="E46" s="18"/>
      <c r="G46" s="79">
        <f t="shared" si="2"/>
        <v>0</v>
      </c>
      <c r="I46" s="19">
        <f t="shared" si="3"/>
        <v>45447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45448</v>
      </c>
      <c r="C47" s="21" t="str">
        <f t="shared" si="1"/>
        <v>onsdag</v>
      </c>
      <c r="E47" s="18"/>
      <c r="G47" s="79">
        <f t="shared" si="2"/>
        <v>0</v>
      </c>
      <c r="I47" s="19">
        <f t="shared" si="3"/>
        <v>45448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45449</v>
      </c>
      <c r="C48" s="21" t="str">
        <f t="shared" si="1"/>
        <v>torsdag</v>
      </c>
      <c r="E48" s="18"/>
      <c r="G48" s="79">
        <f t="shared" si="2"/>
        <v>0</v>
      </c>
      <c r="I48" s="19">
        <f t="shared" si="3"/>
        <v>45449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45450</v>
      </c>
      <c r="C49" s="21" t="str">
        <f t="shared" si="1"/>
        <v>fredag</v>
      </c>
      <c r="E49" s="18"/>
      <c r="G49" s="79">
        <f t="shared" si="2"/>
        <v>0</v>
      </c>
      <c r="I49" s="19">
        <f t="shared" si="3"/>
        <v>45450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45451</v>
      </c>
      <c r="C50" s="21" t="str">
        <f t="shared" si="1"/>
        <v>lördag</v>
      </c>
      <c r="E50" s="18"/>
      <c r="G50" s="79">
        <f t="shared" si="2"/>
        <v>0</v>
      </c>
      <c r="I50" s="19">
        <f t="shared" si="3"/>
        <v>45451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45452</v>
      </c>
      <c r="C51" s="21" t="str">
        <f t="shared" si="1"/>
        <v>söndag</v>
      </c>
      <c r="E51" s="18"/>
      <c r="G51" s="79">
        <f t="shared" si="2"/>
        <v>0</v>
      </c>
      <c r="H51" s="18"/>
      <c r="I51" s="19">
        <f t="shared" si="3"/>
        <v>45452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45453</v>
      </c>
      <c r="C52" s="21" t="str">
        <f t="shared" si="1"/>
        <v>måndag</v>
      </c>
      <c r="E52" s="18"/>
      <c r="G52" s="79">
        <f t="shared" si="2"/>
        <v>0</v>
      </c>
      <c r="H52" s="18"/>
      <c r="I52" s="19">
        <f t="shared" si="3"/>
        <v>45453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45454</v>
      </c>
      <c r="C53" s="21" t="str">
        <f t="shared" si="1"/>
        <v>tisdag</v>
      </c>
      <c r="E53" s="18"/>
      <c r="G53" s="79">
        <f t="shared" si="2"/>
        <v>0</v>
      </c>
      <c r="H53" s="18"/>
      <c r="I53" s="19">
        <f t="shared" si="3"/>
        <v>45454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45455</v>
      </c>
      <c r="C54" s="21" t="str">
        <f t="shared" si="1"/>
        <v>onsdag</v>
      </c>
      <c r="E54" s="18"/>
      <c r="G54" s="79">
        <f t="shared" si="2"/>
        <v>0</v>
      </c>
      <c r="H54" s="18"/>
      <c r="I54" s="19">
        <f t="shared" si="3"/>
        <v>45455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45456</v>
      </c>
      <c r="C55" s="21" t="str">
        <f t="shared" si="1"/>
        <v>torsdag</v>
      </c>
      <c r="E55" s="18"/>
      <c r="G55" s="79">
        <f t="shared" si="2"/>
        <v>0</v>
      </c>
      <c r="H55" s="18"/>
      <c r="I55" s="19">
        <f t="shared" si="3"/>
        <v>45456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45457</v>
      </c>
      <c r="C56" s="21" t="str">
        <f t="shared" si="1"/>
        <v>fredag</v>
      </c>
      <c r="E56" s="18"/>
      <c r="G56" s="79">
        <f t="shared" si="2"/>
        <v>0</v>
      </c>
      <c r="H56" s="18"/>
      <c r="I56" s="19">
        <f t="shared" si="3"/>
        <v>45457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45458</v>
      </c>
      <c r="C57" s="21" t="str">
        <f t="shared" si="1"/>
        <v>lördag</v>
      </c>
      <c r="E57" s="18"/>
      <c r="G57" s="79">
        <f t="shared" si="2"/>
        <v>0</v>
      </c>
      <c r="H57" s="18"/>
      <c r="I57" s="19">
        <f t="shared" si="3"/>
        <v>45458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24</v>
      </c>
      <c r="B58" s="17">
        <f t="shared" si="7"/>
        <v>45459</v>
      </c>
      <c r="C58" s="21" t="str">
        <f t="shared" si="1"/>
        <v>söndag</v>
      </c>
      <c r="E58" s="18"/>
      <c r="G58" s="79">
        <f t="shared" si="2"/>
        <v>0</v>
      </c>
      <c r="H58" s="18"/>
      <c r="I58" s="19">
        <f t="shared" si="3"/>
        <v>45459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25</v>
      </c>
      <c r="B59" s="17">
        <f t="shared" si="7"/>
        <v>45460</v>
      </c>
      <c r="C59" s="21" t="str">
        <f t="shared" si="1"/>
        <v>måndag</v>
      </c>
      <c r="E59" s="18"/>
      <c r="G59" s="79">
        <f t="shared" si="2"/>
        <v>0</v>
      </c>
      <c r="H59" s="18"/>
      <c r="I59" s="19">
        <f t="shared" si="3"/>
        <v>45460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45461</v>
      </c>
      <c r="C60" s="21" t="str">
        <f t="shared" si="1"/>
        <v>tisdag</v>
      </c>
      <c r="E60" s="18"/>
      <c r="G60" s="79">
        <f t="shared" si="2"/>
        <v>0</v>
      </c>
      <c r="H60" s="18"/>
      <c r="I60" s="19">
        <f t="shared" si="3"/>
        <v>45461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25</v>
      </c>
      <c r="B61" s="17">
        <f t="shared" si="7"/>
        <v>45462</v>
      </c>
      <c r="C61" s="21" t="str">
        <f t="shared" si="1"/>
        <v>onsdag</v>
      </c>
      <c r="E61" s="18"/>
      <c r="G61" s="79">
        <f t="shared" si="2"/>
        <v>0</v>
      </c>
      <c r="H61" s="18"/>
      <c r="I61" s="19">
        <f t="shared" si="3"/>
        <v>45462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45463</v>
      </c>
      <c r="C62" s="21" t="str">
        <f t="shared" si="1"/>
        <v>torsdag</v>
      </c>
      <c r="E62" s="18"/>
      <c r="G62" s="79">
        <f t="shared" si="2"/>
        <v>0</v>
      </c>
      <c r="H62" s="18"/>
      <c r="I62" s="19">
        <f t="shared" si="3"/>
        <v>45463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45464</v>
      </c>
      <c r="C63" s="21" t="str">
        <f t="shared" si="1"/>
        <v>fredag</v>
      </c>
      <c r="E63" s="18"/>
      <c r="G63" s="79">
        <f t="shared" si="2"/>
        <v>0</v>
      </c>
      <c r="H63" s="18"/>
      <c r="I63" s="19">
        <f t="shared" si="3"/>
        <v>45464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45465</v>
      </c>
      <c r="C64" s="21" t="str">
        <f t="shared" si="1"/>
        <v>lördag</v>
      </c>
      <c r="E64" s="18" t="s">
        <v>12</v>
      </c>
      <c r="G64" s="79">
        <f t="shared" si="2"/>
        <v>0</v>
      </c>
      <c r="H64" s="18"/>
      <c r="I64" s="19">
        <f t="shared" si="3"/>
        <v>45465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45466</v>
      </c>
      <c r="C65" s="21" t="str">
        <f t="shared" si="1"/>
        <v>söndag</v>
      </c>
      <c r="E65" s="18"/>
      <c r="G65" s="79">
        <f t="shared" si="2"/>
        <v>0</v>
      </c>
      <c r="H65" s="18"/>
      <c r="I65" s="19">
        <f t="shared" si="3"/>
        <v>45466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45467</v>
      </c>
      <c r="C66" s="21" t="str">
        <f t="shared" si="1"/>
        <v>måndag</v>
      </c>
      <c r="E66" s="18"/>
      <c r="G66" s="79">
        <f t="shared" si="2"/>
        <v>0</v>
      </c>
      <c r="I66" s="19">
        <f t="shared" si="3"/>
        <v>45467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45468</v>
      </c>
      <c r="C67" s="21" t="str">
        <f t="shared" si="1"/>
        <v>tisdag</v>
      </c>
      <c r="E67" s="18"/>
      <c r="G67" s="79">
        <f t="shared" si="2"/>
        <v>0</v>
      </c>
      <c r="I67" s="19">
        <f t="shared" si="3"/>
        <v>45468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45469</v>
      </c>
      <c r="C68" s="21" t="str">
        <f t="shared" si="1"/>
        <v>onsdag</v>
      </c>
      <c r="E68" s="18"/>
      <c r="G68" s="79">
        <f t="shared" si="2"/>
        <v>0</v>
      </c>
      <c r="I68" s="19">
        <f t="shared" si="3"/>
        <v>45469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45470</v>
      </c>
      <c r="C69" s="21" t="str">
        <f t="shared" si="1"/>
        <v>torsdag</v>
      </c>
      <c r="E69" s="18"/>
      <c r="G69" s="79">
        <f t="shared" si="2"/>
        <v>0</v>
      </c>
      <c r="I69" s="19">
        <f t="shared" si="3"/>
        <v>45470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45471</v>
      </c>
      <c r="C70" s="21" t="str">
        <f t="shared" si="1"/>
        <v>fredag</v>
      </c>
      <c r="E70" s="18"/>
      <c r="G70" s="79">
        <f t="shared" si="2"/>
        <v>0</v>
      </c>
      <c r="H70" s="18"/>
      <c r="I70" s="19">
        <f t="shared" si="3"/>
        <v>45471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45472</v>
      </c>
      <c r="C71" s="21" t="str">
        <f t="shared" si="1"/>
        <v>lördag</v>
      </c>
      <c r="E71" s="18"/>
      <c r="G71" s="79">
        <f t="shared" si="2"/>
        <v>0</v>
      </c>
      <c r="I71" s="19">
        <f t="shared" si="3"/>
        <v>45472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45473</v>
      </c>
      <c r="C72" s="21" t="str">
        <f t="shared" si="1"/>
        <v>söndag</v>
      </c>
      <c r="E72" s="18"/>
      <c r="G72" s="79">
        <f t="shared" si="2"/>
        <v>0</v>
      </c>
      <c r="I72" s="19">
        <f t="shared" si="3"/>
        <v>45473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27</v>
      </c>
      <c r="B73" s="17">
        <f t="shared" si="7"/>
        <v>45474</v>
      </c>
      <c r="C73" s="5" t="str">
        <f t="shared" si="1"/>
        <v>måndag</v>
      </c>
      <c r="E73" s="18"/>
      <c r="G73" s="79">
        <f t="shared" si="2"/>
        <v>0</v>
      </c>
      <c r="I73" s="19">
        <f t="shared" si="3"/>
        <v>45474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45475</v>
      </c>
      <c r="C74" s="5" t="str">
        <f t="shared" si="1"/>
        <v>tisdag</v>
      </c>
      <c r="E74" s="18"/>
      <c r="G74" s="79">
        <f t="shared" si="2"/>
        <v>0</v>
      </c>
      <c r="I74" s="19">
        <f t="shared" si="3"/>
        <v>45475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45476</v>
      </c>
      <c r="C75" s="5" t="str">
        <f t="shared" si="1"/>
        <v>onsdag</v>
      </c>
      <c r="E75" s="18"/>
      <c r="G75" s="79">
        <f t="shared" si="2"/>
        <v>0</v>
      </c>
      <c r="I75" s="19">
        <f t="shared" si="3"/>
        <v>45476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45477</v>
      </c>
      <c r="C76" s="5" t="str">
        <f t="shared" ref="C76:C139" si="9">TEXT(B76,"DDDD")</f>
        <v>torsdag</v>
      </c>
      <c r="E76" s="18"/>
      <c r="G76" s="79">
        <f t="shared" ref="G76:G139" si="10">IFERROR(ROUNDUP(L76/"04:00"*2,0),0)</f>
        <v>0</v>
      </c>
      <c r="I76" s="19">
        <f t="shared" ref="I76:I139" si="11">B76</f>
        <v>45477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45478</v>
      </c>
      <c r="C77" s="5" t="str">
        <f t="shared" si="9"/>
        <v>fredag</v>
      </c>
      <c r="E77" s="18"/>
      <c r="G77" s="79">
        <f t="shared" si="10"/>
        <v>0</v>
      </c>
      <c r="I77" s="19">
        <f t="shared" si="11"/>
        <v>45478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45479</v>
      </c>
      <c r="C78" s="5" t="str">
        <f t="shared" si="9"/>
        <v>lördag</v>
      </c>
      <c r="E78" s="18"/>
      <c r="G78" s="79">
        <f t="shared" si="10"/>
        <v>0</v>
      </c>
      <c r="I78" s="19">
        <f t="shared" si="11"/>
        <v>45479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27</v>
      </c>
      <c r="B79" s="17">
        <f t="shared" si="15"/>
        <v>45480</v>
      </c>
      <c r="C79" s="5" t="str">
        <f t="shared" si="9"/>
        <v>söndag</v>
      </c>
      <c r="E79" s="18"/>
      <c r="G79" s="79">
        <f t="shared" si="10"/>
        <v>0</v>
      </c>
      <c r="I79" s="19">
        <f t="shared" si="11"/>
        <v>45480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28</v>
      </c>
      <c r="B80" s="17">
        <f t="shared" si="15"/>
        <v>45481</v>
      </c>
      <c r="C80" s="5" t="str">
        <f t="shared" si="9"/>
        <v>måndag</v>
      </c>
      <c r="E80" s="18"/>
      <c r="G80" s="79">
        <f t="shared" si="10"/>
        <v>0</v>
      </c>
      <c r="I80" s="19">
        <f t="shared" si="11"/>
        <v>45481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45482</v>
      </c>
      <c r="C81" s="5" t="str">
        <f t="shared" si="9"/>
        <v>tisdag</v>
      </c>
      <c r="E81" s="18"/>
      <c r="G81" s="79">
        <f t="shared" si="10"/>
        <v>0</v>
      </c>
      <c r="I81" s="19">
        <f t="shared" si="11"/>
        <v>45482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45483</v>
      </c>
      <c r="C82" s="5" t="str">
        <f t="shared" si="9"/>
        <v>onsdag</v>
      </c>
      <c r="E82" s="18"/>
      <c r="G82" s="79">
        <f t="shared" si="10"/>
        <v>0</v>
      </c>
      <c r="I82" s="19">
        <f t="shared" si="11"/>
        <v>45483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45484</v>
      </c>
      <c r="C83" s="5" t="str">
        <f t="shared" si="9"/>
        <v>torsdag</v>
      </c>
      <c r="E83" s="18"/>
      <c r="G83" s="79">
        <f t="shared" si="10"/>
        <v>0</v>
      </c>
      <c r="I83" s="19">
        <f t="shared" si="11"/>
        <v>45484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45485</v>
      </c>
      <c r="C84" s="5" t="str">
        <f t="shared" si="9"/>
        <v>fredag</v>
      </c>
      <c r="E84" s="18"/>
      <c r="G84" s="79">
        <f t="shared" si="10"/>
        <v>0</v>
      </c>
      <c r="I84" s="19">
        <f t="shared" si="11"/>
        <v>45485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45486</v>
      </c>
      <c r="C85" s="5" t="str">
        <f t="shared" si="9"/>
        <v>lördag</v>
      </c>
      <c r="E85" s="18"/>
      <c r="G85" s="79">
        <f t="shared" si="10"/>
        <v>0</v>
      </c>
      <c r="I85" s="19">
        <f t="shared" si="11"/>
        <v>45486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28</v>
      </c>
      <c r="B86" s="17">
        <f t="shared" si="15"/>
        <v>45487</v>
      </c>
      <c r="C86" s="5" t="str">
        <f t="shared" si="9"/>
        <v>söndag</v>
      </c>
      <c r="E86" s="18"/>
      <c r="G86" s="79">
        <f t="shared" si="10"/>
        <v>0</v>
      </c>
      <c r="I86" s="19">
        <f t="shared" si="11"/>
        <v>45487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45488</v>
      </c>
      <c r="C87" s="5" t="str">
        <f t="shared" si="9"/>
        <v>måndag</v>
      </c>
      <c r="E87" s="18"/>
      <c r="G87" s="79">
        <f t="shared" si="10"/>
        <v>0</v>
      </c>
      <c r="I87" s="19">
        <f t="shared" si="11"/>
        <v>45488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45489</v>
      </c>
      <c r="C88" s="5" t="str">
        <f t="shared" si="9"/>
        <v>tisdag</v>
      </c>
      <c r="E88" s="18"/>
      <c r="G88" s="79">
        <f t="shared" si="10"/>
        <v>0</v>
      </c>
      <c r="I88" s="19">
        <f t="shared" si="11"/>
        <v>45489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45490</v>
      </c>
      <c r="C89" s="5" t="str">
        <f t="shared" si="9"/>
        <v>onsdag</v>
      </c>
      <c r="E89" s="18"/>
      <c r="G89" s="79">
        <f t="shared" si="10"/>
        <v>0</v>
      </c>
      <c r="I89" s="19">
        <f t="shared" si="11"/>
        <v>45490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45491</v>
      </c>
      <c r="C90" s="5" t="str">
        <f t="shared" si="9"/>
        <v>torsdag</v>
      </c>
      <c r="E90" s="18"/>
      <c r="G90" s="79">
        <f t="shared" si="10"/>
        <v>0</v>
      </c>
      <c r="I90" s="19">
        <f t="shared" si="11"/>
        <v>45491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45492</v>
      </c>
      <c r="C91" s="5" t="str">
        <f t="shared" si="9"/>
        <v>fredag</v>
      </c>
      <c r="E91" s="18"/>
      <c r="G91" s="79">
        <f t="shared" si="10"/>
        <v>0</v>
      </c>
      <c r="I91" s="19">
        <f t="shared" si="11"/>
        <v>45492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45493</v>
      </c>
      <c r="C92" s="5" t="str">
        <f t="shared" si="9"/>
        <v>lördag</v>
      </c>
      <c r="E92" s="18"/>
      <c r="G92" s="79">
        <f t="shared" si="10"/>
        <v>0</v>
      </c>
      <c r="I92" s="19">
        <f t="shared" si="11"/>
        <v>45493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29</v>
      </c>
      <c r="B93" s="17">
        <f t="shared" si="15"/>
        <v>45494</v>
      </c>
      <c r="C93" s="5" t="str">
        <f t="shared" si="9"/>
        <v>söndag</v>
      </c>
      <c r="E93" s="18"/>
      <c r="G93" s="79">
        <f t="shared" si="10"/>
        <v>0</v>
      </c>
      <c r="I93" s="19">
        <f t="shared" si="11"/>
        <v>45494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30</v>
      </c>
      <c r="B94" s="17">
        <f t="shared" si="15"/>
        <v>45495</v>
      </c>
      <c r="C94" s="5" t="str">
        <f t="shared" si="9"/>
        <v>måndag</v>
      </c>
      <c r="E94" s="18"/>
      <c r="G94" s="79">
        <f t="shared" si="10"/>
        <v>0</v>
      </c>
      <c r="I94" s="19">
        <f t="shared" si="11"/>
        <v>45495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45496</v>
      </c>
      <c r="C95" s="5" t="str">
        <f t="shared" si="9"/>
        <v>tisdag</v>
      </c>
      <c r="E95" s="18"/>
      <c r="G95" s="79">
        <f t="shared" si="10"/>
        <v>0</v>
      </c>
      <c r="I95" s="19">
        <f t="shared" si="11"/>
        <v>45496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45497</v>
      </c>
      <c r="C96" s="5" t="str">
        <f t="shared" si="9"/>
        <v>onsdag</v>
      </c>
      <c r="E96" s="18"/>
      <c r="G96" s="79">
        <f t="shared" si="10"/>
        <v>0</v>
      </c>
      <c r="I96" s="19">
        <f t="shared" si="11"/>
        <v>45497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45498</v>
      </c>
      <c r="C97" s="5" t="str">
        <f t="shared" si="9"/>
        <v>torsdag</v>
      </c>
      <c r="E97" s="18"/>
      <c r="G97" s="79">
        <f t="shared" si="10"/>
        <v>0</v>
      </c>
      <c r="I97" s="19">
        <f t="shared" si="11"/>
        <v>45498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45499</v>
      </c>
      <c r="C98" s="5" t="str">
        <f t="shared" si="9"/>
        <v>fredag</v>
      </c>
      <c r="E98" s="18"/>
      <c r="G98" s="79">
        <f t="shared" si="10"/>
        <v>0</v>
      </c>
      <c r="I98" s="19">
        <f t="shared" si="11"/>
        <v>45499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45500</v>
      </c>
      <c r="C99" s="5" t="str">
        <f t="shared" si="9"/>
        <v>lördag</v>
      </c>
      <c r="E99" s="18"/>
      <c r="G99" s="79">
        <f t="shared" si="10"/>
        <v>0</v>
      </c>
      <c r="I99" s="19">
        <f t="shared" si="11"/>
        <v>45500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45501</v>
      </c>
      <c r="C100" s="5" t="str">
        <f t="shared" si="9"/>
        <v>söndag</v>
      </c>
      <c r="E100" s="18"/>
      <c r="G100" s="79">
        <f t="shared" si="10"/>
        <v>0</v>
      </c>
      <c r="I100" s="19">
        <f t="shared" si="11"/>
        <v>45501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45502</v>
      </c>
      <c r="C101" s="5" t="str">
        <f t="shared" si="9"/>
        <v>måndag</v>
      </c>
      <c r="E101" s="18"/>
      <c r="G101" s="79">
        <f t="shared" si="10"/>
        <v>0</v>
      </c>
      <c r="I101" s="19">
        <f t="shared" si="11"/>
        <v>45502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45503</v>
      </c>
      <c r="C102" s="5" t="str">
        <f t="shared" si="9"/>
        <v>tisdag</v>
      </c>
      <c r="E102" s="18"/>
      <c r="G102" s="79">
        <f t="shared" si="10"/>
        <v>0</v>
      </c>
      <c r="I102" s="19">
        <f t="shared" si="11"/>
        <v>45503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45504</v>
      </c>
      <c r="C103" s="5" t="str">
        <f t="shared" si="9"/>
        <v>onsdag</v>
      </c>
      <c r="E103" s="18"/>
      <c r="G103" s="79">
        <f t="shared" si="10"/>
        <v>0</v>
      </c>
      <c r="I103" s="19">
        <f t="shared" si="11"/>
        <v>45504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45505</v>
      </c>
      <c r="C104" s="5" t="str">
        <f t="shared" si="9"/>
        <v>torsdag</v>
      </c>
      <c r="E104" s="18"/>
      <c r="G104" s="79">
        <f t="shared" si="10"/>
        <v>0</v>
      </c>
      <c r="I104" s="19">
        <f t="shared" si="11"/>
        <v>45505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45506</v>
      </c>
      <c r="C105" s="5" t="str">
        <f t="shared" si="9"/>
        <v>fredag</v>
      </c>
      <c r="E105" s="18"/>
      <c r="G105" s="79">
        <f t="shared" si="10"/>
        <v>0</v>
      </c>
      <c r="I105" s="19">
        <f t="shared" si="11"/>
        <v>45506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45507</v>
      </c>
      <c r="C106" s="5" t="str">
        <f t="shared" si="9"/>
        <v>lördag</v>
      </c>
      <c r="E106" s="18"/>
      <c r="G106" s="79">
        <f t="shared" si="10"/>
        <v>0</v>
      </c>
      <c r="I106" s="19">
        <f t="shared" si="11"/>
        <v>45507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45508</v>
      </c>
      <c r="C107" s="5" t="str">
        <f t="shared" si="9"/>
        <v>söndag</v>
      </c>
      <c r="E107" s="18"/>
      <c r="G107" s="79">
        <f t="shared" si="10"/>
        <v>0</v>
      </c>
      <c r="I107" s="19">
        <f t="shared" si="11"/>
        <v>45508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32</v>
      </c>
      <c r="B108" s="17">
        <f t="shared" si="15"/>
        <v>45509</v>
      </c>
      <c r="C108" s="5" t="str">
        <f t="shared" si="9"/>
        <v>måndag</v>
      </c>
      <c r="E108" s="18"/>
      <c r="G108" s="79">
        <f t="shared" si="10"/>
        <v>0</v>
      </c>
      <c r="I108" s="19">
        <f t="shared" si="11"/>
        <v>45509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45510</v>
      </c>
      <c r="C109" s="5" t="str">
        <f t="shared" si="9"/>
        <v>tisdag</v>
      </c>
      <c r="E109" s="18"/>
      <c r="G109" s="79">
        <f t="shared" si="10"/>
        <v>0</v>
      </c>
      <c r="I109" s="19">
        <f t="shared" si="11"/>
        <v>45510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45511</v>
      </c>
      <c r="C110" s="5" t="str">
        <f t="shared" si="9"/>
        <v>onsdag</v>
      </c>
      <c r="E110" s="18"/>
      <c r="G110" s="79">
        <f t="shared" si="10"/>
        <v>0</v>
      </c>
      <c r="I110" s="19">
        <f t="shared" si="11"/>
        <v>45511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45512</v>
      </c>
      <c r="C111" s="5" t="str">
        <f t="shared" si="9"/>
        <v>torsdag</v>
      </c>
      <c r="E111" s="18"/>
      <c r="G111" s="79">
        <f t="shared" si="10"/>
        <v>0</v>
      </c>
      <c r="I111" s="19">
        <f t="shared" si="11"/>
        <v>45512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45513</v>
      </c>
      <c r="C112" s="5" t="str">
        <f t="shared" si="9"/>
        <v>fredag</v>
      </c>
      <c r="E112" s="18"/>
      <c r="G112" s="79">
        <f t="shared" si="10"/>
        <v>0</v>
      </c>
      <c r="I112" s="19">
        <f t="shared" si="11"/>
        <v>45513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45514</v>
      </c>
      <c r="C113" s="5" t="str">
        <f t="shared" si="9"/>
        <v>lördag</v>
      </c>
      <c r="E113" s="18"/>
      <c r="G113" s="79">
        <f t="shared" si="10"/>
        <v>0</v>
      </c>
      <c r="I113" s="19">
        <f t="shared" si="11"/>
        <v>45514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32</v>
      </c>
      <c r="B114" s="17">
        <f t="shared" si="15"/>
        <v>45515</v>
      </c>
      <c r="C114" s="5" t="str">
        <f t="shared" si="9"/>
        <v>söndag</v>
      </c>
      <c r="E114" s="18"/>
      <c r="G114" s="79">
        <f t="shared" si="10"/>
        <v>0</v>
      </c>
      <c r="I114" s="19">
        <f t="shared" si="11"/>
        <v>45515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33</v>
      </c>
      <c r="B115" s="17">
        <f t="shared" si="15"/>
        <v>45516</v>
      </c>
      <c r="C115" s="5" t="str">
        <f t="shared" si="9"/>
        <v>måndag</v>
      </c>
      <c r="E115" s="18"/>
      <c r="G115" s="79">
        <f t="shared" si="10"/>
        <v>0</v>
      </c>
      <c r="I115" s="19">
        <f t="shared" si="11"/>
        <v>45516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75">
        <f t="shared" si="15"/>
        <v>45517</v>
      </c>
      <c r="C116" s="76" t="str">
        <f t="shared" si="9"/>
        <v>tisdag</v>
      </c>
      <c r="D116" s="72"/>
      <c r="E116" s="18"/>
      <c r="G116" s="79">
        <f t="shared" si="10"/>
        <v>0</v>
      </c>
      <c r="I116" s="19">
        <f t="shared" si="11"/>
        <v>45517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45518</v>
      </c>
      <c r="C117" s="5" t="str">
        <f t="shared" si="9"/>
        <v>onsdag</v>
      </c>
      <c r="E117" s="18"/>
      <c r="G117" s="79">
        <f t="shared" si="10"/>
        <v>0</v>
      </c>
      <c r="I117" s="19">
        <f t="shared" si="11"/>
        <v>45518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45519</v>
      </c>
      <c r="C118" s="5" t="str">
        <f t="shared" si="9"/>
        <v>torsdag</v>
      </c>
      <c r="E118" s="18"/>
      <c r="G118" s="79">
        <f t="shared" si="10"/>
        <v>0</v>
      </c>
      <c r="I118" s="19">
        <f t="shared" si="11"/>
        <v>45519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45520</v>
      </c>
      <c r="C119" s="5" t="str">
        <f t="shared" si="9"/>
        <v>fredag</v>
      </c>
      <c r="E119" s="18"/>
      <c r="G119" s="79">
        <f t="shared" si="10"/>
        <v>0</v>
      </c>
      <c r="I119" s="19">
        <f t="shared" si="11"/>
        <v>45520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45521</v>
      </c>
      <c r="C120" s="5" t="str">
        <f t="shared" si="9"/>
        <v>lördag</v>
      </c>
      <c r="E120" s="18"/>
      <c r="G120" s="79">
        <f t="shared" si="10"/>
        <v>0</v>
      </c>
      <c r="I120" s="19">
        <f t="shared" si="11"/>
        <v>45521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33</v>
      </c>
      <c r="B121" s="17">
        <f t="shared" si="15"/>
        <v>45522</v>
      </c>
      <c r="C121" s="5" t="str">
        <f t="shared" si="9"/>
        <v>söndag</v>
      </c>
      <c r="E121" s="18"/>
      <c r="G121" s="79">
        <f t="shared" si="10"/>
        <v>0</v>
      </c>
      <c r="I121" s="19">
        <f t="shared" si="11"/>
        <v>45522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34</v>
      </c>
      <c r="B122" s="17">
        <f t="shared" si="15"/>
        <v>45523</v>
      </c>
      <c r="C122" s="5" t="str">
        <f t="shared" si="9"/>
        <v>måndag</v>
      </c>
      <c r="E122" s="18"/>
      <c r="G122" s="79">
        <f t="shared" si="10"/>
        <v>0</v>
      </c>
      <c r="I122" s="19">
        <f t="shared" si="11"/>
        <v>45523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45524</v>
      </c>
      <c r="C123" s="5" t="str">
        <f t="shared" si="9"/>
        <v>tisdag</v>
      </c>
      <c r="E123" s="18"/>
      <c r="G123" s="79">
        <f t="shared" si="10"/>
        <v>0</v>
      </c>
      <c r="I123" s="19">
        <f t="shared" si="11"/>
        <v>45524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45525</v>
      </c>
      <c r="C124" s="5" t="str">
        <f t="shared" si="9"/>
        <v>onsdag</v>
      </c>
      <c r="E124" s="18"/>
      <c r="G124" s="79">
        <f t="shared" si="10"/>
        <v>0</v>
      </c>
      <c r="I124" s="19">
        <f t="shared" si="11"/>
        <v>45525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45526</v>
      </c>
      <c r="C125" s="5" t="str">
        <f t="shared" si="9"/>
        <v>torsdag</v>
      </c>
      <c r="E125" s="18"/>
      <c r="G125" s="79">
        <f t="shared" si="10"/>
        <v>0</v>
      </c>
      <c r="I125" s="19">
        <f t="shared" si="11"/>
        <v>45526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45527</v>
      </c>
      <c r="C126" s="5" t="str">
        <f t="shared" si="9"/>
        <v>fredag</v>
      </c>
      <c r="E126" s="18"/>
      <c r="G126" s="79">
        <f t="shared" si="10"/>
        <v>0</v>
      </c>
      <c r="I126" s="19">
        <f t="shared" si="11"/>
        <v>45527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45528</v>
      </c>
      <c r="C127" s="5" t="str">
        <f t="shared" si="9"/>
        <v>lördag</v>
      </c>
      <c r="E127" s="18"/>
      <c r="G127" s="79">
        <f t="shared" si="10"/>
        <v>0</v>
      </c>
      <c r="I127" s="19">
        <f t="shared" si="11"/>
        <v>45528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84">
        <f t="shared" si="8"/>
        <v>34</v>
      </c>
      <c r="B128" s="80">
        <f t="shared" si="15"/>
        <v>45529</v>
      </c>
      <c r="C128" s="81" t="str">
        <f t="shared" si="9"/>
        <v>söndag</v>
      </c>
      <c r="D128" s="72"/>
      <c r="E128" s="83"/>
      <c r="F128" s="72"/>
      <c r="G128" s="79">
        <f t="shared" si="10"/>
        <v>0</v>
      </c>
      <c r="I128" s="19">
        <f t="shared" si="11"/>
        <v>45529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45530</v>
      </c>
      <c r="C129" s="5" t="str">
        <f t="shared" si="9"/>
        <v>måndag</v>
      </c>
      <c r="E129" s="18"/>
      <c r="G129" s="79">
        <f t="shared" si="10"/>
        <v>0</v>
      </c>
      <c r="I129" s="19">
        <f t="shared" si="11"/>
        <v>45530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45531</v>
      </c>
      <c r="C130" s="5" t="str">
        <f t="shared" si="9"/>
        <v>tisdag</v>
      </c>
      <c r="E130" s="18"/>
      <c r="G130" s="79">
        <f t="shared" si="10"/>
        <v>0</v>
      </c>
      <c r="I130" s="19">
        <f t="shared" si="11"/>
        <v>45531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45532</v>
      </c>
      <c r="C131" s="5" t="str">
        <f t="shared" si="9"/>
        <v>onsdag</v>
      </c>
      <c r="E131" s="83"/>
      <c r="G131" s="79">
        <f t="shared" si="10"/>
        <v>0</v>
      </c>
      <c r="I131" s="19">
        <f t="shared" si="11"/>
        <v>45532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45533</v>
      </c>
      <c r="C132" s="5" t="str">
        <f t="shared" si="9"/>
        <v>torsdag</v>
      </c>
      <c r="E132" s="83"/>
      <c r="G132" s="79">
        <f t="shared" si="10"/>
        <v>0</v>
      </c>
      <c r="I132" s="19">
        <f t="shared" si="11"/>
        <v>45533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45534</v>
      </c>
      <c r="C133" s="5" t="str">
        <f t="shared" si="9"/>
        <v>fredag</v>
      </c>
      <c r="E133" s="18"/>
      <c r="G133" s="79">
        <f t="shared" si="10"/>
        <v>0</v>
      </c>
      <c r="I133" s="19">
        <f t="shared" si="11"/>
        <v>45534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35</v>
      </c>
      <c r="B134" s="75">
        <f t="shared" si="15"/>
        <v>45535</v>
      </c>
      <c r="C134" s="76" t="str">
        <f t="shared" si="9"/>
        <v>lördag</v>
      </c>
      <c r="D134" s="72"/>
      <c r="E134" s="77"/>
      <c r="F134" s="72"/>
      <c r="G134" s="79">
        <f t="shared" si="10"/>
        <v>0</v>
      </c>
      <c r="I134" s="19">
        <f t="shared" si="11"/>
        <v>45535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35</v>
      </c>
      <c r="B135" s="17">
        <f t="shared" si="15"/>
        <v>45536</v>
      </c>
      <c r="C135" s="5" t="str">
        <f t="shared" si="9"/>
        <v>söndag</v>
      </c>
      <c r="E135" s="18"/>
      <c r="G135" s="79">
        <f t="shared" si="10"/>
        <v>0</v>
      </c>
      <c r="I135" s="19">
        <f t="shared" si="11"/>
        <v>45536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36</v>
      </c>
      <c r="B136" s="17">
        <f t="shared" si="15"/>
        <v>45537</v>
      </c>
      <c r="C136" s="5" t="str">
        <f t="shared" si="9"/>
        <v>måndag</v>
      </c>
      <c r="E136" s="18"/>
      <c r="G136" s="79">
        <f t="shared" si="10"/>
        <v>0</v>
      </c>
      <c r="I136" s="19">
        <f t="shared" si="11"/>
        <v>45537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45538</v>
      </c>
      <c r="C137" s="5" t="str">
        <f t="shared" si="9"/>
        <v>tisdag</v>
      </c>
      <c r="E137" s="18"/>
      <c r="G137" s="79">
        <f t="shared" si="10"/>
        <v>0</v>
      </c>
      <c r="I137" s="19">
        <f t="shared" si="11"/>
        <v>45538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45539</v>
      </c>
      <c r="C138" s="5" t="str">
        <f t="shared" si="9"/>
        <v>onsdag</v>
      </c>
      <c r="E138" s="18"/>
      <c r="G138" s="79">
        <f t="shared" si="10"/>
        <v>0</v>
      </c>
      <c r="I138" s="19">
        <f t="shared" si="11"/>
        <v>45539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45540</v>
      </c>
      <c r="C139" s="5" t="str">
        <f t="shared" si="9"/>
        <v>torsdag</v>
      </c>
      <c r="E139" s="18"/>
      <c r="G139" s="79">
        <f t="shared" si="10"/>
        <v>0</v>
      </c>
      <c r="I139" s="19">
        <f t="shared" si="11"/>
        <v>45540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45541</v>
      </c>
      <c r="C140" s="5" t="str">
        <f t="shared" ref="C140:C203" si="17">TEXT(B140,"DDDD")</f>
        <v>fredag</v>
      </c>
      <c r="E140" s="18"/>
      <c r="G140" s="79">
        <f t="shared" ref="G140:G203" si="18">IFERROR(ROUNDUP(L140/"04:00"*2,0),0)</f>
        <v>0</v>
      </c>
      <c r="I140" s="19">
        <f t="shared" ref="I140:I203" si="19">B140</f>
        <v>45541</v>
      </c>
      <c r="J140" s="20" t="e">
        <f t="shared" ref="J140:J203" si="20">TIME(LEFT(D140,2),MID(D140,4,2),0)</f>
        <v>#VALUE!</v>
      </c>
      <c r="K140" s="20" t="e">
        <f t="shared" ref="K140:K203" si="21">TIME(MID(D140,7,2),MID(D140,10,2),0)</f>
        <v>#VALUE!</v>
      </c>
      <c r="L140" s="20" t="e">
        <f t="shared" ref="L140:L203" si="22">K140-J140</f>
        <v>#VALUE!</v>
      </c>
    </row>
    <row r="141" spans="1:12">
      <c r="A141" s="79">
        <f t="shared" si="16"/>
        <v>36</v>
      </c>
      <c r="B141" s="17">
        <f t="shared" ref="B141:B203" si="23">B140+1</f>
        <v>45542</v>
      </c>
      <c r="C141" s="5" t="str">
        <f t="shared" si="17"/>
        <v>lördag</v>
      </c>
      <c r="E141" s="18"/>
      <c r="G141" s="79">
        <f t="shared" si="18"/>
        <v>0</v>
      </c>
      <c r="I141" s="19">
        <f t="shared" si="19"/>
        <v>45542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36</v>
      </c>
      <c r="B142" s="17">
        <f t="shared" si="23"/>
        <v>45543</v>
      </c>
      <c r="C142" s="5" t="str">
        <f t="shared" si="17"/>
        <v>söndag</v>
      </c>
      <c r="D142" s="49"/>
      <c r="E142" s="18"/>
      <c r="G142" s="79">
        <f t="shared" si="18"/>
        <v>0</v>
      </c>
      <c r="I142" s="19">
        <f t="shared" si="19"/>
        <v>45543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37</v>
      </c>
      <c r="B143" s="17">
        <f t="shared" si="23"/>
        <v>45544</v>
      </c>
      <c r="C143" s="5" t="str">
        <f t="shared" si="17"/>
        <v>måndag</v>
      </c>
      <c r="E143" s="18"/>
      <c r="G143" s="79">
        <f t="shared" si="18"/>
        <v>0</v>
      </c>
      <c r="I143" s="19">
        <f t="shared" si="19"/>
        <v>45544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45545</v>
      </c>
      <c r="C144" s="5" t="str">
        <f t="shared" si="17"/>
        <v>tisdag</v>
      </c>
      <c r="E144" s="18"/>
      <c r="G144" s="79">
        <f t="shared" si="18"/>
        <v>0</v>
      </c>
      <c r="I144" s="19">
        <f t="shared" si="19"/>
        <v>45545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45546</v>
      </c>
      <c r="C145" s="5" t="str">
        <f t="shared" si="17"/>
        <v>onsdag</v>
      </c>
      <c r="E145" s="18"/>
      <c r="G145" s="79">
        <f t="shared" si="18"/>
        <v>0</v>
      </c>
      <c r="I145" s="19">
        <f t="shared" si="19"/>
        <v>45546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45547</v>
      </c>
      <c r="C146" s="5" t="str">
        <f t="shared" si="17"/>
        <v>torsdag</v>
      </c>
      <c r="E146" s="18"/>
      <c r="G146" s="79">
        <f t="shared" si="18"/>
        <v>0</v>
      </c>
      <c r="I146" s="19">
        <f t="shared" si="19"/>
        <v>45547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45548</v>
      </c>
      <c r="C147" s="5" t="str">
        <f t="shared" si="17"/>
        <v>fredag</v>
      </c>
      <c r="E147" s="18"/>
      <c r="G147" s="79">
        <f t="shared" si="18"/>
        <v>0</v>
      </c>
      <c r="I147" s="19">
        <f t="shared" si="19"/>
        <v>45548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45549</v>
      </c>
      <c r="C148" s="5" t="str">
        <f t="shared" si="17"/>
        <v>lördag</v>
      </c>
      <c r="E148" s="83"/>
      <c r="G148" s="79">
        <f t="shared" si="18"/>
        <v>0</v>
      </c>
      <c r="I148" s="19">
        <f t="shared" si="19"/>
        <v>45549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</row>
    <row r="149" spans="1:12">
      <c r="A149" s="79">
        <f t="shared" si="16"/>
        <v>37</v>
      </c>
      <c r="B149" s="17">
        <f t="shared" si="23"/>
        <v>45550</v>
      </c>
      <c r="C149" s="5" t="str">
        <f t="shared" si="17"/>
        <v>söndag</v>
      </c>
      <c r="E149" s="18"/>
      <c r="G149" s="79">
        <f t="shared" si="18"/>
        <v>0</v>
      </c>
      <c r="I149" s="19">
        <f t="shared" si="19"/>
        <v>45550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>
      <c r="A150" s="79">
        <f t="shared" si="16"/>
        <v>38</v>
      </c>
      <c r="B150" s="17">
        <f>B149+1</f>
        <v>45551</v>
      </c>
      <c r="C150" s="5" t="str">
        <f t="shared" si="17"/>
        <v>måndag</v>
      </c>
      <c r="E150" s="18"/>
      <c r="G150" s="79">
        <f t="shared" si="18"/>
        <v>0</v>
      </c>
      <c r="I150" s="19">
        <f t="shared" si="19"/>
        <v>45551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</row>
    <row r="151" spans="1:12">
      <c r="A151" s="79">
        <f t="shared" si="16"/>
        <v>38</v>
      </c>
      <c r="B151" s="17">
        <f t="shared" si="23"/>
        <v>45552</v>
      </c>
      <c r="C151" s="5" t="str">
        <f t="shared" si="17"/>
        <v>tisdag</v>
      </c>
      <c r="E151" s="18"/>
      <c r="G151" s="79">
        <f t="shared" si="18"/>
        <v>0</v>
      </c>
      <c r="I151" s="19">
        <f t="shared" si="19"/>
        <v>45552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45553</v>
      </c>
      <c r="C152" s="5" t="str">
        <f t="shared" si="17"/>
        <v>onsdag</v>
      </c>
      <c r="E152" s="83"/>
      <c r="G152" s="79">
        <f t="shared" si="18"/>
        <v>0</v>
      </c>
      <c r="I152" s="19">
        <f t="shared" si="19"/>
        <v>45553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45554</v>
      </c>
      <c r="C153" s="5" t="str">
        <f t="shared" si="17"/>
        <v>torsdag</v>
      </c>
      <c r="E153" s="83"/>
      <c r="G153" s="79">
        <f t="shared" si="18"/>
        <v>0</v>
      </c>
      <c r="I153" s="19">
        <f t="shared" si="19"/>
        <v>45554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45555</v>
      </c>
      <c r="C154" s="5" t="str">
        <f t="shared" si="17"/>
        <v>fredag</v>
      </c>
      <c r="E154" s="18"/>
      <c r="G154" s="79">
        <f t="shared" si="18"/>
        <v>0</v>
      </c>
      <c r="I154" s="19">
        <f t="shared" si="19"/>
        <v>45555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38</v>
      </c>
      <c r="B155" s="17">
        <f t="shared" si="23"/>
        <v>45556</v>
      </c>
      <c r="C155" s="5" t="str">
        <f t="shared" si="17"/>
        <v>lördag</v>
      </c>
      <c r="E155" s="18"/>
      <c r="G155" s="79">
        <f t="shared" si="18"/>
        <v>0</v>
      </c>
      <c r="I155" s="19">
        <f t="shared" si="19"/>
        <v>45556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38</v>
      </c>
      <c r="B156" s="17">
        <f t="shared" si="23"/>
        <v>45557</v>
      </c>
      <c r="C156" s="5" t="str">
        <f t="shared" si="17"/>
        <v>söndag</v>
      </c>
      <c r="E156" s="18"/>
      <c r="G156" s="79">
        <f t="shared" si="18"/>
        <v>0</v>
      </c>
      <c r="I156" s="19">
        <f t="shared" si="19"/>
        <v>45557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39</v>
      </c>
      <c r="B157" s="17">
        <f t="shared" si="23"/>
        <v>45558</v>
      </c>
      <c r="C157" s="5" t="str">
        <f t="shared" si="17"/>
        <v>måndag</v>
      </c>
      <c r="E157" s="18"/>
      <c r="G157" s="79">
        <f t="shared" si="18"/>
        <v>0</v>
      </c>
      <c r="I157" s="19">
        <f t="shared" si="19"/>
        <v>45558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</row>
    <row r="158" spans="1:12">
      <c r="A158" s="79">
        <f t="shared" si="16"/>
        <v>39</v>
      </c>
      <c r="B158" s="17">
        <f t="shared" si="23"/>
        <v>45559</v>
      </c>
      <c r="C158" s="5" t="str">
        <f t="shared" si="17"/>
        <v>tisdag</v>
      </c>
      <c r="E158" s="18"/>
      <c r="G158" s="79">
        <f t="shared" si="18"/>
        <v>0</v>
      </c>
      <c r="I158" s="19">
        <f t="shared" si="19"/>
        <v>45559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45560</v>
      </c>
      <c r="C159" s="5" t="str">
        <f t="shared" si="17"/>
        <v>onsdag</v>
      </c>
      <c r="D159" s="79" t="s">
        <v>13</v>
      </c>
      <c r="E159" s="18" t="s">
        <v>14</v>
      </c>
      <c r="F159" s="79" t="s">
        <v>15</v>
      </c>
      <c r="G159" s="79">
        <f t="shared" si="18"/>
        <v>2</v>
      </c>
      <c r="I159" s="19">
        <f t="shared" si="19"/>
        <v>45560</v>
      </c>
      <c r="J159" s="20">
        <f t="shared" si="20"/>
        <v>0.72916666666666663</v>
      </c>
      <c r="K159" s="20">
        <f t="shared" si="21"/>
        <v>0.89583333333333337</v>
      </c>
      <c r="L159" s="20">
        <f t="shared" si="22"/>
        <v>0.16666666666666674</v>
      </c>
    </row>
    <row r="160" spans="1:12">
      <c r="A160" s="79">
        <f t="shared" si="16"/>
        <v>39</v>
      </c>
      <c r="B160" s="17">
        <f t="shared" si="23"/>
        <v>45561</v>
      </c>
      <c r="C160" s="5" t="str">
        <f t="shared" si="17"/>
        <v>torsdag</v>
      </c>
      <c r="E160" s="18"/>
      <c r="G160" s="79">
        <f t="shared" si="18"/>
        <v>0</v>
      </c>
      <c r="I160" s="19">
        <f t="shared" si="19"/>
        <v>45561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45562</v>
      </c>
      <c r="C161" s="5" t="str">
        <f t="shared" si="17"/>
        <v>fredag</v>
      </c>
      <c r="E161" s="18"/>
      <c r="G161" s="79">
        <f t="shared" si="18"/>
        <v>0</v>
      </c>
      <c r="I161" s="19">
        <f t="shared" si="19"/>
        <v>45562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39</v>
      </c>
      <c r="B162" s="17">
        <f t="shared" si="23"/>
        <v>45563</v>
      </c>
      <c r="C162" s="5" t="str">
        <f t="shared" si="17"/>
        <v>lördag</v>
      </c>
      <c r="E162" s="18"/>
      <c r="G162" s="79">
        <f t="shared" si="18"/>
        <v>0</v>
      </c>
      <c r="I162" s="19">
        <f t="shared" si="19"/>
        <v>45563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</row>
    <row r="163" spans="1:12">
      <c r="A163" s="79">
        <f t="shared" si="16"/>
        <v>39</v>
      </c>
      <c r="B163" s="17">
        <f t="shared" si="23"/>
        <v>45564</v>
      </c>
      <c r="C163" s="5" t="str">
        <f t="shared" si="17"/>
        <v>söndag</v>
      </c>
      <c r="D163" s="79" t="s">
        <v>16</v>
      </c>
      <c r="E163" s="18" t="s">
        <v>17</v>
      </c>
      <c r="F163" s="79" t="s">
        <v>18</v>
      </c>
      <c r="G163" s="79">
        <f t="shared" si="18"/>
        <v>2</v>
      </c>
      <c r="I163" s="19">
        <f t="shared" si="19"/>
        <v>45564</v>
      </c>
      <c r="J163" s="20">
        <f t="shared" si="20"/>
        <v>0.60416666666666663</v>
      </c>
      <c r="K163" s="20">
        <f t="shared" si="21"/>
        <v>0.77083333333333337</v>
      </c>
      <c r="L163" s="20">
        <f t="shared" si="22"/>
        <v>0.16666666666666674</v>
      </c>
    </row>
    <row r="164" spans="1:12">
      <c r="A164" s="79">
        <f t="shared" si="16"/>
        <v>40</v>
      </c>
      <c r="B164" s="17">
        <f t="shared" si="23"/>
        <v>45565</v>
      </c>
      <c r="C164" s="5" t="str">
        <f t="shared" si="17"/>
        <v>måndag</v>
      </c>
      <c r="E164" s="18"/>
      <c r="G164" s="79">
        <f t="shared" si="18"/>
        <v>0</v>
      </c>
      <c r="I164" s="19">
        <f t="shared" si="19"/>
        <v>45565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45566</v>
      </c>
      <c r="C165" s="5" t="str">
        <f t="shared" si="17"/>
        <v>tisdag</v>
      </c>
      <c r="E165" s="18"/>
      <c r="G165" s="79">
        <f t="shared" si="18"/>
        <v>0</v>
      </c>
      <c r="I165" s="19">
        <f t="shared" si="19"/>
        <v>45566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45567</v>
      </c>
      <c r="C166" s="5" t="str">
        <f t="shared" si="17"/>
        <v>onsdag</v>
      </c>
      <c r="E166" s="18"/>
      <c r="G166" s="79">
        <f t="shared" si="18"/>
        <v>0</v>
      </c>
      <c r="I166" s="19">
        <f t="shared" si="19"/>
        <v>45567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45568</v>
      </c>
      <c r="C167" s="5" t="str">
        <f t="shared" si="17"/>
        <v>torsdag</v>
      </c>
      <c r="E167" s="18"/>
      <c r="G167" s="79">
        <f t="shared" si="18"/>
        <v>0</v>
      </c>
      <c r="I167" s="19">
        <f t="shared" si="19"/>
        <v>45568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>B167+1</f>
        <v>45569</v>
      </c>
      <c r="C168" s="5" t="str">
        <f t="shared" si="17"/>
        <v>fredag</v>
      </c>
      <c r="E168" s="18"/>
      <c r="G168" s="79">
        <f t="shared" si="18"/>
        <v>0</v>
      </c>
      <c r="I168" s="19">
        <f t="shared" si="19"/>
        <v>45569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>
      <c r="A169" s="79">
        <f t="shared" si="16"/>
        <v>40</v>
      </c>
      <c r="B169" s="17">
        <f t="shared" si="23"/>
        <v>45570</v>
      </c>
      <c r="C169" s="5" t="str">
        <f t="shared" si="17"/>
        <v>lördag</v>
      </c>
      <c r="D169" s="79" t="s">
        <v>19</v>
      </c>
      <c r="E169" s="18" t="s">
        <v>20</v>
      </c>
      <c r="F169" s="79" t="s">
        <v>21</v>
      </c>
      <c r="G169" s="79">
        <f t="shared" si="18"/>
        <v>4</v>
      </c>
      <c r="I169" s="19">
        <f t="shared" si="19"/>
        <v>45570</v>
      </c>
      <c r="J169" s="20">
        <f t="shared" si="20"/>
        <v>0.47916666666666669</v>
      </c>
      <c r="K169" s="20">
        <f t="shared" si="21"/>
        <v>0.77083333333333337</v>
      </c>
      <c r="L169" s="20">
        <f t="shared" si="22"/>
        <v>0.29166666666666669</v>
      </c>
    </row>
    <row r="170" spans="1:12">
      <c r="A170" s="79">
        <f t="shared" si="16"/>
        <v>40</v>
      </c>
      <c r="B170" s="17">
        <f t="shared" si="23"/>
        <v>45571</v>
      </c>
      <c r="C170" s="5" t="str">
        <f t="shared" si="17"/>
        <v>söndag</v>
      </c>
      <c r="D170" s="79" t="s">
        <v>22</v>
      </c>
      <c r="E170" s="18" t="s">
        <v>23</v>
      </c>
      <c r="F170" s="79" t="s">
        <v>24</v>
      </c>
      <c r="G170" s="79">
        <f t="shared" si="18"/>
        <v>5</v>
      </c>
      <c r="I170" s="19">
        <f t="shared" si="19"/>
        <v>45571</v>
      </c>
      <c r="J170" s="20">
        <f t="shared" si="20"/>
        <v>0.47916666666666669</v>
      </c>
      <c r="K170" s="20">
        <f t="shared" si="21"/>
        <v>0.875</v>
      </c>
      <c r="L170" s="20">
        <f t="shared" si="22"/>
        <v>0.39583333333333331</v>
      </c>
    </row>
    <row r="171" spans="1:12">
      <c r="A171" s="79">
        <f t="shared" si="16"/>
        <v>41</v>
      </c>
      <c r="B171" s="17">
        <f t="shared" si="23"/>
        <v>45572</v>
      </c>
      <c r="C171" s="5" t="str">
        <f t="shared" si="17"/>
        <v>måndag</v>
      </c>
      <c r="E171" s="18"/>
      <c r="G171" s="79">
        <f t="shared" si="18"/>
        <v>0</v>
      </c>
      <c r="I171" s="19">
        <f t="shared" si="19"/>
        <v>45572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45573</v>
      </c>
      <c r="C172" s="5" t="str">
        <f t="shared" si="17"/>
        <v>tisdag</v>
      </c>
      <c r="E172" s="18"/>
      <c r="G172" s="79">
        <f t="shared" si="18"/>
        <v>0</v>
      </c>
      <c r="I172" s="19">
        <f t="shared" si="19"/>
        <v>45573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>
      <c r="A173" s="79">
        <f t="shared" si="16"/>
        <v>41</v>
      </c>
      <c r="B173" s="17">
        <f t="shared" si="23"/>
        <v>45574</v>
      </c>
      <c r="C173" s="5" t="str">
        <f t="shared" si="17"/>
        <v>onsdag</v>
      </c>
      <c r="D173" s="71" t="s">
        <v>13</v>
      </c>
      <c r="E173" s="18" t="s">
        <v>25</v>
      </c>
      <c r="F173" s="79" t="s">
        <v>26</v>
      </c>
      <c r="G173" s="79">
        <f t="shared" si="18"/>
        <v>2</v>
      </c>
      <c r="I173" s="19">
        <f t="shared" si="19"/>
        <v>45574</v>
      </c>
      <c r="J173" s="20">
        <f t="shared" si="20"/>
        <v>0.72916666666666663</v>
      </c>
      <c r="K173" s="20">
        <f t="shared" si="21"/>
        <v>0.89583333333333337</v>
      </c>
      <c r="L173" s="20">
        <f t="shared" si="22"/>
        <v>0.16666666666666674</v>
      </c>
    </row>
    <row r="174" spans="1:12">
      <c r="A174" s="79">
        <f t="shared" si="16"/>
        <v>41</v>
      </c>
      <c r="B174" s="17">
        <f t="shared" si="23"/>
        <v>45575</v>
      </c>
      <c r="C174" s="5" t="str">
        <f t="shared" si="17"/>
        <v>torsdag</v>
      </c>
      <c r="E174" s="18"/>
      <c r="G174" s="79">
        <f t="shared" si="18"/>
        <v>0</v>
      </c>
      <c r="I174" s="19">
        <f t="shared" si="19"/>
        <v>45575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45576</v>
      </c>
      <c r="C175" s="5" t="str">
        <f t="shared" si="17"/>
        <v>fredag</v>
      </c>
      <c r="D175" s="71"/>
      <c r="E175" s="18"/>
      <c r="G175" s="79">
        <f t="shared" si="18"/>
        <v>0</v>
      </c>
      <c r="I175" s="19">
        <f t="shared" si="19"/>
        <v>45576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>
      <c r="A176" s="79">
        <f t="shared" si="16"/>
        <v>41</v>
      </c>
      <c r="B176" s="17">
        <f t="shared" si="23"/>
        <v>45577</v>
      </c>
      <c r="C176" s="5" t="str">
        <f t="shared" si="17"/>
        <v>lördag</v>
      </c>
      <c r="D176" s="79" t="s">
        <v>27</v>
      </c>
      <c r="E176" s="18" t="s">
        <v>28</v>
      </c>
      <c r="F176" s="79" t="s">
        <v>29</v>
      </c>
      <c r="G176" s="79">
        <f t="shared" si="18"/>
        <v>5</v>
      </c>
      <c r="I176" s="19">
        <f t="shared" si="19"/>
        <v>45577</v>
      </c>
      <c r="J176" s="20">
        <f t="shared" si="20"/>
        <v>0.39583333333333331</v>
      </c>
      <c r="K176" s="20">
        <f t="shared" si="21"/>
        <v>0.76041666666666663</v>
      </c>
      <c r="L176" s="20">
        <f t="shared" si="22"/>
        <v>0.36458333333333331</v>
      </c>
    </row>
    <row r="177" spans="1:12">
      <c r="A177" s="79">
        <f t="shared" si="16"/>
        <v>41</v>
      </c>
      <c r="B177" s="17">
        <f t="shared" si="23"/>
        <v>45578</v>
      </c>
      <c r="C177" s="5" t="str">
        <f t="shared" si="17"/>
        <v>söndag</v>
      </c>
      <c r="D177" s="79" t="s">
        <v>30</v>
      </c>
      <c r="E177" s="18" t="s">
        <v>31</v>
      </c>
      <c r="F177" s="79" t="s">
        <v>32</v>
      </c>
      <c r="G177" s="79">
        <f t="shared" si="18"/>
        <v>3</v>
      </c>
      <c r="I177" s="19">
        <f t="shared" si="19"/>
        <v>45578</v>
      </c>
      <c r="J177" s="20">
        <f t="shared" si="20"/>
        <v>0.47916666666666669</v>
      </c>
      <c r="K177" s="20">
        <f t="shared" si="21"/>
        <v>0.71875</v>
      </c>
      <c r="L177" s="20">
        <f t="shared" si="22"/>
        <v>0.23958333333333331</v>
      </c>
    </row>
    <row r="178" spans="1:12">
      <c r="A178" s="79">
        <f t="shared" si="16"/>
        <v>42</v>
      </c>
      <c r="B178" s="17">
        <f t="shared" si="23"/>
        <v>45579</v>
      </c>
      <c r="C178" s="5" t="str">
        <f t="shared" si="17"/>
        <v>måndag</v>
      </c>
      <c r="E178" s="18"/>
      <c r="G178" s="79">
        <f t="shared" si="18"/>
        <v>0</v>
      </c>
      <c r="I178" s="19">
        <f t="shared" si="19"/>
        <v>45579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45580</v>
      </c>
      <c r="C179" s="5" t="str">
        <f t="shared" si="17"/>
        <v>tisdag</v>
      </c>
      <c r="E179" s="18"/>
      <c r="G179" s="79">
        <f t="shared" si="18"/>
        <v>0</v>
      </c>
      <c r="I179" s="19">
        <f t="shared" si="19"/>
        <v>45580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45581</v>
      </c>
      <c r="C180" s="5" t="str">
        <f t="shared" si="17"/>
        <v>onsdag</v>
      </c>
      <c r="D180" s="79" t="s">
        <v>33</v>
      </c>
      <c r="E180" s="18" t="s">
        <v>34</v>
      </c>
      <c r="F180" s="79" t="s">
        <v>35</v>
      </c>
      <c r="G180" s="79">
        <f t="shared" si="18"/>
        <v>2</v>
      </c>
      <c r="I180" s="19">
        <f t="shared" si="19"/>
        <v>45581</v>
      </c>
      <c r="J180" s="20">
        <f t="shared" si="20"/>
        <v>0.75</v>
      </c>
      <c r="K180" s="20">
        <f t="shared" si="21"/>
        <v>0.88541666666666663</v>
      </c>
      <c r="L180" s="20">
        <f t="shared" si="22"/>
        <v>0.13541666666666663</v>
      </c>
    </row>
    <row r="181" spans="1:12">
      <c r="A181" s="79">
        <f t="shared" si="16"/>
        <v>42</v>
      </c>
      <c r="B181" s="17">
        <f t="shared" si="23"/>
        <v>45582</v>
      </c>
      <c r="C181" s="5" t="str">
        <f t="shared" si="17"/>
        <v>torsdag</v>
      </c>
      <c r="E181" s="18"/>
      <c r="G181" s="79">
        <f t="shared" si="18"/>
        <v>0</v>
      </c>
      <c r="I181" s="19">
        <f t="shared" si="19"/>
        <v>45582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45583</v>
      </c>
      <c r="C182" s="5" t="str">
        <f t="shared" si="17"/>
        <v>fredag</v>
      </c>
      <c r="E182" s="18"/>
      <c r="G182" s="79">
        <f t="shared" si="18"/>
        <v>0</v>
      </c>
      <c r="I182" s="19">
        <f t="shared" si="19"/>
        <v>45583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42</v>
      </c>
      <c r="B183" s="17">
        <f t="shared" si="23"/>
        <v>45584</v>
      </c>
      <c r="C183" s="5" t="str">
        <f t="shared" si="17"/>
        <v>lördag</v>
      </c>
      <c r="E183" s="18"/>
      <c r="G183" s="79">
        <f t="shared" si="18"/>
        <v>0</v>
      </c>
      <c r="I183" s="19">
        <f t="shared" si="19"/>
        <v>45584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>
      <c r="A184" s="79">
        <f t="shared" si="16"/>
        <v>42</v>
      </c>
      <c r="B184" s="17">
        <f t="shared" si="23"/>
        <v>45585</v>
      </c>
      <c r="C184" s="5" t="str">
        <f t="shared" si="17"/>
        <v>söndag</v>
      </c>
      <c r="D184" s="79" t="s">
        <v>36</v>
      </c>
      <c r="E184" s="18" t="s">
        <v>20</v>
      </c>
      <c r="F184" s="79" t="s">
        <v>37</v>
      </c>
      <c r="G184" s="79">
        <f t="shared" si="18"/>
        <v>5</v>
      </c>
      <c r="I184" s="19">
        <f t="shared" si="19"/>
        <v>45585</v>
      </c>
      <c r="J184" s="20">
        <f t="shared" si="20"/>
        <v>0.47916666666666669</v>
      </c>
      <c r="K184" s="20">
        <f t="shared" si="21"/>
        <v>0.83333333333333337</v>
      </c>
      <c r="L184" s="20">
        <f t="shared" si="22"/>
        <v>0.35416666666666669</v>
      </c>
    </row>
    <row r="185" spans="1:12">
      <c r="A185" s="79">
        <f t="shared" si="16"/>
        <v>43</v>
      </c>
      <c r="B185" s="17">
        <f t="shared" si="23"/>
        <v>45586</v>
      </c>
      <c r="C185" s="5" t="str">
        <f t="shared" si="17"/>
        <v>måndag</v>
      </c>
      <c r="E185" s="18"/>
      <c r="G185" s="79">
        <f t="shared" si="18"/>
        <v>0</v>
      </c>
      <c r="I185" s="19">
        <f t="shared" si="19"/>
        <v>45586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45587</v>
      </c>
      <c r="C186" s="5" t="str">
        <f t="shared" si="17"/>
        <v>tisdag</v>
      </c>
      <c r="E186" s="18"/>
      <c r="G186" s="79">
        <f t="shared" si="18"/>
        <v>0</v>
      </c>
      <c r="I186" s="19">
        <f t="shared" si="19"/>
        <v>45587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43</v>
      </c>
      <c r="B187" s="17">
        <f t="shared" si="23"/>
        <v>45588</v>
      </c>
      <c r="C187" s="5" t="str">
        <f t="shared" si="17"/>
        <v>onsdag</v>
      </c>
      <c r="D187" s="79" t="s">
        <v>13</v>
      </c>
      <c r="E187" s="18" t="s">
        <v>34</v>
      </c>
      <c r="F187" s="79" t="s">
        <v>38</v>
      </c>
      <c r="G187" s="79">
        <f t="shared" si="18"/>
        <v>2</v>
      </c>
      <c r="I187" s="19">
        <f t="shared" si="19"/>
        <v>45588</v>
      </c>
      <c r="J187" s="20">
        <f t="shared" si="20"/>
        <v>0.72916666666666663</v>
      </c>
      <c r="K187" s="20">
        <f t="shared" si="21"/>
        <v>0.89583333333333337</v>
      </c>
      <c r="L187" s="20">
        <f t="shared" si="22"/>
        <v>0.16666666666666674</v>
      </c>
    </row>
    <row r="188" spans="1:12">
      <c r="A188" s="79">
        <f t="shared" si="16"/>
        <v>43</v>
      </c>
      <c r="B188" s="17">
        <f t="shared" si="23"/>
        <v>45589</v>
      </c>
      <c r="C188" s="5" t="str">
        <f t="shared" si="17"/>
        <v>torsdag</v>
      </c>
      <c r="E188" s="18"/>
      <c r="G188" s="79">
        <f t="shared" si="18"/>
        <v>0</v>
      </c>
      <c r="I188" s="19">
        <f t="shared" si="19"/>
        <v>45589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45590</v>
      </c>
      <c r="C189" s="5" t="str">
        <f t="shared" si="17"/>
        <v>fredag</v>
      </c>
      <c r="E189" s="18"/>
      <c r="G189" s="79">
        <f t="shared" si="18"/>
        <v>0</v>
      </c>
      <c r="I189" s="19">
        <f t="shared" si="19"/>
        <v>45590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43</v>
      </c>
      <c r="B190" s="17">
        <f t="shared" si="23"/>
        <v>45591</v>
      </c>
      <c r="C190" s="5" t="str">
        <f t="shared" si="17"/>
        <v>lördag</v>
      </c>
      <c r="D190" s="79" t="s">
        <v>39</v>
      </c>
      <c r="E190" s="18" t="s">
        <v>40</v>
      </c>
      <c r="F190" s="79" t="s">
        <v>41</v>
      </c>
      <c r="G190" s="79">
        <f t="shared" si="18"/>
        <v>4</v>
      </c>
      <c r="I190" s="19">
        <f t="shared" si="19"/>
        <v>45591</v>
      </c>
      <c r="J190" s="20">
        <f t="shared" si="20"/>
        <v>0.48958333333333331</v>
      </c>
      <c r="K190" s="20">
        <f t="shared" si="21"/>
        <v>0.75</v>
      </c>
      <c r="L190" s="20">
        <f t="shared" si="22"/>
        <v>0.26041666666666669</v>
      </c>
    </row>
    <row r="191" spans="1:12">
      <c r="A191" s="79">
        <f t="shared" si="16"/>
        <v>43</v>
      </c>
      <c r="B191" s="17">
        <f t="shared" si="23"/>
        <v>45592</v>
      </c>
      <c r="C191" s="5" t="str">
        <f t="shared" si="17"/>
        <v>söndag</v>
      </c>
      <c r="D191" s="79" t="s">
        <v>39</v>
      </c>
      <c r="E191" s="18" t="s">
        <v>42</v>
      </c>
      <c r="F191" s="79" t="s">
        <v>43</v>
      </c>
      <c r="G191" s="79">
        <f t="shared" si="18"/>
        <v>4</v>
      </c>
      <c r="I191" s="19">
        <f t="shared" si="19"/>
        <v>45592</v>
      </c>
      <c r="J191" s="20">
        <f t="shared" si="20"/>
        <v>0.48958333333333331</v>
      </c>
      <c r="K191" s="20">
        <f t="shared" si="21"/>
        <v>0.75</v>
      </c>
      <c r="L191" s="20">
        <f t="shared" si="22"/>
        <v>0.26041666666666669</v>
      </c>
    </row>
    <row r="192" spans="1:12">
      <c r="A192" s="79">
        <f t="shared" si="16"/>
        <v>44</v>
      </c>
      <c r="B192" s="17">
        <f t="shared" si="23"/>
        <v>45593</v>
      </c>
      <c r="C192" s="5" t="str">
        <f t="shared" si="17"/>
        <v>måndag</v>
      </c>
      <c r="E192" s="18"/>
      <c r="G192" s="79">
        <f t="shared" si="18"/>
        <v>0</v>
      </c>
      <c r="I192" s="19">
        <f t="shared" si="19"/>
        <v>45593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45594</v>
      </c>
      <c r="C193" s="5" t="str">
        <f t="shared" si="17"/>
        <v>tisdag</v>
      </c>
      <c r="E193" s="18"/>
      <c r="G193" s="79">
        <f t="shared" si="18"/>
        <v>0</v>
      </c>
      <c r="I193" s="19">
        <f t="shared" si="19"/>
        <v>45594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45595</v>
      </c>
      <c r="C194" s="5" t="str">
        <f t="shared" si="17"/>
        <v>onsdag</v>
      </c>
      <c r="E194" s="18"/>
      <c r="G194" s="79">
        <f t="shared" si="18"/>
        <v>0</v>
      </c>
      <c r="I194" s="19">
        <f t="shared" si="19"/>
        <v>45595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45596</v>
      </c>
      <c r="C195" s="5" t="str">
        <f t="shared" si="17"/>
        <v>torsdag</v>
      </c>
      <c r="E195" s="18"/>
      <c r="G195" s="79">
        <f t="shared" si="18"/>
        <v>0</v>
      </c>
      <c r="I195" s="19">
        <f t="shared" si="19"/>
        <v>45596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45597</v>
      </c>
      <c r="C196" s="5" t="str">
        <f t="shared" si="17"/>
        <v>fredag</v>
      </c>
      <c r="E196" s="18"/>
      <c r="G196" s="79">
        <f t="shared" si="18"/>
        <v>0</v>
      </c>
      <c r="I196" s="19">
        <f t="shared" si="19"/>
        <v>45597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45598</v>
      </c>
      <c r="C197" s="5" t="str">
        <f t="shared" si="17"/>
        <v>lördag</v>
      </c>
      <c r="E197" s="18"/>
      <c r="G197" s="79">
        <f t="shared" si="18"/>
        <v>0</v>
      </c>
      <c r="I197" s="19">
        <f t="shared" si="19"/>
        <v>45598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44</v>
      </c>
      <c r="B198" s="17">
        <f t="shared" si="23"/>
        <v>45599</v>
      </c>
      <c r="C198" s="5" t="str">
        <f t="shared" si="17"/>
        <v>söndag</v>
      </c>
      <c r="D198" s="79" t="s">
        <v>39</v>
      </c>
      <c r="E198" s="18" t="s">
        <v>44</v>
      </c>
      <c r="F198" s="79" t="s">
        <v>45</v>
      </c>
      <c r="G198" s="79">
        <f t="shared" si="18"/>
        <v>4</v>
      </c>
      <c r="I198" s="19">
        <f t="shared" si="19"/>
        <v>45599</v>
      </c>
      <c r="J198" s="20">
        <f t="shared" si="20"/>
        <v>0.48958333333333331</v>
      </c>
      <c r="K198" s="20">
        <f t="shared" si="21"/>
        <v>0.75</v>
      </c>
      <c r="L198" s="20">
        <f t="shared" si="22"/>
        <v>0.26041666666666669</v>
      </c>
    </row>
    <row r="199" spans="1:12">
      <c r="A199" s="79">
        <f t="shared" si="16"/>
        <v>45</v>
      </c>
      <c r="B199" s="17">
        <f t="shared" si="23"/>
        <v>45600</v>
      </c>
      <c r="C199" s="5" t="str">
        <f t="shared" si="17"/>
        <v>måndag</v>
      </c>
      <c r="E199" s="18"/>
      <c r="G199" s="79">
        <f t="shared" si="18"/>
        <v>0</v>
      </c>
      <c r="I199" s="19">
        <f t="shared" si="19"/>
        <v>45600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45601</v>
      </c>
      <c r="C200" s="5" t="str">
        <f t="shared" si="17"/>
        <v>tisdag</v>
      </c>
      <c r="E200" s="18"/>
      <c r="G200" s="79">
        <f t="shared" si="18"/>
        <v>0</v>
      </c>
      <c r="I200" s="19">
        <f t="shared" si="19"/>
        <v>45601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45602</v>
      </c>
      <c r="C201" s="5" t="str">
        <f t="shared" si="17"/>
        <v>onsdag</v>
      </c>
      <c r="D201" s="79" t="s">
        <v>46</v>
      </c>
      <c r="E201" s="18" t="s">
        <v>23</v>
      </c>
      <c r="F201" s="79" t="s">
        <v>47</v>
      </c>
      <c r="G201" s="79">
        <f t="shared" si="18"/>
        <v>2</v>
      </c>
      <c r="I201" s="19">
        <f t="shared" si="19"/>
        <v>45602</v>
      </c>
      <c r="J201" s="20">
        <f t="shared" si="20"/>
        <v>0.75</v>
      </c>
      <c r="K201" s="20">
        <f t="shared" si="21"/>
        <v>0.875</v>
      </c>
      <c r="L201" s="20">
        <f t="shared" si="22"/>
        <v>0.125</v>
      </c>
    </row>
    <row r="202" spans="1:12">
      <c r="A202" s="79">
        <f t="shared" si="16"/>
        <v>45</v>
      </c>
      <c r="B202" s="17">
        <f t="shared" si="23"/>
        <v>45603</v>
      </c>
      <c r="C202" s="5" t="str">
        <f t="shared" si="17"/>
        <v>torsdag</v>
      </c>
      <c r="D202" s="79" t="s">
        <v>46</v>
      </c>
      <c r="E202" s="18" t="s">
        <v>14</v>
      </c>
      <c r="F202" s="79" t="s">
        <v>48</v>
      </c>
      <c r="G202" s="79">
        <f t="shared" si="18"/>
        <v>2</v>
      </c>
      <c r="I202" s="19">
        <f t="shared" si="19"/>
        <v>45603</v>
      </c>
      <c r="J202" s="20">
        <f t="shared" si="20"/>
        <v>0.75</v>
      </c>
      <c r="K202" s="20">
        <f t="shared" si="21"/>
        <v>0.875</v>
      </c>
      <c r="L202" s="20">
        <f t="shared" si="22"/>
        <v>0.125</v>
      </c>
    </row>
    <row r="203" spans="1:12">
      <c r="A203" s="79">
        <f t="shared" si="16"/>
        <v>45</v>
      </c>
      <c r="B203" s="17">
        <f t="shared" si="23"/>
        <v>45604</v>
      </c>
      <c r="C203" s="5" t="str">
        <f t="shared" si="17"/>
        <v>fredag</v>
      </c>
      <c r="E203" s="18"/>
      <c r="G203" s="79">
        <f t="shared" si="18"/>
        <v>0</v>
      </c>
      <c r="I203" s="19">
        <f t="shared" si="19"/>
        <v>45604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45</v>
      </c>
      <c r="B204" s="17">
        <f t="shared" ref="B204:B267" si="25">B203+1</f>
        <v>45605</v>
      </c>
      <c r="C204" s="5" t="str">
        <f t="shared" ref="C204:C267" si="26">TEXT(B204,"DDDD")</f>
        <v>lördag</v>
      </c>
      <c r="E204" s="18"/>
      <c r="G204" s="79">
        <f t="shared" ref="G204:G267" si="27">IFERROR(ROUNDUP(L204/"04:00"*2,0),0)</f>
        <v>0</v>
      </c>
      <c r="I204" s="19">
        <f t="shared" ref="I204:I267" si="28">B204</f>
        <v>45605</v>
      </c>
      <c r="J204" s="20" t="e">
        <f t="shared" ref="J204:J267" si="29">TIME(LEFT(D204,2),MID(D204,4,2),0)</f>
        <v>#VALUE!</v>
      </c>
      <c r="K204" s="20" t="e">
        <f t="shared" ref="K204:K267" si="30">TIME(MID(D204,7,2),MID(D204,10,2),0)</f>
        <v>#VALUE!</v>
      </c>
      <c r="L204" s="20" t="e">
        <f t="shared" ref="L204:L267" si="31">K204-J204</f>
        <v>#VALUE!</v>
      </c>
    </row>
    <row r="205" spans="1:12">
      <c r="A205" s="79">
        <f t="shared" si="24"/>
        <v>45</v>
      </c>
      <c r="B205" s="17">
        <f t="shared" si="25"/>
        <v>45606</v>
      </c>
      <c r="C205" s="5" t="str">
        <f t="shared" si="26"/>
        <v>söndag</v>
      </c>
      <c r="D205" s="79" t="s">
        <v>49</v>
      </c>
      <c r="E205" s="18" t="s">
        <v>17</v>
      </c>
      <c r="F205" s="79" t="s">
        <v>50</v>
      </c>
      <c r="G205" s="79">
        <f t="shared" si="27"/>
        <v>5</v>
      </c>
      <c r="I205" s="19">
        <f t="shared" si="28"/>
        <v>45606</v>
      </c>
      <c r="J205" s="20">
        <f t="shared" si="29"/>
        <v>0.39583333333333331</v>
      </c>
      <c r="K205" s="20">
        <f t="shared" si="30"/>
        <v>0.75</v>
      </c>
      <c r="L205" s="20">
        <f t="shared" si="31"/>
        <v>0.35416666666666669</v>
      </c>
    </row>
    <row r="206" spans="1:12">
      <c r="A206" s="79">
        <f t="shared" si="24"/>
        <v>46</v>
      </c>
      <c r="B206" s="17">
        <f t="shared" si="25"/>
        <v>45607</v>
      </c>
      <c r="C206" s="5" t="str">
        <f t="shared" si="26"/>
        <v>måndag</v>
      </c>
      <c r="E206" s="18"/>
      <c r="G206" s="79">
        <f t="shared" si="27"/>
        <v>0</v>
      </c>
      <c r="I206" s="19">
        <f t="shared" si="28"/>
        <v>45607</v>
      </c>
      <c r="J206" s="20" t="e">
        <f t="shared" si="29"/>
        <v>#VALUE!</v>
      </c>
      <c r="K206" s="20" t="e">
        <f t="shared" si="30"/>
        <v>#VALUE!</v>
      </c>
      <c r="L206" s="20" t="e">
        <f t="shared" si="31"/>
        <v>#VALUE!</v>
      </c>
    </row>
    <row r="207" spans="1:12">
      <c r="A207" s="79">
        <f t="shared" si="24"/>
        <v>46</v>
      </c>
      <c r="B207" s="17">
        <f t="shared" si="25"/>
        <v>45608</v>
      </c>
      <c r="C207" s="5" t="str">
        <f t="shared" si="26"/>
        <v>tisdag</v>
      </c>
      <c r="E207" s="18"/>
      <c r="G207" s="79">
        <f t="shared" si="27"/>
        <v>0</v>
      </c>
      <c r="I207" s="19">
        <f t="shared" si="28"/>
        <v>45608</v>
      </c>
      <c r="J207" s="20" t="e">
        <f t="shared" si="29"/>
        <v>#VALUE!</v>
      </c>
      <c r="K207" s="20" t="e">
        <f t="shared" si="30"/>
        <v>#VALUE!</v>
      </c>
      <c r="L207" s="20" t="e">
        <f t="shared" si="31"/>
        <v>#VALUE!</v>
      </c>
    </row>
    <row r="208" spans="1:12">
      <c r="A208" s="79">
        <f t="shared" si="24"/>
        <v>46</v>
      </c>
      <c r="B208" s="17">
        <f t="shared" si="25"/>
        <v>45609</v>
      </c>
      <c r="C208" s="5" t="str">
        <f t="shared" si="26"/>
        <v>onsdag</v>
      </c>
      <c r="E208" s="18"/>
      <c r="G208" s="79">
        <f t="shared" si="27"/>
        <v>0</v>
      </c>
      <c r="I208" s="19">
        <f t="shared" si="28"/>
        <v>45609</v>
      </c>
      <c r="J208" s="20" t="e">
        <f t="shared" si="29"/>
        <v>#VALUE!</v>
      </c>
      <c r="K208" s="20" t="e">
        <f t="shared" si="30"/>
        <v>#VALUE!</v>
      </c>
      <c r="L208" s="20" t="e">
        <f t="shared" si="31"/>
        <v>#VALUE!</v>
      </c>
    </row>
    <row r="209" spans="1:12">
      <c r="A209" s="79">
        <f t="shared" si="24"/>
        <v>46</v>
      </c>
      <c r="B209" s="17">
        <f t="shared" si="25"/>
        <v>45610</v>
      </c>
      <c r="C209" s="5" t="str">
        <f t="shared" si="26"/>
        <v>torsdag</v>
      </c>
      <c r="E209" s="18"/>
      <c r="G209" s="79">
        <f t="shared" si="27"/>
        <v>0</v>
      </c>
      <c r="I209" s="19">
        <f t="shared" si="28"/>
        <v>45610</v>
      </c>
      <c r="J209" s="20" t="e">
        <f t="shared" si="29"/>
        <v>#VALUE!</v>
      </c>
      <c r="K209" s="20" t="e">
        <f t="shared" si="30"/>
        <v>#VALUE!</v>
      </c>
      <c r="L209" s="20" t="e">
        <f t="shared" si="31"/>
        <v>#VALUE!</v>
      </c>
    </row>
    <row r="210" spans="1:12">
      <c r="A210" s="79">
        <f t="shared" si="24"/>
        <v>46</v>
      </c>
      <c r="B210" s="17">
        <f t="shared" si="25"/>
        <v>45611</v>
      </c>
      <c r="C210" s="5" t="str">
        <f t="shared" si="26"/>
        <v>fredag</v>
      </c>
      <c r="E210" s="18"/>
      <c r="G210" s="79">
        <f t="shared" si="27"/>
        <v>0</v>
      </c>
      <c r="I210" s="19">
        <f t="shared" si="28"/>
        <v>45611</v>
      </c>
      <c r="J210" s="20" t="e">
        <f t="shared" si="29"/>
        <v>#VALUE!</v>
      </c>
      <c r="K210" s="20" t="e">
        <f t="shared" si="30"/>
        <v>#VALUE!</v>
      </c>
      <c r="L210" s="20" t="e">
        <f t="shared" si="31"/>
        <v>#VALUE!</v>
      </c>
    </row>
    <row r="211" spans="1:12">
      <c r="A211" s="79">
        <f t="shared" si="24"/>
        <v>46</v>
      </c>
      <c r="B211" s="17">
        <f t="shared" si="25"/>
        <v>45612</v>
      </c>
      <c r="C211" s="5" t="str">
        <f t="shared" si="26"/>
        <v>lördag</v>
      </c>
      <c r="D211" s="79" t="s">
        <v>51</v>
      </c>
      <c r="E211" s="18" t="s">
        <v>23</v>
      </c>
      <c r="F211" s="79" t="s">
        <v>52</v>
      </c>
      <c r="G211" s="79">
        <f t="shared" si="27"/>
        <v>4</v>
      </c>
      <c r="I211" s="19">
        <f t="shared" si="28"/>
        <v>45612</v>
      </c>
      <c r="J211" s="20">
        <f t="shared" si="29"/>
        <v>0.47916666666666669</v>
      </c>
      <c r="K211" s="20">
        <f t="shared" si="30"/>
        <v>0.75</v>
      </c>
      <c r="L211" s="20">
        <f t="shared" si="31"/>
        <v>0.27083333333333331</v>
      </c>
    </row>
    <row r="212" spans="1:12">
      <c r="A212" s="79">
        <f t="shared" si="24"/>
        <v>46</v>
      </c>
      <c r="B212" s="17">
        <f t="shared" si="25"/>
        <v>45613</v>
      </c>
      <c r="C212" s="5" t="str">
        <f t="shared" si="26"/>
        <v>söndag</v>
      </c>
      <c r="D212" s="79" t="s">
        <v>19</v>
      </c>
      <c r="E212" s="18" t="s">
        <v>25</v>
      </c>
      <c r="F212" s="79" t="s">
        <v>53</v>
      </c>
      <c r="G212" s="79">
        <f t="shared" si="27"/>
        <v>4</v>
      </c>
      <c r="I212" s="19">
        <f t="shared" si="28"/>
        <v>45613</v>
      </c>
      <c r="J212" s="20">
        <f t="shared" si="29"/>
        <v>0.47916666666666669</v>
      </c>
      <c r="K212" s="20">
        <f t="shared" si="30"/>
        <v>0.77083333333333337</v>
      </c>
      <c r="L212" s="20">
        <f t="shared" si="31"/>
        <v>0.29166666666666669</v>
      </c>
    </row>
    <row r="213" spans="1:12">
      <c r="A213" s="79">
        <f t="shared" si="24"/>
        <v>47</v>
      </c>
      <c r="B213" s="17">
        <f t="shared" si="25"/>
        <v>45614</v>
      </c>
      <c r="C213" s="5" t="str">
        <f t="shared" si="26"/>
        <v>måndag</v>
      </c>
      <c r="E213" s="18"/>
      <c r="G213" s="79">
        <f t="shared" si="27"/>
        <v>0</v>
      </c>
      <c r="I213" s="19">
        <f t="shared" si="28"/>
        <v>45614</v>
      </c>
      <c r="J213" s="20" t="e">
        <f t="shared" si="29"/>
        <v>#VALUE!</v>
      </c>
      <c r="K213" s="20" t="e">
        <f t="shared" si="30"/>
        <v>#VALUE!</v>
      </c>
      <c r="L213" s="20" t="e">
        <f t="shared" si="31"/>
        <v>#VALUE!</v>
      </c>
    </row>
    <row r="214" spans="1:12">
      <c r="A214" s="79">
        <f t="shared" si="24"/>
        <v>47</v>
      </c>
      <c r="B214" s="17">
        <f t="shared" si="25"/>
        <v>45615</v>
      </c>
      <c r="C214" s="5" t="str">
        <f t="shared" si="26"/>
        <v>tisdag</v>
      </c>
      <c r="F214" s="18"/>
      <c r="G214" s="79">
        <f t="shared" si="27"/>
        <v>0</v>
      </c>
      <c r="I214" s="19">
        <f t="shared" si="28"/>
        <v>45615</v>
      </c>
      <c r="J214" s="20" t="e">
        <f t="shared" si="29"/>
        <v>#VALUE!</v>
      </c>
      <c r="K214" s="20" t="e">
        <f t="shared" si="30"/>
        <v>#VALUE!</v>
      </c>
      <c r="L214" s="20" t="e">
        <f t="shared" si="31"/>
        <v>#VALUE!</v>
      </c>
    </row>
    <row r="215" spans="1:12">
      <c r="A215" s="79">
        <f t="shared" si="24"/>
        <v>47</v>
      </c>
      <c r="B215" s="17">
        <f t="shared" si="25"/>
        <v>45616</v>
      </c>
      <c r="C215" s="5" t="str">
        <f t="shared" si="26"/>
        <v>onsdag</v>
      </c>
      <c r="E215" s="18"/>
      <c r="G215" s="79">
        <f t="shared" si="27"/>
        <v>0</v>
      </c>
      <c r="I215" s="19">
        <f t="shared" si="28"/>
        <v>45616</v>
      </c>
      <c r="J215" s="20" t="e">
        <f t="shared" si="29"/>
        <v>#VALUE!</v>
      </c>
      <c r="K215" s="20" t="e">
        <f t="shared" si="30"/>
        <v>#VALUE!</v>
      </c>
      <c r="L215" s="20" t="e">
        <f t="shared" si="31"/>
        <v>#VALUE!</v>
      </c>
    </row>
    <row r="216" spans="1:12">
      <c r="A216" s="79">
        <f t="shared" si="24"/>
        <v>47</v>
      </c>
      <c r="B216" s="17">
        <f t="shared" si="25"/>
        <v>45617</v>
      </c>
      <c r="C216" s="5" t="str">
        <f t="shared" si="26"/>
        <v>torsdag</v>
      </c>
      <c r="E216" s="18"/>
      <c r="G216" s="79">
        <f t="shared" si="27"/>
        <v>0</v>
      </c>
      <c r="I216" s="19">
        <f t="shared" si="28"/>
        <v>45617</v>
      </c>
      <c r="J216" s="20" t="e">
        <f t="shared" si="29"/>
        <v>#VALUE!</v>
      </c>
      <c r="K216" s="20" t="e">
        <f t="shared" si="30"/>
        <v>#VALUE!</v>
      </c>
      <c r="L216" s="20" t="e">
        <f t="shared" si="31"/>
        <v>#VALUE!</v>
      </c>
    </row>
    <row r="217" spans="1:12">
      <c r="A217" s="79">
        <f t="shared" si="24"/>
        <v>47</v>
      </c>
      <c r="B217" s="17">
        <f t="shared" si="25"/>
        <v>45618</v>
      </c>
      <c r="C217" s="5" t="str">
        <f t="shared" si="26"/>
        <v>fredag</v>
      </c>
      <c r="E217" s="18"/>
      <c r="G217" s="79">
        <f t="shared" si="27"/>
        <v>0</v>
      </c>
      <c r="I217" s="19">
        <f t="shared" si="28"/>
        <v>45618</v>
      </c>
      <c r="J217" s="20" t="e">
        <f t="shared" si="29"/>
        <v>#VALUE!</v>
      </c>
      <c r="K217" s="20" t="e">
        <f t="shared" si="30"/>
        <v>#VALUE!</v>
      </c>
      <c r="L217" s="20" t="e">
        <f t="shared" si="31"/>
        <v>#VALUE!</v>
      </c>
    </row>
    <row r="218" spans="1:12">
      <c r="A218" s="79">
        <f t="shared" si="24"/>
        <v>47</v>
      </c>
      <c r="B218" s="17">
        <f t="shared" si="25"/>
        <v>45619</v>
      </c>
      <c r="C218" s="5" t="str">
        <f t="shared" si="26"/>
        <v>lördag</v>
      </c>
      <c r="D218" s="79" t="s">
        <v>39</v>
      </c>
      <c r="E218" s="18" t="s">
        <v>20</v>
      </c>
      <c r="F218" s="79" t="s">
        <v>54</v>
      </c>
      <c r="G218" s="79">
        <f t="shared" si="27"/>
        <v>4</v>
      </c>
      <c r="I218" s="19">
        <f t="shared" si="28"/>
        <v>45619</v>
      </c>
      <c r="J218" s="20">
        <f t="shared" si="29"/>
        <v>0.48958333333333331</v>
      </c>
      <c r="K218" s="20">
        <f t="shared" si="30"/>
        <v>0.75</v>
      </c>
      <c r="L218" s="20">
        <f t="shared" si="31"/>
        <v>0.26041666666666669</v>
      </c>
    </row>
    <row r="219" spans="1:12">
      <c r="A219" s="79">
        <f t="shared" si="24"/>
        <v>47</v>
      </c>
      <c r="B219" s="17">
        <f t="shared" si="25"/>
        <v>45620</v>
      </c>
      <c r="C219" s="5" t="str">
        <f t="shared" si="26"/>
        <v>söndag</v>
      </c>
      <c r="D219" s="79" t="s">
        <v>55</v>
      </c>
      <c r="E219" s="18" t="s">
        <v>31</v>
      </c>
      <c r="F219" s="79" t="s">
        <v>56</v>
      </c>
      <c r="G219" s="79">
        <f t="shared" si="27"/>
        <v>5</v>
      </c>
      <c r="I219" s="19">
        <f t="shared" si="28"/>
        <v>45620</v>
      </c>
      <c r="J219" s="20">
        <f t="shared" si="29"/>
        <v>0.375</v>
      </c>
      <c r="K219" s="20">
        <f t="shared" si="30"/>
        <v>0.77083333333333337</v>
      </c>
      <c r="L219" s="20">
        <f t="shared" si="31"/>
        <v>0.39583333333333337</v>
      </c>
    </row>
    <row r="220" spans="1:12">
      <c r="A220" s="79">
        <f t="shared" si="24"/>
        <v>48</v>
      </c>
      <c r="B220" s="17">
        <f t="shared" si="25"/>
        <v>45621</v>
      </c>
      <c r="C220" s="5" t="str">
        <f t="shared" si="26"/>
        <v>måndag</v>
      </c>
      <c r="E220" s="18"/>
      <c r="G220" s="79">
        <f t="shared" si="27"/>
        <v>0</v>
      </c>
      <c r="I220" s="19">
        <f t="shared" si="28"/>
        <v>45621</v>
      </c>
      <c r="J220" s="20" t="e">
        <f t="shared" si="29"/>
        <v>#VALUE!</v>
      </c>
      <c r="K220" s="20" t="e">
        <f t="shared" si="30"/>
        <v>#VALUE!</v>
      </c>
      <c r="L220" s="20" t="e">
        <f t="shared" si="31"/>
        <v>#VALUE!</v>
      </c>
    </row>
    <row r="221" spans="1:12">
      <c r="A221" s="79">
        <f t="shared" si="24"/>
        <v>48</v>
      </c>
      <c r="B221" s="17">
        <f t="shared" si="25"/>
        <v>45622</v>
      </c>
      <c r="C221" s="5" t="str">
        <f t="shared" si="26"/>
        <v>tisdag</v>
      </c>
      <c r="E221" s="18"/>
      <c r="G221" s="79">
        <f t="shared" si="27"/>
        <v>0</v>
      </c>
      <c r="I221" s="19">
        <f t="shared" si="28"/>
        <v>45622</v>
      </c>
      <c r="J221" s="20" t="e">
        <f t="shared" si="29"/>
        <v>#VALUE!</v>
      </c>
      <c r="K221" s="20" t="e">
        <f t="shared" si="30"/>
        <v>#VALUE!</v>
      </c>
      <c r="L221" s="20" t="e">
        <f t="shared" si="31"/>
        <v>#VALUE!</v>
      </c>
    </row>
    <row r="222" spans="1:12">
      <c r="A222" s="79">
        <f t="shared" si="24"/>
        <v>48</v>
      </c>
      <c r="B222" s="17">
        <f t="shared" si="25"/>
        <v>45623</v>
      </c>
      <c r="C222" s="5" t="str">
        <f t="shared" si="26"/>
        <v>onsdag</v>
      </c>
      <c r="D222" s="85"/>
      <c r="E222" s="18"/>
      <c r="G222" s="79">
        <f t="shared" si="27"/>
        <v>0</v>
      </c>
      <c r="I222" s="19">
        <f t="shared" si="28"/>
        <v>45623</v>
      </c>
      <c r="J222" s="20" t="e">
        <f t="shared" si="29"/>
        <v>#VALUE!</v>
      </c>
      <c r="K222" s="20" t="e">
        <f t="shared" si="30"/>
        <v>#VALUE!</v>
      </c>
      <c r="L222" s="20" t="e">
        <f t="shared" si="31"/>
        <v>#VALUE!</v>
      </c>
    </row>
    <row r="223" spans="1:12">
      <c r="A223" s="79">
        <f t="shared" si="24"/>
        <v>48</v>
      </c>
      <c r="B223" s="17">
        <f t="shared" si="25"/>
        <v>45624</v>
      </c>
      <c r="C223" s="5" t="str">
        <f t="shared" si="26"/>
        <v>torsdag</v>
      </c>
      <c r="E223" s="18"/>
      <c r="G223" s="79">
        <f t="shared" si="27"/>
        <v>0</v>
      </c>
      <c r="I223" s="19">
        <f t="shared" si="28"/>
        <v>45624</v>
      </c>
      <c r="J223" s="20" t="e">
        <f t="shared" si="29"/>
        <v>#VALUE!</v>
      </c>
      <c r="K223" s="20" t="e">
        <f t="shared" si="30"/>
        <v>#VALUE!</v>
      </c>
      <c r="L223" s="20" t="e">
        <f t="shared" si="31"/>
        <v>#VALUE!</v>
      </c>
    </row>
    <row r="224" spans="1:12">
      <c r="A224" s="79">
        <f t="shared" si="24"/>
        <v>48</v>
      </c>
      <c r="B224" s="17">
        <f t="shared" si="25"/>
        <v>45625</v>
      </c>
      <c r="C224" s="5" t="str">
        <f t="shared" si="26"/>
        <v>fredag</v>
      </c>
      <c r="D224" s="79" t="s">
        <v>57</v>
      </c>
      <c r="E224" s="18" t="s">
        <v>58</v>
      </c>
      <c r="F224" s="79" t="s">
        <v>59</v>
      </c>
      <c r="G224" s="79">
        <f t="shared" si="27"/>
        <v>3</v>
      </c>
      <c r="I224" s="19">
        <f t="shared" si="28"/>
        <v>45625</v>
      </c>
      <c r="J224" s="20">
        <f t="shared" si="29"/>
        <v>0.70833333333333337</v>
      </c>
      <c r="K224" s="20">
        <f t="shared" si="30"/>
        <v>0.89583333333333337</v>
      </c>
      <c r="L224" s="20">
        <f t="shared" si="31"/>
        <v>0.1875</v>
      </c>
    </row>
    <row r="225" spans="1:12">
      <c r="A225" s="79">
        <f t="shared" si="24"/>
        <v>48</v>
      </c>
      <c r="B225" s="17">
        <f t="shared" si="25"/>
        <v>45626</v>
      </c>
      <c r="C225" s="5" t="str">
        <f t="shared" si="26"/>
        <v>lördag</v>
      </c>
      <c r="D225" s="79" t="s">
        <v>60</v>
      </c>
      <c r="E225" s="18" t="s">
        <v>14</v>
      </c>
      <c r="F225" s="79" t="s">
        <v>61</v>
      </c>
      <c r="G225" s="79">
        <f t="shared" si="27"/>
        <v>4</v>
      </c>
      <c r="I225" s="19">
        <f t="shared" si="28"/>
        <v>45626</v>
      </c>
      <c r="J225" s="20">
        <f t="shared" si="29"/>
        <v>0.39583333333333331</v>
      </c>
      <c r="K225" s="20">
        <f t="shared" si="30"/>
        <v>0.6875</v>
      </c>
      <c r="L225" s="20">
        <f t="shared" si="31"/>
        <v>0.29166666666666669</v>
      </c>
    </row>
    <row r="226" spans="1:12">
      <c r="A226" s="79">
        <f t="shared" si="24"/>
        <v>48</v>
      </c>
      <c r="B226" s="17">
        <f t="shared" si="25"/>
        <v>45627</v>
      </c>
      <c r="C226" s="5" t="str">
        <f t="shared" si="26"/>
        <v>söndag</v>
      </c>
      <c r="D226" s="79" t="s">
        <v>62</v>
      </c>
      <c r="E226" s="18" t="s">
        <v>17</v>
      </c>
      <c r="F226" s="79" t="s">
        <v>63</v>
      </c>
      <c r="G226" s="79">
        <f t="shared" si="27"/>
        <v>2</v>
      </c>
      <c r="I226" s="19">
        <f t="shared" si="28"/>
        <v>45627</v>
      </c>
      <c r="J226" s="20">
        <f t="shared" si="29"/>
        <v>0.48958333333333331</v>
      </c>
      <c r="K226" s="20">
        <f t="shared" si="30"/>
        <v>0.63541666666666663</v>
      </c>
      <c r="L226" s="20">
        <f t="shared" si="31"/>
        <v>0.14583333333333331</v>
      </c>
    </row>
    <row r="227" spans="1:12">
      <c r="A227" s="79">
        <f t="shared" si="24"/>
        <v>49</v>
      </c>
      <c r="B227" s="17">
        <f t="shared" si="25"/>
        <v>45628</v>
      </c>
      <c r="C227" s="5" t="str">
        <f t="shared" si="26"/>
        <v>måndag</v>
      </c>
      <c r="E227" s="18"/>
      <c r="G227" s="79">
        <f t="shared" si="27"/>
        <v>0</v>
      </c>
      <c r="I227" s="19">
        <f t="shared" si="28"/>
        <v>45628</v>
      </c>
      <c r="J227" s="20" t="e">
        <f t="shared" si="29"/>
        <v>#VALUE!</v>
      </c>
      <c r="K227" s="20" t="e">
        <f t="shared" si="30"/>
        <v>#VALUE!</v>
      </c>
      <c r="L227" s="20" t="e">
        <f t="shared" si="31"/>
        <v>#VALUE!</v>
      </c>
    </row>
    <row r="228" spans="1:12">
      <c r="A228" s="79">
        <f t="shared" si="24"/>
        <v>49</v>
      </c>
      <c r="B228" s="17">
        <f t="shared" si="25"/>
        <v>45629</v>
      </c>
      <c r="C228" s="5" t="str">
        <f t="shared" si="26"/>
        <v>tisdag</v>
      </c>
      <c r="D228" s="79" t="s">
        <v>64</v>
      </c>
      <c r="E228" s="18"/>
      <c r="F228" s="79" t="s">
        <v>65</v>
      </c>
      <c r="G228" s="79">
        <f t="shared" si="27"/>
        <v>1</v>
      </c>
      <c r="I228" s="19">
        <f t="shared" si="28"/>
        <v>45629</v>
      </c>
      <c r="J228" s="20">
        <f t="shared" si="29"/>
        <v>0.75</v>
      </c>
      <c r="K228" s="20">
        <f t="shared" si="30"/>
        <v>0.83333333333333337</v>
      </c>
      <c r="L228" s="20">
        <f t="shared" si="31"/>
        <v>8.333333333333337E-2</v>
      </c>
    </row>
    <row r="229" spans="1:12">
      <c r="A229" s="79">
        <f t="shared" si="24"/>
        <v>49</v>
      </c>
      <c r="B229" s="17">
        <f t="shared" si="25"/>
        <v>45630</v>
      </c>
      <c r="C229" s="5" t="str">
        <f t="shared" si="26"/>
        <v>onsdag</v>
      </c>
      <c r="E229" s="18"/>
      <c r="G229" s="79">
        <f t="shared" si="27"/>
        <v>0</v>
      </c>
      <c r="I229" s="19">
        <f t="shared" si="28"/>
        <v>45630</v>
      </c>
      <c r="J229" s="20" t="e">
        <f t="shared" si="29"/>
        <v>#VALUE!</v>
      </c>
      <c r="K229" s="20" t="e">
        <f t="shared" si="30"/>
        <v>#VALUE!</v>
      </c>
      <c r="L229" s="20" t="e">
        <f t="shared" si="31"/>
        <v>#VALUE!</v>
      </c>
    </row>
    <row r="230" spans="1:12">
      <c r="A230" s="79">
        <f t="shared" si="24"/>
        <v>49</v>
      </c>
      <c r="B230" s="17">
        <f t="shared" si="25"/>
        <v>45631</v>
      </c>
      <c r="C230" s="5" t="str">
        <f t="shared" si="26"/>
        <v>torsdag</v>
      </c>
      <c r="E230" s="18" t="s">
        <v>66</v>
      </c>
      <c r="F230" s="79" t="s">
        <v>63</v>
      </c>
      <c r="G230" s="79">
        <f t="shared" si="27"/>
        <v>0</v>
      </c>
      <c r="I230" s="19">
        <f t="shared" si="28"/>
        <v>45631</v>
      </c>
      <c r="J230" s="20" t="e">
        <f t="shared" si="29"/>
        <v>#VALUE!</v>
      </c>
      <c r="K230" s="20" t="e">
        <f t="shared" si="30"/>
        <v>#VALUE!</v>
      </c>
      <c r="L230" s="20" t="e">
        <f t="shared" si="31"/>
        <v>#VALUE!</v>
      </c>
    </row>
    <row r="231" spans="1:12">
      <c r="A231" s="79">
        <f t="shared" si="24"/>
        <v>49</v>
      </c>
      <c r="B231" s="17">
        <f t="shared" si="25"/>
        <v>45632</v>
      </c>
      <c r="C231" s="5" t="str">
        <f t="shared" si="26"/>
        <v>fredag</v>
      </c>
      <c r="E231" s="18"/>
      <c r="G231" s="79">
        <f t="shared" si="27"/>
        <v>0</v>
      </c>
      <c r="I231" s="19">
        <f t="shared" si="28"/>
        <v>45632</v>
      </c>
      <c r="J231" s="20" t="e">
        <f t="shared" si="29"/>
        <v>#VALUE!</v>
      </c>
      <c r="K231" s="20" t="e">
        <f t="shared" si="30"/>
        <v>#VALUE!</v>
      </c>
      <c r="L231" s="20" t="e">
        <f t="shared" si="31"/>
        <v>#VALUE!</v>
      </c>
    </row>
    <row r="232" spans="1:12">
      <c r="A232" s="79">
        <f t="shared" si="24"/>
        <v>49</v>
      </c>
      <c r="B232" s="17">
        <f t="shared" si="25"/>
        <v>45633</v>
      </c>
      <c r="C232" s="5" t="str">
        <f t="shared" si="26"/>
        <v>lördag</v>
      </c>
      <c r="D232" s="79" t="s">
        <v>67</v>
      </c>
      <c r="E232" s="18" t="s">
        <v>23</v>
      </c>
      <c r="F232" s="79" t="s">
        <v>68</v>
      </c>
      <c r="G232" s="79">
        <f t="shared" si="27"/>
        <v>4</v>
      </c>
      <c r="I232" s="19">
        <f t="shared" si="28"/>
        <v>45633</v>
      </c>
      <c r="J232" s="20">
        <f t="shared" si="29"/>
        <v>0.45833333333333331</v>
      </c>
      <c r="K232" s="20">
        <f t="shared" si="30"/>
        <v>0.75</v>
      </c>
      <c r="L232" s="20">
        <f t="shared" si="31"/>
        <v>0.29166666666666669</v>
      </c>
    </row>
    <row r="233" spans="1:12">
      <c r="A233" s="79">
        <f t="shared" si="24"/>
        <v>49</v>
      </c>
      <c r="B233" s="17">
        <f t="shared" si="25"/>
        <v>45634</v>
      </c>
      <c r="C233" s="5" t="str">
        <f t="shared" si="26"/>
        <v>söndag</v>
      </c>
      <c r="D233" s="79" t="s">
        <v>69</v>
      </c>
      <c r="E233" s="18" t="s">
        <v>31</v>
      </c>
      <c r="F233" s="79" t="s">
        <v>70</v>
      </c>
      <c r="G233" s="79">
        <f t="shared" si="27"/>
        <v>6</v>
      </c>
      <c r="I233" s="19">
        <f t="shared" si="28"/>
        <v>45634</v>
      </c>
      <c r="J233" s="20">
        <f t="shared" si="29"/>
        <v>0.375</v>
      </c>
      <c r="K233" s="20">
        <f t="shared" si="30"/>
        <v>0.875</v>
      </c>
      <c r="L233" s="20">
        <f t="shared" si="31"/>
        <v>0.5</v>
      </c>
    </row>
    <row r="234" spans="1:12">
      <c r="A234" s="79">
        <f t="shared" si="24"/>
        <v>50</v>
      </c>
      <c r="B234" s="17">
        <f t="shared" si="25"/>
        <v>45635</v>
      </c>
      <c r="C234" s="5" t="str">
        <f t="shared" si="26"/>
        <v>måndag</v>
      </c>
      <c r="E234" s="18"/>
      <c r="G234" s="79">
        <f t="shared" si="27"/>
        <v>0</v>
      </c>
      <c r="I234" s="19">
        <f t="shared" si="28"/>
        <v>45635</v>
      </c>
      <c r="J234" s="20" t="e">
        <f t="shared" si="29"/>
        <v>#VALUE!</v>
      </c>
      <c r="K234" s="20" t="e">
        <f t="shared" si="30"/>
        <v>#VALUE!</v>
      </c>
      <c r="L234" s="20" t="e">
        <f t="shared" si="31"/>
        <v>#VALUE!</v>
      </c>
    </row>
    <row r="235" spans="1:12">
      <c r="A235" s="79">
        <f t="shared" si="24"/>
        <v>50</v>
      </c>
      <c r="B235" s="17">
        <f t="shared" si="25"/>
        <v>45636</v>
      </c>
      <c r="C235" s="5" t="str">
        <f t="shared" si="26"/>
        <v>tisdag</v>
      </c>
      <c r="D235" s="79" t="s">
        <v>64</v>
      </c>
      <c r="E235" s="18"/>
      <c r="F235" s="79" t="s">
        <v>71</v>
      </c>
      <c r="G235" s="79">
        <f t="shared" si="27"/>
        <v>1</v>
      </c>
      <c r="I235" s="19">
        <f t="shared" si="28"/>
        <v>45636</v>
      </c>
      <c r="J235" s="20">
        <f t="shared" si="29"/>
        <v>0.75</v>
      </c>
      <c r="K235" s="20">
        <f t="shared" si="30"/>
        <v>0.83333333333333337</v>
      </c>
      <c r="L235" s="20">
        <f t="shared" si="31"/>
        <v>8.333333333333337E-2</v>
      </c>
    </row>
    <row r="236" spans="1:12">
      <c r="A236" s="79">
        <f t="shared" si="24"/>
        <v>50</v>
      </c>
      <c r="B236" s="17">
        <f t="shared" si="25"/>
        <v>45637</v>
      </c>
      <c r="C236" s="5" t="str">
        <f t="shared" si="26"/>
        <v>onsdag</v>
      </c>
      <c r="E236" s="18"/>
      <c r="G236" s="79">
        <f t="shared" si="27"/>
        <v>0</v>
      </c>
      <c r="I236" s="19">
        <f t="shared" si="28"/>
        <v>45637</v>
      </c>
      <c r="J236" s="20" t="e">
        <f t="shared" si="29"/>
        <v>#VALUE!</v>
      </c>
      <c r="K236" s="20" t="e">
        <f t="shared" si="30"/>
        <v>#VALUE!</v>
      </c>
      <c r="L236" s="20" t="e">
        <f t="shared" si="31"/>
        <v>#VALUE!</v>
      </c>
    </row>
    <row r="237" spans="1:12">
      <c r="A237" s="79">
        <f t="shared" si="24"/>
        <v>50</v>
      </c>
      <c r="B237" s="17">
        <f t="shared" si="25"/>
        <v>45638</v>
      </c>
      <c r="C237" s="5" t="str">
        <f t="shared" si="26"/>
        <v>torsdag</v>
      </c>
      <c r="E237" s="18"/>
      <c r="G237" s="79">
        <f t="shared" si="27"/>
        <v>0</v>
      </c>
      <c r="I237" s="19">
        <f t="shared" si="28"/>
        <v>45638</v>
      </c>
      <c r="J237" s="20" t="e">
        <f t="shared" si="29"/>
        <v>#VALUE!</v>
      </c>
      <c r="K237" s="20" t="e">
        <f t="shared" si="30"/>
        <v>#VALUE!</v>
      </c>
      <c r="L237" s="20" t="e">
        <f t="shared" si="31"/>
        <v>#VALUE!</v>
      </c>
    </row>
    <row r="238" spans="1:12">
      <c r="A238" s="79">
        <f t="shared" si="24"/>
        <v>50</v>
      </c>
      <c r="B238" s="17">
        <f t="shared" si="25"/>
        <v>45639</v>
      </c>
      <c r="C238" s="5" t="str">
        <f t="shared" si="26"/>
        <v>fredag</v>
      </c>
      <c r="E238" s="18"/>
      <c r="G238" s="79">
        <f t="shared" si="27"/>
        <v>0</v>
      </c>
      <c r="I238" s="19">
        <f t="shared" si="28"/>
        <v>45639</v>
      </c>
      <c r="J238" s="20" t="e">
        <f t="shared" si="29"/>
        <v>#VALUE!</v>
      </c>
      <c r="K238" s="20" t="e">
        <f t="shared" si="30"/>
        <v>#VALUE!</v>
      </c>
      <c r="L238" s="20" t="e">
        <f t="shared" si="31"/>
        <v>#VALUE!</v>
      </c>
    </row>
    <row r="239" spans="1:12">
      <c r="A239" s="79">
        <f t="shared" si="24"/>
        <v>50</v>
      </c>
      <c r="B239" s="17">
        <f t="shared" si="25"/>
        <v>45640</v>
      </c>
      <c r="C239" s="5" t="str">
        <f t="shared" si="26"/>
        <v>lördag</v>
      </c>
      <c r="D239" s="79" t="s">
        <v>72</v>
      </c>
      <c r="E239" s="18" t="s">
        <v>73</v>
      </c>
      <c r="F239" s="79" t="s">
        <v>74</v>
      </c>
      <c r="G239" s="79">
        <f t="shared" si="27"/>
        <v>4</v>
      </c>
      <c r="I239" s="19">
        <f t="shared" si="28"/>
        <v>45640</v>
      </c>
      <c r="J239" s="20">
        <f t="shared" si="29"/>
        <v>0.41666666666666669</v>
      </c>
      <c r="K239" s="20">
        <f t="shared" si="30"/>
        <v>0.75</v>
      </c>
      <c r="L239" s="20">
        <f t="shared" si="31"/>
        <v>0.33333333333333331</v>
      </c>
    </row>
    <row r="240" spans="1:12">
      <c r="A240" s="79">
        <f t="shared" si="24"/>
        <v>50</v>
      </c>
      <c r="B240" s="17">
        <f t="shared" si="25"/>
        <v>45641</v>
      </c>
      <c r="C240" s="5" t="str">
        <f t="shared" si="26"/>
        <v>söndag</v>
      </c>
      <c r="D240" s="79" t="s">
        <v>19</v>
      </c>
      <c r="E240" s="18" t="s">
        <v>42</v>
      </c>
      <c r="F240" s="79" t="s">
        <v>75</v>
      </c>
      <c r="G240" s="79">
        <f t="shared" si="27"/>
        <v>4</v>
      </c>
      <c r="I240" s="19">
        <f t="shared" si="28"/>
        <v>45641</v>
      </c>
      <c r="J240" s="20">
        <f t="shared" si="29"/>
        <v>0.47916666666666669</v>
      </c>
      <c r="K240" s="20">
        <f t="shared" si="30"/>
        <v>0.77083333333333337</v>
      </c>
      <c r="L240" s="20">
        <f t="shared" si="31"/>
        <v>0.29166666666666669</v>
      </c>
    </row>
    <row r="241" spans="1:12">
      <c r="A241" s="79">
        <f t="shared" si="24"/>
        <v>51</v>
      </c>
      <c r="B241" s="17">
        <f t="shared" si="25"/>
        <v>45642</v>
      </c>
      <c r="C241" s="5" t="str">
        <f t="shared" si="26"/>
        <v>måndag</v>
      </c>
      <c r="E241" s="18"/>
      <c r="G241" s="79">
        <f t="shared" si="27"/>
        <v>0</v>
      </c>
      <c r="I241" s="19">
        <f t="shared" si="28"/>
        <v>45642</v>
      </c>
      <c r="J241" s="20" t="e">
        <f t="shared" si="29"/>
        <v>#VALUE!</v>
      </c>
      <c r="K241" s="20" t="e">
        <f t="shared" si="30"/>
        <v>#VALUE!</v>
      </c>
      <c r="L241" s="20" t="e">
        <f t="shared" si="31"/>
        <v>#VALUE!</v>
      </c>
    </row>
    <row r="242" spans="1:12">
      <c r="A242" s="79">
        <f t="shared" si="24"/>
        <v>51</v>
      </c>
      <c r="B242" s="17">
        <f t="shared" si="25"/>
        <v>45643</v>
      </c>
      <c r="C242" s="5" t="str">
        <f t="shared" si="26"/>
        <v>tisdag</v>
      </c>
      <c r="E242" s="18"/>
      <c r="G242" s="79">
        <f t="shared" si="27"/>
        <v>0</v>
      </c>
      <c r="I242" s="19">
        <f t="shared" si="28"/>
        <v>45643</v>
      </c>
      <c r="J242" s="20" t="e">
        <f t="shared" si="29"/>
        <v>#VALUE!</v>
      </c>
      <c r="K242" s="20" t="e">
        <f t="shared" si="30"/>
        <v>#VALUE!</v>
      </c>
      <c r="L242" s="20" t="e">
        <f t="shared" si="31"/>
        <v>#VALUE!</v>
      </c>
    </row>
    <row r="243" spans="1:12">
      <c r="A243" s="79">
        <f t="shared" si="24"/>
        <v>51</v>
      </c>
      <c r="B243" s="17">
        <f t="shared" si="25"/>
        <v>45644</v>
      </c>
      <c r="C243" s="5" t="str">
        <f t="shared" si="26"/>
        <v>onsdag</v>
      </c>
      <c r="D243" s="79" t="s">
        <v>46</v>
      </c>
      <c r="E243" s="18"/>
      <c r="F243" s="79" t="s">
        <v>76</v>
      </c>
      <c r="G243" s="79">
        <f t="shared" si="27"/>
        <v>2</v>
      </c>
      <c r="I243" s="19">
        <f t="shared" si="28"/>
        <v>45644</v>
      </c>
      <c r="J243" s="20">
        <f t="shared" si="29"/>
        <v>0.75</v>
      </c>
      <c r="K243" s="20">
        <f t="shared" si="30"/>
        <v>0.875</v>
      </c>
      <c r="L243" s="20">
        <f t="shared" si="31"/>
        <v>0.125</v>
      </c>
    </row>
    <row r="244" spans="1:12">
      <c r="A244" s="79">
        <f t="shared" si="24"/>
        <v>51</v>
      </c>
      <c r="B244" s="17">
        <f t="shared" si="25"/>
        <v>45645</v>
      </c>
      <c r="C244" s="5" t="str">
        <f t="shared" si="26"/>
        <v>torsdag</v>
      </c>
      <c r="E244" s="18"/>
      <c r="G244" s="79">
        <f t="shared" si="27"/>
        <v>0</v>
      </c>
      <c r="I244" s="19">
        <f t="shared" si="28"/>
        <v>45645</v>
      </c>
      <c r="J244" s="20" t="e">
        <f t="shared" si="29"/>
        <v>#VALUE!</v>
      </c>
      <c r="K244" s="20" t="e">
        <f t="shared" si="30"/>
        <v>#VALUE!</v>
      </c>
      <c r="L244" s="20" t="e">
        <f t="shared" si="31"/>
        <v>#VALUE!</v>
      </c>
    </row>
    <row r="245" spans="1:12">
      <c r="A245" s="79">
        <f t="shared" si="24"/>
        <v>51</v>
      </c>
      <c r="B245" s="17">
        <f t="shared" si="25"/>
        <v>45646</v>
      </c>
      <c r="C245" s="5" t="str">
        <f t="shared" si="26"/>
        <v>fredag</v>
      </c>
      <c r="G245" s="79">
        <f t="shared" si="27"/>
        <v>0</v>
      </c>
      <c r="I245" s="19">
        <f t="shared" si="28"/>
        <v>45646</v>
      </c>
      <c r="J245" s="20" t="e">
        <f>TIME(LEFT(D244,2),MID(D244,4,2),0)</f>
        <v>#VALUE!</v>
      </c>
      <c r="K245" s="20" t="e">
        <f>TIME(MID(D244,7,2),MID(D244,10,2),0)</f>
        <v>#VALUE!</v>
      </c>
      <c r="L245" s="20" t="e">
        <f t="shared" si="31"/>
        <v>#VALUE!</v>
      </c>
    </row>
    <row r="246" spans="1:12">
      <c r="A246" s="79">
        <f t="shared" si="24"/>
        <v>51</v>
      </c>
      <c r="B246" s="17">
        <f t="shared" si="25"/>
        <v>45647</v>
      </c>
      <c r="C246" s="5" t="str">
        <f t="shared" si="26"/>
        <v>lördag</v>
      </c>
      <c r="D246" s="79" t="s">
        <v>77</v>
      </c>
      <c r="E246" s="18" t="s">
        <v>14</v>
      </c>
      <c r="F246" s="79" t="s">
        <v>78</v>
      </c>
      <c r="G246" s="79">
        <f t="shared" si="27"/>
        <v>3</v>
      </c>
      <c r="I246" s="19">
        <f t="shared" si="28"/>
        <v>45647</v>
      </c>
      <c r="J246" s="20">
        <f t="shared" si="29"/>
        <v>0.39583333333333331</v>
      </c>
      <c r="K246" s="20">
        <f t="shared" si="30"/>
        <v>0.64583333333333337</v>
      </c>
      <c r="L246" s="20">
        <f t="shared" si="31"/>
        <v>0.25000000000000006</v>
      </c>
    </row>
    <row r="247" spans="1:12">
      <c r="A247" s="79">
        <f t="shared" si="24"/>
        <v>51</v>
      </c>
      <c r="B247" s="17">
        <f t="shared" si="25"/>
        <v>45648</v>
      </c>
      <c r="C247" s="5" t="str">
        <f t="shared" si="26"/>
        <v>söndag</v>
      </c>
      <c r="D247" s="79" t="s">
        <v>79</v>
      </c>
      <c r="E247" s="18" t="s">
        <v>20</v>
      </c>
      <c r="F247" s="79" t="s">
        <v>80</v>
      </c>
      <c r="G247" s="79">
        <f t="shared" si="27"/>
        <v>3</v>
      </c>
      <c r="I247" s="19">
        <f t="shared" si="28"/>
        <v>45648</v>
      </c>
      <c r="J247" s="20">
        <f t="shared" si="29"/>
        <v>0.47916666666666669</v>
      </c>
      <c r="K247" s="20">
        <f t="shared" si="30"/>
        <v>0.66666666666666663</v>
      </c>
      <c r="L247" s="20">
        <f t="shared" si="31"/>
        <v>0.18749999999999994</v>
      </c>
    </row>
    <row r="248" spans="1:12">
      <c r="A248" s="79">
        <f t="shared" si="24"/>
        <v>52</v>
      </c>
      <c r="B248" s="17">
        <f t="shared" si="25"/>
        <v>45649</v>
      </c>
      <c r="C248" s="5" t="str">
        <f t="shared" si="26"/>
        <v>måndag</v>
      </c>
      <c r="E248" s="18"/>
      <c r="G248" s="79">
        <f t="shared" si="27"/>
        <v>0</v>
      </c>
      <c r="I248" s="19">
        <f t="shared" si="28"/>
        <v>45649</v>
      </c>
      <c r="J248" s="20" t="e">
        <f t="shared" si="29"/>
        <v>#VALUE!</v>
      </c>
      <c r="K248" s="20" t="e">
        <f t="shared" si="30"/>
        <v>#VALUE!</v>
      </c>
      <c r="L248" s="20" t="e">
        <f t="shared" si="31"/>
        <v>#VALUE!</v>
      </c>
    </row>
    <row r="249" spans="1:12">
      <c r="A249" s="79">
        <f t="shared" si="24"/>
        <v>52</v>
      </c>
      <c r="B249" s="17">
        <f t="shared" si="25"/>
        <v>45650</v>
      </c>
      <c r="C249" s="5" t="str">
        <f t="shared" si="26"/>
        <v>tisdag</v>
      </c>
      <c r="E249" s="18"/>
      <c r="G249" s="79">
        <f t="shared" si="27"/>
        <v>0</v>
      </c>
      <c r="I249" s="19">
        <f t="shared" si="28"/>
        <v>45650</v>
      </c>
      <c r="J249" s="20" t="e">
        <f t="shared" si="29"/>
        <v>#VALUE!</v>
      </c>
      <c r="K249" s="20" t="e">
        <f t="shared" si="30"/>
        <v>#VALUE!</v>
      </c>
      <c r="L249" s="20" t="e">
        <f t="shared" si="31"/>
        <v>#VALUE!</v>
      </c>
    </row>
    <row r="250" spans="1:12">
      <c r="A250" s="79">
        <f t="shared" si="24"/>
        <v>52</v>
      </c>
      <c r="B250" s="17">
        <f t="shared" si="25"/>
        <v>45651</v>
      </c>
      <c r="C250" s="5" t="str">
        <f t="shared" si="26"/>
        <v>onsdag</v>
      </c>
      <c r="E250" s="18"/>
      <c r="G250" s="79">
        <f t="shared" si="27"/>
        <v>0</v>
      </c>
      <c r="I250" s="19">
        <f t="shared" si="28"/>
        <v>45651</v>
      </c>
      <c r="J250" s="20" t="e">
        <f t="shared" si="29"/>
        <v>#VALUE!</v>
      </c>
      <c r="K250" s="20" t="e">
        <f t="shared" si="30"/>
        <v>#VALUE!</v>
      </c>
      <c r="L250" s="20" t="e">
        <f t="shared" si="31"/>
        <v>#VALUE!</v>
      </c>
    </row>
    <row r="251" spans="1:12">
      <c r="A251" s="79">
        <f t="shared" si="24"/>
        <v>52</v>
      </c>
      <c r="B251" s="17">
        <f t="shared" si="25"/>
        <v>45652</v>
      </c>
      <c r="C251" s="5" t="str">
        <f t="shared" si="26"/>
        <v>torsdag</v>
      </c>
      <c r="E251" s="18"/>
      <c r="G251" s="79">
        <f t="shared" si="27"/>
        <v>0</v>
      </c>
      <c r="I251" s="19">
        <f t="shared" si="28"/>
        <v>45652</v>
      </c>
      <c r="J251" s="20" t="e">
        <f t="shared" si="29"/>
        <v>#VALUE!</v>
      </c>
      <c r="K251" s="20" t="e">
        <f t="shared" si="30"/>
        <v>#VALUE!</v>
      </c>
      <c r="L251" s="20" t="e">
        <f t="shared" si="31"/>
        <v>#VALUE!</v>
      </c>
    </row>
    <row r="252" spans="1:12">
      <c r="A252" s="79">
        <f t="shared" si="24"/>
        <v>52</v>
      </c>
      <c r="B252" s="17">
        <f t="shared" si="25"/>
        <v>45653</v>
      </c>
      <c r="C252" s="5" t="str">
        <f t="shared" si="26"/>
        <v>fredag</v>
      </c>
      <c r="E252" s="18"/>
      <c r="G252" s="79">
        <f t="shared" si="27"/>
        <v>0</v>
      </c>
      <c r="I252" s="19">
        <f t="shared" si="28"/>
        <v>45653</v>
      </c>
      <c r="J252" s="20" t="e">
        <f t="shared" si="29"/>
        <v>#VALUE!</v>
      </c>
      <c r="K252" s="20" t="e">
        <f t="shared" si="30"/>
        <v>#VALUE!</v>
      </c>
      <c r="L252" s="20" t="e">
        <f t="shared" si="31"/>
        <v>#VALUE!</v>
      </c>
    </row>
    <row r="253" spans="1:12">
      <c r="A253" s="79">
        <f t="shared" si="24"/>
        <v>52</v>
      </c>
      <c r="B253" s="17">
        <f t="shared" si="25"/>
        <v>45654</v>
      </c>
      <c r="C253" s="5" t="str">
        <f t="shared" si="26"/>
        <v>lördag</v>
      </c>
      <c r="E253" s="18"/>
      <c r="G253" s="79">
        <f t="shared" si="27"/>
        <v>0</v>
      </c>
      <c r="I253" s="19">
        <f t="shared" si="28"/>
        <v>45654</v>
      </c>
      <c r="J253" s="20" t="e">
        <f t="shared" si="29"/>
        <v>#VALUE!</v>
      </c>
      <c r="K253" s="20" t="e">
        <f t="shared" si="30"/>
        <v>#VALUE!</v>
      </c>
      <c r="L253" s="20" t="e">
        <f t="shared" si="31"/>
        <v>#VALUE!</v>
      </c>
    </row>
    <row r="254" spans="1:12">
      <c r="A254" s="79">
        <f t="shared" si="24"/>
        <v>52</v>
      </c>
      <c r="B254" s="17">
        <f t="shared" si="25"/>
        <v>45655</v>
      </c>
      <c r="C254" s="5" t="str">
        <f t="shared" si="26"/>
        <v>söndag</v>
      </c>
      <c r="E254" s="18"/>
      <c r="G254" s="79">
        <f t="shared" si="27"/>
        <v>0</v>
      </c>
      <c r="I254" s="19">
        <f t="shared" si="28"/>
        <v>45655</v>
      </c>
      <c r="J254" s="20" t="e">
        <f t="shared" si="29"/>
        <v>#VALUE!</v>
      </c>
      <c r="K254" s="20" t="e">
        <f t="shared" si="30"/>
        <v>#VALUE!</v>
      </c>
      <c r="L254" s="20" t="e">
        <f t="shared" si="31"/>
        <v>#VALUE!</v>
      </c>
    </row>
    <row r="255" spans="1:12">
      <c r="A255" s="79">
        <f t="shared" si="24"/>
        <v>1</v>
      </c>
      <c r="B255" s="17">
        <f t="shared" si="25"/>
        <v>45656</v>
      </c>
      <c r="C255" s="5" t="str">
        <f t="shared" si="26"/>
        <v>måndag</v>
      </c>
      <c r="E255" s="18"/>
      <c r="G255" s="79">
        <f t="shared" si="27"/>
        <v>0</v>
      </c>
      <c r="I255" s="19">
        <f t="shared" si="28"/>
        <v>45656</v>
      </c>
      <c r="J255" s="20" t="e">
        <f t="shared" si="29"/>
        <v>#VALUE!</v>
      </c>
      <c r="K255" s="20" t="e">
        <f t="shared" si="30"/>
        <v>#VALUE!</v>
      </c>
      <c r="L255" s="20" t="e">
        <f t="shared" si="31"/>
        <v>#VALUE!</v>
      </c>
    </row>
    <row r="256" spans="1:12">
      <c r="A256" s="79">
        <f t="shared" si="24"/>
        <v>1</v>
      </c>
      <c r="B256" s="17">
        <f t="shared" si="25"/>
        <v>45657</v>
      </c>
      <c r="C256" s="5" t="str">
        <f t="shared" si="26"/>
        <v>tisdag</v>
      </c>
      <c r="E256" s="18"/>
      <c r="G256" s="79">
        <f t="shared" si="27"/>
        <v>0</v>
      </c>
      <c r="I256" s="19">
        <f t="shared" si="28"/>
        <v>45657</v>
      </c>
      <c r="J256" s="20" t="e">
        <f t="shared" si="29"/>
        <v>#VALUE!</v>
      </c>
      <c r="K256" s="20" t="e">
        <f t="shared" si="30"/>
        <v>#VALUE!</v>
      </c>
      <c r="L256" s="20" t="e">
        <f t="shared" si="31"/>
        <v>#VALUE!</v>
      </c>
    </row>
    <row r="257" spans="1:12">
      <c r="A257" s="79">
        <f t="shared" si="24"/>
        <v>1</v>
      </c>
      <c r="B257" s="17">
        <f t="shared" si="25"/>
        <v>45658</v>
      </c>
      <c r="C257" s="5" t="str">
        <f t="shared" si="26"/>
        <v>onsdag</v>
      </c>
      <c r="E257" s="18"/>
      <c r="G257" s="79">
        <f t="shared" si="27"/>
        <v>0</v>
      </c>
      <c r="I257" s="19">
        <f t="shared" si="28"/>
        <v>45658</v>
      </c>
      <c r="J257" s="20" t="e">
        <f t="shared" si="29"/>
        <v>#VALUE!</v>
      </c>
      <c r="K257" s="20" t="e">
        <f t="shared" si="30"/>
        <v>#VALUE!</v>
      </c>
      <c r="L257" s="20" t="e">
        <f t="shared" si="31"/>
        <v>#VALUE!</v>
      </c>
    </row>
    <row r="258" spans="1:12">
      <c r="A258" s="79">
        <f t="shared" si="24"/>
        <v>1</v>
      </c>
      <c r="B258" s="17">
        <f t="shared" si="25"/>
        <v>45659</v>
      </c>
      <c r="C258" s="5" t="str">
        <f t="shared" si="26"/>
        <v>torsdag</v>
      </c>
      <c r="E258" s="18"/>
      <c r="G258" s="79">
        <f t="shared" si="27"/>
        <v>0</v>
      </c>
      <c r="I258" s="19">
        <f t="shared" si="28"/>
        <v>45659</v>
      </c>
      <c r="J258" s="20" t="e">
        <f t="shared" si="29"/>
        <v>#VALUE!</v>
      </c>
      <c r="K258" s="20" t="e">
        <f t="shared" si="30"/>
        <v>#VALUE!</v>
      </c>
      <c r="L258" s="20" t="e">
        <f t="shared" si="31"/>
        <v>#VALUE!</v>
      </c>
    </row>
    <row r="259" spans="1:12">
      <c r="A259" s="79">
        <f t="shared" si="24"/>
        <v>1</v>
      </c>
      <c r="B259" s="17">
        <f t="shared" si="25"/>
        <v>45660</v>
      </c>
      <c r="C259" s="5" t="str">
        <f t="shared" si="26"/>
        <v>fredag</v>
      </c>
      <c r="E259" s="18"/>
      <c r="G259" s="79">
        <f t="shared" si="27"/>
        <v>0</v>
      </c>
      <c r="I259" s="19">
        <f t="shared" si="28"/>
        <v>45660</v>
      </c>
      <c r="J259" s="20" t="e">
        <f t="shared" si="29"/>
        <v>#VALUE!</v>
      </c>
      <c r="K259" s="20" t="e">
        <f t="shared" si="30"/>
        <v>#VALUE!</v>
      </c>
      <c r="L259" s="20" t="e">
        <f t="shared" si="31"/>
        <v>#VALUE!</v>
      </c>
    </row>
    <row r="260" spans="1:12">
      <c r="A260" s="79">
        <f t="shared" si="24"/>
        <v>1</v>
      </c>
      <c r="B260" s="17">
        <f t="shared" si="25"/>
        <v>45661</v>
      </c>
      <c r="C260" s="5" t="str">
        <f t="shared" si="26"/>
        <v>lördag</v>
      </c>
      <c r="E260" s="18"/>
      <c r="G260" s="79">
        <f t="shared" si="27"/>
        <v>0</v>
      </c>
      <c r="I260" s="19">
        <f t="shared" si="28"/>
        <v>45661</v>
      </c>
      <c r="J260" s="20" t="e">
        <f t="shared" si="29"/>
        <v>#VALUE!</v>
      </c>
      <c r="K260" s="20" t="e">
        <f t="shared" si="30"/>
        <v>#VALUE!</v>
      </c>
      <c r="L260" s="20" t="e">
        <f t="shared" si="31"/>
        <v>#VALUE!</v>
      </c>
    </row>
    <row r="261" spans="1:12">
      <c r="A261" s="79">
        <f t="shared" si="24"/>
        <v>1</v>
      </c>
      <c r="B261" s="17">
        <f t="shared" si="25"/>
        <v>45662</v>
      </c>
      <c r="C261" s="5" t="str">
        <f t="shared" si="26"/>
        <v>söndag</v>
      </c>
      <c r="E261" s="18"/>
      <c r="G261" s="79">
        <f t="shared" si="27"/>
        <v>0</v>
      </c>
      <c r="I261" s="19">
        <f t="shared" si="28"/>
        <v>45662</v>
      </c>
      <c r="J261" s="20" t="e">
        <f t="shared" si="29"/>
        <v>#VALUE!</v>
      </c>
      <c r="K261" s="20" t="e">
        <f t="shared" si="30"/>
        <v>#VALUE!</v>
      </c>
      <c r="L261" s="20" t="e">
        <f t="shared" si="31"/>
        <v>#VALUE!</v>
      </c>
    </row>
    <row r="262" spans="1:12">
      <c r="A262" s="79">
        <f t="shared" si="24"/>
        <v>2</v>
      </c>
      <c r="B262" s="17">
        <f t="shared" si="25"/>
        <v>45663</v>
      </c>
      <c r="C262" s="5" t="str">
        <f t="shared" si="26"/>
        <v>måndag</v>
      </c>
      <c r="E262" s="18"/>
      <c r="G262" s="79">
        <f t="shared" si="27"/>
        <v>0</v>
      </c>
      <c r="I262" s="19">
        <f t="shared" si="28"/>
        <v>45663</v>
      </c>
      <c r="J262" s="20" t="e">
        <f t="shared" si="29"/>
        <v>#VALUE!</v>
      </c>
      <c r="K262" s="20" t="e">
        <f t="shared" si="30"/>
        <v>#VALUE!</v>
      </c>
      <c r="L262" s="20" t="e">
        <f t="shared" si="31"/>
        <v>#VALUE!</v>
      </c>
    </row>
    <row r="263" spans="1:12">
      <c r="A263" s="79">
        <f t="shared" si="24"/>
        <v>2</v>
      </c>
      <c r="B263" s="17">
        <f t="shared" si="25"/>
        <v>45664</v>
      </c>
      <c r="C263" s="5" t="str">
        <f t="shared" si="26"/>
        <v>tisdag</v>
      </c>
      <c r="E263" s="18"/>
      <c r="G263" s="79">
        <f t="shared" si="27"/>
        <v>0</v>
      </c>
      <c r="I263" s="19">
        <f t="shared" si="28"/>
        <v>45664</v>
      </c>
      <c r="J263" s="20" t="e">
        <f t="shared" si="29"/>
        <v>#VALUE!</v>
      </c>
      <c r="K263" s="20" t="e">
        <f t="shared" si="30"/>
        <v>#VALUE!</v>
      </c>
      <c r="L263" s="20" t="e">
        <f t="shared" si="31"/>
        <v>#VALUE!</v>
      </c>
    </row>
    <row r="264" spans="1:12">
      <c r="A264" s="79">
        <f t="shared" si="24"/>
        <v>2</v>
      </c>
      <c r="B264" s="17">
        <f t="shared" si="25"/>
        <v>45665</v>
      </c>
      <c r="C264" s="5" t="str">
        <f t="shared" si="26"/>
        <v>onsdag</v>
      </c>
      <c r="E264" s="18"/>
      <c r="G264" s="79">
        <f t="shared" si="27"/>
        <v>0</v>
      </c>
      <c r="I264" s="19">
        <f t="shared" si="28"/>
        <v>45665</v>
      </c>
      <c r="J264" s="20" t="e">
        <f t="shared" si="29"/>
        <v>#VALUE!</v>
      </c>
      <c r="K264" s="20" t="e">
        <f t="shared" si="30"/>
        <v>#VALUE!</v>
      </c>
      <c r="L264" s="20" t="e">
        <f t="shared" si="31"/>
        <v>#VALUE!</v>
      </c>
    </row>
    <row r="265" spans="1:12">
      <c r="A265" s="79">
        <f t="shared" si="24"/>
        <v>2</v>
      </c>
      <c r="B265" s="17">
        <f t="shared" si="25"/>
        <v>45666</v>
      </c>
      <c r="C265" s="5" t="str">
        <f t="shared" si="26"/>
        <v>torsdag</v>
      </c>
      <c r="E265" s="18" t="s">
        <v>81</v>
      </c>
      <c r="F265" s="79" t="s">
        <v>81</v>
      </c>
      <c r="G265" s="79">
        <f t="shared" si="27"/>
        <v>0</v>
      </c>
      <c r="I265" s="19">
        <f t="shared" si="28"/>
        <v>45666</v>
      </c>
      <c r="J265" s="20" t="e">
        <f t="shared" si="29"/>
        <v>#VALUE!</v>
      </c>
      <c r="K265" s="20" t="e">
        <f t="shared" si="30"/>
        <v>#VALUE!</v>
      </c>
      <c r="L265" s="20" t="e">
        <f t="shared" si="31"/>
        <v>#VALUE!</v>
      </c>
    </row>
    <row r="266" spans="1:12">
      <c r="A266" s="79">
        <f t="shared" si="24"/>
        <v>2</v>
      </c>
      <c r="B266" s="17">
        <f t="shared" si="25"/>
        <v>45667</v>
      </c>
      <c r="C266" s="5" t="str">
        <f t="shared" si="26"/>
        <v>fredag</v>
      </c>
      <c r="E266" s="18"/>
      <c r="G266" s="79">
        <f t="shared" si="27"/>
        <v>0</v>
      </c>
      <c r="I266" s="19">
        <f t="shared" si="28"/>
        <v>45667</v>
      </c>
      <c r="J266" s="20" t="e">
        <f t="shared" si="29"/>
        <v>#VALUE!</v>
      </c>
      <c r="K266" s="20" t="e">
        <f t="shared" si="30"/>
        <v>#VALUE!</v>
      </c>
      <c r="L266" s="20" t="e">
        <f t="shared" si="31"/>
        <v>#VALUE!</v>
      </c>
    </row>
    <row r="267" spans="1:12">
      <c r="A267" s="79">
        <f t="shared" si="24"/>
        <v>2</v>
      </c>
      <c r="B267" s="17">
        <f t="shared" si="25"/>
        <v>45668</v>
      </c>
      <c r="C267" s="5" t="str">
        <f t="shared" si="26"/>
        <v>lördag</v>
      </c>
      <c r="D267" s="79" t="s">
        <v>82</v>
      </c>
      <c r="E267" s="18" t="s">
        <v>17</v>
      </c>
      <c r="F267" s="79" t="s">
        <v>83</v>
      </c>
      <c r="G267" s="79">
        <f t="shared" si="27"/>
        <v>4</v>
      </c>
      <c r="I267" s="19">
        <f t="shared" si="28"/>
        <v>45668</v>
      </c>
      <c r="J267" s="20">
        <f t="shared" si="29"/>
        <v>0.48958333333333331</v>
      </c>
      <c r="K267" s="20">
        <f t="shared" si="30"/>
        <v>0.79166666666666663</v>
      </c>
      <c r="L267" s="20">
        <f t="shared" si="31"/>
        <v>0.30208333333333331</v>
      </c>
    </row>
    <row r="268" spans="1:12">
      <c r="A268" s="79">
        <f t="shared" ref="A268:A331" si="32">_xlfn.ISOWEEKNUM(B268)</f>
        <v>2</v>
      </c>
      <c r="B268" s="17">
        <f t="shared" ref="B268:B331" si="33">B267+1</f>
        <v>45669</v>
      </c>
      <c r="C268" s="5" t="str">
        <f t="shared" ref="C268:C331" si="34">TEXT(B268,"DDDD")</f>
        <v>söndag</v>
      </c>
      <c r="D268" s="79" t="s">
        <v>84</v>
      </c>
      <c r="E268" s="18" t="s">
        <v>23</v>
      </c>
      <c r="F268" s="79" t="s">
        <v>85</v>
      </c>
      <c r="G268" s="79">
        <f t="shared" ref="G268:G331" si="35">IFERROR(ROUNDUP(L268/"04:00"*2,0),0)</f>
        <v>5</v>
      </c>
      <c r="I268" s="19">
        <f t="shared" ref="I268:I331" si="36">B268</f>
        <v>45669</v>
      </c>
      <c r="J268" s="20">
        <f t="shared" ref="J268:J331" si="37">TIME(LEFT(D268,2),MID(D268,4,2),0)</f>
        <v>0.41666666666666669</v>
      </c>
      <c r="K268" s="20">
        <f t="shared" ref="K268:K331" si="38">TIME(MID(D268,7,2),MID(D268,10,2),0)</f>
        <v>0.77083333333333337</v>
      </c>
      <c r="L268" s="20">
        <f t="shared" ref="L268:L331" si="39">K268-J268</f>
        <v>0.35416666666666669</v>
      </c>
    </row>
    <row r="269" spans="1:12">
      <c r="A269" s="79">
        <f t="shared" si="32"/>
        <v>3</v>
      </c>
      <c r="B269" s="17">
        <f t="shared" si="33"/>
        <v>45670</v>
      </c>
      <c r="C269" s="5" t="str">
        <f t="shared" si="34"/>
        <v>måndag</v>
      </c>
      <c r="E269" s="18"/>
      <c r="G269" s="79">
        <f t="shared" si="35"/>
        <v>0</v>
      </c>
      <c r="I269" s="19">
        <f t="shared" si="36"/>
        <v>45670</v>
      </c>
      <c r="J269" s="20" t="e">
        <f t="shared" si="37"/>
        <v>#VALUE!</v>
      </c>
      <c r="K269" s="20" t="e">
        <f t="shared" si="38"/>
        <v>#VALUE!</v>
      </c>
      <c r="L269" s="20" t="e">
        <f t="shared" si="39"/>
        <v>#VALUE!</v>
      </c>
    </row>
    <row r="270" spans="1:12">
      <c r="A270" s="79">
        <f t="shared" si="32"/>
        <v>3</v>
      </c>
      <c r="B270" s="17">
        <f t="shared" si="33"/>
        <v>45671</v>
      </c>
      <c r="C270" s="5" t="str">
        <f t="shared" si="34"/>
        <v>tisdag</v>
      </c>
      <c r="E270" s="18"/>
      <c r="G270" s="79">
        <f t="shared" si="35"/>
        <v>0</v>
      </c>
      <c r="I270" s="19">
        <f t="shared" si="36"/>
        <v>45671</v>
      </c>
      <c r="J270" s="20" t="e">
        <f t="shared" si="37"/>
        <v>#VALUE!</v>
      </c>
      <c r="K270" s="20" t="e">
        <f t="shared" si="38"/>
        <v>#VALUE!</v>
      </c>
      <c r="L270" s="20" t="e">
        <f t="shared" si="39"/>
        <v>#VALUE!</v>
      </c>
    </row>
    <row r="271" spans="1:12">
      <c r="A271" s="79">
        <f t="shared" si="32"/>
        <v>3</v>
      </c>
      <c r="B271" s="17">
        <f t="shared" si="33"/>
        <v>45672</v>
      </c>
      <c r="C271" s="5" t="str">
        <f t="shared" si="34"/>
        <v>onsdag</v>
      </c>
      <c r="E271" s="18"/>
      <c r="G271" s="79">
        <f t="shared" si="35"/>
        <v>0</v>
      </c>
      <c r="I271" s="19">
        <f t="shared" si="36"/>
        <v>45672</v>
      </c>
      <c r="J271" s="20" t="e">
        <f t="shared" si="37"/>
        <v>#VALUE!</v>
      </c>
      <c r="K271" s="20" t="e">
        <f t="shared" si="38"/>
        <v>#VALUE!</v>
      </c>
      <c r="L271" s="20" t="e">
        <f t="shared" si="39"/>
        <v>#VALUE!</v>
      </c>
    </row>
    <row r="272" spans="1:12">
      <c r="A272" s="79">
        <f t="shared" si="32"/>
        <v>3</v>
      </c>
      <c r="B272" s="17">
        <f t="shared" si="33"/>
        <v>45673</v>
      </c>
      <c r="C272" s="5" t="str">
        <f t="shared" si="34"/>
        <v>torsdag</v>
      </c>
      <c r="E272" s="18"/>
      <c r="G272" s="79">
        <f t="shared" si="35"/>
        <v>0</v>
      </c>
      <c r="I272" s="19">
        <f t="shared" si="36"/>
        <v>45673</v>
      </c>
      <c r="J272" s="20" t="e">
        <f t="shared" si="37"/>
        <v>#VALUE!</v>
      </c>
      <c r="K272" s="20" t="e">
        <f t="shared" si="38"/>
        <v>#VALUE!</v>
      </c>
      <c r="L272" s="20" t="e">
        <f t="shared" si="39"/>
        <v>#VALUE!</v>
      </c>
    </row>
    <row r="273" spans="1:12">
      <c r="A273" s="79">
        <f t="shared" si="32"/>
        <v>3</v>
      </c>
      <c r="B273" s="17">
        <f t="shared" si="33"/>
        <v>45674</v>
      </c>
      <c r="C273" s="5" t="str">
        <f t="shared" si="34"/>
        <v>fredag</v>
      </c>
      <c r="E273" s="18"/>
      <c r="G273" s="79">
        <f t="shared" si="35"/>
        <v>0</v>
      </c>
      <c r="I273" s="19">
        <f t="shared" si="36"/>
        <v>45674</v>
      </c>
      <c r="J273" s="20" t="e">
        <f t="shared" si="37"/>
        <v>#VALUE!</v>
      </c>
      <c r="K273" s="20" t="e">
        <f t="shared" si="38"/>
        <v>#VALUE!</v>
      </c>
      <c r="L273" s="20" t="e">
        <f t="shared" si="39"/>
        <v>#VALUE!</v>
      </c>
    </row>
    <row r="274" spans="1:12">
      <c r="A274" s="79">
        <f t="shared" si="32"/>
        <v>3</v>
      </c>
      <c r="B274" s="17">
        <f t="shared" si="33"/>
        <v>45675</v>
      </c>
      <c r="C274" s="5" t="str">
        <f t="shared" si="34"/>
        <v>lördag</v>
      </c>
      <c r="D274" s="79" t="s">
        <v>86</v>
      </c>
      <c r="E274" s="18" t="s">
        <v>14</v>
      </c>
      <c r="F274" s="79" t="s">
        <v>87</v>
      </c>
      <c r="G274" s="79">
        <f t="shared" si="35"/>
        <v>4</v>
      </c>
      <c r="I274" s="19">
        <f t="shared" si="36"/>
        <v>45675</v>
      </c>
      <c r="J274" s="20">
        <f t="shared" si="37"/>
        <v>0.45833333333333331</v>
      </c>
      <c r="K274" s="20">
        <f t="shared" si="38"/>
        <v>0.77083333333333337</v>
      </c>
      <c r="L274" s="20">
        <f t="shared" si="39"/>
        <v>0.31250000000000006</v>
      </c>
    </row>
    <row r="275" spans="1:12">
      <c r="A275" s="79">
        <f t="shared" si="32"/>
        <v>3</v>
      </c>
      <c r="B275" s="17">
        <f t="shared" si="33"/>
        <v>45676</v>
      </c>
      <c r="C275" s="5" t="str">
        <f t="shared" si="34"/>
        <v>söndag</v>
      </c>
      <c r="D275" s="79" t="s">
        <v>86</v>
      </c>
      <c r="E275" s="18" t="s">
        <v>31</v>
      </c>
      <c r="F275" s="79" t="s">
        <v>88</v>
      </c>
      <c r="G275" s="79">
        <f t="shared" si="35"/>
        <v>4</v>
      </c>
      <c r="I275" s="19">
        <f t="shared" si="36"/>
        <v>45676</v>
      </c>
      <c r="J275" s="20">
        <f t="shared" si="37"/>
        <v>0.45833333333333331</v>
      </c>
      <c r="K275" s="20">
        <f t="shared" si="38"/>
        <v>0.77083333333333337</v>
      </c>
      <c r="L275" s="20">
        <f t="shared" si="39"/>
        <v>0.31250000000000006</v>
      </c>
    </row>
    <row r="276" spans="1:12">
      <c r="A276" s="79">
        <f t="shared" si="32"/>
        <v>4</v>
      </c>
      <c r="B276" s="17">
        <f t="shared" si="33"/>
        <v>45677</v>
      </c>
      <c r="C276" s="5" t="str">
        <f t="shared" si="34"/>
        <v>måndag</v>
      </c>
      <c r="E276" s="18"/>
      <c r="G276" s="79">
        <f t="shared" si="35"/>
        <v>0</v>
      </c>
      <c r="I276" s="19">
        <f t="shared" si="36"/>
        <v>45677</v>
      </c>
      <c r="J276" s="20" t="e">
        <f t="shared" si="37"/>
        <v>#VALUE!</v>
      </c>
      <c r="K276" s="20" t="e">
        <f t="shared" si="38"/>
        <v>#VALUE!</v>
      </c>
      <c r="L276" s="20" t="e">
        <f t="shared" si="39"/>
        <v>#VALUE!</v>
      </c>
    </row>
    <row r="277" spans="1:12">
      <c r="A277" s="79">
        <f t="shared" si="32"/>
        <v>4</v>
      </c>
      <c r="B277" s="17">
        <f t="shared" si="33"/>
        <v>45678</v>
      </c>
      <c r="C277" s="5" t="str">
        <f t="shared" si="34"/>
        <v>tisdag</v>
      </c>
      <c r="E277" s="18"/>
      <c r="G277" s="79">
        <f t="shared" si="35"/>
        <v>0</v>
      </c>
      <c r="I277" s="19">
        <f t="shared" si="36"/>
        <v>45678</v>
      </c>
      <c r="J277" s="20" t="e">
        <f t="shared" si="37"/>
        <v>#VALUE!</v>
      </c>
      <c r="K277" s="20" t="e">
        <f t="shared" si="38"/>
        <v>#VALUE!</v>
      </c>
      <c r="L277" s="20" t="e">
        <f t="shared" si="39"/>
        <v>#VALUE!</v>
      </c>
    </row>
    <row r="278" spans="1:12">
      <c r="A278" s="79">
        <f t="shared" si="32"/>
        <v>4</v>
      </c>
      <c r="B278" s="17">
        <f t="shared" si="33"/>
        <v>45679</v>
      </c>
      <c r="C278" s="5" t="str">
        <f t="shared" si="34"/>
        <v>onsdag</v>
      </c>
      <c r="E278" s="18"/>
      <c r="G278" s="79">
        <f t="shared" si="35"/>
        <v>0</v>
      </c>
      <c r="I278" s="19">
        <f t="shared" si="36"/>
        <v>45679</v>
      </c>
      <c r="J278" s="20" t="e">
        <f t="shared" si="37"/>
        <v>#VALUE!</v>
      </c>
      <c r="K278" s="20" t="e">
        <f t="shared" si="38"/>
        <v>#VALUE!</v>
      </c>
      <c r="L278" s="20" t="e">
        <f t="shared" si="39"/>
        <v>#VALUE!</v>
      </c>
    </row>
    <row r="279" spans="1:12">
      <c r="A279" s="79">
        <f t="shared" si="32"/>
        <v>4</v>
      </c>
      <c r="B279" s="17">
        <f t="shared" si="33"/>
        <v>45680</v>
      </c>
      <c r="C279" s="5" t="str">
        <f t="shared" si="34"/>
        <v>torsdag</v>
      </c>
      <c r="D279" s="79" t="s">
        <v>89</v>
      </c>
      <c r="E279" s="18" t="s">
        <v>90</v>
      </c>
      <c r="F279" s="79" t="s">
        <v>91</v>
      </c>
      <c r="G279" s="79">
        <f t="shared" si="35"/>
        <v>2</v>
      </c>
      <c r="I279" s="19">
        <f t="shared" si="36"/>
        <v>45680</v>
      </c>
      <c r="J279" s="20">
        <f t="shared" si="37"/>
        <v>0.75</v>
      </c>
      <c r="K279" s="20">
        <f t="shared" si="38"/>
        <v>0.89583333333333337</v>
      </c>
      <c r="L279" s="20">
        <f t="shared" si="39"/>
        <v>0.14583333333333337</v>
      </c>
    </row>
    <row r="280" spans="1:12">
      <c r="A280" s="79">
        <f t="shared" si="32"/>
        <v>4</v>
      </c>
      <c r="B280" s="17">
        <f t="shared" si="33"/>
        <v>45681</v>
      </c>
      <c r="C280" s="5" t="str">
        <f t="shared" si="34"/>
        <v>fredag</v>
      </c>
      <c r="E280" s="18"/>
      <c r="G280" s="79">
        <f t="shared" si="35"/>
        <v>0</v>
      </c>
      <c r="I280" s="19">
        <f t="shared" si="36"/>
        <v>45681</v>
      </c>
      <c r="J280" s="20" t="e">
        <f t="shared" si="37"/>
        <v>#VALUE!</v>
      </c>
      <c r="K280" s="20" t="e">
        <f t="shared" si="38"/>
        <v>#VALUE!</v>
      </c>
      <c r="L280" s="20" t="e">
        <f t="shared" si="39"/>
        <v>#VALUE!</v>
      </c>
    </row>
    <row r="281" spans="1:12">
      <c r="A281" s="79">
        <f t="shared" si="32"/>
        <v>4</v>
      </c>
      <c r="B281" s="17">
        <f t="shared" si="33"/>
        <v>45682</v>
      </c>
      <c r="C281" s="5" t="str">
        <f t="shared" si="34"/>
        <v>lördag</v>
      </c>
      <c r="D281" s="79" t="s">
        <v>19</v>
      </c>
      <c r="E281" s="18" t="s">
        <v>73</v>
      </c>
      <c r="F281" s="79" t="s">
        <v>92</v>
      </c>
      <c r="G281" s="79">
        <f t="shared" si="35"/>
        <v>4</v>
      </c>
      <c r="I281" s="19">
        <f t="shared" si="36"/>
        <v>45682</v>
      </c>
      <c r="J281" s="20">
        <f t="shared" si="37"/>
        <v>0.47916666666666669</v>
      </c>
      <c r="K281" s="20">
        <f t="shared" si="38"/>
        <v>0.77083333333333337</v>
      </c>
      <c r="L281" s="20">
        <f t="shared" si="39"/>
        <v>0.29166666666666669</v>
      </c>
    </row>
    <row r="282" spans="1:12">
      <c r="A282" s="79">
        <f t="shared" si="32"/>
        <v>4</v>
      </c>
      <c r="B282" s="17">
        <f t="shared" si="33"/>
        <v>45683</v>
      </c>
      <c r="C282" s="5" t="str">
        <f t="shared" si="34"/>
        <v>söndag</v>
      </c>
      <c r="D282" s="79" t="s">
        <v>19</v>
      </c>
      <c r="E282" s="18" t="s">
        <v>20</v>
      </c>
      <c r="F282" s="79" t="s">
        <v>93</v>
      </c>
      <c r="G282" s="79">
        <f t="shared" si="35"/>
        <v>4</v>
      </c>
      <c r="I282" s="19">
        <f t="shared" si="36"/>
        <v>45683</v>
      </c>
      <c r="J282" s="20">
        <f t="shared" si="37"/>
        <v>0.47916666666666669</v>
      </c>
      <c r="K282" s="20">
        <f t="shared" si="38"/>
        <v>0.77083333333333337</v>
      </c>
      <c r="L282" s="20">
        <f t="shared" si="39"/>
        <v>0.29166666666666669</v>
      </c>
    </row>
    <row r="283" spans="1:12">
      <c r="A283" s="79">
        <f t="shared" si="32"/>
        <v>5</v>
      </c>
      <c r="B283" s="17">
        <f t="shared" si="33"/>
        <v>45684</v>
      </c>
      <c r="C283" s="5" t="str">
        <f t="shared" si="34"/>
        <v>måndag</v>
      </c>
      <c r="E283" s="18"/>
      <c r="G283" s="79">
        <f t="shared" si="35"/>
        <v>0</v>
      </c>
      <c r="I283" s="19">
        <f t="shared" si="36"/>
        <v>45684</v>
      </c>
      <c r="J283" s="20" t="e">
        <f t="shared" si="37"/>
        <v>#VALUE!</v>
      </c>
      <c r="K283" s="20" t="e">
        <f t="shared" si="38"/>
        <v>#VALUE!</v>
      </c>
      <c r="L283" s="20" t="e">
        <f t="shared" si="39"/>
        <v>#VALUE!</v>
      </c>
    </row>
    <row r="284" spans="1:12">
      <c r="A284" s="79">
        <f t="shared" si="32"/>
        <v>5</v>
      </c>
      <c r="B284" s="17">
        <f t="shared" si="33"/>
        <v>45685</v>
      </c>
      <c r="C284" s="5" t="str">
        <f t="shared" si="34"/>
        <v>tisdag</v>
      </c>
      <c r="E284" s="18"/>
      <c r="G284" s="79">
        <f t="shared" si="35"/>
        <v>0</v>
      </c>
      <c r="I284" s="19">
        <f t="shared" si="36"/>
        <v>45685</v>
      </c>
      <c r="J284" s="20" t="e">
        <f t="shared" si="37"/>
        <v>#VALUE!</v>
      </c>
      <c r="K284" s="20" t="e">
        <f t="shared" si="38"/>
        <v>#VALUE!</v>
      </c>
      <c r="L284" s="20" t="e">
        <f t="shared" si="39"/>
        <v>#VALUE!</v>
      </c>
    </row>
    <row r="285" spans="1:12">
      <c r="A285" s="79">
        <f t="shared" si="32"/>
        <v>5</v>
      </c>
      <c r="B285" s="17">
        <f t="shared" si="33"/>
        <v>45686</v>
      </c>
      <c r="C285" s="5" t="str">
        <f t="shared" si="34"/>
        <v>onsdag</v>
      </c>
      <c r="D285" s="79" t="s">
        <v>94</v>
      </c>
      <c r="E285" s="18" t="s">
        <v>25</v>
      </c>
      <c r="F285" s="79" t="s">
        <v>95</v>
      </c>
      <c r="G285" s="79">
        <f t="shared" si="35"/>
        <v>2</v>
      </c>
      <c r="I285" s="19">
        <f t="shared" si="36"/>
        <v>45686</v>
      </c>
      <c r="J285" s="20">
        <f t="shared" si="37"/>
        <v>0.73958333333333337</v>
      </c>
      <c r="K285" s="20">
        <f t="shared" si="38"/>
        <v>0.89583333333333337</v>
      </c>
      <c r="L285" s="20">
        <f t="shared" si="39"/>
        <v>0.15625</v>
      </c>
    </row>
    <row r="286" spans="1:12">
      <c r="A286" s="79">
        <f t="shared" si="32"/>
        <v>5</v>
      </c>
      <c r="B286" s="17">
        <f t="shared" si="33"/>
        <v>45687</v>
      </c>
      <c r="C286" s="5" t="str">
        <f t="shared" si="34"/>
        <v>torsdag</v>
      </c>
      <c r="D286" s="79" t="s">
        <v>96</v>
      </c>
      <c r="E286" s="18" t="s">
        <v>17</v>
      </c>
      <c r="F286" s="79" t="s">
        <v>97</v>
      </c>
      <c r="G286" s="79">
        <f t="shared" si="35"/>
        <v>1</v>
      </c>
      <c r="I286" s="19">
        <f t="shared" si="36"/>
        <v>45687</v>
      </c>
      <c r="J286" s="20">
        <f t="shared" si="37"/>
        <v>0.72916666666666663</v>
      </c>
      <c r="K286" s="20">
        <f t="shared" si="38"/>
        <v>0.77083333333333337</v>
      </c>
      <c r="L286" s="20">
        <f t="shared" si="39"/>
        <v>4.1666666666666741E-2</v>
      </c>
    </row>
    <row r="287" spans="1:12">
      <c r="A287" s="79">
        <f t="shared" si="32"/>
        <v>5</v>
      </c>
      <c r="B287" s="17">
        <f t="shared" si="33"/>
        <v>45688</v>
      </c>
      <c r="C287" s="5" t="str">
        <f t="shared" si="34"/>
        <v>fredag</v>
      </c>
      <c r="E287" s="18"/>
      <c r="G287" s="79">
        <f t="shared" si="35"/>
        <v>0</v>
      </c>
      <c r="I287" s="19">
        <f t="shared" si="36"/>
        <v>45688</v>
      </c>
      <c r="J287" s="20" t="e">
        <f t="shared" si="37"/>
        <v>#VALUE!</v>
      </c>
      <c r="K287" s="20" t="e">
        <f t="shared" si="38"/>
        <v>#VALUE!</v>
      </c>
      <c r="L287" s="20" t="e">
        <f t="shared" si="39"/>
        <v>#VALUE!</v>
      </c>
    </row>
    <row r="288" spans="1:12">
      <c r="A288" s="79">
        <f t="shared" si="32"/>
        <v>5</v>
      </c>
      <c r="B288" s="17">
        <f t="shared" si="33"/>
        <v>45689</v>
      </c>
      <c r="C288" s="5" t="str">
        <f t="shared" si="34"/>
        <v>lördag</v>
      </c>
      <c r="D288" s="79" t="s">
        <v>19</v>
      </c>
      <c r="E288" s="18" t="s">
        <v>98</v>
      </c>
      <c r="F288" s="79" t="s">
        <v>99</v>
      </c>
      <c r="G288" s="79">
        <f t="shared" si="35"/>
        <v>4</v>
      </c>
      <c r="I288" s="19">
        <f t="shared" si="36"/>
        <v>45689</v>
      </c>
      <c r="J288" s="20">
        <f t="shared" si="37"/>
        <v>0.47916666666666669</v>
      </c>
      <c r="K288" s="20">
        <f t="shared" si="38"/>
        <v>0.77083333333333337</v>
      </c>
      <c r="L288" s="20">
        <f t="shared" si="39"/>
        <v>0.29166666666666669</v>
      </c>
    </row>
    <row r="289" spans="1:12">
      <c r="A289" s="79">
        <f t="shared" si="32"/>
        <v>5</v>
      </c>
      <c r="B289" s="17">
        <f t="shared" si="33"/>
        <v>45690</v>
      </c>
      <c r="C289" s="5" t="str">
        <f t="shared" si="34"/>
        <v>söndag</v>
      </c>
      <c r="D289" s="79" t="s">
        <v>19</v>
      </c>
      <c r="E289" s="18" t="s">
        <v>34</v>
      </c>
      <c r="F289" s="79" t="s">
        <v>100</v>
      </c>
      <c r="G289" s="79">
        <f t="shared" si="35"/>
        <v>4</v>
      </c>
      <c r="I289" s="19">
        <f t="shared" si="36"/>
        <v>45690</v>
      </c>
      <c r="J289" s="20">
        <f t="shared" si="37"/>
        <v>0.47916666666666669</v>
      </c>
      <c r="K289" s="20">
        <f t="shared" si="38"/>
        <v>0.77083333333333337</v>
      </c>
      <c r="L289" s="20">
        <f t="shared" si="39"/>
        <v>0.29166666666666669</v>
      </c>
    </row>
    <row r="290" spans="1:12">
      <c r="A290" s="79">
        <f t="shared" si="32"/>
        <v>6</v>
      </c>
      <c r="B290" s="80">
        <f t="shared" si="33"/>
        <v>45691</v>
      </c>
      <c r="C290" s="81" t="str">
        <f t="shared" si="34"/>
        <v>måndag</v>
      </c>
      <c r="D290" s="72"/>
      <c r="E290" s="18"/>
      <c r="F290" s="72"/>
      <c r="G290" s="79">
        <f t="shared" si="35"/>
        <v>0</v>
      </c>
      <c r="I290" s="19">
        <f t="shared" si="36"/>
        <v>45691</v>
      </c>
      <c r="J290" s="20" t="e">
        <f t="shared" si="37"/>
        <v>#VALUE!</v>
      </c>
      <c r="K290" s="20" t="e">
        <f t="shared" si="38"/>
        <v>#VALUE!</v>
      </c>
      <c r="L290" s="20" t="e">
        <f t="shared" si="39"/>
        <v>#VALUE!</v>
      </c>
    </row>
    <row r="291" spans="1:12">
      <c r="A291" s="79">
        <f t="shared" si="32"/>
        <v>6</v>
      </c>
      <c r="B291" s="17">
        <f t="shared" si="33"/>
        <v>45692</v>
      </c>
      <c r="C291" s="5" t="str">
        <f t="shared" si="34"/>
        <v>tisdag</v>
      </c>
      <c r="E291" s="18"/>
      <c r="G291" s="79">
        <f t="shared" si="35"/>
        <v>0</v>
      </c>
      <c r="I291" s="19">
        <f t="shared" si="36"/>
        <v>45692</v>
      </c>
      <c r="J291" s="20" t="e">
        <f t="shared" si="37"/>
        <v>#VALUE!</v>
      </c>
      <c r="K291" s="20" t="e">
        <f t="shared" si="38"/>
        <v>#VALUE!</v>
      </c>
      <c r="L291" s="20" t="e">
        <f t="shared" si="39"/>
        <v>#VALUE!</v>
      </c>
    </row>
    <row r="292" spans="1:12">
      <c r="A292" s="79">
        <f t="shared" si="32"/>
        <v>6</v>
      </c>
      <c r="B292" s="17">
        <f t="shared" si="33"/>
        <v>45693</v>
      </c>
      <c r="C292" s="5" t="str">
        <f t="shared" si="34"/>
        <v>onsdag</v>
      </c>
      <c r="E292" s="18"/>
      <c r="G292" s="79">
        <f t="shared" si="35"/>
        <v>0</v>
      </c>
      <c r="I292" s="19">
        <f t="shared" si="36"/>
        <v>45693</v>
      </c>
      <c r="J292" s="20" t="e">
        <f t="shared" si="37"/>
        <v>#VALUE!</v>
      </c>
      <c r="K292" s="20" t="e">
        <f t="shared" si="38"/>
        <v>#VALUE!</v>
      </c>
      <c r="L292" s="20" t="e">
        <f t="shared" si="39"/>
        <v>#VALUE!</v>
      </c>
    </row>
    <row r="293" spans="1:12">
      <c r="A293" s="79">
        <f t="shared" si="32"/>
        <v>6</v>
      </c>
      <c r="B293" s="17">
        <f t="shared" si="33"/>
        <v>45694</v>
      </c>
      <c r="C293" s="5" t="str">
        <f t="shared" si="34"/>
        <v>torsdag</v>
      </c>
      <c r="D293" s="79" t="s">
        <v>101</v>
      </c>
      <c r="E293" s="18" t="s">
        <v>102</v>
      </c>
      <c r="F293" s="79" t="s">
        <v>102</v>
      </c>
      <c r="G293" s="79">
        <f t="shared" si="35"/>
        <v>2</v>
      </c>
      <c r="I293" s="19">
        <f t="shared" si="36"/>
        <v>45694</v>
      </c>
      <c r="J293" s="20">
        <f t="shared" si="37"/>
        <v>0.75</v>
      </c>
      <c r="K293" s="20">
        <f t="shared" si="38"/>
        <v>0.89583333333333337</v>
      </c>
      <c r="L293" s="20">
        <f t="shared" si="39"/>
        <v>0.14583333333333337</v>
      </c>
    </row>
    <row r="294" spans="1:12">
      <c r="A294" s="79">
        <f t="shared" si="32"/>
        <v>6</v>
      </c>
      <c r="B294" s="17">
        <f t="shared" si="33"/>
        <v>45695</v>
      </c>
      <c r="C294" s="5" t="str">
        <f t="shared" si="34"/>
        <v>fredag</v>
      </c>
      <c r="E294" s="18"/>
      <c r="G294" s="79">
        <f t="shared" si="35"/>
        <v>0</v>
      </c>
      <c r="I294" s="19">
        <f t="shared" si="36"/>
        <v>45695</v>
      </c>
      <c r="J294" s="20" t="e">
        <f t="shared" si="37"/>
        <v>#VALUE!</v>
      </c>
      <c r="K294" s="20" t="e">
        <f t="shared" si="38"/>
        <v>#VALUE!</v>
      </c>
      <c r="L294" s="20" t="e">
        <f t="shared" si="39"/>
        <v>#VALUE!</v>
      </c>
    </row>
    <row r="295" spans="1:12">
      <c r="A295" s="79">
        <f t="shared" si="32"/>
        <v>6</v>
      </c>
      <c r="B295" s="17">
        <f t="shared" si="33"/>
        <v>45696</v>
      </c>
      <c r="C295" s="5" t="str">
        <f t="shared" si="34"/>
        <v>lördag</v>
      </c>
      <c r="D295" s="79" t="s">
        <v>16</v>
      </c>
      <c r="E295" s="18" t="s">
        <v>17</v>
      </c>
      <c r="F295" s="79" t="s">
        <v>95</v>
      </c>
      <c r="G295" s="79">
        <f t="shared" si="35"/>
        <v>2</v>
      </c>
      <c r="I295" s="19">
        <f t="shared" si="36"/>
        <v>45696</v>
      </c>
      <c r="J295" s="20">
        <f t="shared" si="37"/>
        <v>0.60416666666666663</v>
      </c>
      <c r="K295" s="20">
        <f t="shared" si="38"/>
        <v>0.77083333333333337</v>
      </c>
      <c r="L295" s="20">
        <f t="shared" si="39"/>
        <v>0.16666666666666674</v>
      </c>
    </row>
    <row r="296" spans="1:12">
      <c r="A296" s="79">
        <f t="shared" si="32"/>
        <v>6</v>
      </c>
      <c r="B296" s="17">
        <f t="shared" si="33"/>
        <v>45697</v>
      </c>
      <c r="C296" s="5" t="str">
        <f t="shared" si="34"/>
        <v>söndag</v>
      </c>
      <c r="D296" s="79" t="s">
        <v>103</v>
      </c>
      <c r="E296" s="18" t="s">
        <v>20</v>
      </c>
      <c r="F296" s="79" t="s">
        <v>104</v>
      </c>
      <c r="G296" s="79">
        <f t="shared" si="35"/>
        <v>4</v>
      </c>
      <c r="I296" s="19">
        <f t="shared" si="36"/>
        <v>45697</v>
      </c>
      <c r="J296" s="20">
        <f t="shared" si="37"/>
        <v>0.47916666666666669</v>
      </c>
      <c r="K296" s="20">
        <f t="shared" si="38"/>
        <v>0.8125</v>
      </c>
      <c r="L296" s="20">
        <f t="shared" si="39"/>
        <v>0.33333333333333331</v>
      </c>
    </row>
    <row r="297" spans="1:12">
      <c r="A297" s="79">
        <f t="shared" si="32"/>
        <v>7</v>
      </c>
      <c r="B297" s="17">
        <f t="shared" si="33"/>
        <v>45698</v>
      </c>
      <c r="C297" s="5" t="str">
        <f t="shared" si="34"/>
        <v>måndag</v>
      </c>
      <c r="E297" s="18"/>
      <c r="G297" s="79">
        <f t="shared" si="35"/>
        <v>0</v>
      </c>
      <c r="I297" s="19">
        <f t="shared" si="36"/>
        <v>45698</v>
      </c>
      <c r="J297" s="20" t="e">
        <f t="shared" si="37"/>
        <v>#VALUE!</v>
      </c>
      <c r="K297" s="20" t="e">
        <f t="shared" si="38"/>
        <v>#VALUE!</v>
      </c>
      <c r="L297" s="20" t="e">
        <f t="shared" si="39"/>
        <v>#VALUE!</v>
      </c>
    </row>
    <row r="298" spans="1:12">
      <c r="A298" s="79">
        <f t="shared" si="32"/>
        <v>7</v>
      </c>
      <c r="B298" s="17">
        <f t="shared" si="33"/>
        <v>45699</v>
      </c>
      <c r="C298" s="5" t="str">
        <f t="shared" si="34"/>
        <v>tisdag</v>
      </c>
      <c r="E298" s="18"/>
      <c r="G298" s="79">
        <f t="shared" si="35"/>
        <v>0</v>
      </c>
      <c r="I298" s="19">
        <f t="shared" si="36"/>
        <v>45699</v>
      </c>
      <c r="J298" s="20" t="e">
        <f t="shared" si="37"/>
        <v>#VALUE!</v>
      </c>
      <c r="K298" s="20" t="e">
        <f t="shared" si="38"/>
        <v>#VALUE!</v>
      </c>
      <c r="L298" s="20" t="e">
        <f t="shared" si="39"/>
        <v>#VALUE!</v>
      </c>
    </row>
    <row r="299" spans="1:12">
      <c r="A299" s="79">
        <f t="shared" si="32"/>
        <v>7</v>
      </c>
      <c r="B299" s="17">
        <f t="shared" si="33"/>
        <v>45700</v>
      </c>
      <c r="C299" s="5" t="str">
        <f t="shared" si="34"/>
        <v>onsdag</v>
      </c>
      <c r="E299" s="18"/>
      <c r="G299" s="79">
        <f t="shared" si="35"/>
        <v>0</v>
      </c>
      <c r="I299" s="19">
        <f t="shared" si="36"/>
        <v>45700</v>
      </c>
      <c r="J299" s="20" t="e">
        <f t="shared" si="37"/>
        <v>#VALUE!</v>
      </c>
      <c r="K299" s="20" t="e">
        <f t="shared" si="38"/>
        <v>#VALUE!</v>
      </c>
      <c r="L299" s="20" t="e">
        <f t="shared" si="39"/>
        <v>#VALUE!</v>
      </c>
    </row>
    <row r="300" spans="1:12">
      <c r="A300" s="79">
        <f t="shared" si="32"/>
        <v>7</v>
      </c>
      <c r="B300" s="17">
        <f t="shared" si="33"/>
        <v>45701</v>
      </c>
      <c r="C300" s="5" t="str">
        <f t="shared" si="34"/>
        <v>torsdag</v>
      </c>
      <c r="E300" s="18"/>
      <c r="G300" s="79">
        <f t="shared" si="35"/>
        <v>0</v>
      </c>
      <c r="I300" s="19">
        <f t="shared" si="36"/>
        <v>45701</v>
      </c>
      <c r="J300" s="20" t="e">
        <f t="shared" si="37"/>
        <v>#VALUE!</v>
      </c>
      <c r="K300" s="20" t="e">
        <f t="shared" si="38"/>
        <v>#VALUE!</v>
      </c>
      <c r="L300" s="20" t="e">
        <f t="shared" si="39"/>
        <v>#VALUE!</v>
      </c>
    </row>
    <row r="301" spans="1:12">
      <c r="A301" s="79">
        <f t="shared" si="32"/>
        <v>7</v>
      </c>
      <c r="B301" s="17">
        <f t="shared" si="33"/>
        <v>45702</v>
      </c>
      <c r="C301" s="5" t="str">
        <f t="shared" si="34"/>
        <v>fredag</v>
      </c>
      <c r="D301" s="79" t="s">
        <v>13</v>
      </c>
      <c r="E301" s="18" t="s">
        <v>105</v>
      </c>
      <c r="F301" s="79" t="s">
        <v>106</v>
      </c>
      <c r="G301" s="79">
        <f t="shared" si="35"/>
        <v>2</v>
      </c>
      <c r="I301" s="19">
        <f t="shared" si="36"/>
        <v>45702</v>
      </c>
      <c r="J301" s="20">
        <f t="shared" si="37"/>
        <v>0.72916666666666663</v>
      </c>
      <c r="K301" s="20">
        <f t="shared" si="38"/>
        <v>0.89583333333333337</v>
      </c>
      <c r="L301" s="20">
        <f t="shared" si="39"/>
        <v>0.16666666666666674</v>
      </c>
    </row>
    <row r="302" spans="1:12">
      <c r="A302" s="79">
        <f t="shared" si="32"/>
        <v>7</v>
      </c>
      <c r="B302" s="17">
        <f t="shared" si="33"/>
        <v>45703</v>
      </c>
      <c r="C302" s="5" t="str">
        <f t="shared" si="34"/>
        <v>lördag</v>
      </c>
      <c r="D302" s="79" t="s">
        <v>19</v>
      </c>
      <c r="E302" s="18" t="s">
        <v>14</v>
      </c>
      <c r="F302" s="79" t="s">
        <v>107</v>
      </c>
      <c r="G302" s="79">
        <f t="shared" si="35"/>
        <v>4</v>
      </c>
      <c r="I302" s="19">
        <f t="shared" si="36"/>
        <v>45703</v>
      </c>
      <c r="J302" s="20">
        <f t="shared" si="37"/>
        <v>0.47916666666666669</v>
      </c>
      <c r="K302" s="20">
        <f t="shared" si="38"/>
        <v>0.77083333333333337</v>
      </c>
      <c r="L302" s="20">
        <f t="shared" si="39"/>
        <v>0.29166666666666669</v>
      </c>
    </row>
    <row r="303" spans="1:12">
      <c r="A303" s="79">
        <f t="shared" si="32"/>
        <v>7</v>
      </c>
      <c r="B303" s="17">
        <f t="shared" si="33"/>
        <v>45704</v>
      </c>
      <c r="C303" s="5" t="str">
        <f t="shared" si="34"/>
        <v>söndag</v>
      </c>
      <c r="D303" s="79" t="s">
        <v>108</v>
      </c>
      <c r="E303" s="18" t="s">
        <v>25</v>
      </c>
      <c r="F303" s="79" t="s">
        <v>109</v>
      </c>
      <c r="G303" s="79">
        <f t="shared" si="35"/>
        <v>4</v>
      </c>
      <c r="I303" s="19">
        <f t="shared" si="36"/>
        <v>45704</v>
      </c>
      <c r="J303" s="20">
        <f t="shared" si="37"/>
        <v>0.41666666666666669</v>
      </c>
      <c r="K303" s="20">
        <f t="shared" si="38"/>
        <v>0.72916666666666663</v>
      </c>
      <c r="L303" s="20">
        <f t="shared" si="39"/>
        <v>0.31249999999999994</v>
      </c>
    </row>
    <row r="304" spans="1:12">
      <c r="A304" s="79">
        <f t="shared" si="32"/>
        <v>8</v>
      </c>
      <c r="B304" s="17">
        <f t="shared" si="33"/>
        <v>45705</v>
      </c>
      <c r="C304" s="5" t="str">
        <f t="shared" si="34"/>
        <v>måndag</v>
      </c>
      <c r="D304" s="65"/>
      <c r="E304" s="86"/>
      <c r="F304" s="65"/>
      <c r="G304" s="79">
        <f t="shared" si="35"/>
        <v>0</v>
      </c>
      <c r="I304" s="19">
        <f t="shared" si="36"/>
        <v>45705</v>
      </c>
      <c r="J304" s="20" t="e">
        <f t="shared" si="37"/>
        <v>#VALUE!</v>
      </c>
      <c r="K304" s="20" t="e">
        <f t="shared" si="38"/>
        <v>#VALUE!</v>
      </c>
      <c r="L304" s="20" t="e">
        <f t="shared" si="39"/>
        <v>#VALUE!</v>
      </c>
    </row>
    <row r="305" spans="1:12">
      <c r="A305" s="79">
        <f t="shared" si="32"/>
        <v>8</v>
      </c>
      <c r="B305" s="17">
        <f t="shared" si="33"/>
        <v>45706</v>
      </c>
      <c r="C305" s="5" t="str">
        <f t="shared" si="34"/>
        <v>tisdag</v>
      </c>
      <c r="E305" s="18"/>
      <c r="G305" s="79">
        <f t="shared" si="35"/>
        <v>0</v>
      </c>
      <c r="I305" s="19">
        <f t="shared" si="36"/>
        <v>45706</v>
      </c>
      <c r="J305" s="20" t="e">
        <f t="shared" si="37"/>
        <v>#VALUE!</v>
      </c>
      <c r="K305" s="20" t="e">
        <f t="shared" si="38"/>
        <v>#VALUE!</v>
      </c>
      <c r="L305" s="20" t="e">
        <f t="shared" si="39"/>
        <v>#VALUE!</v>
      </c>
    </row>
    <row r="306" spans="1:12">
      <c r="A306" s="79">
        <f t="shared" si="32"/>
        <v>8</v>
      </c>
      <c r="B306" s="17">
        <f t="shared" si="33"/>
        <v>45707</v>
      </c>
      <c r="C306" s="5" t="str">
        <f t="shared" si="34"/>
        <v>onsdag</v>
      </c>
      <c r="E306" s="18"/>
      <c r="G306" s="79">
        <f t="shared" si="35"/>
        <v>0</v>
      </c>
      <c r="I306" s="19">
        <f t="shared" si="36"/>
        <v>45707</v>
      </c>
      <c r="J306" s="20" t="e">
        <f t="shared" si="37"/>
        <v>#VALUE!</v>
      </c>
      <c r="K306" s="20" t="e">
        <f t="shared" si="38"/>
        <v>#VALUE!</v>
      </c>
      <c r="L306" s="20" t="e">
        <f t="shared" si="39"/>
        <v>#VALUE!</v>
      </c>
    </row>
    <row r="307" spans="1:12">
      <c r="A307" s="79">
        <f t="shared" si="32"/>
        <v>8</v>
      </c>
      <c r="B307" s="17">
        <f t="shared" si="33"/>
        <v>45708</v>
      </c>
      <c r="C307" s="5" t="str">
        <f t="shared" si="34"/>
        <v>torsdag</v>
      </c>
      <c r="D307" s="79" t="s">
        <v>89</v>
      </c>
      <c r="E307" s="18" t="s">
        <v>31</v>
      </c>
      <c r="F307" s="79" t="s">
        <v>102</v>
      </c>
      <c r="G307" s="79">
        <f t="shared" si="35"/>
        <v>2</v>
      </c>
      <c r="I307" s="19">
        <f t="shared" si="36"/>
        <v>45708</v>
      </c>
      <c r="J307" s="20">
        <f t="shared" si="37"/>
        <v>0.75</v>
      </c>
      <c r="K307" s="20">
        <f t="shared" si="38"/>
        <v>0.89583333333333337</v>
      </c>
      <c r="L307" s="20">
        <f t="shared" si="39"/>
        <v>0.14583333333333337</v>
      </c>
    </row>
    <row r="308" spans="1:12">
      <c r="A308" s="79">
        <f t="shared" si="32"/>
        <v>8</v>
      </c>
      <c r="B308" s="17">
        <f t="shared" si="33"/>
        <v>45709</v>
      </c>
      <c r="C308" s="5" t="str">
        <f t="shared" si="34"/>
        <v>fredag</v>
      </c>
      <c r="E308" s="18"/>
      <c r="G308" s="79">
        <f t="shared" si="35"/>
        <v>0</v>
      </c>
      <c r="I308" s="19">
        <f t="shared" si="36"/>
        <v>45709</v>
      </c>
      <c r="J308" s="20" t="e">
        <f t="shared" si="37"/>
        <v>#VALUE!</v>
      </c>
      <c r="K308" s="20" t="e">
        <f t="shared" si="38"/>
        <v>#VALUE!</v>
      </c>
      <c r="L308" s="20" t="e">
        <f t="shared" si="39"/>
        <v>#VALUE!</v>
      </c>
    </row>
    <row r="309" spans="1:12">
      <c r="A309" s="79">
        <f t="shared" si="32"/>
        <v>8</v>
      </c>
      <c r="B309" s="17">
        <f t="shared" si="33"/>
        <v>45710</v>
      </c>
      <c r="C309" s="5" t="str">
        <f t="shared" si="34"/>
        <v>lördag</v>
      </c>
      <c r="D309" s="79" t="s">
        <v>19</v>
      </c>
      <c r="E309" s="18" t="s">
        <v>23</v>
      </c>
      <c r="F309" s="87" t="s">
        <v>110</v>
      </c>
      <c r="G309" s="79">
        <f t="shared" si="35"/>
        <v>4</v>
      </c>
      <c r="I309" s="19">
        <f t="shared" si="36"/>
        <v>45710</v>
      </c>
      <c r="J309" s="20">
        <f t="shared" si="37"/>
        <v>0.47916666666666669</v>
      </c>
      <c r="K309" s="20">
        <f t="shared" si="38"/>
        <v>0.77083333333333337</v>
      </c>
      <c r="L309" s="20">
        <f t="shared" si="39"/>
        <v>0.29166666666666669</v>
      </c>
    </row>
    <row r="310" spans="1:12">
      <c r="A310" s="79">
        <f t="shared" si="32"/>
        <v>8</v>
      </c>
      <c r="B310" s="17">
        <f t="shared" si="33"/>
        <v>45711</v>
      </c>
      <c r="C310" s="5" t="str">
        <f t="shared" si="34"/>
        <v>söndag</v>
      </c>
      <c r="D310" s="79" t="s">
        <v>111</v>
      </c>
      <c r="E310" s="18" t="s">
        <v>112</v>
      </c>
      <c r="F310" s="79" t="s">
        <v>112</v>
      </c>
      <c r="G310" s="79">
        <f t="shared" si="35"/>
        <v>2</v>
      </c>
      <c r="I310" s="19">
        <f t="shared" si="36"/>
        <v>45711</v>
      </c>
      <c r="J310" s="20">
        <f t="shared" si="37"/>
        <v>0.47916666666666669</v>
      </c>
      <c r="K310" s="20">
        <f t="shared" si="38"/>
        <v>0.64583333333333337</v>
      </c>
      <c r="L310" s="20">
        <f t="shared" si="39"/>
        <v>0.16666666666666669</v>
      </c>
    </row>
    <row r="311" spans="1:12">
      <c r="A311" s="79">
        <f t="shared" si="32"/>
        <v>9</v>
      </c>
      <c r="B311" s="17">
        <f t="shared" si="33"/>
        <v>45712</v>
      </c>
      <c r="C311" s="5" t="str">
        <f t="shared" si="34"/>
        <v>måndag</v>
      </c>
      <c r="E311" s="18"/>
      <c r="F311" s="65"/>
      <c r="G311" s="79">
        <f t="shared" si="35"/>
        <v>0</v>
      </c>
      <c r="I311" s="19">
        <f t="shared" si="36"/>
        <v>45712</v>
      </c>
      <c r="J311" s="20" t="e">
        <f t="shared" si="37"/>
        <v>#VALUE!</v>
      </c>
      <c r="K311" s="20" t="e">
        <f t="shared" si="38"/>
        <v>#VALUE!</v>
      </c>
      <c r="L311" s="20" t="e">
        <f t="shared" si="39"/>
        <v>#VALUE!</v>
      </c>
    </row>
    <row r="312" spans="1:12">
      <c r="A312" s="79">
        <f t="shared" si="32"/>
        <v>9</v>
      </c>
      <c r="B312" s="17">
        <f t="shared" si="33"/>
        <v>45713</v>
      </c>
      <c r="C312" s="5" t="str">
        <f t="shared" si="34"/>
        <v>tisdag</v>
      </c>
      <c r="D312" s="65"/>
      <c r="E312" s="86"/>
      <c r="F312" s="65"/>
      <c r="G312" s="79">
        <f t="shared" si="35"/>
        <v>0</v>
      </c>
      <c r="I312" s="19">
        <f t="shared" si="36"/>
        <v>45713</v>
      </c>
      <c r="J312" s="20" t="e">
        <f t="shared" si="37"/>
        <v>#VALUE!</v>
      </c>
      <c r="K312" s="20" t="e">
        <f t="shared" si="38"/>
        <v>#VALUE!</v>
      </c>
      <c r="L312" s="20" t="e">
        <f t="shared" si="39"/>
        <v>#VALUE!</v>
      </c>
    </row>
    <row r="313" spans="1:12">
      <c r="A313" s="79">
        <f t="shared" si="32"/>
        <v>9</v>
      </c>
      <c r="B313" s="17">
        <f t="shared" si="33"/>
        <v>45714</v>
      </c>
      <c r="C313" s="5" t="str">
        <f t="shared" si="34"/>
        <v>onsdag</v>
      </c>
      <c r="D313" s="65"/>
      <c r="E313" s="86"/>
      <c r="F313" s="65"/>
      <c r="G313" s="79">
        <f t="shared" si="35"/>
        <v>0</v>
      </c>
      <c r="I313" s="19">
        <f t="shared" si="36"/>
        <v>45714</v>
      </c>
      <c r="J313" s="20" t="e">
        <f t="shared" si="37"/>
        <v>#VALUE!</v>
      </c>
      <c r="K313" s="20" t="e">
        <f t="shared" si="38"/>
        <v>#VALUE!</v>
      </c>
      <c r="L313" s="20" t="e">
        <f t="shared" si="39"/>
        <v>#VALUE!</v>
      </c>
    </row>
    <row r="314" spans="1:12">
      <c r="A314" s="79">
        <f t="shared" si="32"/>
        <v>9</v>
      </c>
      <c r="B314" s="17">
        <f t="shared" si="33"/>
        <v>45715</v>
      </c>
      <c r="C314" s="5" t="str">
        <f t="shared" si="34"/>
        <v>torsdag</v>
      </c>
      <c r="E314" s="18"/>
      <c r="G314" s="79">
        <f t="shared" si="35"/>
        <v>0</v>
      </c>
      <c r="I314" s="19">
        <f t="shared" si="36"/>
        <v>45715</v>
      </c>
      <c r="J314" s="20" t="e">
        <f t="shared" si="37"/>
        <v>#VALUE!</v>
      </c>
      <c r="K314" s="20" t="e">
        <f t="shared" si="38"/>
        <v>#VALUE!</v>
      </c>
      <c r="L314" s="20" t="e">
        <f t="shared" si="39"/>
        <v>#VALUE!</v>
      </c>
    </row>
    <row r="315" spans="1:12">
      <c r="A315" s="79">
        <f t="shared" si="32"/>
        <v>9</v>
      </c>
      <c r="B315" s="17">
        <f t="shared" si="33"/>
        <v>45716</v>
      </c>
      <c r="C315" s="5" t="str">
        <f t="shared" si="34"/>
        <v>fredag</v>
      </c>
      <c r="E315" s="18"/>
      <c r="G315" s="79">
        <f t="shared" si="35"/>
        <v>0</v>
      </c>
      <c r="I315" s="19">
        <f t="shared" si="36"/>
        <v>45716</v>
      </c>
      <c r="J315" s="20" t="e">
        <f t="shared" si="37"/>
        <v>#VALUE!</v>
      </c>
      <c r="K315" s="20" t="e">
        <f t="shared" si="38"/>
        <v>#VALUE!</v>
      </c>
      <c r="L315" s="20" t="e">
        <f t="shared" si="39"/>
        <v>#VALUE!</v>
      </c>
    </row>
    <row r="316" spans="1:12">
      <c r="A316" s="79">
        <f t="shared" si="32"/>
        <v>9</v>
      </c>
      <c r="B316" s="17">
        <f t="shared" si="33"/>
        <v>45717</v>
      </c>
      <c r="C316" s="5" t="str">
        <f t="shared" si="34"/>
        <v>lördag</v>
      </c>
      <c r="D316" s="79" t="s">
        <v>67</v>
      </c>
      <c r="E316" s="18" t="s">
        <v>113</v>
      </c>
      <c r="F316" s="87" t="s">
        <v>114</v>
      </c>
      <c r="G316" s="79">
        <f t="shared" si="35"/>
        <v>4</v>
      </c>
      <c r="I316" s="19">
        <f t="shared" si="36"/>
        <v>45717</v>
      </c>
      <c r="J316" s="20">
        <f t="shared" si="37"/>
        <v>0.45833333333333331</v>
      </c>
      <c r="K316" s="20">
        <f t="shared" si="38"/>
        <v>0.75</v>
      </c>
      <c r="L316" s="20">
        <f t="shared" si="39"/>
        <v>0.29166666666666669</v>
      </c>
    </row>
    <row r="317" spans="1:12">
      <c r="A317" s="79">
        <f t="shared" si="32"/>
        <v>9</v>
      </c>
      <c r="B317" s="17">
        <f t="shared" si="33"/>
        <v>45718</v>
      </c>
      <c r="C317" s="5" t="str">
        <f t="shared" si="34"/>
        <v>söndag</v>
      </c>
      <c r="E317" s="18"/>
      <c r="F317" s="85"/>
      <c r="G317" s="79">
        <f t="shared" si="35"/>
        <v>0</v>
      </c>
      <c r="I317" s="19">
        <f t="shared" si="36"/>
        <v>45718</v>
      </c>
      <c r="J317" s="20" t="e">
        <f t="shared" si="37"/>
        <v>#VALUE!</v>
      </c>
      <c r="K317" s="20" t="e">
        <f t="shared" si="38"/>
        <v>#VALUE!</v>
      </c>
      <c r="L317" s="20" t="e">
        <f t="shared" si="39"/>
        <v>#VALUE!</v>
      </c>
    </row>
    <row r="318" spans="1:12">
      <c r="A318" s="79">
        <f t="shared" si="32"/>
        <v>10</v>
      </c>
      <c r="B318" s="17">
        <f t="shared" si="33"/>
        <v>45719</v>
      </c>
      <c r="C318" s="5" t="str">
        <f t="shared" si="34"/>
        <v>måndag</v>
      </c>
      <c r="E318" s="18"/>
      <c r="G318" s="79">
        <f t="shared" si="35"/>
        <v>0</v>
      </c>
      <c r="I318" s="19">
        <f t="shared" si="36"/>
        <v>45719</v>
      </c>
      <c r="J318" s="20" t="e">
        <f t="shared" si="37"/>
        <v>#VALUE!</v>
      </c>
      <c r="K318" s="20" t="e">
        <f t="shared" si="38"/>
        <v>#VALUE!</v>
      </c>
      <c r="L318" s="20" t="e">
        <f t="shared" si="39"/>
        <v>#VALUE!</v>
      </c>
    </row>
    <row r="319" spans="1:12">
      <c r="A319" s="79">
        <f t="shared" si="32"/>
        <v>10</v>
      </c>
      <c r="B319" s="17">
        <f t="shared" si="33"/>
        <v>45720</v>
      </c>
      <c r="C319" s="5" t="str">
        <f t="shared" si="34"/>
        <v>tisdag</v>
      </c>
      <c r="E319" s="18"/>
      <c r="F319" s="65"/>
      <c r="G319" s="79">
        <f t="shared" si="35"/>
        <v>0</v>
      </c>
      <c r="I319" s="19">
        <f t="shared" si="36"/>
        <v>45720</v>
      </c>
      <c r="J319" s="20" t="e">
        <f t="shared" si="37"/>
        <v>#VALUE!</v>
      </c>
      <c r="K319" s="20" t="e">
        <f t="shared" si="38"/>
        <v>#VALUE!</v>
      </c>
      <c r="L319" s="20" t="e">
        <f t="shared" si="39"/>
        <v>#VALUE!</v>
      </c>
    </row>
    <row r="320" spans="1:12">
      <c r="A320" s="79">
        <f t="shared" si="32"/>
        <v>10</v>
      </c>
      <c r="B320" s="17">
        <f t="shared" si="33"/>
        <v>45721</v>
      </c>
      <c r="C320" s="5" t="str">
        <f t="shared" si="34"/>
        <v>onsdag</v>
      </c>
      <c r="E320" s="18"/>
      <c r="F320" s="65"/>
      <c r="G320" s="79">
        <f t="shared" si="35"/>
        <v>0</v>
      </c>
      <c r="I320" s="19">
        <f t="shared" si="36"/>
        <v>45721</v>
      </c>
      <c r="J320" s="20" t="e">
        <f t="shared" si="37"/>
        <v>#VALUE!</v>
      </c>
      <c r="K320" s="20" t="e">
        <f t="shared" si="38"/>
        <v>#VALUE!</v>
      </c>
      <c r="L320" s="20" t="e">
        <f t="shared" si="39"/>
        <v>#VALUE!</v>
      </c>
    </row>
    <row r="321" spans="1:12">
      <c r="A321" s="79">
        <f t="shared" si="32"/>
        <v>10</v>
      </c>
      <c r="B321" s="17">
        <f t="shared" si="33"/>
        <v>45722</v>
      </c>
      <c r="C321" s="5" t="str">
        <f t="shared" si="34"/>
        <v>torsdag</v>
      </c>
      <c r="E321" s="18"/>
      <c r="G321" s="79">
        <f t="shared" si="35"/>
        <v>0</v>
      </c>
      <c r="I321" s="19">
        <f t="shared" si="36"/>
        <v>45722</v>
      </c>
      <c r="J321" s="20" t="e">
        <f t="shared" si="37"/>
        <v>#VALUE!</v>
      </c>
      <c r="K321" s="20" t="e">
        <f t="shared" si="38"/>
        <v>#VALUE!</v>
      </c>
      <c r="L321" s="20" t="e">
        <f t="shared" si="39"/>
        <v>#VALUE!</v>
      </c>
    </row>
    <row r="322" spans="1:12">
      <c r="A322" s="79">
        <f t="shared" si="32"/>
        <v>10</v>
      </c>
      <c r="B322" s="17">
        <f t="shared" si="33"/>
        <v>45723</v>
      </c>
      <c r="C322" s="5" t="str">
        <f t="shared" si="34"/>
        <v>fredag</v>
      </c>
      <c r="E322" s="18"/>
      <c r="G322" s="79">
        <f t="shared" si="35"/>
        <v>0</v>
      </c>
      <c r="I322" s="19">
        <f t="shared" si="36"/>
        <v>45723</v>
      </c>
      <c r="J322" s="20" t="e">
        <f t="shared" si="37"/>
        <v>#VALUE!</v>
      </c>
      <c r="K322" s="20" t="e">
        <f t="shared" si="38"/>
        <v>#VALUE!</v>
      </c>
      <c r="L322" s="20" t="e">
        <f t="shared" si="39"/>
        <v>#VALUE!</v>
      </c>
    </row>
    <row r="323" spans="1:12">
      <c r="A323" s="79">
        <f t="shared" si="32"/>
        <v>10</v>
      </c>
      <c r="B323" s="17">
        <f t="shared" si="33"/>
        <v>45724</v>
      </c>
      <c r="C323" s="5" t="str">
        <f t="shared" si="34"/>
        <v>lördag</v>
      </c>
      <c r="D323" s="79" t="s">
        <v>115</v>
      </c>
      <c r="E323" s="18" t="s">
        <v>20</v>
      </c>
      <c r="F323" s="79" t="s">
        <v>116</v>
      </c>
      <c r="G323" s="79">
        <f t="shared" si="35"/>
        <v>4</v>
      </c>
      <c r="I323" s="19">
        <f t="shared" si="36"/>
        <v>45724</v>
      </c>
      <c r="J323" s="20">
        <f t="shared" si="37"/>
        <v>0.48958333333333331</v>
      </c>
      <c r="K323" s="20">
        <f t="shared" si="38"/>
        <v>0.77083333333333337</v>
      </c>
      <c r="L323" s="20">
        <f t="shared" si="39"/>
        <v>0.28125000000000006</v>
      </c>
    </row>
    <row r="324" spans="1:12">
      <c r="A324" s="79">
        <f t="shared" si="32"/>
        <v>10</v>
      </c>
      <c r="B324" s="17">
        <f t="shared" si="33"/>
        <v>45725</v>
      </c>
      <c r="C324" s="5" t="str">
        <f t="shared" si="34"/>
        <v>söndag</v>
      </c>
      <c r="D324" s="79" t="s">
        <v>117</v>
      </c>
      <c r="E324" s="18" t="s">
        <v>118</v>
      </c>
      <c r="F324" s="79" t="s">
        <v>119</v>
      </c>
      <c r="G324" s="79">
        <f t="shared" si="35"/>
        <v>2</v>
      </c>
      <c r="I324" s="19">
        <f t="shared" si="36"/>
        <v>45725</v>
      </c>
      <c r="J324" s="20">
        <f t="shared" si="37"/>
        <v>0.41666666666666669</v>
      </c>
      <c r="K324" s="20">
        <f t="shared" si="38"/>
        <v>0.58333333333333337</v>
      </c>
      <c r="L324" s="20">
        <f t="shared" si="39"/>
        <v>0.16666666666666669</v>
      </c>
    </row>
    <row r="325" spans="1:12">
      <c r="A325" s="79">
        <f t="shared" si="32"/>
        <v>11</v>
      </c>
      <c r="B325" s="17">
        <f t="shared" si="33"/>
        <v>45726</v>
      </c>
      <c r="C325" s="5" t="str">
        <f t="shared" si="34"/>
        <v>måndag</v>
      </c>
      <c r="E325" s="18"/>
      <c r="G325" s="79">
        <f t="shared" si="35"/>
        <v>0</v>
      </c>
      <c r="I325" s="19">
        <f t="shared" si="36"/>
        <v>45726</v>
      </c>
      <c r="J325" s="20" t="e">
        <f t="shared" si="37"/>
        <v>#VALUE!</v>
      </c>
      <c r="K325" s="20" t="e">
        <f t="shared" si="38"/>
        <v>#VALUE!</v>
      </c>
      <c r="L325" s="20" t="e">
        <f t="shared" si="39"/>
        <v>#VALUE!</v>
      </c>
    </row>
    <row r="326" spans="1:12">
      <c r="A326" s="79">
        <f t="shared" si="32"/>
        <v>11</v>
      </c>
      <c r="B326" s="17">
        <f t="shared" si="33"/>
        <v>45727</v>
      </c>
      <c r="C326" s="5" t="str">
        <f t="shared" si="34"/>
        <v>tisdag</v>
      </c>
      <c r="E326" s="18"/>
      <c r="G326" s="79">
        <f t="shared" si="35"/>
        <v>0</v>
      </c>
      <c r="I326" s="19">
        <f t="shared" si="36"/>
        <v>45727</v>
      </c>
      <c r="J326" s="20" t="e">
        <f t="shared" si="37"/>
        <v>#VALUE!</v>
      </c>
      <c r="K326" s="20" t="e">
        <f t="shared" si="38"/>
        <v>#VALUE!</v>
      </c>
      <c r="L326" s="20" t="e">
        <f t="shared" si="39"/>
        <v>#VALUE!</v>
      </c>
    </row>
    <row r="327" spans="1:12">
      <c r="A327" s="79">
        <f t="shared" si="32"/>
        <v>11</v>
      </c>
      <c r="B327" s="17">
        <f t="shared" si="33"/>
        <v>45728</v>
      </c>
      <c r="C327" s="5" t="str">
        <f t="shared" si="34"/>
        <v>onsdag</v>
      </c>
      <c r="E327" s="18"/>
      <c r="G327" s="79">
        <f t="shared" si="35"/>
        <v>0</v>
      </c>
      <c r="I327" s="19">
        <f t="shared" si="36"/>
        <v>45728</v>
      </c>
      <c r="J327" s="20" t="e">
        <f t="shared" si="37"/>
        <v>#VALUE!</v>
      </c>
      <c r="K327" s="20" t="e">
        <f t="shared" si="38"/>
        <v>#VALUE!</v>
      </c>
      <c r="L327" s="20" t="e">
        <f t="shared" si="39"/>
        <v>#VALUE!</v>
      </c>
    </row>
    <row r="328" spans="1:12">
      <c r="A328" s="79">
        <f t="shared" si="32"/>
        <v>11</v>
      </c>
      <c r="B328" s="17">
        <f t="shared" si="33"/>
        <v>45729</v>
      </c>
      <c r="C328" s="5" t="str">
        <f t="shared" si="34"/>
        <v>torsdag</v>
      </c>
      <c r="E328" s="18"/>
      <c r="G328" s="79">
        <f t="shared" si="35"/>
        <v>0</v>
      </c>
      <c r="I328" s="19">
        <f t="shared" si="36"/>
        <v>45729</v>
      </c>
      <c r="J328" s="20" t="e">
        <f t="shared" si="37"/>
        <v>#VALUE!</v>
      </c>
      <c r="K328" s="20" t="e">
        <f t="shared" si="38"/>
        <v>#VALUE!</v>
      </c>
      <c r="L328" s="20" t="e">
        <f t="shared" si="39"/>
        <v>#VALUE!</v>
      </c>
    </row>
    <row r="329" spans="1:12">
      <c r="A329" s="79">
        <f t="shared" si="32"/>
        <v>11</v>
      </c>
      <c r="B329" s="17">
        <f t="shared" si="33"/>
        <v>45730</v>
      </c>
      <c r="C329" s="5" t="str">
        <f t="shared" si="34"/>
        <v>fredag</v>
      </c>
      <c r="E329" s="18"/>
      <c r="G329" s="79">
        <f t="shared" si="35"/>
        <v>0</v>
      </c>
      <c r="I329" s="19">
        <f t="shared" si="36"/>
        <v>45730</v>
      </c>
      <c r="J329" s="20" t="e">
        <f t="shared" si="37"/>
        <v>#VALUE!</v>
      </c>
      <c r="K329" s="20" t="e">
        <f t="shared" si="38"/>
        <v>#VALUE!</v>
      </c>
      <c r="L329" s="20" t="e">
        <f t="shared" si="39"/>
        <v>#VALUE!</v>
      </c>
    </row>
    <row r="330" spans="1:12">
      <c r="A330" s="79">
        <f t="shared" si="32"/>
        <v>11</v>
      </c>
      <c r="B330" s="17">
        <f t="shared" si="33"/>
        <v>45731</v>
      </c>
      <c r="C330" s="5" t="str">
        <f t="shared" si="34"/>
        <v>lördag</v>
      </c>
      <c r="D330" s="79" t="s">
        <v>120</v>
      </c>
      <c r="E330" s="18" t="s">
        <v>98</v>
      </c>
      <c r="F330" s="79" t="s">
        <v>121</v>
      </c>
      <c r="G330" s="79">
        <f t="shared" si="35"/>
        <v>6</v>
      </c>
      <c r="I330" s="19">
        <f t="shared" si="36"/>
        <v>45731</v>
      </c>
      <c r="J330" s="20">
        <f t="shared" si="37"/>
        <v>0.33333333333333331</v>
      </c>
      <c r="K330" s="20">
        <f t="shared" si="38"/>
        <v>0.83333333333333337</v>
      </c>
      <c r="L330" s="20">
        <f t="shared" si="39"/>
        <v>0.5</v>
      </c>
    </row>
    <row r="331" spans="1:12">
      <c r="A331" s="79">
        <f t="shared" si="32"/>
        <v>11</v>
      </c>
      <c r="B331" s="17">
        <f t="shared" si="33"/>
        <v>45732</v>
      </c>
      <c r="C331" s="5" t="str">
        <f t="shared" si="34"/>
        <v>söndag</v>
      </c>
      <c r="D331" s="79" t="s">
        <v>122</v>
      </c>
      <c r="E331" s="18" t="s">
        <v>34</v>
      </c>
      <c r="F331" s="79" t="s">
        <v>123</v>
      </c>
      <c r="G331" s="79">
        <f t="shared" si="35"/>
        <v>6</v>
      </c>
      <c r="I331" s="19">
        <f t="shared" si="36"/>
        <v>45732</v>
      </c>
      <c r="J331" s="20">
        <f t="shared" si="37"/>
        <v>0.41666666666666669</v>
      </c>
      <c r="K331" s="20">
        <f t="shared" si="38"/>
        <v>0.875</v>
      </c>
      <c r="L331" s="20">
        <f t="shared" si="39"/>
        <v>0.45833333333333331</v>
      </c>
    </row>
    <row r="332" spans="1:12">
      <c r="A332" s="79">
        <f t="shared" ref="A332:A395" si="40">_xlfn.ISOWEEKNUM(B332)</f>
        <v>12</v>
      </c>
      <c r="B332" s="17">
        <f t="shared" ref="B332:B395" si="41">B331+1</f>
        <v>45733</v>
      </c>
      <c r="C332" s="5" t="str">
        <f t="shared" ref="C332:C395" si="42">TEXT(B332,"DDDD")</f>
        <v>måndag</v>
      </c>
      <c r="E332" s="18"/>
      <c r="F332" s="65"/>
      <c r="G332" s="79">
        <f t="shared" ref="G332:G395" si="43">IFERROR(ROUNDUP(L332/"04:00"*2,0),0)</f>
        <v>0</v>
      </c>
      <c r="I332" s="19">
        <f t="shared" ref="I332:I395" si="44">B332</f>
        <v>45733</v>
      </c>
      <c r="J332" s="20" t="e">
        <f t="shared" ref="J332:J395" si="45">TIME(LEFT(D332,2),MID(D332,4,2),0)</f>
        <v>#VALUE!</v>
      </c>
      <c r="K332" s="20" t="e">
        <f t="shared" ref="K332:K395" si="46">TIME(MID(D332,7,2),MID(D332,10,2),0)</f>
        <v>#VALUE!</v>
      </c>
      <c r="L332" s="20" t="e">
        <f t="shared" ref="L332:L395" si="47">K332-J332</f>
        <v>#VALUE!</v>
      </c>
    </row>
    <row r="333" spans="1:12">
      <c r="A333" s="79">
        <f t="shared" si="40"/>
        <v>12</v>
      </c>
      <c r="B333" s="17">
        <f t="shared" si="41"/>
        <v>45734</v>
      </c>
      <c r="C333" s="5" t="str">
        <f t="shared" si="42"/>
        <v>tisdag</v>
      </c>
      <c r="D333" s="65"/>
      <c r="E333" s="86"/>
      <c r="F333" s="65"/>
      <c r="G333" s="79">
        <f t="shared" si="43"/>
        <v>0</v>
      </c>
      <c r="I333" s="19">
        <f t="shared" si="44"/>
        <v>45734</v>
      </c>
      <c r="J333" s="20" t="e">
        <f t="shared" si="45"/>
        <v>#VALUE!</v>
      </c>
      <c r="K333" s="20" t="e">
        <f t="shared" si="46"/>
        <v>#VALUE!</v>
      </c>
      <c r="L333" s="20" t="e">
        <f t="shared" si="47"/>
        <v>#VALUE!</v>
      </c>
    </row>
    <row r="334" spans="1:12">
      <c r="A334" s="79">
        <f t="shared" si="40"/>
        <v>12</v>
      </c>
      <c r="B334" s="17">
        <f t="shared" si="41"/>
        <v>45735</v>
      </c>
      <c r="C334" s="5" t="str">
        <f t="shared" si="42"/>
        <v>onsdag</v>
      </c>
      <c r="D334" s="65"/>
      <c r="E334" s="86"/>
      <c r="F334" s="65"/>
      <c r="G334" s="79">
        <f t="shared" si="43"/>
        <v>0</v>
      </c>
      <c r="I334" s="19">
        <f t="shared" si="44"/>
        <v>45735</v>
      </c>
      <c r="J334" s="20" t="e">
        <f t="shared" si="45"/>
        <v>#VALUE!</v>
      </c>
      <c r="K334" s="20" t="e">
        <f t="shared" si="46"/>
        <v>#VALUE!</v>
      </c>
      <c r="L334" s="20" t="e">
        <f t="shared" si="47"/>
        <v>#VALUE!</v>
      </c>
    </row>
    <row r="335" spans="1:12">
      <c r="A335" s="79">
        <f t="shared" si="40"/>
        <v>12</v>
      </c>
      <c r="B335" s="17">
        <f t="shared" si="41"/>
        <v>45736</v>
      </c>
      <c r="C335" s="5" t="str">
        <f t="shared" si="42"/>
        <v>torsdag</v>
      </c>
      <c r="E335" s="18"/>
      <c r="G335" s="79">
        <f t="shared" si="43"/>
        <v>0</v>
      </c>
      <c r="I335" s="19">
        <f t="shared" si="44"/>
        <v>45736</v>
      </c>
      <c r="J335" s="20" t="e">
        <f t="shared" si="45"/>
        <v>#VALUE!</v>
      </c>
      <c r="K335" s="20" t="e">
        <f t="shared" si="46"/>
        <v>#VALUE!</v>
      </c>
      <c r="L335" s="20" t="e">
        <f t="shared" si="47"/>
        <v>#VALUE!</v>
      </c>
    </row>
    <row r="336" spans="1:12">
      <c r="A336" s="79">
        <f t="shared" si="40"/>
        <v>12</v>
      </c>
      <c r="B336" s="17">
        <f t="shared" si="41"/>
        <v>45737</v>
      </c>
      <c r="C336" s="5" t="str">
        <f t="shared" si="42"/>
        <v>fredag</v>
      </c>
      <c r="E336" s="18"/>
      <c r="G336" s="79">
        <f t="shared" si="43"/>
        <v>0</v>
      </c>
      <c r="I336" s="19">
        <f t="shared" si="44"/>
        <v>45737</v>
      </c>
      <c r="J336" s="20" t="e">
        <f t="shared" si="45"/>
        <v>#VALUE!</v>
      </c>
      <c r="K336" s="20" t="e">
        <f t="shared" si="46"/>
        <v>#VALUE!</v>
      </c>
      <c r="L336" s="20" t="e">
        <f t="shared" si="47"/>
        <v>#VALUE!</v>
      </c>
    </row>
    <row r="337" spans="1:12">
      <c r="A337" s="79">
        <f t="shared" si="40"/>
        <v>12</v>
      </c>
      <c r="B337" s="17">
        <f t="shared" si="41"/>
        <v>45738</v>
      </c>
      <c r="C337" s="5" t="str">
        <f t="shared" si="42"/>
        <v>lördag</v>
      </c>
      <c r="D337" s="79" t="s">
        <v>124</v>
      </c>
      <c r="E337" s="18" t="s">
        <v>20</v>
      </c>
      <c r="F337" s="79" t="s">
        <v>125</v>
      </c>
      <c r="G337" s="79">
        <f t="shared" si="43"/>
        <v>7</v>
      </c>
      <c r="I337" s="19">
        <f t="shared" si="44"/>
        <v>45738</v>
      </c>
      <c r="J337" s="20">
        <f t="shared" si="45"/>
        <v>0.33333333333333331</v>
      </c>
      <c r="K337" s="20">
        <f t="shared" si="46"/>
        <v>0.875</v>
      </c>
      <c r="L337" s="20">
        <f t="shared" si="47"/>
        <v>0.54166666666666674</v>
      </c>
    </row>
    <row r="338" spans="1:12">
      <c r="A338" s="79">
        <f t="shared" si="40"/>
        <v>12</v>
      </c>
      <c r="B338" s="17">
        <f t="shared" si="41"/>
        <v>45739</v>
      </c>
      <c r="C338" s="5" t="str">
        <f t="shared" si="42"/>
        <v>söndag</v>
      </c>
      <c r="D338" s="79" t="s">
        <v>124</v>
      </c>
      <c r="E338" s="18" t="s">
        <v>20</v>
      </c>
      <c r="F338" s="79" t="s">
        <v>125</v>
      </c>
      <c r="G338" s="79">
        <f t="shared" si="43"/>
        <v>7</v>
      </c>
      <c r="I338" s="19">
        <f t="shared" si="44"/>
        <v>45739</v>
      </c>
      <c r="J338" s="20">
        <f t="shared" si="45"/>
        <v>0.33333333333333331</v>
      </c>
      <c r="K338" s="20">
        <f t="shared" si="46"/>
        <v>0.875</v>
      </c>
      <c r="L338" s="20">
        <f t="shared" si="47"/>
        <v>0.54166666666666674</v>
      </c>
    </row>
    <row r="339" spans="1:12">
      <c r="A339" s="79">
        <f t="shared" si="40"/>
        <v>13</v>
      </c>
      <c r="B339" s="17">
        <f t="shared" si="41"/>
        <v>45740</v>
      </c>
      <c r="C339" s="5" t="str">
        <f t="shared" si="42"/>
        <v>måndag</v>
      </c>
      <c r="E339" s="18"/>
      <c r="G339" s="79">
        <f t="shared" si="43"/>
        <v>0</v>
      </c>
      <c r="I339" s="19">
        <f t="shared" si="44"/>
        <v>45740</v>
      </c>
      <c r="J339" s="20" t="e">
        <f t="shared" si="45"/>
        <v>#VALUE!</v>
      </c>
      <c r="K339" s="20" t="e">
        <f t="shared" si="46"/>
        <v>#VALUE!</v>
      </c>
      <c r="L339" s="20" t="e">
        <f t="shared" si="47"/>
        <v>#VALUE!</v>
      </c>
    </row>
    <row r="340" spans="1:12">
      <c r="A340" s="79">
        <f t="shared" si="40"/>
        <v>13</v>
      </c>
      <c r="B340" s="17">
        <f t="shared" si="41"/>
        <v>45741</v>
      </c>
      <c r="C340" s="5" t="str">
        <f t="shared" si="42"/>
        <v>tisdag</v>
      </c>
      <c r="E340" s="18"/>
      <c r="G340" s="79">
        <f t="shared" si="43"/>
        <v>0</v>
      </c>
      <c r="I340" s="19">
        <f t="shared" si="44"/>
        <v>45741</v>
      </c>
      <c r="J340" s="20" t="e">
        <f t="shared" si="45"/>
        <v>#VALUE!</v>
      </c>
      <c r="K340" s="20" t="e">
        <f t="shared" si="46"/>
        <v>#VALUE!</v>
      </c>
      <c r="L340" s="20" t="e">
        <f t="shared" si="47"/>
        <v>#VALUE!</v>
      </c>
    </row>
    <row r="341" spans="1:12">
      <c r="A341" s="79">
        <f t="shared" si="40"/>
        <v>13</v>
      </c>
      <c r="B341" s="17">
        <f t="shared" si="41"/>
        <v>45742</v>
      </c>
      <c r="C341" s="5" t="str">
        <f t="shared" si="42"/>
        <v>onsdag</v>
      </c>
      <c r="E341" s="18"/>
      <c r="G341" s="79">
        <f t="shared" si="43"/>
        <v>0</v>
      </c>
      <c r="I341" s="19">
        <f t="shared" si="44"/>
        <v>45742</v>
      </c>
      <c r="J341" s="20" t="e">
        <f t="shared" si="45"/>
        <v>#VALUE!</v>
      </c>
      <c r="K341" s="20" t="e">
        <f t="shared" si="46"/>
        <v>#VALUE!</v>
      </c>
      <c r="L341" s="20" t="e">
        <f t="shared" si="47"/>
        <v>#VALUE!</v>
      </c>
    </row>
    <row r="342" spans="1:12">
      <c r="A342" s="79">
        <f t="shared" si="40"/>
        <v>13</v>
      </c>
      <c r="B342" s="17">
        <f t="shared" si="41"/>
        <v>45743</v>
      </c>
      <c r="C342" s="5" t="str">
        <f t="shared" si="42"/>
        <v>torsdag</v>
      </c>
      <c r="E342" s="18"/>
      <c r="G342" s="79">
        <f t="shared" si="43"/>
        <v>0</v>
      </c>
      <c r="I342" s="19">
        <f t="shared" si="44"/>
        <v>45743</v>
      </c>
      <c r="J342" s="20" t="e">
        <f t="shared" si="45"/>
        <v>#VALUE!</v>
      </c>
      <c r="K342" s="20" t="e">
        <f t="shared" si="46"/>
        <v>#VALUE!</v>
      </c>
      <c r="L342" s="20" t="e">
        <f t="shared" si="47"/>
        <v>#VALUE!</v>
      </c>
    </row>
    <row r="343" spans="1:12">
      <c r="A343" s="79">
        <f t="shared" si="40"/>
        <v>13</v>
      </c>
      <c r="B343" s="17">
        <f t="shared" si="41"/>
        <v>45744</v>
      </c>
      <c r="C343" s="5" t="str">
        <f t="shared" si="42"/>
        <v>fredag</v>
      </c>
      <c r="E343" s="18"/>
      <c r="G343" s="79">
        <f t="shared" si="43"/>
        <v>0</v>
      </c>
      <c r="I343" s="19">
        <f t="shared" si="44"/>
        <v>45744</v>
      </c>
      <c r="J343" s="20" t="e">
        <f t="shared" si="45"/>
        <v>#VALUE!</v>
      </c>
      <c r="K343" s="20" t="e">
        <f t="shared" si="46"/>
        <v>#VALUE!</v>
      </c>
      <c r="L343" s="20" t="e">
        <f t="shared" si="47"/>
        <v>#VALUE!</v>
      </c>
    </row>
    <row r="344" spans="1:12">
      <c r="A344" s="79">
        <f t="shared" si="40"/>
        <v>13</v>
      </c>
      <c r="B344" s="17">
        <f t="shared" si="41"/>
        <v>45745</v>
      </c>
      <c r="C344" s="5" t="str">
        <f t="shared" si="42"/>
        <v>lördag</v>
      </c>
      <c r="D344" s="79" t="s">
        <v>124</v>
      </c>
      <c r="E344" s="18" t="s">
        <v>17</v>
      </c>
      <c r="F344" s="79" t="s">
        <v>126</v>
      </c>
      <c r="G344" s="79">
        <f t="shared" si="43"/>
        <v>7</v>
      </c>
      <c r="I344" s="19">
        <f t="shared" si="44"/>
        <v>45745</v>
      </c>
      <c r="J344" s="20">
        <f t="shared" si="45"/>
        <v>0.33333333333333331</v>
      </c>
      <c r="K344" s="20">
        <f t="shared" si="46"/>
        <v>0.875</v>
      </c>
      <c r="L344" s="20">
        <f t="shared" si="47"/>
        <v>0.54166666666666674</v>
      </c>
    </row>
    <row r="345" spans="1:12">
      <c r="A345" s="79">
        <f t="shared" si="40"/>
        <v>13</v>
      </c>
      <c r="B345" s="17">
        <f t="shared" si="41"/>
        <v>45746</v>
      </c>
      <c r="C345" s="5" t="str">
        <f t="shared" si="42"/>
        <v>söndag</v>
      </c>
      <c r="D345" s="79" t="s">
        <v>124</v>
      </c>
      <c r="E345" s="18" t="s">
        <v>17</v>
      </c>
      <c r="F345" s="79" t="s">
        <v>126</v>
      </c>
      <c r="G345" s="79">
        <f t="shared" si="43"/>
        <v>7</v>
      </c>
      <c r="I345" s="19">
        <f t="shared" si="44"/>
        <v>45746</v>
      </c>
      <c r="J345" s="20">
        <f t="shared" si="45"/>
        <v>0.33333333333333331</v>
      </c>
      <c r="K345" s="20">
        <f t="shared" si="46"/>
        <v>0.875</v>
      </c>
      <c r="L345" s="20">
        <f t="shared" si="47"/>
        <v>0.54166666666666674</v>
      </c>
    </row>
    <row r="346" spans="1:12">
      <c r="A346" s="79">
        <f t="shared" si="40"/>
        <v>14</v>
      </c>
      <c r="B346" s="17">
        <f t="shared" si="41"/>
        <v>45747</v>
      </c>
      <c r="C346" s="5" t="str">
        <f t="shared" si="42"/>
        <v>måndag</v>
      </c>
      <c r="E346" s="18"/>
      <c r="G346" s="79">
        <f t="shared" si="43"/>
        <v>0</v>
      </c>
      <c r="I346" s="19">
        <f t="shared" si="44"/>
        <v>45747</v>
      </c>
      <c r="J346" s="20" t="e">
        <f t="shared" si="45"/>
        <v>#VALUE!</v>
      </c>
      <c r="K346" s="20" t="e">
        <f t="shared" si="46"/>
        <v>#VALUE!</v>
      </c>
      <c r="L346" s="20" t="e">
        <f t="shared" si="47"/>
        <v>#VALUE!</v>
      </c>
    </row>
    <row r="347" spans="1:12">
      <c r="A347" s="79">
        <f t="shared" si="40"/>
        <v>14</v>
      </c>
      <c r="B347" s="17">
        <f t="shared" si="41"/>
        <v>45748</v>
      </c>
      <c r="C347" s="5" t="str">
        <f t="shared" si="42"/>
        <v>tisdag</v>
      </c>
      <c r="E347" s="18"/>
      <c r="G347" s="79">
        <f t="shared" si="43"/>
        <v>0</v>
      </c>
      <c r="I347" s="19">
        <f t="shared" si="44"/>
        <v>45748</v>
      </c>
      <c r="J347" s="20" t="e">
        <f t="shared" si="45"/>
        <v>#VALUE!</v>
      </c>
      <c r="K347" s="20" t="e">
        <f t="shared" si="46"/>
        <v>#VALUE!</v>
      </c>
      <c r="L347" s="20" t="e">
        <f t="shared" si="47"/>
        <v>#VALUE!</v>
      </c>
    </row>
    <row r="348" spans="1:12">
      <c r="A348" s="79">
        <f t="shared" si="40"/>
        <v>14</v>
      </c>
      <c r="B348" s="17">
        <f t="shared" si="41"/>
        <v>45749</v>
      </c>
      <c r="C348" s="5" t="str">
        <f t="shared" si="42"/>
        <v>onsdag</v>
      </c>
      <c r="E348" s="18"/>
      <c r="G348" s="79">
        <f t="shared" si="43"/>
        <v>0</v>
      </c>
      <c r="I348" s="19">
        <f t="shared" si="44"/>
        <v>45749</v>
      </c>
      <c r="J348" s="20" t="e">
        <f t="shared" si="45"/>
        <v>#VALUE!</v>
      </c>
      <c r="K348" s="20" t="e">
        <f t="shared" si="46"/>
        <v>#VALUE!</v>
      </c>
      <c r="L348" s="20" t="e">
        <f t="shared" si="47"/>
        <v>#VALUE!</v>
      </c>
    </row>
    <row r="349" spans="1:12">
      <c r="A349" s="79">
        <f t="shared" si="40"/>
        <v>14</v>
      </c>
      <c r="B349" s="17">
        <f t="shared" si="41"/>
        <v>45750</v>
      </c>
      <c r="C349" s="5" t="str">
        <f t="shared" si="42"/>
        <v>torsdag</v>
      </c>
      <c r="E349" s="18"/>
      <c r="G349" s="79">
        <f t="shared" si="43"/>
        <v>0</v>
      </c>
      <c r="I349" s="19">
        <f t="shared" si="44"/>
        <v>45750</v>
      </c>
      <c r="J349" s="20" t="e">
        <f t="shared" si="45"/>
        <v>#VALUE!</v>
      </c>
      <c r="K349" s="20" t="e">
        <f t="shared" si="46"/>
        <v>#VALUE!</v>
      </c>
      <c r="L349" s="20" t="e">
        <f t="shared" si="47"/>
        <v>#VALUE!</v>
      </c>
    </row>
    <row r="350" spans="1:12">
      <c r="A350" s="79">
        <f t="shared" si="40"/>
        <v>14</v>
      </c>
      <c r="B350" s="17">
        <f t="shared" si="41"/>
        <v>45751</v>
      </c>
      <c r="C350" s="5" t="str">
        <f t="shared" si="42"/>
        <v>fredag</v>
      </c>
      <c r="E350" s="18"/>
      <c r="G350" s="79">
        <f t="shared" si="43"/>
        <v>0</v>
      </c>
      <c r="I350" s="19">
        <f t="shared" si="44"/>
        <v>45751</v>
      </c>
      <c r="J350" s="20" t="e">
        <f t="shared" si="45"/>
        <v>#VALUE!</v>
      </c>
      <c r="K350" s="20" t="e">
        <f t="shared" si="46"/>
        <v>#VALUE!</v>
      </c>
      <c r="L350" s="20" t="e">
        <f t="shared" si="47"/>
        <v>#VALUE!</v>
      </c>
    </row>
    <row r="351" spans="1:12">
      <c r="A351" s="79">
        <f t="shared" si="40"/>
        <v>14</v>
      </c>
      <c r="B351" s="17">
        <f t="shared" si="41"/>
        <v>45752</v>
      </c>
      <c r="C351" s="5" t="str">
        <f t="shared" si="42"/>
        <v>lördag</v>
      </c>
      <c r="E351" s="18"/>
      <c r="G351" s="79">
        <f t="shared" si="43"/>
        <v>0</v>
      </c>
      <c r="I351" s="19">
        <f t="shared" si="44"/>
        <v>45752</v>
      </c>
      <c r="J351" s="20" t="e">
        <f t="shared" si="45"/>
        <v>#VALUE!</v>
      </c>
      <c r="K351" s="20" t="e">
        <f t="shared" si="46"/>
        <v>#VALUE!</v>
      </c>
      <c r="L351" s="20" t="e">
        <f t="shared" si="47"/>
        <v>#VALUE!</v>
      </c>
    </row>
    <row r="352" spans="1:12">
      <c r="A352" s="79">
        <f t="shared" si="40"/>
        <v>14</v>
      </c>
      <c r="B352" s="17">
        <f t="shared" si="41"/>
        <v>45753</v>
      </c>
      <c r="C352" s="5" t="str">
        <f t="shared" si="42"/>
        <v>söndag</v>
      </c>
      <c r="E352" s="18"/>
      <c r="G352" s="79">
        <f t="shared" si="43"/>
        <v>0</v>
      </c>
      <c r="I352" s="19">
        <f t="shared" si="44"/>
        <v>45753</v>
      </c>
      <c r="J352" s="20" t="e">
        <f t="shared" si="45"/>
        <v>#VALUE!</v>
      </c>
      <c r="K352" s="20" t="e">
        <f t="shared" si="46"/>
        <v>#VALUE!</v>
      </c>
      <c r="L352" s="20" t="e">
        <f t="shared" si="47"/>
        <v>#VALUE!</v>
      </c>
    </row>
    <row r="353" spans="1:12">
      <c r="A353" s="79">
        <f t="shared" si="40"/>
        <v>15</v>
      </c>
      <c r="B353" s="17">
        <f t="shared" si="41"/>
        <v>45754</v>
      </c>
      <c r="C353" s="5" t="str">
        <f t="shared" si="42"/>
        <v>måndag</v>
      </c>
      <c r="E353" s="18"/>
      <c r="G353" s="79">
        <f t="shared" si="43"/>
        <v>0</v>
      </c>
      <c r="I353" s="19">
        <f t="shared" si="44"/>
        <v>45754</v>
      </c>
      <c r="J353" s="20" t="e">
        <f t="shared" si="45"/>
        <v>#VALUE!</v>
      </c>
      <c r="K353" s="20" t="e">
        <f t="shared" si="46"/>
        <v>#VALUE!</v>
      </c>
      <c r="L353" s="20" t="e">
        <f t="shared" si="47"/>
        <v>#VALUE!</v>
      </c>
    </row>
    <row r="354" spans="1:12">
      <c r="A354" s="79">
        <f t="shared" si="40"/>
        <v>15</v>
      </c>
      <c r="B354" s="17">
        <f t="shared" si="41"/>
        <v>45755</v>
      </c>
      <c r="C354" s="5" t="str">
        <f t="shared" si="42"/>
        <v>tisdag</v>
      </c>
      <c r="E354" s="18"/>
      <c r="G354" s="79">
        <f t="shared" si="43"/>
        <v>0</v>
      </c>
      <c r="I354" s="19">
        <f t="shared" si="44"/>
        <v>45755</v>
      </c>
      <c r="J354" s="20" t="e">
        <f t="shared" si="45"/>
        <v>#VALUE!</v>
      </c>
      <c r="K354" s="20" t="e">
        <f t="shared" si="46"/>
        <v>#VALUE!</v>
      </c>
      <c r="L354" s="20" t="e">
        <f t="shared" si="47"/>
        <v>#VALUE!</v>
      </c>
    </row>
    <row r="355" spans="1:12">
      <c r="A355" s="79">
        <f t="shared" si="40"/>
        <v>15</v>
      </c>
      <c r="B355" s="17">
        <f t="shared" si="41"/>
        <v>45756</v>
      </c>
      <c r="C355" s="5" t="str">
        <f t="shared" si="42"/>
        <v>onsdag</v>
      </c>
      <c r="E355" s="18"/>
      <c r="G355" s="79">
        <f t="shared" si="43"/>
        <v>0</v>
      </c>
      <c r="I355" s="19">
        <f t="shared" si="44"/>
        <v>45756</v>
      </c>
      <c r="J355" s="20" t="e">
        <f t="shared" si="45"/>
        <v>#VALUE!</v>
      </c>
      <c r="K355" s="20" t="e">
        <f t="shared" si="46"/>
        <v>#VALUE!</v>
      </c>
      <c r="L355" s="20" t="e">
        <f t="shared" si="47"/>
        <v>#VALUE!</v>
      </c>
    </row>
    <row r="356" spans="1:12">
      <c r="A356" s="79">
        <f t="shared" si="40"/>
        <v>15</v>
      </c>
      <c r="B356" s="17">
        <f t="shared" si="41"/>
        <v>45757</v>
      </c>
      <c r="C356" s="5" t="str">
        <f t="shared" si="42"/>
        <v>torsdag</v>
      </c>
      <c r="E356" s="18"/>
      <c r="G356" s="79">
        <f t="shared" si="43"/>
        <v>0</v>
      </c>
      <c r="I356" s="19">
        <f t="shared" si="44"/>
        <v>45757</v>
      </c>
      <c r="J356" s="20" t="e">
        <f t="shared" si="45"/>
        <v>#VALUE!</v>
      </c>
      <c r="K356" s="20" t="e">
        <f t="shared" si="46"/>
        <v>#VALUE!</v>
      </c>
      <c r="L356" s="20" t="e">
        <f t="shared" si="47"/>
        <v>#VALUE!</v>
      </c>
    </row>
    <row r="357" spans="1:12">
      <c r="A357" s="79">
        <f t="shared" si="40"/>
        <v>15</v>
      </c>
      <c r="B357" s="17">
        <f t="shared" si="41"/>
        <v>45758</v>
      </c>
      <c r="C357" s="5" t="str">
        <f t="shared" si="42"/>
        <v>fredag</v>
      </c>
      <c r="E357" s="18"/>
      <c r="G357" s="79">
        <f t="shared" si="43"/>
        <v>0</v>
      </c>
      <c r="I357" s="19">
        <f t="shared" si="44"/>
        <v>45758</v>
      </c>
      <c r="J357" s="20" t="e">
        <f t="shared" si="45"/>
        <v>#VALUE!</v>
      </c>
      <c r="K357" s="20" t="e">
        <f t="shared" si="46"/>
        <v>#VALUE!</v>
      </c>
      <c r="L357" s="20" t="e">
        <f t="shared" si="47"/>
        <v>#VALUE!</v>
      </c>
    </row>
    <row r="358" spans="1:12">
      <c r="A358" s="79">
        <f t="shared" si="40"/>
        <v>15</v>
      </c>
      <c r="B358" s="17">
        <f t="shared" si="41"/>
        <v>45759</v>
      </c>
      <c r="C358" s="5" t="str">
        <f t="shared" si="42"/>
        <v>lördag</v>
      </c>
      <c r="E358" s="18"/>
      <c r="G358" s="79">
        <f t="shared" si="43"/>
        <v>0</v>
      </c>
      <c r="I358" s="19">
        <f t="shared" si="44"/>
        <v>45759</v>
      </c>
      <c r="J358" s="20" t="e">
        <f t="shared" si="45"/>
        <v>#VALUE!</v>
      </c>
      <c r="K358" s="20" t="e">
        <f t="shared" si="46"/>
        <v>#VALUE!</v>
      </c>
      <c r="L358" s="20" t="e">
        <f t="shared" si="47"/>
        <v>#VALUE!</v>
      </c>
    </row>
    <row r="359" spans="1:12">
      <c r="A359" s="79">
        <f t="shared" si="40"/>
        <v>15</v>
      </c>
      <c r="B359" s="17">
        <f t="shared" si="41"/>
        <v>45760</v>
      </c>
      <c r="C359" s="5" t="str">
        <f t="shared" si="42"/>
        <v>söndag</v>
      </c>
      <c r="E359" s="18"/>
      <c r="G359" s="79">
        <f t="shared" si="43"/>
        <v>0</v>
      </c>
      <c r="I359" s="19">
        <f t="shared" si="44"/>
        <v>45760</v>
      </c>
      <c r="J359" s="20" t="e">
        <f t="shared" si="45"/>
        <v>#VALUE!</v>
      </c>
      <c r="K359" s="20" t="e">
        <f t="shared" si="46"/>
        <v>#VALUE!</v>
      </c>
      <c r="L359" s="20" t="e">
        <f t="shared" si="47"/>
        <v>#VALUE!</v>
      </c>
    </row>
    <row r="360" spans="1:12">
      <c r="A360" s="79">
        <f t="shared" si="40"/>
        <v>16</v>
      </c>
      <c r="B360" s="17">
        <f t="shared" si="41"/>
        <v>45761</v>
      </c>
      <c r="C360" s="5" t="str">
        <f t="shared" si="42"/>
        <v>måndag</v>
      </c>
      <c r="E360" s="18"/>
      <c r="G360" s="79">
        <f t="shared" si="43"/>
        <v>0</v>
      </c>
      <c r="I360" s="19">
        <f t="shared" si="44"/>
        <v>45761</v>
      </c>
      <c r="J360" s="20" t="e">
        <f t="shared" si="45"/>
        <v>#VALUE!</v>
      </c>
      <c r="K360" s="20" t="e">
        <f t="shared" si="46"/>
        <v>#VALUE!</v>
      </c>
      <c r="L360" s="20" t="e">
        <f t="shared" si="47"/>
        <v>#VALUE!</v>
      </c>
    </row>
    <row r="361" spans="1:12">
      <c r="A361" s="79">
        <f t="shared" si="40"/>
        <v>16</v>
      </c>
      <c r="B361" s="17">
        <f t="shared" si="41"/>
        <v>45762</v>
      </c>
      <c r="C361" s="5" t="str">
        <f t="shared" si="42"/>
        <v>tisdag</v>
      </c>
      <c r="E361" s="18"/>
      <c r="G361" s="79">
        <f t="shared" si="43"/>
        <v>0</v>
      </c>
      <c r="I361" s="19">
        <f t="shared" si="44"/>
        <v>45762</v>
      </c>
      <c r="J361" s="20" t="e">
        <f t="shared" si="45"/>
        <v>#VALUE!</v>
      </c>
      <c r="K361" s="20" t="e">
        <f t="shared" si="46"/>
        <v>#VALUE!</v>
      </c>
      <c r="L361" s="20" t="e">
        <f t="shared" si="47"/>
        <v>#VALUE!</v>
      </c>
    </row>
    <row r="362" spans="1:12">
      <c r="A362" s="79">
        <f t="shared" si="40"/>
        <v>16</v>
      </c>
      <c r="B362" s="17">
        <f t="shared" si="41"/>
        <v>45763</v>
      </c>
      <c r="C362" s="5" t="str">
        <f t="shared" si="42"/>
        <v>onsdag</v>
      </c>
      <c r="E362" s="18"/>
      <c r="G362" s="79">
        <f t="shared" si="43"/>
        <v>0</v>
      </c>
      <c r="I362" s="19">
        <f t="shared" si="44"/>
        <v>45763</v>
      </c>
      <c r="J362" s="20" t="e">
        <f t="shared" si="45"/>
        <v>#VALUE!</v>
      </c>
      <c r="K362" s="20" t="e">
        <f t="shared" si="46"/>
        <v>#VALUE!</v>
      </c>
      <c r="L362" s="20" t="e">
        <f t="shared" si="47"/>
        <v>#VALUE!</v>
      </c>
    </row>
    <row r="363" spans="1:12">
      <c r="A363" s="79">
        <f t="shared" si="40"/>
        <v>16</v>
      </c>
      <c r="B363" s="17">
        <f t="shared" si="41"/>
        <v>45764</v>
      </c>
      <c r="C363" s="5" t="str">
        <f t="shared" si="42"/>
        <v>torsdag</v>
      </c>
      <c r="E363" s="18"/>
      <c r="G363" s="79">
        <f t="shared" si="43"/>
        <v>0</v>
      </c>
      <c r="I363" s="19">
        <f t="shared" si="44"/>
        <v>45764</v>
      </c>
      <c r="J363" s="20" t="e">
        <f t="shared" si="45"/>
        <v>#VALUE!</v>
      </c>
      <c r="K363" s="20" t="e">
        <f t="shared" si="46"/>
        <v>#VALUE!</v>
      </c>
      <c r="L363" s="20" t="e">
        <f t="shared" si="47"/>
        <v>#VALUE!</v>
      </c>
    </row>
    <row r="364" spans="1:12">
      <c r="A364" s="79">
        <f t="shared" si="40"/>
        <v>16</v>
      </c>
      <c r="B364" s="17">
        <f t="shared" si="41"/>
        <v>45765</v>
      </c>
      <c r="C364" s="5" t="str">
        <f t="shared" si="42"/>
        <v>fredag</v>
      </c>
      <c r="E364" s="18"/>
      <c r="G364" s="79">
        <f t="shared" si="43"/>
        <v>0</v>
      </c>
      <c r="I364" s="19">
        <f t="shared" si="44"/>
        <v>45765</v>
      </c>
      <c r="J364" s="20" t="e">
        <f t="shared" si="45"/>
        <v>#VALUE!</v>
      </c>
      <c r="K364" s="20" t="e">
        <f t="shared" si="46"/>
        <v>#VALUE!</v>
      </c>
      <c r="L364" s="20" t="e">
        <f t="shared" si="47"/>
        <v>#VALUE!</v>
      </c>
    </row>
    <row r="365" spans="1:12">
      <c r="A365" s="79">
        <f t="shared" si="40"/>
        <v>16</v>
      </c>
      <c r="B365" s="17">
        <f t="shared" si="41"/>
        <v>45766</v>
      </c>
      <c r="C365" s="5" t="str">
        <f t="shared" si="42"/>
        <v>lördag</v>
      </c>
      <c r="E365" s="18"/>
      <c r="G365" s="79">
        <f t="shared" si="43"/>
        <v>0</v>
      </c>
      <c r="I365" s="19">
        <f t="shared" si="44"/>
        <v>45766</v>
      </c>
      <c r="J365" s="20" t="e">
        <f t="shared" si="45"/>
        <v>#VALUE!</v>
      </c>
      <c r="K365" s="20" t="e">
        <f t="shared" si="46"/>
        <v>#VALUE!</v>
      </c>
      <c r="L365" s="20" t="e">
        <f t="shared" si="47"/>
        <v>#VALUE!</v>
      </c>
    </row>
    <row r="366" spans="1:12">
      <c r="A366" s="79">
        <f t="shared" si="40"/>
        <v>16</v>
      </c>
      <c r="B366" s="17">
        <f t="shared" si="41"/>
        <v>45767</v>
      </c>
      <c r="C366" s="5" t="str">
        <f t="shared" si="42"/>
        <v>söndag</v>
      </c>
      <c r="E366" s="18"/>
      <c r="G366" s="79">
        <f t="shared" si="43"/>
        <v>0</v>
      </c>
      <c r="I366" s="19">
        <f t="shared" si="44"/>
        <v>45767</v>
      </c>
      <c r="J366" s="20" t="e">
        <f t="shared" si="45"/>
        <v>#VALUE!</v>
      </c>
      <c r="K366" s="20" t="e">
        <f t="shared" si="46"/>
        <v>#VALUE!</v>
      </c>
      <c r="L366" s="20" t="e">
        <f t="shared" si="47"/>
        <v>#VALUE!</v>
      </c>
    </row>
    <row r="367" spans="1:12">
      <c r="A367" s="79">
        <f t="shared" si="40"/>
        <v>17</v>
      </c>
      <c r="B367" s="17">
        <f t="shared" si="41"/>
        <v>45768</v>
      </c>
      <c r="C367" s="5" t="str">
        <f t="shared" si="42"/>
        <v>måndag</v>
      </c>
      <c r="E367" s="18"/>
      <c r="G367" s="79">
        <f t="shared" si="43"/>
        <v>0</v>
      </c>
      <c r="I367" s="19">
        <f t="shared" si="44"/>
        <v>45768</v>
      </c>
      <c r="J367" s="20" t="e">
        <f t="shared" si="45"/>
        <v>#VALUE!</v>
      </c>
      <c r="K367" s="20" t="e">
        <f t="shared" si="46"/>
        <v>#VALUE!</v>
      </c>
      <c r="L367" s="20" t="e">
        <f t="shared" si="47"/>
        <v>#VALUE!</v>
      </c>
    </row>
    <row r="368" spans="1:12">
      <c r="A368" s="79">
        <f t="shared" si="40"/>
        <v>17</v>
      </c>
      <c r="B368" s="17">
        <f t="shared" si="41"/>
        <v>45769</v>
      </c>
      <c r="C368" s="5" t="str">
        <f t="shared" si="42"/>
        <v>tisdag</v>
      </c>
      <c r="E368" s="18"/>
      <c r="G368" s="79">
        <f t="shared" si="43"/>
        <v>0</v>
      </c>
      <c r="I368" s="19">
        <f t="shared" si="44"/>
        <v>45769</v>
      </c>
      <c r="J368" s="20" t="e">
        <f t="shared" si="45"/>
        <v>#VALUE!</v>
      </c>
      <c r="K368" s="20" t="e">
        <f t="shared" si="46"/>
        <v>#VALUE!</v>
      </c>
      <c r="L368" s="20" t="e">
        <f t="shared" si="47"/>
        <v>#VALUE!</v>
      </c>
    </row>
    <row r="369" spans="1:12">
      <c r="A369" s="79">
        <f t="shared" si="40"/>
        <v>17</v>
      </c>
      <c r="B369" s="17">
        <f t="shared" si="41"/>
        <v>45770</v>
      </c>
      <c r="C369" s="5" t="str">
        <f t="shared" si="42"/>
        <v>onsdag</v>
      </c>
      <c r="E369" s="18"/>
      <c r="G369" s="79">
        <f t="shared" si="43"/>
        <v>0</v>
      </c>
      <c r="I369" s="19">
        <f t="shared" si="44"/>
        <v>45770</v>
      </c>
      <c r="J369" s="20" t="e">
        <f t="shared" si="45"/>
        <v>#VALUE!</v>
      </c>
      <c r="K369" s="20" t="e">
        <f t="shared" si="46"/>
        <v>#VALUE!</v>
      </c>
      <c r="L369" s="20" t="e">
        <f t="shared" si="47"/>
        <v>#VALUE!</v>
      </c>
    </row>
    <row r="370" spans="1:12">
      <c r="A370" s="79">
        <f t="shared" si="40"/>
        <v>17</v>
      </c>
      <c r="B370" s="17">
        <f t="shared" si="41"/>
        <v>45771</v>
      </c>
      <c r="C370" s="5" t="str">
        <f t="shared" si="42"/>
        <v>torsdag</v>
      </c>
      <c r="E370" s="18"/>
      <c r="G370" s="79">
        <f t="shared" si="43"/>
        <v>0</v>
      </c>
      <c r="I370" s="19">
        <f t="shared" si="44"/>
        <v>45771</v>
      </c>
      <c r="J370" s="20" t="e">
        <f t="shared" si="45"/>
        <v>#VALUE!</v>
      </c>
      <c r="K370" s="20" t="e">
        <f t="shared" si="46"/>
        <v>#VALUE!</v>
      </c>
      <c r="L370" s="20" t="e">
        <f t="shared" si="47"/>
        <v>#VALUE!</v>
      </c>
    </row>
    <row r="371" spans="1:12">
      <c r="A371" s="79">
        <f t="shared" si="40"/>
        <v>17</v>
      </c>
      <c r="B371" s="17">
        <f t="shared" si="41"/>
        <v>45772</v>
      </c>
      <c r="C371" s="5" t="str">
        <f t="shared" si="42"/>
        <v>fredag</v>
      </c>
      <c r="E371" s="18"/>
      <c r="G371" s="79">
        <f t="shared" si="43"/>
        <v>0</v>
      </c>
      <c r="I371" s="19">
        <f t="shared" si="44"/>
        <v>45772</v>
      </c>
      <c r="J371" s="20" t="e">
        <f t="shared" si="45"/>
        <v>#VALUE!</v>
      </c>
      <c r="K371" s="20" t="e">
        <f t="shared" si="46"/>
        <v>#VALUE!</v>
      </c>
      <c r="L371" s="20" t="e">
        <f t="shared" si="47"/>
        <v>#VALUE!</v>
      </c>
    </row>
    <row r="372" spans="1:12">
      <c r="A372" s="79">
        <f t="shared" si="40"/>
        <v>17</v>
      </c>
      <c r="B372" s="17">
        <f t="shared" si="41"/>
        <v>45773</v>
      </c>
      <c r="C372" s="5" t="str">
        <f t="shared" si="42"/>
        <v>lördag</v>
      </c>
      <c r="E372" s="18"/>
      <c r="G372" s="79">
        <f t="shared" si="43"/>
        <v>0</v>
      </c>
      <c r="I372" s="19">
        <f t="shared" si="44"/>
        <v>45773</v>
      </c>
      <c r="J372" s="20" t="e">
        <f t="shared" si="45"/>
        <v>#VALUE!</v>
      </c>
      <c r="K372" s="20" t="e">
        <f t="shared" si="46"/>
        <v>#VALUE!</v>
      </c>
      <c r="L372" s="20" t="e">
        <f t="shared" si="47"/>
        <v>#VALUE!</v>
      </c>
    </row>
    <row r="373" spans="1:12">
      <c r="A373" s="79">
        <f t="shared" si="40"/>
        <v>17</v>
      </c>
      <c r="B373" s="17">
        <f t="shared" si="41"/>
        <v>45774</v>
      </c>
      <c r="C373" s="5" t="str">
        <f t="shared" si="42"/>
        <v>söndag</v>
      </c>
      <c r="E373" s="18"/>
      <c r="G373" s="79">
        <f t="shared" si="43"/>
        <v>0</v>
      </c>
      <c r="I373" s="19">
        <f t="shared" si="44"/>
        <v>45774</v>
      </c>
      <c r="J373" s="20" t="e">
        <f t="shared" si="45"/>
        <v>#VALUE!</v>
      </c>
      <c r="K373" s="20" t="e">
        <f t="shared" si="46"/>
        <v>#VALUE!</v>
      </c>
      <c r="L373" s="20" t="e">
        <f t="shared" si="47"/>
        <v>#VALUE!</v>
      </c>
    </row>
    <row r="374" spans="1:12">
      <c r="A374" s="79">
        <f t="shared" si="40"/>
        <v>18</v>
      </c>
      <c r="B374" s="17">
        <f t="shared" si="41"/>
        <v>45775</v>
      </c>
      <c r="C374" s="5" t="str">
        <f t="shared" si="42"/>
        <v>måndag</v>
      </c>
      <c r="E374" s="18"/>
      <c r="G374" s="79">
        <f t="shared" si="43"/>
        <v>0</v>
      </c>
      <c r="I374" s="19">
        <f t="shared" si="44"/>
        <v>45775</v>
      </c>
      <c r="J374" s="20" t="e">
        <f t="shared" si="45"/>
        <v>#VALUE!</v>
      </c>
      <c r="K374" s="20" t="e">
        <f t="shared" si="46"/>
        <v>#VALUE!</v>
      </c>
      <c r="L374" s="20" t="e">
        <f t="shared" si="47"/>
        <v>#VALUE!</v>
      </c>
    </row>
    <row r="375" spans="1:12">
      <c r="A375" s="79">
        <f t="shared" si="40"/>
        <v>18</v>
      </c>
      <c r="B375" s="17">
        <f t="shared" si="41"/>
        <v>45776</v>
      </c>
      <c r="C375" s="5" t="str">
        <f t="shared" si="42"/>
        <v>tisdag</v>
      </c>
      <c r="E375" s="18"/>
      <c r="G375" s="79">
        <f t="shared" si="43"/>
        <v>0</v>
      </c>
      <c r="I375" s="19">
        <f t="shared" si="44"/>
        <v>45776</v>
      </c>
      <c r="J375" s="20" t="e">
        <f t="shared" si="45"/>
        <v>#VALUE!</v>
      </c>
      <c r="K375" s="20" t="e">
        <f t="shared" si="46"/>
        <v>#VALUE!</v>
      </c>
      <c r="L375" s="20" t="e">
        <f t="shared" si="47"/>
        <v>#VALUE!</v>
      </c>
    </row>
    <row r="376" spans="1:12">
      <c r="A376" s="79">
        <f t="shared" si="40"/>
        <v>18</v>
      </c>
      <c r="B376" s="17">
        <f t="shared" si="41"/>
        <v>45777</v>
      </c>
      <c r="C376" s="5" t="str">
        <f t="shared" si="42"/>
        <v>onsdag</v>
      </c>
      <c r="E376" s="18"/>
      <c r="G376" s="79">
        <f t="shared" si="43"/>
        <v>0</v>
      </c>
      <c r="I376" s="19">
        <f t="shared" si="44"/>
        <v>45777</v>
      </c>
      <c r="J376" s="20" t="e">
        <f t="shared" si="45"/>
        <v>#VALUE!</v>
      </c>
      <c r="K376" s="20" t="e">
        <f t="shared" si="46"/>
        <v>#VALUE!</v>
      </c>
      <c r="L376" s="20" t="e">
        <f t="shared" si="47"/>
        <v>#VALUE!</v>
      </c>
    </row>
    <row r="377" spans="1:12">
      <c r="A377" s="79">
        <f t="shared" si="40"/>
        <v>18</v>
      </c>
      <c r="B377" s="17">
        <f t="shared" si="41"/>
        <v>45778</v>
      </c>
      <c r="C377" s="5" t="str">
        <f t="shared" si="42"/>
        <v>torsdag</v>
      </c>
      <c r="E377" s="18"/>
      <c r="G377" s="79">
        <f t="shared" si="43"/>
        <v>0</v>
      </c>
      <c r="I377" s="19">
        <f t="shared" si="44"/>
        <v>45778</v>
      </c>
      <c r="J377" s="20" t="e">
        <f t="shared" si="45"/>
        <v>#VALUE!</v>
      </c>
      <c r="K377" s="20" t="e">
        <f t="shared" si="46"/>
        <v>#VALUE!</v>
      </c>
      <c r="L377" s="20" t="e">
        <f t="shared" si="47"/>
        <v>#VALUE!</v>
      </c>
    </row>
    <row r="378" spans="1:12">
      <c r="A378" s="79">
        <f t="shared" si="40"/>
        <v>18</v>
      </c>
      <c r="B378" s="17">
        <f t="shared" si="41"/>
        <v>45779</v>
      </c>
      <c r="C378" s="5" t="str">
        <f t="shared" si="42"/>
        <v>fredag</v>
      </c>
      <c r="E378" s="18"/>
      <c r="G378" s="79">
        <f t="shared" si="43"/>
        <v>0</v>
      </c>
      <c r="I378" s="19">
        <f t="shared" si="44"/>
        <v>45779</v>
      </c>
      <c r="J378" s="20" t="e">
        <f t="shared" si="45"/>
        <v>#VALUE!</v>
      </c>
      <c r="K378" s="20" t="e">
        <f t="shared" si="46"/>
        <v>#VALUE!</v>
      </c>
      <c r="L378" s="20" t="e">
        <f t="shared" si="47"/>
        <v>#VALUE!</v>
      </c>
    </row>
    <row r="379" spans="1:12">
      <c r="A379" s="79">
        <f t="shared" si="40"/>
        <v>18</v>
      </c>
      <c r="B379" s="17">
        <f t="shared" si="41"/>
        <v>45780</v>
      </c>
      <c r="C379" s="5" t="str">
        <f t="shared" si="42"/>
        <v>lördag</v>
      </c>
      <c r="E379" s="18"/>
      <c r="G379" s="79">
        <f t="shared" si="43"/>
        <v>0</v>
      </c>
      <c r="I379" s="19">
        <f t="shared" si="44"/>
        <v>45780</v>
      </c>
      <c r="J379" s="20" t="e">
        <f t="shared" si="45"/>
        <v>#VALUE!</v>
      </c>
      <c r="K379" s="20" t="e">
        <f t="shared" si="46"/>
        <v>#VALUE!</v>
      </c>
      <c r="L379" s="20" t="e">
        <f t="shared" si="47"/>
        <v>#VALUE!</v>
      </c>
    </row>
    <row r="380" spans="1:12">
      <c r="A380" s="79">
        <f t="shared" si="40"/>
        <v>18</v>
      </c>
      <c r="B380" s="17">
        <f t="shared" si="41"/>
        <v>45781</v>
      </c>
      <c r="C380" s="5" t="str">
        <f t="shared" si="42"/>
        <v>söndag</v>
      </c>
      <c r="E380" s="18"/>
      <c r="G380" s="79">
        <f t="shared" si="43"/>
        <v>0</v>
      </c>
      <c r="I380" s="19">
        <f t="shared" si="44"/>
        <v>45781</v>
      </c>
      <c r="J380" s="20" t="e">
        <f t="shared" si="45"/>
        <v>#VALUE!</v>
      </c>
      <c r="K380" s="20" t="e">
        <f t="shared" si="46"/>
        <v>#VALUE!</v>
      </c>
      <c r="L380" s="20" t="e">
        <f t="shared" si="47"/>
        <v>#VALUE!</v>
      </c>
    </row>
    <row r="381" spans="1:12">
      <c r="A381" s="79">
        <f t="shared" si="40"/>
        <v>19</v>
      </c>
      <c r="B381" s="17">
        <f t="shared" si="41"/>
        <v>45782</v>
      </c>
      <c r="C381" s="5" t="str">
        <f t="shared" si="42"/>
        <v>måndag</v>
      </c>
      <c r="E381" s="18"/>
      <c r="G381" s="79">
        <f t="shared" si="43"/>
        <v>0</v>
      </c>
      <c r="I381" s="19">
        <f t="shared" si="44"/>
        <v>45782</v>
      </c>
      <c r="J381" s="20" t="e">
        <f t="shared" si="45"/>
        <v>#VALUE!</v>
      </c>
      <c r="K381" s="20" t="e">
        <f t="shared" si="46"/>
        <v>#VALUE!</v>
      </c>
      <c r="L381" s="20" t="e">
        <f t="shared" si="47"/>
        <v>#VALUE!</v>
      </c>
    </row>
    <row r="382" spans="1:12">
      <c r="A382" s="79">
        <f t="shared" si="40"/>
        <v>19</v>
      </c>
      <c r="B382" s="17">
        <f t="shared" si="41"/>
        <v>45783</v>
      </c>
      <c r="C382" s="5" t="str">
        <f t="shared" si="42"/>
        <v>tisdag</v>
      </c>
      <c r="E382" s="18"/>
      <c r="G382" s="79">
        <f t="shared" si="43"/>
        <v>0</v>
      </c>
      <c r="I382" s="19">
        <f t="shared" si="44"/>
        <v>45783</v>
      </c>
      <c r="J382" s="20" t="e">
        <f t="shared" si="45"/>
        <v>#VALUE!</v>
      </c>
      <c r="K382" s="20" t="e">
        <f t="shared" si="46"/>
        <v>#VALUE!</v>
      </c>
      <c r="L382" s="20" t="e">
        <f t="shared" si="47"/>
        <v>#VALUE!</v>
      </c>
    </row>
    <row r="383" spans="1:12">
      <c r="A383" s="79">
        <f t="shared" si="40"/>
        <v>19</v>
      </c>
      <c r="B383" s="17">
        <f t="shared" si="41"/>
        <v>45784</v>
      </c>
      <c r="C383" s="5" t="str">
        <f t="shared" si="42"/>
        <v>onsdag</v>
      </c>
      <c r="E383" s="18"/>
      <c r="G383" s="79">
        <f t="shared" si="43"/>
        <v>0</v>
      </c>
      <c r="I383" s="19">
        <f t="shared" si="44"/>
        <v>45784</v>
      </c>
      <c r="J383" s="20" t="e">
        <f t="shared" si="45"/>
        <v>#VALUE!</v>
      </c>
      <c r="K383" s="20" t="e">
        <f t="shared" si="46"/>
        <v>#VALUE!</v>
      </c>
      <c r="L383" s="20" t="e">
        <f t="shared" si="47"/>
        <v>#VALUE!</v>
      </c>
    </row>
    <row r="384" spans="1:12">
      <c r="A384" s="79">
        <f t="shared" si="40"/>
        <v>19</v>
      </c>
      <c r="B384" s="17">
        <f t="shared" si="41"/>
        <v>45785</v>
      </c>
      <c r="C384" s="5" t="str">
        <f t="shared" si="42"/>
        <v>torsdag</v>
      </c>
      <c r="E384" s="18"/>
      <c r="G384" s="79">
        <f t="shared" si="43"/>
        <v>0</v>
      </c>
      <c r="I384" s="19">
        <f t="shared" si="44"/>
        <v>45785</v>
      </c>
      <c r="J384" s="20" t="e">
        <f t="shared" si="45"/>
        <v>#VALUE!</v>
      </c>
      <c r="K384" s="20" t="e">
        <f t="shared" si="46"/>
        <v>#VALUE!</v>
      </c>
      <c r="L384" s="20" t="e">
        <f t="shared" si="47"/>
        <v>#VALUE!</v>
      </c>
    </row>
    <row r="385" spans="1:12">
      <c r="A385" s="79">
        <f t="shared" si="40"/>
        <v>19</v>
      </c>
      <c r="B385" s="17">
        <f t="shared" si="41"/>
        <v>45786</v>
      </c>
      <c r="C385" s="5" t="str">
        <f t="shared" si="42"/>
        <v>fredag</v>
      </c>
      <c r="E385" s="18"/>
      <c r="G385" s="79">
        <f t="shared" si="43"/>
        <v>0</v>
      </c>
      <c r="I385" s="19">
        <f t="shared" si="44"/>
        <v>45786</v>
      </c>
      <c r="J385" s="20" t="e">
        <f t="shared" si="45"/>
        <v>#VALUE!</v>
      </c>
      <c r="K385" s="20" t="e">
        <f t="shared" si="46"/>
        <v>#VALUE!</v>
      </c>
      <c r="L385" s="20" t="e">
        <f t="shared" si="47"/>
        <v>#VALUE!</v>
      </c>
    </row>
    <row r="386" spans="1:12">
      <c r="A386" s="79">
        <f t="shared" si="40"/>
        <v>19</v>
      </c>
      <c r="B386" s="17">
        <f t="shared" si="41"/>
        <v>45787</v>
      </c>
      <c r="C386" s="5" t="str">
        <f t="shared" si="42"/>
        <v>lördag</v>
      </c>
      <c r="E386" s="18"/>
      <c r="G386" s="79">
        <f t="shared" si="43"/>
        <v>0</v>
      </c>
      <c r="I386" s="19">
        <f t="shared" si="44"/>
        <v>45787</v>
      </c>
      <c r="J386" s="20" t="e">
        <f t="shared" si="45"/>
        <v>#VALUE!</v>
      </c>
      <c r="K386" s="20" t="e">
        <f t="shared" si="46"/>
        <v>#VALUE!</v>
      </c>
      <c r="L386" s="20" t="e">
        <f t="shared" si="47"/>
        <v>#VALUE!</v>
      </c>
    </row>
    <row r="387" spans="1:12">
      <c r="A387" s="79">
        <f t="shared" si="40"/>
        <v>19</v>
      </c>
      <c r="B387" s="17">
        <f t="shared" si="41"/>
        <v>45788</v>
      </c>
      <c r="C387" s="5" t="str">
        <f t="shared" si="42"/>
        <v>söndag</v>
      </c>
      <c r="E387" s="18"/>
      <c r="G387" s="79">
        <f t="shared" si="43"/>
        <v>0</v>
      </c>
      <c r="I387" s="19">
        <f t="shared" si="44"/>
        <v>45788</v>
      </c>
      <c r="J387" s="20" t="e">
        <f t="shared" si="45"/>
        <v>#VALUE!</v>
      </c>
      <c r="K387" s="20" t="e">
        <f t="shared" si="46"/>
        <v>#VALUE!</v>
      </c>
      <c r="L387" s="20" t="e">
        <f t="shared" si="47"/>
        <v>#VALUE!</v>
      </c>
    </row>
    <row r="388" spans="1:12">
      <c r="A388" s="79">
        <f t="shared" si="40"/>
        <v>20</v>
      </c>
      <c r="B388" s="17">
        <f t="shared" si="41"/>
        <v>45789</v>
      </c>
      <c r="C388" s="5" t="str">
        <f t="shared" si="42"/>
        <v>måndag</v>
      </c>
      <c r="E388" s="18"/>
      <c r="G388" s="79">
        <f t="shared" si="43"/>
        <v>0</v>
      </c>
      <c r="I388" s="19">
        <f t="shared" si="44"/>
        <v>45789</v>
      </c>
      <c r="J388" s="20" t="e">
        <f t="shared" si="45"/>
        <v>#VALUE!</v>
      </c>
      <c r="K388" s="20" t="e">
        <f t="shared" si="46"/>
        <v>#VALUE!</v>
      </c>
      <c r="L388" s="20" t="e">
        <f t="shared" si="47"/>
        <v>#VALUE!</v>
      </c>
    </row>
    <row r="389" spans="1:12">
      <c r="A389" s="79">
        <f t="shared" si="40"/>
        <v>20</v>
      </c>
      <c r="B389" s="17">
        <f t="shared" si="41"/>
        <v>45790</v>
      </c>
      <c r="C389" s="5" t="str">
        <f t="shared" si="42"/>
        <v>tisdag</v>
      </c>
      <c r="E389" s="18"/>
      <c r="G389" s="79">
        <f t="shared" si="43"/>
        <v>0</v>
      </c>
      <c r="I389" s="19">
        <f t="shared" si="44"/>
        <v>45790</v>
      </c>
      <c r="J389" s="20" t="e">
        <f t="shared" si="45"/>
        <v>#VALUE!</v>
      </c>
      <c r="K389" s="20" t="e">
        <f t="shared" si="46"/>
        <v>#VALUE!</v>
      </c>
      <c r="L389" s="20" t="e">
        <f t="shared" si="47"/>
        <v>#VALUE!</v>
      </c>
    </row>
    <row r="390" spans="1:12">
      <c r="A390" s="79">
        <f t="shared" si="40"/>
        <v>20</v>
      </c>
      <c r="B390" s="17">
        <f t="shared" si="41"/>
        <v>45791</v>
      </c>
      <c r="C390" s="5" t="str">
        <f t="shared" si="42"/>
        <v>onsdag</v>
      </c>
      <c r="E390" s="18"/>
      <c r="G390" s="79">
        <f t="shared" si="43"/>
        <v>0</v>
      </c>
      <c r="I390" s="19">
        <f t="shared" si="44"/>
        <v>45791</v>
      </c>
      <c r="J390" s="20" t="e">
        <f t="shared" si="45"/>
        <v>#VALUE!</v>
      </c>
      <c r="K390" s="20" t="e">
        <f t="shared" si="46"/>
        <v>#VALUE!</v>
      </c>
      <c r="L390" s="20" t="e">
        <f t="shared" si="47"/>
        <v>#VALUE!</v>
      </c>
    </row>
    <row r="391" spans="1:12">
      <c r="A391" s="79">
        <f t="shared" si="40"/>
        <v>20</v>
      </c>
      <c r="B391" s="17">
        <f t="shared" si="41"/>
        <v>45792</v>
      </c>
      <c r="C391" s="5" t="str">
        <f t="shared" si="42"/>
        <v>torsdag</v>
      </c>
      <c r="E391" s="18"/>
      <c r="G391" s="79">
        <f t="shared" si="43"/>
        <v>0</v>
      </c>
      <c r="I391" s="19">
        <f t="shared" si="44"/>
        <v>45792</v>
      </c>
      <c r="J391" s="20" t="e">
        <f t="shared" si="45"/>
        <v>#VALUE!</v>
      </c>
      <c r="K391" s="20" t="e">
        <f t="shared" si="46"/>
        <v>#VALUE!</v>
      </c>
      <c r="L391" s="20" t="e">
        <f t="shared" si="47"/>
        <v>#VALUE!</v>
      </c>
    </row>
    <row r="392" spans="1:12">
      <c r="A392" s="79">
        <f t="shared" si="40"/>
        <v>20</v>
      </c>
      <c r="B392" s="17">
        <f t="shared" si="41"/>
        <v>45793</v>
      </c>
      <c r="C392" s="5" t="str">
        <f t="shared" si="42"/>
        <v>fredag</v>
      </c>
      <c r="E392" s="18"/>
      <c r="G392" s="79">
        <f t="shared" si="43"/>
        <v>0</v>
      </c>
      <c r="I392" s="19">
        <f t="shared" si="44"/>
        <v>45793</v>
      </c>
      <c r="J392" s="20" t="e">
        <f t="shared" si="45"/>
        <v>#VALUE!</v>
      </c>
      <c r="K392" s="20" t="e">
        <f t="shared" si="46"/>
        <v>#VALUE!</v>
      </c>
      <c r="L392" s="20" t="e">
        <f t="shared" si="47"/>
        <v>#VALUE!</v>
      </c>
    </row>
    <row r="393" spans="1:12">
      <c r="A393" s="79">
        <f t="shared" si="40"/>
        <v>20</v>
      </c>
      <c r="B393" s="17">
        <f t="shared" si="41"/>
        <v>45794</v>
      </c>
      <c r="C393" s="5" t="str">
        <f t="shared" si="42"/>
        <v>lördag</v>
      </c>
      <c r="E393" s="18"/>
      <c r="G393" s="79">
        <f t="shared" si="43"/>
        <v>0</v>
      </c>
      <c r="I393" s="19">
        <f t="shared" si="44"/>
        <v>45794</v>
      </c>
      <c r="J393" s="20" t="e">
        <f t="shared" si="45"/>
        <v>#VALUE!</v>
      </c>
      <c r="K393" s="20" t="e">
        <f t="shared" si="46"/>
        <v>#VALUE!</v>
      </c>
      <c r="L393" s="20" t="e">
        <f t="shared" si="47"/>
        <v>#VALUE!</v>
      </c>
    </row>
    <row r="394" spans="1:12">
      <c r="A394" s="79">
        <f t="shared" si="40"/>
        <v>20</v>
      </c>
      <c r="B394" s="17">
        <f t="shared" si="41"/>
        <v>45795</v>
      </c>
      <c r="C394" s="5" t="str">
        <f t="shared" si="42"/>
        <v>söndag</v>
      </c>
      <c r="E394" s="18"/>
      <c r="G394" s="79">
        <f t="shared" si="43"/>
        <v>0</v>
      </c>
      <c r="I394" s="19">
        <f t="shared" si="44"/>
        <v>45795</v>
      </c>
      <c r="J394" s="20" t="e">
        <f t="shared" si="45"/>
        <v>#VALUE!</v>
      </c>
      <c r="K394" s="20" t="e">
        <f t="shared" si="46"/>
        <v>#VALUE!</v>
      </c>
      <c r="L394" s="20" t="e">
        <f t="shared" si="47"/>
        <v>#VALUE!</v>
      </c>
    </row>
    <row r="395" spans="1:12">
      <c r="A395" s="79">
        <f t="shared" si="40"/>
        <v>21</v>
      </c>
      <c r="B395" s="17">
        <f t="shared" si="41"/>
        <v>45796</v>
      </c>
      <c r="C395" s="5" t="str">
        <f t="shared" si="42"/>
        <v>måndag</v>
      </c>
      <c r="E395" s="18"/>
      <c r="G395" s="79">
        <f t="shared" si="43"/>
        <v>0</v>
      </c>
      <c r="I395" s="19">
        <f t="shared" si="44"/>
        <v>45796</v>
      </c>
      <c r="J395" s="20" t="e">
        <f t="shared" si="45"/>
        <v>#VALUE!</v>
      </c>
      <c r="K395" s="20" t="e">
        <f t="shared" si="46"/>
        <v>#VALUE!</v>
      </c>
      <c r="L395" s="20" t="e">
        <f t="shared" si="47"/>
        <v>#VALUE!</v>
      </c>
    </row>
    <row r="396" spans="1:12">
      <c r="A396" s="79">
        <f t="shared" ref="A396:A398" si="48">_xlfn.ISOWEEKNUM(B396)</f>
        <v>21</v>
      </c>
      <c r="B396" s="17">
        <f t="shared" ref="B396:B398" si="49">B395+1</f>
        <v>45797</v>
      </c>
      <c r="C396" s="5" t="str">
        <f t="shared" ref="C396:C398" si="50">TEXT(B396,"DDDD")</f>
        <v>tisdag</v>
      </c>
      <c r="E396" s="18"/>
      <c r="G396" s="79">
        <f t="shared" ref="G396:G398" si="51">IFERROR(ROUNDUP(L396/"04:00"*2,0),0)</f>
        <v>0</v>
      </c>
      <c r="I396" s="19">
        <f t="shared" ref="I396:I398" si="52">B396</f>
        <v>45797</v>
      </c>
      <c r="J396" s="20" t="e">
        <f t="shared" ref="J396:J398" si="53">TIME(LEFT(D396,2),MID(D396,4,2),0)</f>
        <v>#VALUE!</v>
      </c>
      <c r="K396" s="20" t="e">
        <f t="shared" ref="K396:K398" si="54">TIME(MID(D396,7,2),MID(D396,10,2),0)</f>
        <v>#VALUE!</v>
      </c>
      <c r="L396" s="20" t="e">
        <f t="shared" ref="L396:L398" si="55">K396-J396</f>
        <v>#VALUE!</v>
      </c>
    </row>
    <row r="397" spans="1:12">
      <c r="A397" s="79">
        <f t="shared" si="48"/>
        <v>21</v>
      </c>
      <c r="B397" s="17">
        <f t="shared" si="49"/>
        <v>45798</v>
      </c>
      <c r="C397" s="5" t="str">
        <f t="shared" si="50"/>
        <v>onsdag</v>
      </c>
      <c r="E397" s="18"/>
      <c r="G397" s="79">
        <f t="shared" si="51"/>
        <v>0</v>
      </c>
      <c r="I397" s="19">
        <f t="shared" si="52"/>
        <v>45798</v>
      </c>
      <c r="J397" s="20" t="e">
        <f t="shared" si="53"/>
        <v>#VALUE!</v>
      </c>
      <c r="K397" s="20" t="e">
        <f t="shared" si="54"/>
        <v>#VALUE!</v>
      </c>
      <c r="L397" s="20" t="e">
        <f t="shared" si="55"/>
        <v>#VALUE!</v>
      </c>
    </row>
    <row r="398" spans="1:12">
      <c r="A398" s="79">
        <f t="shared" si="48"/>
        <v>21</v>
      </c>
      <c r="B398" s="17">
        <f t="shared" si="49"/>
        <v>45799</v>
      </c>
      <c r="C398" s="5" t="str">
        <f t="shared" si="50"/>
        <v>torsdag</v>
      </c>
      <c r="E398" s="18"/>
      <c r="G398" s="79">
        <f t="shared" si="51"/>
        <v>0</v>
      </c>
      <c r="I398" s="19">
        <f t="shared" si="52"/>
        <v>45799</v>
      </c>
      <c r="J398" s="20" t="e">
        <f t="shared" si="53"/>
        <v>#VALUE!</v>
      </c>
      <c r="K398" s="20" t="e">
        <f t="shared" si="54"/>
        <v>#VALUE!</v>
      </c>
      <c r="L398" s="20" t="e">
        <f t="shared" si="55"/>
        <v>#VALUE!</v>
      </c>
    </row>
  </sheetData>
  <mergeCells count="2">
    <mergeCell ref="A1:E1"/>
    <mergeCell ref="B2:E6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9"/>
  <sheetViews>
    <sheetView topLeftCell="A267" workbookViewId="0">
      <selection activeCell="F326" sqref="F326"/>
    </sheetView>
  </sheetViews>
  <sheetFormatPr defaultRowHeight="15"/>
  <cols>
    <col min="2" max="2" width="14.7109375" customWidth="1"/>
    <col min="4" max="4" width="10.85546875" customWidth="1"/>
    <col min="6" max="6" width="58.28515625" bestFit="1" customWidth="1"/>
  </cols>
  <sheetData>
    <row r="1" spans="1:13" ht="18.75">
      <c r="A1" s="88" t="str">
        <f>"Schema Kiosk "&amp;A3&amp;" - "&amp;A4</f>
        <v>Schema Kiosk 2022 - 2023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79"/>
    </row>
    <row r="2" spans="1:13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  <c r="M2" s="79"/>
    </row>
    <row r="3" spans="1:13">
      <c r="A3" s="68">
        <v>2022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  <c r="M3" s="79"/>
    </row>
    <row r="4" spans="1:13">
      <c r="A4" s="68">
        <f>A3+1</f>
        <v>2023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  <c r="M4" s="79"/>
    </row>
    <row r="5" spans="1:13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  <c r="M5" s="79"/>
    </row>
    <row r="6" spans="1:13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79"/>
    </row>
    <row r="7" spans="1:13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  <c r="M7" s="79"/>
    </row>
    <row r="8" spans="1:13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  <c r="M8" s="79"/>
    </row>
    <row r="9" spans="1:13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  <c r="M9" s="79"/>
    </row>
    <row r="10" spans="1:13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  <c r="M10" s="79"/>
    </row>
    <row r="11" spans="1:13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</row>
    <row r="12" spans="1:13">
      <c r="A12" s="79">
        <f t="shared" ref="A12:A75" si="0">_xlfn.ISOWEEKNUM(B12)</f>
        <v>17</v>
      </c>
      <c r="B12" s="17">
        <f>DATE(A3,5,1)</f>
        <v>44682</v>
      </c>
      <c r="C12" s="5" t="str">
        <f t="shared" ref="C12:C75" si="1">TEXT(B12,"DDDD")</f>
        <v>söndag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44682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  <c r="M12" s="79"/>
    </row>
    <row r="13" spans="1:13">
      <c r="A13" s="79">
        <f t="shared" si="0"/>
        <v>18</v>
      </c>
      <c r="B13" s="17">
        <f t="shared" ref="B13:B76" si="7">B12+1</f>
        <v>44683</v>
      </c>
      <c r="C13" s="21" t="str">
        <f t="shared" si="1"/>
        <v>måndag</v>
      </c>
      <c r="D13" s="79"/>
      <c r="E13" s="18"/>
      <c r="F13" s="79"/>
      <c r="G13" s="79">
        <f t="shared" si="2"/>
        <v>0</v>
      </c>
      <c r="H13" s="79"/>
      <c r="I13" s="19">
        <f t="shared" si="3"/>
        <v>44683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  <c r="M13" s="79"/>
    </row>
    <row r="14" spans="1:13">
      <c r="A14" s="79">
        <f t="shared" si="0"/>
        <v>18</v>
      </c>
      <c r="B14" s="17">
        <f t="shared" si="7"/>
        <v>44684</v>
      </c>
      <c r="C14" s="21" t="str">
        <f t="shared" si="1"/>
        <v>tisdag</v>
      </c>
      <c r="D14" s="79"/>
      <c r="E14" s="18"/>
      <c r="F14" s="79"/>
      <c r="G14" s="79">
        <f t="shared" si="2"/>
        <v>0</v>
      </c>
      <c r="H14" s="79"/>
      <c r="I14" s="19">
        <f t="shared" si="3"/>
        <v>44684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  <c r="M14" s="79"/>
    </row>
    <row r="15" spans="1:13">
      <c r="A15" s="79">
        <f t="shared" si="0"/>
        <v>18</v>
      </c>
      <c r="B15" s="17">
        <f t="shared" si="7"/>
        <v>44685</v>
      </c>
      <c r="C15" s="21" t="str">
        <f t="shared" si="1"/>
        <v>onsdag</v>
      </c>
      <c r="D15" s="79"/>
      <c r="E15" s="18"/>
      <c r="F15" s="79"/>
      <c r="G15" s="79">
        <f t="shared" si="2"/>
        <v>0</v>
      </c>
      <c r="H15" s="79"/>
      <c r="I15" s="19">
        <f t="shared" si="3"/>
        <v>44685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  <c r="M15" s="79"/>
    </row>
    <row r="16" spans="1:13">
      <c r="A16" s="79">
        <f t="shared" si="0"/>
        <v>18</v>
      </c>
      <c r="B16" s="17">
        <f t="shared" si="7"/>
        <v>44686</v>
      </c>
      <c r="C16" s="21" t="str">
        <f t="shared" si="1"/>
        <v>torsdag</v>
      </c>
      <c r="D16" s="79"/>
      <c r="E16" s="18"/>
      <c r="F16" s="79"/>
      <c r="G16" s="79">
        <f t="shared" si="2"/>
        <v>0</v>
      </c>
      <c r="H16" s="79"/>
      <c r="I16" s="19">
        <f t="shared" si="3"/>
        <v>44686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  <c r="M16" s="79"/>
    </row>
    <row r="17" spans="1:13">
      <c r="A17" s="79">
        <f t="shared" si="0"/>
        <v>18</v>
      </c>
      <c r="B17" s="17">
        <f t="shared" si="7"/>
        <v>44687</v>
      </c>
      <c r="C17" s="21" t="str">
        <f t="shared" si="1"/>
        <v>fredag</v>
      </c>
      <c r="D17" s="79"/>
      <c r="E17" s="18"/>
      <c r="F17" s="79"/>
      <c r="G17" s="79">
        <f t="shared" si="2"/>
        <v>0</v>
      </c>
      <c r="H17" s="79"/>
      <c r="I17" s="19">
        <f t="shared" si="3"/>
        <v>44687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  <c r="M17" s="79"/>
    </row>
    <row r="18" spans="1:13">
      <c r="A18" s="79">
        <f t="shared" si="0"/>
        <v>18</v>
      </c>
      <c r="B18" s="17">
        <f t="shared" si="7"/>
        <v>44688</v>
      </c>
      <c r="C18" s="21" t="str">
        <f t="shared" si="1"/>
        <v>lördag</v>
      </c>
      <c r="D18" s="79"/>
      <c r="E18" s="18"/>
      <c r="F18" s="79"/>
      <c r="G18" s="79">
        <f t="shared" si="2"/>
        <v>0</v>
      </c>
      <c r="H18" s="79"/>
      <c r="I18" s="19">
        <f t="shared" si="3"/>
        <v>44688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  <c r="M18" s="79"/>
    </row>
    <row r="19" spans="1:13">
      <c r="A19" s="79">
        <f t="shared" si="0"/>
        <v>18</v>
      </c>
      <c r="B19" s="17">
        <f t="shared" si="7"/>
        <v>44689</v>
      </c>
      <c r="C19" s="21" t="str">
        <f t="shared" si="1"/>
        <v>söndag</v>
      </c>
      <c r="D19" s="79"/>
      <c r="E19" s="18"/>
      <c r="F19" s="79"/>
      <c r="G19" s="79">
        <f t="shared" si="2"/>
        <v>0</v>
      </c>
      <c r="H19" s="79"/>
      <c r="I19" s="19">
        <f t="shared" si="3"/>
        <v>44689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  <c r="M19" s="79"/>
    </row>
    <row r="20" spans="1:13">
      <c r="A20" s="79">
        <f t="shared" si="0"/>
        <v>19</v>
      </c>
      <c r="B20" s="17">
        <f t="shared" si="7"/>
        <v>44690</v>
      </c>
      <c r="C20" s="21" t="str">
        <f t="shared" si="1"/>
        <v>måndag</v>
      </c>
      <c r="D20" s="79"/>
      <c r="E20" s="18"/>
      <c r="F20" s="79"/>
      <c r="G20" s="79">
        <f t="shared" si="2"/>
        <v>0</v>
      </c>
      <c r="H20" s="79"/>
      <c r="I20" s="19">
        <f t="shared" si="3"/>
        <v>44690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  <c r="M20" s="79"/>
    </row>
    <row r="21" spans="1:13">
      <c r="A21" s="79">
        <f t="shared" si="0"/>
        <v>19</v>
      </c>
      <c r="B21" s="17">
        <f t="shared" si="7"/>
        <v>44691</v>
      </c>
      <c r="C21" s="21" t="str">
        <f t="shared" si="1"/>
        <v>tisdag</v>
      </c>
      <c r="D21" s="79"/>
      <c r="E21" s="18"/>
      <c r="F21" s="79"/>
      <c r="G21" s="79">
        <f t="shared" si="2"/>
        <v>0</v>
      </c>
      <c r="H21" s="79"/>
      <c r="I21" s="19">
        <f t="shared" si="3"/>
        <v>44691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  <c r="M21" s="79"/>
    </row>
    <row r="22" spans="1:13">
      <c r="A22" s="79">
        <f t="shared" si="0"/>
        <v>19</v>
      </c>
      <c r="B22" s="17">
        <f t="shared" si="7"/>
        <v>44692</v>
      </c>
      <c r="C22" s="21" t="str">
        <f t="shared" si="1"/>
        <v>onsdag</v>
      </c>
      <c r="D22" s="79"/>
      <c r="E22" s="18"/>
      <c r="F22" s="79"/>
      <c r="G22" s="79">
        <f t="shared" si="2"/>
        <v>0</v>
      </c>
      <c r="H22" s="79"/>
      <c r="I22" s="19">
        <f t="shared" si="3"/>
        <v>44692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  <c r="M22" s="79"/>
    </row>
    <row r="23" spans="1:13">
      <c r="A23" s="79">
        <f t="shared" si="0"/>
        <v>19</v>
      </c>
      <c r="B23" s="17">
        <f t="shared" si="7"/>
        <v>44693</v>
      </c>
      <c r="C23" s="21" t="str">
        <f t="shared" si="1"/>
        <v>torsdag</v>
      </c>
      <c r="D23" s="79"/>
      <c r="E23" s="18"/>
      <c r="F23" s="79"/>
      <c r="G23" s="79">
        <f t="shared" si="2"/>
        <v>0</v>
      </c>
      <c r="H23" s="79"/>
      <c r="I23" s="19">
        <f t="shared" si="3"/>
        <v>44693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  <c r="M23" s="79"/>
    </row>
    <row r="24" spans="1:13">
      <c r="A24" s="79">
        <f t="shared" si="0"/>
        <v>19</v>
      </c>
      <c r="B24" s="17">
        <f t="shared" si="7"/>
        <v>44694</v>
      </c>
      <c r="C24" s="21" t="str">
        <f t="shared" si="1"/>
        <v>fredag</v>
      </c>
      <c r="D24" s="79"/>
      <c r="E24" s="18"/>
      <c r="F24" s="79"/>
      <c r="G24" s="79">
        <f t="shared" si="2"/>
        <v>0</v>
      </c>
      <c r="H24" s="79"/>
      <c r="I24" s="19">
        <f t="shared" si="3"/>
        <v>44694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  <c r="M24" s="79"/>
    </row>
    <row r="25" spans="1:13">
      <c r="A25" s="79">
        <f t="shared" si="0"/>
        <v>19</v>
      </c>
      <c r="B25" s="17">
        <f t="shared" si="7"/>
        <v>44695</v>
      </c>
      <c r="C25" s="21" t="str">
        <f t="shared" si="1"/>
        <v>lördag</v>
      </c>
      <c r="D25" s="79"/>
      <c r="E25" s="18"/>
      <c r="F25" s="79"/>
      <c r="G25" s="79">
        <f t="shared" si="2"/>
        <v>0</v>
      </c>
      <c r="H25" s="79"/>
      <c r="I25" s="19">
        <f t="shared" si="3"/>
        <v>44695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  <c r="M25" s="79"/>
    </row>
    <row r="26" spans="1:13">
      <c r="A26" s="79">
        <f t="shared" si="0"/>
        <v>19</v>
      </c>
      <c r="B26" s="17">
        <f t="shared" si="7"/>
        <v>44696</v>
      </c>
      <c r="C26" s="21" t="str">
        <f t="shared" si="1"/>
        <v>söndag</v>
      </c>
      <c r="D26" s="79"/>
      <c r="E26" s="18"/>
      <c r="F26" s="79"/>
      <c r="G26" s="79">
        <f t="shared" si="2"/>
        <v>0</v>
      </c>
      <c r="H26" s="79"/>
      <c r="I26" s="19">
        <f t="shared" si="3"/>
        <v>44696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  <c r="M26" s="79"/>
    </row>
    <row r="27" spans="1:13">
      <c r="A27" s="79">
        <f t="shared" si="0"/>
        <v>20</v>
      </c>
      <c r="B27" s="17">
        <f t="shared" si="7"/>
        <v>44697</v>
      </c>
      <c r="C27" s="21" t="str">
        <f t="shared" si="1"/>
        <v>måndag</v>
      </c>
      <c r="D27" s="79"/>
      <c r="E27" s="18"/>
      <c r="F27" s="79"/>
      <c r="G27" s="79">
        <f t="shared" si="2"/>
        <v>0</v>
      </c>
      <c r="H27" s="79"/>
      <c r="I27" s="19">
        <f t="shared" si="3"/>
        <v>44697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  <c r="M27" s="79"/>
    </row>
    <row r="28" spans="1:13">
      <c r="A28" s="79">
        <f t="shared" si="0"/>
        <v>20</v>
      </c>
      <c r="B28" s="17">
        <f t="shared" si="7"/>
        <v>44698</v>
      </c>
      <c r="C28" s="21" t="str">
        <f t="shared" si="1"/>
        <v>tisdag</v>
      </c>
      <c r="D28" s="79"/>
      <c r="E28" s="18"/>
      <c r="F28" s="79"/>
      <c r="G28" s="79">
        <f t="shared" si="2"/>
        <v>0</v>
      </c>
      <c r="H28" s="79"/>
      <c r="I28" s="19">
        <f t="shared" si="3"/>
        <v>44698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  <c r="M28" s="79"/>
    </row>
    <row r="29" spans="1:13">
      <c r="A29" s="79">
        <f t="shared" si="0"/>
        <v>20</v>
      </c>
      <c r="B29" s="17">
        <f t="shared" si="7"/>
        <v>44699</v>
      </c>
      <c r="C29" s="21" t="str">
        <f t="shared" si="1"/>
        <v>onsdag</v>
      </c>
      <c r="D29" s="79"/>
      <c r="E29" s="18"/>
      <c r="F29" s="79"/>
      <c r="G29" s="79">
        <f t="shared" si="2"/>
        <v>0</v>
      </c>
      <c r="H29" s="79"/>
      <c r="I29" s="19">
        <f t="shared" si="3"/>
        <v>44699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  <c r="M29" s="79"/>
    </row>
    <row r="30" spans="1:13">
      <c r="A30" s="79">
        <f t="shared" si="0"/>
        <v>20</v>
      </c>
      <c r="B30" s="17">
        <f t="shared" si="7"/>
        <v>44700</v>
      </c>
      <c r="C30" s="21" t="str">
        <f t="shared" si="1"/>
        <v>torsdag</v>
      </c>
      <c r="D30" s="79"/>
      <c r="E30" s="18"/>
      <c r="F30" s="79"/>
      <c r="G30" s="79">
        <f t="shared" si="2"/>
        <v>0</v>
      </c>
      <c r="H30" s="79"/>
      <c r="I30" s="19">
        <f t="shared" si="3"/>
        <v>44700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  <c r="M30" s="79"/>
    </row>
    <row r="31" spans="1:13">
      <c r="A31" s="79">
        <f t="shared" si="0"/>
        <v>20</v>
      </c>
      <c r="B31" s="17">
        <f t="shared" si="7"/>
        <v>44701</v>
      </c>
      <c r="C31" s="21" t="str">
        <f t="shared" si="1"/>
        <v>fredag</v>
      </c>
      <c r="D31" s="79"/>
      <c r="E31" s="18"/>
      <c r="F31" s="79"/>
      <c r="G31" s="79">
        <f t="shared" si="2"/>
        <v>0</v>
      </c>
      <c r="H31" s="79"/>
      <c r="I31" s="19">
        <f t="shared" si="3"/>
        <v>44701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  <c r="M31" s="79"/>
    </row>
    <row r="32" spans="1:13">
      <c r="A32" s="79">
        <f t="shared" si="0"/>
        <v>20</v>
      </c>
      <c r="B32" s="17">
        <f t="shared" si="7"/>
        <v>44702</v>
      </c>
      <c r="C32" s="21" t="str">
        <f t="shared" si="1"/>
        <v>lördag</v>
      </c>
      <c r="D32" s="79"/>
      <c r="E32" s="18"/>
      <c r="F32" s="79"/>
      <c r="G32" s="79">
        <f t="shared" si="2"/>
        <v>0</v>
      </c>
      <c r="H32" s="79"/>
      <c r="I32" s="19">
        <f t="shared" si="3"/>
        <v>44702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  <c r="M32" s="79"/>
    </row>
    <row r="33" spans="1:13">
      <c r="A33" s="79">
        <f t="shared" si="0"/>
        <v>20</v>
      </c>
      <c r="B33" s="17">
        <f t="shared" si="7"/>
        <v>44703</v>
      </c>
      <c r="C33" s="21" t="str">
        <f t="shared" si="1"/>
        <v>söndag</v>
      </c>
      <c r="D33" s="79"/>
      <c r="E33" s="18"/>
      <c r="F33" s="79"/>
      <c r="G33" s="79">
        <f t="shared" si="2"/>
        <v>0</v>
      </c>
      <c r="H33" s="79"/>
      <c r="I33" s="19">
        <f t="shared" si="3"/>
        <v>44703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  <c r="M33" s="79"/>
    </row>
    <row r="34" spans="1:13">
      <c r="A34" s="79">
        <f t="shared" si="0"/>
        <v>21</v>
      </c>
      <c r="B34" s="17">
        <f t="shared" si="7"/>
        <v>44704</v>
      </c>
      <c r="C34" s="21" t="str">
        <f t="shared" si="1"/>
        <v>måndag</v>
      </c>
      <c r="D34" s="18"/>
      <c r="E34" s="18"/>
      <c r="F34" s="79"/>
      <c r="G34" s="79">
        <f t="shared" si="2"/>
        <v>0</v>
      </c>
      <c r="H34" s="18"/>
      <c r="I34" s="19">
        <f t="shared" si="3"/>
        <v>44704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  <c r="M34" s="79"/>
    </row>
    <row r="35" spans="1:13">
      <c r="A35" s="79">
        <f t="shared" si="0"/>
        <v>21</v>
      </c>
      <c r="B35" s="17">
        <f t="shared" si="7"/>
        <v>44705</v>
      </c>
      <c r="C35" s="21" t="str">
        <f t="shared" si="1"/>
        <v>tisdag</v>
      </c>
      <c r="D35" s="18"/>
      <c r="E35" s="18"/>
      <c r="F35" s="79"/>
      <c r="G35" s="79">
        <f t="shared" si="2"/>
        <v>0</v>
      </c>
      <c r="H35" s="18"/>
      <c r="I35" s="19">
        <f t="shared" si="3"/>
        <v>44705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  <c r="M35" s="79"/>
    </row>
    <row r="36" spans="1:13">
      <c r="A36" s="79">
        <f t="shared" si="0"/>
        <v>21</v>
      </c>
      <c r="B36" s="17">
        <f t="shared" si="7"/>
        <v>44706</v>
      </c>
      <c r="C36" s="21" t="str">
        <f t="shared" si="1"/>
        <v>onsdag</v>
      </c>
      <c r="D36" s="18"/>
      <c r="E36" s="18"/>
      <c r="F36" s="79"/>
      <c r="G36" s="79">
        <f t="shared" si="2"/>
        <v>0</v>
      </c>
      <c r="H36" s="18"/>
      <c r="I36" s="19">
        <f t="shared" si="3"/>
        <v>44706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  <c r="M36" s="79"/>
    </row>
    <row r="37" spans="1:13">
      <c r="A37" s="79">
        <f t="shared" si="0"/>
        <v>21</v>
      </c>
      <c r="B37" s="17">
        <f t="shared" si="7"/>
        <v>44707</v>
      </c>
      <c r="C37" s="21" t="str">
        <f t="shared" si="1"/>
        <v>torsdag</v>
      </c>
      <c r="D37" s="18"/>
      <c r="E37" s="18"/>
      <c r="F37" s="79"/>
      <c r="G37" s="79">
        <f t="shared" si="2"/>
        <v>0</v>
      </c>
      <c r="H37" s="18"/>
      <c r="I37" s="19">
        <f t="shared" si="3"/>
        <v>44707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  <c r="M37" s="79"/>
    </row>
    <row r="38" spans="1:13">
      <c r="A38" s="79">
        <f t="shared" si="0"/>
        <v>21</v>
      </c>
      <c r="B38" s="17">
        <f t="shared" si="7"/>
        <v>44708</v>
      </c>
      <c r="C38" s="21" t="str">
        <f t="shared" si="1"/>
        <v>fredag</v>
      </c>
      <c r="D38" s="18"/>
      <c r="E38" s="18"/>
      <c r="F38" s="79"/>
      <c r="G38" s="79">
        <f t="shared" si="2"/>
        <v>0</v>
      </c>
      <c r="H38" s="18"/>
      <c r="I38" s="19">
        <f t="shared" si="3"/>
        <v>44708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  <c r="M38" s="79"/>
    </row>
    <row r="39" spans="1:13">
      <c r="A39" s="79">
        <f t="shared" si="0"/>
        <v>21</v>
      </c>
      <c r="B39" s="17">
        <f t="shared" si="7"/>
        <v>44709</v>
      </c>
      <c r="C39" s="21" t="str">
        <f t="shared" si="1"/>
        <v>lördag</v>
      </c>
      <c r="D39" s="79"/>
      <c r="E39" s="18"/>
      <c r="F39" s="79"/>
      <c r="G39" s="79">
        <f t="shared" si="2"/>
        <v>0</v>
      </c>
      <c r="H39" s="79"/>
      <c r="I39" s="19">
        <f t="shared" si="3"/>
        <v>44709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  <c r="M39" s="79"/>
    </row>
    <row r="40" spans="1:13">
      <c r="A40" s="79">
        <f t="shared" si="0"/>
        <v>21</v>
      </c>
      <c r="B40" s="17">
        <f t="shared" si="7"/>
        <v>44710</v>
      </c>
      <c r="C40" s="21" t="str">
        <f t="shared" si="1"/>
        <v>söndag</v>
      </c>
      <c r="D40" s="79"/>
      <c r="E40" s="18"/>
      <c r="F40" s="79"/>
      <c r="G40" s="79">
        <f t="shared" si="2"/>
        <v>0</v>
      </c>
      <c r="H40" s="79"/>
      <c r="I40" s="19">
        <f t="shared" si="3"/>
        <v>44710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  <c r="M40" s="79"/>
    </row>
    <row r="41" spans="1:13">
      <c r="A41" s="79">
        <f t="shared" si="0"/>
        <v>22</v>
      </c>
      <c r="B41" s="17">
        <f t="shared" si="7"/>
        <v>44711</v>
      </c>
      <c r="C41" s="21" t="str">
        <f t="shared" si="1"/>
        <v>måndag</v>
      </c>
      <c r="D41" s="79"/>
      <c r="E41" s="18"/>
      <c r="F41" s="79"/>
      <c r="G41" s="79">
        <f t="shared" si="2"/>
        <v>0</v>
      </c>
      <c r="H41" s="79"/>
      <c r="I41" s="19">
        <f t="shared" si="3"/>
        <v>44711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  <c r="M41" s="79"/>
    </row>
    <row r="42" spans="1:13">
      <c r="A42" s="79">
        <f t="shared" si="0"/>
        <v>22</v>
      </c>
      <c r="B42" s="17">
        <f t="shared" si="7"/>
        <v>44712</v>
      </c>
      <c r="C42" s="21" t="str">
        <f t="shared" si="1"/>
        <v>tisdag</v>
      </c>
      <c r="D42" s="79"/>
      <c r="E42" s="18"/>
      <c r="F42" s="79"/>
      <c r="G42" s="79">
        <f t="shared" si="2"/>
        <v>0</v>
      </c>
      <c r="H42" s="79"/>
      <c r="I42" s="19">
        <f t="shared" si="3"/>
        <v>44712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  <c r="M42" s="79"/>
    </row>
    <row r="43" spans="1:13">
      <c r="A43" s="79">
        <f t="shared" si="0"/>
        <v>22</v>
      </c>
      <c r="B43" s="17">
        <f t="shared" si="7"/>
        <v>44713</v>
      </c>
      <c r="C43" s="21" t="str">
        <f t="shared" si="1"/>
        <v>onsdag</v>
      </c>
      <c r="D43" s="79"/>
      <c r="E43" s="18"/>
      <c r="F43" s="79"/>
      <c r="G43" s="79">
        <f t="shared" si="2"/>
        <v>0</v>
      </c>
      <c r="H43" s="79"/>
      <c r="I43" s="19">
        <f t="shared" si="3"/>
        <v>44713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  <c r="M43" s="79"/>
    </row>
    <row r="44" spans="1:13">
      <c r="A44" s="79">
        <f t="shared" si="0"/>
        <v>22</v>
      </c>
      <c r="B44" s="17">
        <f t="shared" si="7"/>
        <v>44714</v>
      </c>
      <c r="C44" s="21" t="str">
        <f t="shared" si="1"/>
        <v>torsdag</v>
      </c>
      <c r="D44" s="79"/>
      <c r="E44" s="18"/>
      <c r="F44" s="79"/>
      <c r="G44" s="79">
        <f t="shared" si="2"/>
        <v>0</v>
      </c>
      <c r="H44" s="79"/>
      <c r="I44" s="19">
        <f t="shared" si="3"/>
        <v>44714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  <c r="M44" s="79"/>
    </row>
    <row r="45" spans="1:13">
      <c r="A45" s="79">
        <f t="shared" si="0"/>
        <v>22</v>
      </c>
      <c r="B45" s="17">
        <f t="shared" si="7"/>
        <v>44715</v>
      </c>
      <c r="C45" s="21" t="str">
        <f t="shared" si="1"/>
        <v>fredag</v>
      </c>
      <c r="D45" s="79"/>
      <c r="E45" s="18"/>
      <c r="F45" s="79"/>
      <c r="G45" s="79">
        <f t="shared" si="2"/>
        <v>0</v>
      </c>
      <c r="H45" s="18"/>
      <c r="I45" s="19">
        <f t="shared" si="3"/>
        <v>44715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  <c r="M45" s="79"/>
    </row>
    <row r="46" spans="1:13">
      <c r="A46" s="79">
        <f t="shared" si="0"/>
        <v>22</v>
      </c>
      <c r="B46" s="17">
        <f t="shared" si="7"/>
        <v>44716</v>
      </c>
      <c r="C46" s="21" t="str">
        <f t="shared" si="1"/>
        <v>lördag</v>
      </c>
      <c r="D46" s="79"/>
      <c r="E46" s="18"/>
      <c r="F46" s="79"/>
      <c r="G46" s="79">
        <f t="shared" si="2"/>
        <v>0</v>
      </c>
      <c r="H46" s="79"/>
      <c r="I46" s="19">
        <f t="shared" si="3"/>
        <v>44716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  <c r="M46" s="79"/>
    </row>
    <row r="47" spans="1:13">
      <c r="A47" s="79">
        <f t="shared" si="0"/>
        <v>22</v>
      </c>
      <c r="B47" s="17">
        <f t="shared" si="7"/>
        <v>44717</v>
      </c>
      <c r="C47" s="21" t="str">
        <f t="shared" si="1"/>
        <v>söndag</v>
      </c>
      <c r="D47" s="79"/>
      <c r="E47" s="18"/>
      <c r="F47" s="79"/>
      <c r="G47" s="79">
        <f t="shared" si="2"/>
        <v>0</v>
      </c>
      <c r="H47" s="79"/>
      <c r="I47" s="19">
        <f t="shared" si="3"/>
        <v>44717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  <c r="M47" s="79"/>
    </row>
    <row r="48" spans="1:13">
      <c r="A48" s="79">
        <f t="shared" si="0"/>
        <v>23</v>
      </c>
      <c r="B48" s="17">
        <f t="shared" si="7"/>
        <v>44718</v>
      </c>
      <c r="C48" s="21" t="str">
        <f t="shared" si="1"/>
        <v>måndag</v>
      </c>
      <c r="D48" s="79"/>
      <c r="E48" s="18"/>
      <c r="F48" s="79"/>
      <c r="G48" s="79">
        <f t="shared" si="2"/>
        <v>0</v>
      </c>
      <c r="H48" s="79"/>
      <c r="I48" s="19">
        <f t="shared" si="3"/>
        <v>44718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  <c r="M48" s="79"/>
    </row>
    <row r="49" spans="1:13">
      <c r="A49" s="79">
        <f t="shared" si="0"/>
        <v>23</v>
      </c>
      <c r="B49" s="17">
        <f t="shared" si="7"/>
        <v>44719</v>
      </c>
      <c r="C49" s="21" t="str">
        <f t="shared" si="1"/>
        <v>tisdag</v>
      </c>
      <c r="D49" s="79"/>
      <c r="E49" s="18"/>
      <c r="F49" s="79"/>
      <c r="G49" s="79">
        <f t="shared" si="2"/>
        <v>0</v>
      </c>
      <c r="H49" s="79"/>
      <c r="I49" s="19">
        <f t="shared" si="3"/>
        <v>44719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  <c r="M49" s="79"/>
    </row>
    <row r="50" spans="1:13">
      <c r="A50" s="79">
        <f t="shared" si="0"/>
        <v>23</v>
      </c>
      <c r="B50" s="17">
        <f t="shared" si="7"/>
        <v>44720</v>
      </c>
      <c r="C50" s="21" t="str">
        <f t="shared" si="1"/>
        <v>onsdag</v>
      </c>
      <c r="D50" s="79"/>
      <c r="E50" s="18"/>
      <c r="F50" s="79"/>
      <c r="G50" s="79">
        <f t="shared" si="2"/>
        <v>0</v>
      </c>
      <c r="H50" s="79"/>
      <c r="I50" s="19">
        <f t="shared" si="3"/>
        <v>44720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  <c r="M50" s="79"/>
    </row>
    <row r="51" spans="1:13">
      <c r="A51" s="79">
        <f t="shared" si="0"/>
        <v>23</v>
      </c>
      <c r="B51" s="17">
        <f t="shared" si="7"/>
        <v>44721</v>
      </c>
      <c r="C51" s="21" t="str">
        <f t="shared" si="1"/>
        <v>torsdag</v>
      </c>
      <c r="D51" s="79"/>
      <c r="E51" s="18"/>
      <c r="F51" s="79"/>
      <c r="G51" s="79">
        <f t="shared" si="2"/>
        <v>0</v>
      </c>
      <c r="H51" s="18"/>
      <c r="I51" s="19">
        <f t="shared" si="3"/>
        <v>44721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  <c r="M51" s="79"/>
    </row>
    <row r="52" spans="1:13">
      <c r="A52" s="79">
        <f t="shared" si="0"/>
        <v>23</v>
      </c>
      <c r="B52" s="17">
        <f t="shared" si="7"/>
        <v>44722</v>
      </c>
      <c r="C52" s="21" t="str">
        <f t="shared" si="1"/>
        <v>fredag</v>
      </c>
      <c r="D52" s="79"/>
      <c r="E52" s="18"/>
      <c r="F52" s="79"/>
      <c r="G52" s="79">
        <f t="shared" si="2"/>
        <v>0</v>
      </c>
      <c r="H52" s="18"/>
      <c r="I52" s="19">
        <f t="shared" si="3"/>
        <v>44722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  <c r="M52" s="79"/>
    </row>
    <row r="53" spans="1:13">
      <c r="A53" s="79">
        <f t="shared" si="0"/>
        <v>23</v>
      </c>
      <c r="B53" s="17">
        <f t="shared" si="7"/>
        <v>44723</v>
      </c>
      <c r="C53" s="21" t="str">
        <f t="shared" si="1"/>
        <v>lördag</v>
      </c>
      <c r="D53" s="79"/>
      <c r="E53" s="18"/>
      <c r="F53" s="79"/>
      <c r="G53" s="79">
        <f t="shared" si="2"/>
        <v>0</v>
      </c>
      <c r="H53" s="18"/>
      <c r="I53" s="19">
        <f t="shared" si="3"/>
        <v>44723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  <c r="M53" s="79"/>
    </row>
    <row r="54" spans="1:13">
      <c r="A54" s="79">
        <f t="shared" si="0"/>
        <v>23</v>
      </c>
      <c r="B54" s="17">
        <f t="shared" si="7"/>
        <v>44724</v>
      </c>
      <c r="C54" s="21" t="str">
        <f t="shared" si="1"/>
        <v>söndag</v>
      </c>
      <c r="D54" s="79"/>
      <c r="E54" s="18"/>
      <c r="F54" s="79"/>
      <c r="G54" s="79">
        <f t="shared" si="2"/>
        <v>0</v>
      </c>
      <c r="H54" s="18"/>
      <c r="I54" s="19">
        <f t="shared" si="3"/>
        <v>44724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  <c r="M54" s="79"/>
    </row>
    <row r="55" spans="1:13">
      <c r="A55" s="79">
        <f t="shared" si="0"/>
        <v>24</v>
      </c>
      <c r="B55" s="17">
        <f t="shared" si="7"/>
        <v>44725</v>
      </c>
      <c r="C55" s="21" t="str">
        <f t="shared" si="1"/>
        <v>måndag</v>
      </c>
      <c r="D55" s="79"/>
      <c r="E55" s="18"/>
      <c r="F55" s="79"/>
      <c r="G55" s="79">
        <f t="shared" si="2"/>
        <v>0</v>
      </c>
      <c r="H55" s="18"/>
      <c r="I55" s="19">
        <f t="shared" si="3"/>
        <v>44725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  <c r="M55" s="79"/>
    </row>
    <row r="56" spans="1:13">
      <c r="A56" s="79">
        <f t="shared" si="0"/>
        <v>24</v>
      </c>
      <c r="B56" s="17">
        <f t="shared" si="7"/>
        <v>44726</v>
      </c>
      <c r="C56" s="21" t="str">
        <f t="shared" si="1"/>
        <v>tisdag</v>
      </c>
      <c r="D56" s="79"/>
      <c r="E56" s="18"/>
      <c r="F56" s="79"/>
      <c r="G56" s="79">
        <f t="shared" si="2"/>
        <v>0</v>
      </c>
      <c r="H56" s="18"/>
      <c r="I56" s="19">
        <f t="shared" si="3"/>
        <v>44726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  <c r="M56" s="79"/>
    </row>
    <row r="57" spans="1:13">
      <c r="A57" s="79">
        <f t="shared" si="0"/>
        <v>24</v>
      </c>
      <c r="B57" s="17">
        <f t="shared" si="7"/>
        <v>44727</v>
      </c>
      <c r="C57" s="21" t="str">
        <f t="shared" si="1"/>
        <v>onsdag</v>
      </c>
      <c r="D57" s="79"/>
      <c r="E57" s="18"/>
      <c r="F57" s="79"/>
      <c r="G57" s="79">
        <f t="shared" si="2"/>
        <v>0</v>
      </c>
      <c r="H57" s="18"/>
      <c r="I57" s="19">
        <f t="shared" si="3"/>
        <v>44727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  <c r="M57" s="79"/>
    </row>
    <row r="58" spans="1:13">
      <c r="A58" s="79">
        <f t="shared" si="0"/>
        <v>24</v>
      </c>
      <c r="B58" s="17">
        <f t="shared" si="7"/>
        <v>44728</v>
      </c>
      <c r="C58" s="21" t="str">
        <f t="shared" si="1"/>
        <v>torsdag</v>
      </c>
      <c r="D58" s="79"/>
      <c r="E58" s="18"/>
      <c r="F58" s="79"/>
      <c r="G58" s="79">
        <f t="shared" si="2"/>
        <v>0</v>
      </c>
      <c r="H58" s="18"/>
      <c r="I58" s="19">
        <f t="shared" si="3"/>
        <v>44728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  <c r="M58" s="79"/>
    </row>
    <row r="59" spans="1:13">
      <c r="A59" s="79">
        <f t="shared" si="0"/>
        <v>24</v>
      </c>
      <c r="B59" s="17">
        <f t="shared" si="7"/>
        <v>44729</v>
      </c>
      <c r="C59" s="21" t="str">
        <f t="shared" si="1"/>
        <v>fredag</v>
      </c>
      <c r="D59" s="79"/>
      <c r="E59" s="18"/>
      <c r="F59" s="79"/>
      <c r="G59" s="79">
        <f t="shared" si="2"/>
        <v>0</v>
      </c>
      <c r="H59" s="18"/>
      <c r="I59" s="19">
        <f t="shared" si="3"/>
        <v>44729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  <c r="M59" s="79"/>
    </row>
    <row r="60" spans="1:13">
      <c r="A60" s="79">
        <f t="shared" si="0"/>
        <v>24</v>
      </c>
      <c r="B60" s="17">
        <f t="shared" si="7"/>
        <v>44730</v>
      </c>
      <c r="C60" s="21" t="str">
        <f t="shared" si="1"/>
        <v>lördag</v>
      </c>
      <c r="D60" s="79"/>
      <c r="E60" s="18"/>
      <c r="F60" s="79"/>
      <c r="G60" s="79">
        <f t="shared" si="2"/>
        <v>0</v>
      </c>
      <c r="H60" s="18"/>
      <c r="I60" s="19">
        <f t="shared" si="3"/>
        <v>44730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  <c r="M60" s="79"/>
    </row>
    <row r="61" spans="1:13">
      <c r="A61" s="79">
        <f t="shared" si="0"/>
        <v>24</v>
      </c>
      <c r="B61" s="17">
        <f t="shared" si="7"/>
        <v>44731</v>
      </c>
      <c r="C61" s="21" t="str">
        <f t="shared" si="1"/>
        <v>söndag</v>
      </c>
      <c r="D61" s="79"/>
      <c r="E61" s="18"/>
      <c r="F61" s="79"/>
      <c r="G61" s="79">
        <f t="shared" si="2"/>
        <v>0</v>
      </c>
      <c r="H61" s="18"/>
      <c r="I61" s="19">
        <f t="shared" si="3"/>
        <v>44731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  <c r="M61" s="79"/>
    </row>
    <row r="62" spans="1:13">
      <c r="A62" s="79">
        <f t="shared" si="0"/>
        <v>25</v>
      </c>
      <c r="B62" s="17">
        <f t="shared" si="7"/>
        <v>44732</v>
      </c>
      <c r="C62" s="21" t="str">
        <f t="shared" si="1"/>
        <v>måndag</v>
      </c>
      <c r="D62" s="79"/>
      <c r="E62" s="18"/>
      <c r="F62" s="79"/>
      <c r="G62" s="79">
        <f t="shared" si="2"/>
        <v>0</v>
      </c>
      <c r="H62" s="18"/>
      <c r="I62" s="19">
        <f t="shared" si="3"/>
        <v>44732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  <c r="M62" s="79"/>
    </row>
    <row r="63" spans="1:13">
      <c r="A63" s="79">
        <f t="shared" si="0"/>
        <v>25</v>
      </c>
      <c r="B63" s="17">
        <f t="shared" si="7"/>
        <v>44733</v>
      </c>
      <c r="C63" s="21" t="str">
        <f t="shared" si="1"/>
        <v>tisdag</v>
      </c>
      <c r="D63" s="79"/>
      <c r="E63" s="18"/>
      <c r="F63" s="79"/>
      <c r="G63" s="79">
        <f t="shared" si="2"/>
        <v>0</v>
      </c>
      <c r="H63" s="18"/>
      <c r="I63" s="19">
        <f t="shared" si="3"/>
        <v>44733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  <c r="M63" s="79"/>
    </row>
    <row r="64" spans="1:13">
      <c r="A64" s="79">
        <f t="shared" si="0"/>
        <v>25</v>
      </c>
      <c r="B64" s="17">
        <f t="shared" si="7"/>
        <v>44734</v>
      </c>
      <c r="C64" s="21" t="str">
        <f t="shared" si="1"/>
        <v>onsdag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44734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  <c r="M64" s="79"/>
    </row>
    <row r="65" spans="1:13">
      <c r="A65" s="79">
        <f t="shared" si="0"/>
        <v>25</v>
      </c>
      <c r="B65" s="17">
        <f t="shared" si="7"/>
        <v>44735</v>
      </c>
      <c r="C65" s="21" t="str">
        <f t="shared" si="1"/>
        <v>torsdag</v>
      </c>
      <c r="D65" s="79"/>
      <c r="E65" s="18"/>
      <c r="F65" s="79"/>
      <c r="G65" s="79">
        <f t="shared" si="2"/>
        <v>0</v>
      </c>
      <c r="H65" s="18"/>
      <c r="I65" s="19">
        <f t="shared" si="3"/>
        <v>44735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  <c r="M65" s="79"/>
    </row>
    <row r="66" spans="1:13">
      <c r="A66" s="79">
        <f t="shared" si="0"/>
        <v>25</v>
      </c>
      <c r="B66" s="17">
        <f t="shared" si="7"/>
        <v>44736</v>
      </c>
      <c r="C66" s="21" t="str">
        <f t="shared" si="1"/>
        <v>fredag</v>
      </c>
      <c r="D66" s="79"/>
      <c r="E66" s="18"/>
      <c r="F66" s="79"/>
      <c r="G66" s="79">
        <f t="shared" si="2"/>
        <v>0</v>
      </c>
      <c r="H66" s="79"/>
      <c r="I66" s="19">
        <f t="shared" si="3"/>
        <v>44736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  <c r="M66" s="79"/>
    </row>
    <row r="67" spans="1:13">
      <c r="A67" s="79">
        <f t="shared" si="0"/>
        <v>25</v>
      </c>
      <c r="B67" s="17">
        <f t="shared" si="7"/>
        <v>44737</v>
      </c>
      <c r="C67" s="21" t="str">
        <f t="shared" si="1"/>
        <v>lördag</v>
      </c>
      <c r="D67" s="79"/>
      <c r="E67" s="18"/>
      <c r="F67" s="79"/>
      <c r="G67" s="79">
        <f t="shared" si="2"/>
        <v>0</v>
      </c>
      <c r="H67" s="79"/>
      <c r="I67" s="19">
        <f t="shared" si="3"/>
        <v>44737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  <c r="M67" s="79"/>
    </row>
    <row r="68" spans="1:13">
      <c r="A68" s="79">
        <f t="shared" si="0"/>
        <v>25</v>
      </c>
      <c r="B68" s="17">
        <f t="shared" si="7"/>
        <v>44738</v>
      </c>
      <c r="C68" s="21" t="str">
        <f t="shared" si="1"/>
        <v>söndag</v>
      </c>
      <c r="D68" s="79"/>
      <c r="E68" s="18"/>
      <c r="F68" s="79"/>
      <c r="G68" s="79">
        <f t="shared" si="2"/>
        <v>0</v>
      </c>
      <c r="H68" s="79"/>
      <c r="I68" s="19">
        <f t="shared" si="3"/>
        <v>44738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  <c r="M68" s="79"/>
    </row>
    <row r="69" spans="1:13">
      <c r="A69" s="79">
        <f t="shared" si="0"/>
        <v>26</v>
      </c>
      <c r="B69" s="17">
        <f t="shared" si="7"/>
        <v>44739</v>
      </c>
      <c r="C69" s="21" t="str">
        <f t="shared" si="1"/>
        <v>måndag</v>
      </c>
      <c r="D69" s="79"/>
      <c r="E69" s="18"/>
      <c r="F69" s="79"/>
      <c r="G69" s="79">
        <f t="shared" si="2"/>
        <v>0</v>
      </c>
      <c r="H69" s="79"/>
      <c r="I69" s="19">
        <f t="shared" si="3"/>
        <v>44739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  <c r="M69" s="79"/>
    </row>
    <row r="70" spans="1:13">
      <c r="A70" s="79">
        <f t="shared" si="0"/>
        <v>26</v>
      </c>
      <c r="B70" s="17">
        <f t="shared" si="7"/>
        <v>44740</v>
      </c>
      <c r="C70" s="21" t="str">
        <f t="shared" si="1"/>
        <v>tisdag</v>
      </c>
      <c r="D70" s="79"/>
      <c r="E70" s="18"/>
      <c r="F70" s="79"/>
      <c r="G70" s="79">
        <f t="shared" si="2"/>
        <v>0</v>
      </c>
      <c r="H70" s="18"/>
      <c r="I70" s="19">
        <f t="shared" si="3"/>
        <v>44740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  <c r="M70" s="79"/>
    </row>
    <row r="71" spans="1:13">
      <c r="A71" s="79">
        <f t="shared" si="0"/>
        <v>26</v>
      </c>
      <c r="B71" s="17">
        <f t="shared" si="7"/>
        <v>44741</v>
      </c>
      <c r="C71" s="21" t="str">
        <f t="shared" si="1"/>
        <v>onsdag</v>
      </c>
      <c r="D71" s="79"/>
      <c r="E71" s="18"/>
      <c r="F71" s="79"/>
      <c r="G71" s="79">
        <f t="shared" si="2"/>
        <v>0</v>
      </c>
      <c r="H71" s="79"/>
      <c r="I71" s="19">
        <f t="shared" si="3"/>
        <v>44741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  <c r="M71" s="79"/>
    </row>
    <row r="72" spans="1:13">
      <c r="A72" s="79">
        <f t="shared" si="0"/>
        <v>26</v>
      </c>
      <c r="B72" s="17">
        <f t="shared" si="7"/>
        <v>44742</v>
      </c>
      <c r="C72" s="21" t="str">
        <f t="shared" si="1"/>
        <v>torsdag</v>
      </c>
      <c r="D72" s="79"/>
      <c r="E72" s="18"/>
      <c r="F72" s="79"/>
      <c r="G72" s="79">
        <f t="shared" si="2"/>
        <v>0</v>
      </c>
      <c r="H72" s="79"/>
      <c r="I72" s="19">
        <f t="shared" si="3"/>
        <v>44742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  <c r="M72" s="79"/>
    </row>
    <row r="73" spans="1:13">
      <c r="A73" s="79">
        <f t="shared" si="0"/>
        <v>26</v>
      </c>
      <c r="B73" s="17">
        <f t="shared" si="7"/>
        <v>44743</v>
      </c>
      <c r="C73" s="5" t="str">
        <f t="shared" si="1"/>
        <v>fredag</v>
      </c>
      <c r="D73" s="79"/>
      <c r="E73" s="18"/>
      <c r="F73" s="79"/>
      <c r="G73" s="79">
        <f t="shared" si="2"/>
        <v>0</v>
      </c>
      <c r="H73" s="79"/>
      <c r="I73" s="19">
        <f t="shared" si="3"/>
        <v>44743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  <c r="M73" s="79"/>
    </row>
    <row r="74" spans="1:13">
      <c r="A74" s="79">
        <f t="shared" si="0"/>
        <v>26</v>
      </c>
      <c r="B74" s="17">
        <f t="shared" si="7"/>
        <v>44744</v>
      </c>
      <c r="C74" s="5" t="str">
        <f t="shared" si="1"/>
        <v>lördag</v>
      </c>
      <c r="D74" s="79"/>
      <c r="E74" s="18"/>
      <c r="F74" s="79"/>
      <c r="G74" s="79">
        <f t="shared" si="2"/>
        <v>0</v>
      </c>
      <c r="H74" s="79"/>
      <c r="I74" s="19">
        <f t="shared" si="3"/>
        <v>44744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  <c r="M74" s="79"/>
    </row>
    <row r="75" spans="1:13">
      <c r="A75" s="79">
        <f t="shared" si="0"/>
        <v>26</v>
      </c>
      <c r="B75" s="17">
        <f t="shared" si="7"/>
        <v>44745</v>
      </c>
      <c r="C75" s="5" t="str">
        <f t="shared" si="1"/>
        <v>söndag</v>
      </c>
      <c r="D75" s="79"/>
      <c r="E75" s="18"/>
      <c r="F75" s="79"/>
      <c r="G75" s="79">
        <f t="shared" si="2"/>
        <v>0</v>
      </c>
      <c r="H75" s="79"/>
      <c r="I75" s="19">
        <f t="shared" si="3"/>
        <v>44745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  <c r="M75" s="79"/>
    </row>
    <row r="76" spans="1:13">
      <c r="A76" s="79">
        <f t="shared" ref="A76:A139" si="8">_xlfn.ISOWEEKNUM(B76)</f>
        <v>27</v>
      </c>
      <c r="B76" s="17">
        <f t="shared" si="7"/>
        <v>44746</v>
      </c>
      <c r="C76" s="5" t="str">
        <f t="shared" ref="C76:C139" si="9">TEXT(B76,"DDDD")</f>
        <v>måndag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44746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  <c r="M76" s="79"/>
    </row>
    <row r="77" spans="1:13">
      <c r="A77" s="79">
        <f t="shared" si="8"/>
        <v>27</v>
      </c>
      <c r="B77" s="17">
        <f t="shared" ref="B77:B140" si="15">B76+1</f>
        <v>44747</v>
      </c>
      <c r="C77" s="5" t="str">
        <f t="shared" si="9"/>
        <v>tisdag</v>
      </c>
      <c r="D77" s="79"/>
      <c r="E77" s="18"/>
      <c r="F77" s="79"/>
      <c r="G77" s="79">
        <f t="shared" si="10"/>
        <v>0</v>
      </c>
      <c r="H77" s="79"/>
      <c r="I77" s="19">
        <f t="shared" si="11"/>
        <v>44747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  <c r="M77" s="79"/>
    </row>
    <row r="78" spans="1:13">
      <c r="A78" s="79">
        <f t="shared" si="8"/>
        <v>27</v>
      </c>
      <c r="B78" s="17">
        <f t="shared" si="15"/>
        <v>44748</v>
      </c>
      <c r="C78" s="5" t="str">
        <f t="shared" si="9"/>
        <v>onsdag</v>
      </c>
      <c r="D78" s="79"/>
      <c r="E78" s="18"/>
      <c r="F78" s="79"/>
      <c r="G78" s="79">
        <f t="shared" si="10"/>
        <v>0</v>
      </c>
      <c r="H78" s="79"/>
      <c r="I78" s="19">
        <f t="shared" si="11"/>
        <v>44748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  <c r="M78" s="79"/>
    </row>
    <row r="79" spans="1:13">
      <c r="A79" s="79">
        <f t="shared" si="8"/>
        <v>27</v>
      </c>
      <c r="B79" s="17">
        <f t="shared" si="15"/>
        <v>44749</v>
      </c>
      <c r="C79" s="5" t="str">
        <f t="shared" si="9"/>
        <v>torsdag</v>
      </c>
      <c r="D79" s="79"/>
      <c r="E79" s="18"/>
      <c r="F79" s="79"/>
      <c r="G79" s="79">
        <f t="shared" si="10"/>
        <v>0</v>
      </c>
      <c r="H79" s="79"/>
      <c r="I79" s="19">
        <f t="shared" si="11"/>
        <v>44749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  <c r="M79" s="79"/>
    </row>
    <row r="80" spans="1:13">
      <c r="A80" s="79">
        <f t="shared" si="8"/>
        <v>27</v>
      </c>
      <c r="B80" s="17">
        <f t="shared" si="15"/>
        <v>44750</v>
      </c>
      <c r="C80" s="5" t="str">
        <f t="shared" si="9"/>
        <v>fredag</v>
      </c>
      <c r="D80" s="79"/>
      <c r="E80" s="18"/>
      <c r="F80" s="79"/>
      <c r="G80" s="79">
        <f t="shared" si="10"/>
        <v>0</v>
      </c>
      <c r="H80" s="79"/>
      <c r="I80" s="19">
        <f t="shared" si="11"/>
        <v>44750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  <c r="M80" s="79"/>
    </row>
    <row r="81" spans="1:13">
      <c r="A81" s="79">
        <f t="shared" si="8"/>
        <v>27</v>
      </c>
      <c r="B81" s="17">
        <f t="shared" si="15"/>
        <v>44751</v>
      </c>
      <c r="C81" s="5" t="str">
        <f t="shared" si="9"/>
        <v>lördag</v>
      </c>
      <c r="D81" s="79"/>
      <c r="E81" s="18"/>
      <c r="F81" s="79"/>
      <c r="G81" s="79">
        <f t="shared" si="10"/>
        <v>0</v>
      </c>
      <c r="H81" s="79"/>
      <c r="I81" s="19">
        <f t="shared" si="11"/>
        <v>44751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  <c r="M81" s="79"/>
    </row>
    <row r="82" spans="1:13">
      <c r="A82" s="79">
        <f t="shared" si="8"/>
        <v>27</v>
      </c>
      <c r="B82" s="17">
        <f t="shared" si="15"/>
        <v>44752</v>
      </c>
      <c r="C82" s="5" t="str">
        <f t="shared" si="9"/>
        <v>söndag</v>
      </c>
      <c r="D82" s="79"/>
      <c r="E82" s="18"/>
      <c r="F82" s="79"/>
      <c r="G82" s="79">
        <f t="shared" si="10"/>
        <v>0</v>
      </c>
      <c r="H82" s="79"/>
      <c r="I82" s="19">
        <f t="shared" si="11"/>
        <v>44752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  <c r="M82" s="79"/>
    </row>
    <row r="83" spans="1:13">
      <c r="A83" s="79">
        <f t="shared" si="8"/>
        <v>28</v>
      </c>
      <c r="B83" s="17">
        <f t="shared" si="15"/>
        <v>44753</v>
      </c>
      <c r="C83" s="5" t="str">
        <f t="shared" si="9"/>
        <v>måndag</v>
      </c>
      <c r="D83" s="79"/>
      <c r="E83" s="18"/>
      <c r="F83" s="79"/>
      <c r="G83" s="79">
        <f t="shared" si="10"/>
        <v>0</v>
      </c>
      <c r="H83" s="79"/>
      <c r="I83" s="19">
        <f t="shared" si="11"/>
        <v>44753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  <c r="M83" s="79"/>
    </row>
    <row r="84" spans="1:13">
      <c r="A84" s="79">
        <f t="shared" si="8"/>
        <v>28</v>
      </c>
      <c r="B84" s="17">
        <f t="shared" si="15"/>
        <v>44754</v>
      </c>
      <c r="C84" s="5" t="str">
        <f t="shared" si="9"/>
        <v>tisdag</v>
      </c>
      <c r="D84" s="79"/>
      <c r="E84" s="18"/>
      <c r="F84" s="79"/>
      <c r="G84" s="79">
        <f t="shared" si="10"/>
        <v>0</v>
      </c>
      <c r="H84" s="79"/>
      <c r="I84" s="19">
        <f t="shared" si="11"/>
        <v>44754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  <c r="M84" s="79"/>
    </row>
    <row r="85" spans="1:13">
      <c r="A85" s="79">
        <f t="shared" si="8"/>
        <v>28</v>
      </c>
      <c r="B85" s="17">
        <f t="shared" si="15"/>
        <v>44755</v>
      </c>
      <c r="C85" s="5" t="str">
        <f t="shared" si="9"/>
        <v>onsdag</v>
      </c>
      <c r="D85" s="79"/>
      <c r="E85" s="18"/>
      <c r="F85" s="79"/>
      <c r="G85" s="79">
        <f t="shared" si="10"/>
        <v>0</v>
      </c>
      <c r="H85" s="79"/>
      <c r="I85" s="19">
        <f t="shared" si="11"/>
        <v>44755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  <c r="M85" s="79"/>
    </row>
    <row r="86" spans="1:13">
      <c r="A86" s="79">
        <f t="shared" si="8"/>
        <v>28</v>
      </c>
      <c r="B86" s="17">
        <f t="shared" si="15"/>
        <v>44756</v>
      </c>
      <c r="C86" s="5" t="str">
        <f t="shared" si="9"/>
        <v>torsdag</v>
      </c>
      <c r="D86" s="79"/>
      <c r="E86" s="18"/>
      <c r="F86" s="79"/>
      <c r="G86" s="79">
        <f t="shared" si="10"/>
        <v>0</v>
      </c>
      <c r="H86" s="79"/>
      <c r="I86" s="19">
        <f t="shared" si="11"/>
        <v>44756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  <c r="M86" s="79"/>
    </row>
    <row r="87" spans="1:13">
      <c r="A87" s="79">
        <f t="shared" si="8"/>
        <v>28</v>
      </c>
      <c r="B87" s="17">
        <f t="shared" si="15"/>
        <v>44757</v>
      </c>
      <c r="C87" s="5" t="str">
        <f t="shared" si="9"/>
        <v>fredag</v>
      </c>
      <c r="D87" s="79"/>
      <c r="E87" s="18"/>
      <c r="F87" s="79"/>
      <c r="G87" s="79">
        <f t="shared" si="10"/>
        <v>0</v>
      </c>
      <c r="H87" s="79"/>
      <c r="I87" s="19">
        <f t="shared" si="11"/>
        <v>44757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  <c r="M87" s="79"/>
    </row>
    <row r="88" spans="1:13">
      <c r="A88" s="79">
        <f t="shared" si="8"/>
        <v>28</v>
      </c>
      <c r="B88" s="17">
        <f t="shared" si="15"/>
        <v>44758</v>
      </c>
      <c r="C88" s="5" t="str">
        <f t="shared" si="9"/>
        <v>lördag</v>
      </c>
      <c r="D88" s="79"/>
      <c r="E88" s="18"/>
      <c r="F88" s="79"/>
      <c r="G88" s="79">
        <f t="shared" si="10"/>
        <v>0</v>
      </c>
      <c r="H88" s="79"/>
      <c r="I88" s="19">
        <f t="shared" si="11"/>
        <v>44758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  <c r="M88" s="79"/>
    </row>
    <row r="89" spans="1:13">
      <c r="A89" s="79">
        <f t="shared" si="8"/>
        <v>28</v>
      </c>
      <c r="B89" s="17">
        <f t="shared" si="15"/>
        <v>44759</v>
      </c>
      <c r="C89" s="5" t="str">
        <f t="shared" si="9"/>
        <v>söndag</v>
      </c>
      <c r="D89" s="79"/>
      <c r="E89" s="18" t="s">
        <v>127</v>
      </c>
      <c r="F89" s="79" t="s">
        <v>128</v>
      </c>
      <c r="G89" s="79">
        <f t="shared" si="10"/>
        <v>0</v>
      </c>
      <c r="H89" s="79"/>
      <c r="I89" s="19">
        <f t="shared" si="11"/>
        <v>44759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  <c r="M89" s="79"/>
    </row>
    <row r="90" spans="1:13">
      <c r="A90" s="79">
        <f t="shared" si="8"/>
        <v>29</v>
      </c>
      <c r="B90" s="17">
        <f t="shared" si="15"/>
        <v>44760</v>
      </c>
      <c r="C90" s="5" t="str">
        <f t="shared" si="9"/>
        <v>måndag</v>
      </c>
      <c r="D90" s="79"/>
      <c r="E90" s="18" t="s">
        <v>127</v>
      </c>
      <c r="F90" s="79" t="s">
        <v>128</v>
      </c>
      <c r="G90" s="79">
        <f t="shared" si="10"/>
        <v>0</v>
      </c>
      <c r="H90" s="79"/>
      <c r="I90" s="19">
        <f t="shared" si="11"/>
        <v>44760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  <c r="M90" s="79"/>
    </row>
    <row r="91" spans="1:13">
      <c r="A91" s="79">
        <f t="shared" si="8"/>
        <v>29</v>
      </c>
      <c r="B91" s="17">
        <f t="shared" si="15"/>
        <v>44761</v>
      </c>
      <c r="C91" s="5" t="str">
        <f t="shared" si="9"/>
        <v>tisdag</v>
      </c>
      <c r="D91" s="79"/>
      <c r="E91" s="18" t="s">
        <v>127</v>
      </c>
      <c r="F91" s="79" t="s">
        <v>128</v>
      </c>
      <c r="G91" s="79">
        <f t="shared" si="10"/>
        <v>0</v>
      </c>
      <c r="H91" s="79"/>
      <c r="I91" s="19">
        <f t="shared" si="11"/>
        <v>44761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  <c r="M91" s="79"/>
    </row>
    <row r="92" spans="1:13">
      <c r="A92" s="79">
        <f t="shared" si="8"/>
        <v>29</v>
      </c>
      <c r="B92" s="17">
        <f t="shared" si="15"/>
        <v>44762</v>
      </c>
      <c r="C92" s="5" t="str">
        <f t="shared" si="9"/>
        <v>onsdag</v>
      </c>
      <c r="D92" s="79"/>
      <c r="E92" s="18" t="s">
        <v>127</v>
      </c>
      <c r="F92" s="79" t="s">
        <v>128</v>
      </c>
      <c r="G92" s="79">
        <f t="shared" si="10"/>
        <v>0</v>
      </c>
      <c r="H92" s="79"/>
      <c r="I92" s="19">
        <f t="shared" si="11"/>
        <v>44762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  <c r="M92" s="79"/>
    </row>
    <row r="93" spans="1:13">
      <c r="A93" s="79">
        <f t="shared" si="8"/>
        <v>29</v>
      </c>
      <c r="B93" s="17">
        <f t="shared" si="15"/>
        <v>44763</v>
      </c>
      <c r="C93" s="5" t="str">
        <f t="shared" si="9"/>
        <v>torsdag</v>
      </c>
      <c r="D93" s="79"/>
      <c r="E93" s="18" t="s">
        <v>127</v>
      </c>
      <c r="F93" s="79" t="s">
        <v>128</v>
      </c>
      <c r="G93" s="79">
        <f t="shared" si="10"/>
        <v>0</v>
      </c>
      <c r="H93" s="79"/>
      <c r="I93" s="19">
        <f t="shared" si="11"/>
        <v>44763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  <c r="M93" s="79"/>
    </row>
    <row r="94" spans="1:13">
      <c r="A94" s="79">
        <f t="shared" si="8"/>
        <v>29</v>
      </c>
      <c r="B94" s="17">
        <f t="shared" si="15"/>
        <v>44764</v>
      </c>
      <c r="C94" s="5" t="str">
        <f t="shared" si="9"/>
        <v>fredag</v>
      </c>
      <c r="D94" s="79"/>
      <c r="E94" s="18" t="s">
        <v>127</v>
      </c>
      <c r="F94" s="79" t="s">
        <v>128</v>
      </c>
      <c r="G94" s="79">
        <f t="shared" si="10"/>
        <v>0</v>
      </c>
      <c r="H94" s="79"/>
      <c r="I94" s="19">
        <f t="shared" si="11"/>
        <v>44764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  <c r="M94" s="79"/>
    </row>
    <row r="95" spans="1:13">
      <c r="A95" s="79">
        <f t="shared" si="8"/>
        <v>29</v>
      </c>
      <c r="B95" s="17">
        <f t="shared" si="15"/>
        <v>44765</v>
      </c>
      <c r="C95" s="5" t="str">
        <f t="shared" si="9"/>
        <v>lördag</v>
      </c>
      <c r="D95" s="79"/>
      <c r="E95" s="18" t="s">
        <v>127</v>
      </c>
      <c r="F95" s="79" t="s">
        <v>128</v>
      </c>
      <c r="G95" s="79">
        <f t="shared" si="10"/>
        <v>0</v>
      </c>
      <c r="H95" s="79"/>
      <c r="I95" s="19">
        <f t="shared" si="11"/>
        <v>44765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  <c r="M95" s="79"/>
    </row>
    <row r="96" spans="1:13">
      <c r="A96" s="79">
        <f t="shared" si="8"/>
        <v>29</v>
      </c>
      <c r="B96" s="17">
        <f t="shared" si="15"/>
        <v>44766</v>
      </c>
      <c r="C96" s="5" t="str">
        <f t="shared" si="9"/>
        <v>söndag</v>
      </c>
      <c r="D96" s="79"/>
      <c r="E96" s="18" t="s">
        <v>127</v>
      </c>
      <c r="F96" s="79" t="s">
        <v>128</v>
      </c>
      <c r="G96" s="79">
        <f t="shared" si="10"/>
        <v>0</v>
      </c>
      <c r="H96" s="79"/>
      <c r="I96" s="19">
        <f t="shared" si="11"/>
        <v>44766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  <c r="M96" s="79"/>
    </row>
    <row r="97" spans="1:13">
      <c r="A97" s="79">
        <f t="shared" si="8"/>
        <v>30</v>
      </c>
      <c r="B97" s="17">
        <f t="shared" si="15"/>
        <v>44767</v>
      </c>
      <c r="C97" s="5" t="str">
        <f t="shared" si="9"/>
        <v>måndag</v>
      </c>
      <c r="D97" s="79"/>
      <c r="E97" s="18" t="s">
        <v>127</v>
      </c>
      <c r="F97" s="79" t="s">
        <v>128</v>
      </c>
      <c r="G97" s="79">
        <f t="shared" si="10"/>
        <v>0</v>
      </c>
      <c r="H97" s="79"/>
      <c r="I97" s="19">
        <f t="shared" si="11"/>
        <v>44767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  <c r="M97" s="79"/>
    </row>
    <row r="98" spans="1:13">
      <c r="A98" s="79">
        <f t="shared" si="8"/>
        <v>30</v>
      </c>
      <c r="B98" s="17">
        <f t="shared" si="15"/>
        <v>44768</v>
      </c>
      <c r="C98" s="5" t="str">
        <f t="shared" si="9"/>
        <v>tisdag</v>
      </c>
      <c r="D98" s="79"/>
      <c r="E98" s="18" t="s">
        <v>127</v>
      </c>
      <c r="F98" s="79" t="s">
        <v>128</v>
      </c>
      <c r="G98" s="79">
        <f t="shared" si="10"/>
        <v>0</v>
      </c>
      <c r="H98" s="79"/>
      <c r="I98" s="19">
        <f t="shared" si="11"/>
        <v>44768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  <c r="M98" s="79"/>
    </row>
    <row r="99" spans="1:13">
      <c r="A99" s="79">
        <f t="shared" si="8"/>
        <v>30</v>
      </c>
      <c r="B99" s="17">
        <f t="shared" si="15"/>
        <v>44769</v>
      </c>
      <c r="C99" s="5" t="str">
        <f t="shared" si="9"/>
        <v>onsdag</v>
      </c>
      <c r="D99" s="79"/>
      <c r="E99" s="18" t="s">
        <v>127</v>
      </c>
      <c r="F99" s="79" t="s">
        <v>128</v>
      </c>
      <c r="G99" s="79">
        <f t="shared" si="10"/>
        <v>0</v>
      </c>
      <c r="H99" s="79"/>
      <c r="I99" s="19">
        <f t="shared" si="11"/>
        <v>44769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  <c r="M99" s="79"/>
    </row>
    <row r="100" spans="1:13">
      <c r="A100" s="79">
        <f t="shared" si="8"/>
        <v>30</v>
      </c>
      <c r="B100" s="17">
        <f t="shared" si="15"/>
        <v>44770</v>
      </c>
      <c r="C100" s="5" t="str">
        <f t="shared" si="9"/>
        <v>torsdag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44770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  <c r="M100" s="79"/>
    </row>
    <row r="101" spans="1:13">
      <c r="A101" s="79">
        <f t="shared" si="8"/>
        <v>30</v>
      </c>
      <c r="B101" s="17">
        <f t="shared" si="15"/>
        <v>44771</v>
      </c>
      <c r="C101" s="5" t="str">
        <f t="shared" si="9"/>
        <v>fredag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44771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  <c r="M101" s="79"/>
    </row>
    <row r="102" spans="1:13">
      <c r="A102" s="79">
        <f t="shared" si="8"/>
        <v>30</v>
      </c>
      <c r="B102" s="17">
        <f t="shared" si="15"/>
        <v>44772</v>
      </c>
      <c r="C102" s="5" t="str">
        <f t="shared" si="9"/>
        <v>lördag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44772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  <c r="M102" s="79"/>
    </row>
    <row r="103" spans="1:13">
      <c r="A103" s="79">
        <f t="shared" si="8"/>
        <v>30</v>
      </c>
      <c r="B103" s="17">
        <f t="shared" si="15"/>
        <v>44773</v>
      </c>
      <c r="C103" s="5" t="str">
        <f t="shared" si="9"/>
        <v>söndag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44773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  <c r="M103" s="79"/>
    </row>
    <row r="104" spans="1:13">
      <c r="A104" s="79">
        <f t="shared" si="8"/>
        <v>31</v>
      </c>
      <c r="B104" s="17">
        <f t="shared" si="15"/>
        <v>44774</v>
      </c>
      <c r="C104" s="5" t="str">
        <f t="shared" si="9"/>
        <v>måndag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44774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  <c r="M104" s="79"/>
    </row>
    <row r="105" spans="1:13">
      <c r="A105" s="79">
        <f t="shared" si="8"/>
        <v>31</v>
      </c>
      <c r="B105" s="17">
        <f t="shared" si="15"/>
        <v>44775</v>
      </c>
      <c r="C105" s="5" t="str">
        <f t="shared" si="9"/>
        <v>tisdag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44775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  <c r="M105" s="79"/>
    </row>
    <row r="106" spans="1:13">
      <c r="A106" s="79">
        <f t="shared" si="8"/>
        <v>31</v>
      </c>
      <c r="B106" s="17">
        <f t="shared" si="15"/>
        <v>44776</v>
      </c>
      <c r="C106" s="5" t="str">
        <f t="shared" si="9"/>
        <v>onsdag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44776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  <c r="M106" s="79"/>
    </row>
    <row r="107" spans="1:13">
      <c r="A107" s="79">
        <f t="shared" si="8"/>
        <v>31</v>
      </c>
      <c r="B107" s="17">
        <f t="shared" si="15"/>
        <v>44777</v>
      </c>
      <c r="C107" s="5" t="str">
        <f t="shared" si="9"/>
        <v>torsdag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44777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  <c r="M107" s="79"/>
    </row>
    <row r="108" spans="1:13">
      <c r="A108" s="79">
        <f t="shared" si="8"/>
        <v>31</v>
      </c>
      <c r="B108" s="17">
        <f t="shared" si="15"/>
        <v>44778</v>
      </c>
      <c r="C108" s="5" t="str">
        <f t="shared" si="9"/>
        <v>fredag</v>
      </c>
      <c r="D108" s="79"/>
      <c r="E108" s="18" t="s">
        <v>127</v>
      </c>
      <c r="F108" s="79" t="s">
        <v>129</v>
      </c>
      <c r="G108" s="79">
        <f t="shared" si="10"/>
        <v>0</v>
      </c>
      <c r="H108" s="79"/>
      <c r="I108" s="19">
        <f t="shared" si="11"/>
        <v>44778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  <c r="M108" s="79"/>
    </row>
    <row r="109" spans="1:13">
      <c r="A109" s="79">
        <f t="shared" si="8"/>
        <v>31</v>
      </c>
      <c r="B109" s="17">
        <f t="shared" si="15"/>
        <v>44779</v>
      </c>
      <c r="C109" s="5" t="str">
        <f t="shared" si="9"/>
        <v>lördag</v>
      </c>
      <c r="D109" s="79"/>
      <c r="E109" s="18" t="s">
        <v>127</v>
      </c>
      <c r="F109" s="79" t="s">
        <v>129</v>
      </c>
      <c r="G109" s="79">
        <f t="shared" si="10"/>
        <v>0</v>
      </c>
      <c r="H109" s="79"/>
      <c r="I109" s="19">
        <f t="shared" si="11"/>
        <v>44779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  <c r="M109" s="79"/>
    </row>
    <row r="110" spans="1:13">
      <c r="A110" s="79">
        <f t="shared" si="8"/>
        <v>31</v>
      </c>
      <c r="B110" s="17">
        <f t="shared" si="15"/>
        <v>44780</v>
      </c>
      <c r="C110" s="5" t="str">
        <f t="shared" si="9"/>
        <v>söndag</v>
      </c>
      <c r="D110" s="79"/>
      <c r="E110" s="18" t="s">
        <v>127</v>
      </c>
      <c r="F110" s="79" t="s">
        <v>129</v>
      </c>
      <c r="G110" s="79">
        <f t="shared" si="10"/>
        <v>0</v>
      </c>
      <c r="H110" s="79"/>
      <c r="I110" s="19">
        <f t="shared" si="11"/>
        <v>44780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  <c r="M110" s="79"/>
    </row>
    <row r="111" spans="1:13">
      <c r="A111" s="79">
        <f t="shared" si="8"/>
        <v>32</v>
      </c>
      <c r="B111" s="17">
        <f t="shared" si="15"/>
        <v>44781</v>
      </c>
      <c r="C111" s="5" t="str">
        <f t="shared" si="9"/>
        <v>måndag</v>
      </c>
      <c r="D111" s="79"/>
      <c r="E111" s="18" t="s">
        <v>127</v>
      </c>
      <c r="F111" s="79" t="s">
        <v>129</v>
      </c>
      <c r="G111" s="79">
        <f t="shared" si="10"/>
        <v>0</v>
      </c>
      <c r="H111" s="79"/>
      <c r="I111" s="19">
        <f t="shared" si="11"/>
        <v>44781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  <c r="M111" s="79"/>
    </row>
    <row r="112" spans="1:13">
      <c r="A112" s="79">
        <f t="shared" si="8"/>
        <v>32</v>
      </c>
      <c r="B112" s="17">
        <f t="shared" si="15"/>
        <v>44782</v>
      </c>
      <c r="C112" s="5" t="str">
        <f t="shared" si="9"/>
        <v>tisdag</v>
      </c>
      <c r="D112" s="79"/>
      <c r="E112" s="18" t="s">
        <v>127</v>
      </c>
      <c r="F112" s="79" t="s">
        <v>129</v>
      </c>
      <c r="G112" s="79">
        <f t="shared" si="10"/>
        <v>0</v>
      </c>
      <c r="H112" s="79"/>
      <c r="I112" s="19">
        <f t="shared" si="11"/>
        <v>44782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  <c r="M112" s="79"/>
    </row>
    <row r="113" spans="1:13">
      <c r="A113" s="79">
        <f t="shared" si="8"/>
        <v>32</v>
      </c>
      <c r="B113" s="17">
        <f t="shared" si="15"/>
        <v>44783</v>
      </c>
      <c r="C113" s="5" t="str">
        <f t="shared" si="9"/>
        <v>onsdag</v>
      </c>
      <c r="D113" s="79"/>
      <c r="E113" s="18" t="s">
        <v>127</v>
      </c>
      <c r="F113" s="79" t="s">
        <v>129</v>
      </c>
      <c r="G113" s="79">
        <f t="shared" si="10"/>
        <v>0</v>
      </c>
      <c r="H113" s="79"/>
      <c r="I113" s="19">
        <f t="shared" si="11"/>
        <v>44783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  <c r="M113" s="79"/>
    </row>
    <row r="114" spans="1:13">
      <c r="A114" s="79">
        <f t="shared" si="8"/>
        <v>32</v>
      </c>
      <c r="B114" s="17">
        <f t="shared" si="15"/>
        <v>44784</v>
      </c>
      <c r="C114" s="5" t="str">
        <f t="shared" si="9"/>
        <v>torsdag</v>
      </c>
      <c r="D114" s="79"/>
      <c r="E114" s="18" t="s">
        <v>127</v>
      </c>
      <c r="F114" s="79" t="s">
        <v>129</v>
      </c>
      <c r="G114" s="79">
        <f t="shared" si="10"/>
        <v>0</v>
      </c>
      <c r="H114" s="79"/>
      <c r="I114" s="19">
        <f t="shared" si="11"/>
        <v>44784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  <c r="M114" s="79"/>
    </row>
    <row r="115" spans="1:13">
      <c r="A115" s="79">
        <f t="shared" si="8"/>
        <v>32</v>
      </c>
      <c r="B115" s="17">
        <f t="shared" si="15"/>
        <v>44785</v>
      </c>
      <c r="C115" s="5" t="str">
        <f t="shared" si="9"/>
        <v>fredag</v>
      </c>
      <c r="D115" s="79"/>
      <c r="E115" s="18" t="s">
        <v>127</v>
      </c>
      <c r="F115" s="79" t="s">
        <v>129</v>
      </c>
      <c r="G115" s="79">
        <f t="shared" si="10"/>
        <v>0</v>
      </c>
      <c r="H115" s="79"/>
      <c r="I115" s="19">
        <f t="shared" si="11"/>
        <v>44785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  <c r="M115" s="79"/>
    </row>
    <row r="116" spans="1:13">
      <c r="A116" s="79">
        <f t="shared" si="8"/>
        <v>32</v>
      </c>
      <c r="B116" s="75">
        <f t="shared" si="15"/>
        <v>44786</v>
      </c>
      <c r="C116" s="76" t="str">
        <f t="shared" si="9"/>
        <v>lördag</v>
      </c>
      <c r="D116" s="72"/>
      <c r="E116" s="18" t="s">
        <v>127</v>
      </c>
      <c r="F116" s="79" t="s">
        <v>129</v>
      </c>
      <c r="G116" s="79">
        <f t="shared" si="10"/>
        <v>0</v>
      </c>
      <c r="H116" s="79"/>
      <c r="I116" s="19">
        <f t="shared" si="11"/>
        <v>44786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  <c r="M116" s="79"/>
    </row>
    <row r="117" spans="1:13">
      <c r="A117" s="79">
        <f t="shared" si="8"/>
        <v>32</v>
      </c>
      <c r="B117" s="17">
        <f t="shared" si="15"/>
        <v>44787</v>
      </c>
      <c r="C117" s="5" t="str">
        <f t="shared" si="9"/>
        <v>söndag</v>
      </c>
      <c r="D117" s="79"/>
      <c r="E117" s="18" t="s">
        <v>127</v>
      </c>
      <c r="F117" s="79" t="s">
        <v>129</v>
      </c>
      <c r="G117" s="79">
        <f t="shared" si="10"/>
        <v>0</v>
      </c>
      <c r="H117" s="79"/>
      <c r="I117" s="19">
        <f t="shared" si="11"/>
        <v>44787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  <c r="M117" s="79"/>
    </row>
    <row r="118" spans="1:13">
      <c r="A118" s="79">
        <f t="shared" si="8"/>
        <v>33</v>
      </c>
      <c r="B118" s="17">
        <f t="shared" si="15"/>
        <v>44788</v>
      </c>
      <c r="C118" s="5" t="str">
        <f t="shared" si="9"/>
        <v>måndag</v>
      </c>
      <c r="D118" s="79"/>
      <c r="E118" s="18"/>
      <c r="F118" s="79"/>
      <c r="G118" s="79">
        <f t="shared" si="10"/>
        <v>0</v>
      </c>
      <c r="H118" s="79"/>
      <c r="I118" s="19">
        <f t="shared" si="11"/>
        <v>44788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  <c r="M118" s="79"/>
    </row>
    <row r="119" spans="1:13">
      <c r="A119" s="79">
        <f t="shared" si="8"/>
        <v>33</v>
      </c>
      <c r="B119" s="17">
        <f t="shared" si="15"/>
        <v>44789</v>
      </c>
      <c r="C119" s="5" t="str">
        <f t="shared" si="9"/>
        <v>tisdag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44789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  <c r="M119" s="79"/>
    </row>
    <row r="120" spans="1:13">
      <c r="A120" s="79">
        <f t="shared" si="8"/>
        <v>33</v>
      </c>
      <c r="B120" s="17">
        <f t="shared" si="15"/>
        <v>44790</v>
      </c>
      <c r="C120" s="5" t="str">
        <f t="shared" si="9"/>
        <v>onsdag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44790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  <c r="M120" s="79"/>
    </row>
    <row r="121" spans="1:13">
      <c r="A121" s="79">
        <f t="shared" si="8"/>
        <v>33</v>
      </c>
      <c r="B121" s="17">
        <f t="shared" si="15"/>
        <v>44791</v>
      </c>
      <c r="C121" s="5" t="str">
        <f t="shared" si="9"/>
        <v>torsdag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44791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  <c r="M121" s="79"/>
    </row>
    <row r="122" spans="1:13">
      <c r="A122" s="79">
        <f t="shared" si="8"/>
        <v>33</v>
      </c>
      <c r="B122" s="17">
        <f t="shared" si="15"/>
        <v>44792</v>
      </c>
      <c r="C122" s="5" t="str">
        <f t="shared" si="9"/>
        <v>fredag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44792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  <c r="M122" s="79"/>
    </row>
    <row r="123" spans="1:13">
      <c r="A123" s="79">
        <f t="shared" si="8"/>
        <v>33</v>
      </c>
      <c r="B123" s="17">
        <f t="shared" si="15"/>
        <v>44793</v>
      </c>
      <c r="C123" s="5" t="str">
        <f t="shared" si="9"/>
        <v>lördag</v>
      </c>
      <c r="D123" s="79" t="s">
        <v>130</v>
      </c>
      <c r="E123" s="18" t="s">
        <v>131</v>
      </c>
      <c r="F123" s="79" t="s">
        <v>132</v>
      </c>
      <c r="G123" s="79">
        <f t="shared" si="10"/>
        <v>2</v>
      </c>
      <c r="H123" s="79"/>
      <c r="I123" s="19">
        <f t="shared" si="11"/>
        <v>44793</v>
      </c>
      <c r="J123" s="20">
        <f t="shared" si="12"/>
        <v>0.48958333333333331</v>
      </c>
      <c r="K123" s="20">
        <f t="shared" si="13"/>
        <v>0.65625</v>
      </c>
      <c r="L123" s="20">
        <f t="shared" si="14"/>
        <v>0.16666666666666669</v>
      </c>
      <c r="M123" s="79"/>
    </row>
    <row r="124" spans="1:13">
      <c r="A124" s="79">
        <f t="shared" si="8"/>
        <v>33</v>
      </c>
      <c r="B124" s="17">
        <f t="shared" si="15"/>
        <v>44794</v>
      </c>
      <c r="C124" s="5" t="str">
        <f t="shared" si="9"/>
        <v>söndag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44794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  <c r="M124" s="79"/>
    </row>
    <row r="125" spans="1:13">
      <c r="A125" s="79">
        <f t="shared" si="8"/>
        <v>34</v>
      </c>
      <c r="B125" s="17">
        <f t="shared" si="15"/>
        <v>44795</v>
      </c>
      <c r="C125" s="5" t="str">
        <f t="shared" si="9"/>
        <v>måndag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44795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  <c r="M125" s="79"/>
    </row>
    <row r="126" spans="1:13">
      <c r="A126" s="79">
        <f t="shared" si="8"/>
        <v>34</v>
      </c>
      <c r="B126" s="17">
        <f t="shared" si="15"/>
        <v>44796</v>
      </c>
      <c r="C126" s="5" t="str">
        <f t="shared" si="9"/>
        <v>tisdag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44796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  <c r="M126" s="79"/>
    </row>
    <row r="127" spans="1:13">
      <c r="A127" s="79">
        <f t="shared" si="8"/>
        <v>34</v>
      </c>
      <c r="B127" s="17">
        <f t="shared" si="15"/>
        <v>44797</v>
      </c>
      <c r="C127" s="5" t="str">
        <f t="shared" si="9"/>
        <v>onsdag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44797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  <c r="M127" s="79"/>
    </row>
    <row r="128" spans="1:13">
      <c r="A128" s="84">
        <f t="shared" si="8"/>
        <v>34</v>
      </c>
      <c r="B128" s="80">
        <f t="shared" si="15"/>
        <v>44798</v>
      </c>
      <c r="C128" s="81" t="str">
        <f t="shared" si="9"/>
        <v>torsdag</v>
      </c>
      <c r="D128" s="72"/>
      <c r="E128" s="83"/>
      <c r="F128" s="72"/>
      <c r="G128" s="79">
        <f t="shared" si="10"/>
        <v>0</v>
      </c>
      <c r="H128" s="79"/>
      <c r="I128" s="19">
        <f t="shared" si="11"/>
        <v>44798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  <c r="M128" s="79"/>
    </row>
    <row r="129" spans="1:13">
      <c r="A129" s="79">
        <f t="shared" si="8"/>
        <v>34</v>
      </c>
      <c r="B129" s="17">
        <f t="shared" si="15"/>
        <v>44799</v>
      </c>
      <c r="C129" s="5" t="str">
        <f t="shared" si="9"/>
        <v>fredag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44799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  <c r="M129" s="79"/>
    </row>
    <row r="130" spans="1:13">
      <c r="A130" s="79">
        <f t="shared" si="8"/>
        <v>34</v>
      </c>
      <c r="B130" s="17">
        <f t="shared" si="15"/>
        <v>44800</v>
      </c>
      <c r="C130" s="5" t="str">
        <f t="shared" si="9"/>
        <v>lördag</v>
      </c>
      <c r="D130" s="79" t="s">
        <v>120</v>
      </c>
      <c r="E130" s="18" t="s">
        <v>133</v>
      </c>
      <c r="F130" s="79" t="s">
        <v>134</v>
      </c>
      <c r="G130" s="79">
        <f t="shared" si="10"/>
        <v>6</v>
      </c>
      <c r="H130" s="79"/>
      <c r="I130" s="19">
        <f t="shared" si="11"/>
        <v>44800</v>
      </c>
      <c r="J130" s="20">
        <f t="shared" si="12"/>
        <v>0.33333333333333331</v>
      </c>
      <c r="K130" s="20">
        <f t="shared" si="13"/>
        <v>0.83333333333333337</v>
      </c>
      <c r="L130" s="20">
        <f t="shared" si="14"/>
        <v>0.5</v>
      </c>
      <c r="M130" s="79"/>
    </row>
    <row r="131" spans="1:13">
      <c r="A131" s="79">
        <f t="shared" si="8"/>
        <v>34</v>
      </c>
      <c r="B131" s="17">
        <f t="shared" si="15"/>
        <v>44801</v>
      </c>
      <c r="C131" s="5" t="str">
        <f t="shared" si="9"/>
        <v>söndag</v>
      </c>
      <c r="D131" s="79" t="s">
        <v>120</v>
      </c>
      <c r="E131" s="83" t="s">
        <v>133</v>
      </c>
      <c r="F131" s="79" t="s">
        <v>134</v>
      </c>
      <c r="G131" s="79">
        <f t="shared" si="10"/>
        <v>6</v>
      </c>
      <c r="H131" s="79"/>
      <c r="I131" s="19">
        <f t="shared" si="11"/>
        <v>44801</v>
      </c>
      <c r="J131" s="20">
        <f t="shared" si="12"/>
        <v>0.33333333333333331</v>
      </c>
      <c r="K131" s="20">
        <f t="shared" si="13"/>
        <v>0.83333333333333337</v>
      </c>
      <c r="L131" s="20">
        <f t="shared" si="14"/>
        <v>0.5</v>
      </c>
      <c r="M131" s="79"/>
    </row>
    <row r="132" spans="1:13">
      <c r="A132" s="79">
        <f t="shared" si="8"/>
        <v>35</v>
      </c>
      <c r="B132" s="17">
        <f t="shared" si="15"/>
        <v>44802</v>
      </c>
      <c r="C132" s="5" t="str">
        <f t="shared" si="9"/>
        <v>måndag</v>
      </c>
      <c r="D132" s="79" t="s">
        <v>135</v>
      </c>
      <c r="E132" s="83"/>
      <c r="F132" s="79" t="s">
        <v>136</v>
      </c>
      <c r="G132" s="79">
        <f t="shared" si="10"/>
        <v>1</v>
      </c>
      <c r="H132" s="79"/>
      <c r="I132" s="19">
        <f t="shared" si="11"/>
        <v>44802</v>
      </c>
      <c r="J132" s="20">
        <f t="shared" si="12"/>
        <v>0.79166666666666663</v>
      </c>
      <c r="K132" s="20">
        <f t="shared" si="13"/>
        <v>0.83333333333333337</v>
      </c>
      <c r="L132" s="20">
        <f t="shared" si="14"/>
        <v>4.1666666666666741E-2</v>
      </c>
      <c r="M132" s="79"/>
    </row>
    <row r="133" spans="1:13">
      <c r="A133" s="79">
        <f t="shared" si="8"/>
        <v>35</v>
      </c>
      <c r="B133" s="17">
        <f t="shared" si="15"/>
        <v>44803</v>
      </c>
      <c r="C133" s="5" t="str">
        <f t="shared" si="9"/>
        <v>tisdag</v>
      </c>
      <c r="D133" s="79" t="s">
        <v>64</v>
      </c>
      <c r="E133" s="18"/>
      <c r="F133" s="79" t="s">
        <v>137</v>
      </c>
      <c r="G133" s="79">
        <f t="shared" si="10"/>
        <v>1</v>
      </c>
      <c r="H133" s="79"/>
      <c r="I133" s="19">
        <f t="shared" si="11"/>
        <v>44803</v>
      </c>
      <c r="J133" s="20">
        <f t="shared" si="12"/>
        <v>0.75</v>
      </c>
      <c r="K133" s="20">
        <f t="shared" si="13"/>
        <v>0.83333333333333337</v>
      </c>
      <c r="L133" s="20">
        <f t="shared" si="14"/>
        <v>8.333333333333337E-2</v>
      </c>
      <c r="M133" s="79"/>
    </row>
    <row r="134" spans="1:13">
      <c r="A134" s="78">
        <f t="shared" si="8"/>
        <v>35</v>
      </c>
      <c r="B134" s="75">
        <f t="shared" si="15"/>
        <v>44804</v>
      </c>
      <c r="C134" s="76" t="str">
        <f t="shared" si="9"/>
        <v>onsdag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44804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  <c r="M134" s="79"/>
    </row>
    <row r="135" spans="1:13">
      <c r="A135" s="79">
        <f t="shared" si="8"/>
        <v>35</v>
      </c>
      <c r="B135" s="17">
        <f t="shared" si="15"/>
        <v>44805</v>
      </c>
      <c r="C135" s="5" t="str">
        <f t="shared" si="9"/>
        <v>torsdag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44805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  <c r="M135" s="79"/>
    </row>
    <row r="136" spans="1:13">
      <c r="A136" s="79">
        <f t="shared" si="8"/>
        <v>35</v>
      </c>
      <c r="B136" s="17">
        <f t="shared" si="15"/>
        <v>44806</v>
      </c>
      <c r="C136" s="5" t="str">
        <f t="shared" si="9"/>
        <v>fredag</v>
      </c>
      <c r="D136" s="79" t="s">
        <v>138</v>
      </c>
      <c r="E136" s="18" t="s">
        <v>139</v>
      </c>
      <c r="F136" s="79" t="s">
        <v>140</v>
      </c>
      <c r="G136" s="79">
        <f t="shared" si="10"/>
        <v>3</v>
      </c>
      <c r="H136" s="79"/>
      <c r="I136" s="19">
        <f t="shared" si="11"/>
        <v>44806</v>
      </c>
      <c r="J136" s="20">
        <f t="shared" si="12"/>
        <v>0.6875</v>
      </c>
      <c r="K136" s="20">
        <f t="shared" si="13"/>
        <v>0.875</v>
      </c>
      <c r="L136" s="20">
        <f t="shared" si="14"/>
        <v>0.1875</v>
      </c>
      <c r="M136" s="79"/>
    </row>
    <row r="137" spans="1:13">
      <c r="A137" s="79">
        <f t="shared" si="8"/>
        <v>35</v>
      </c>
      <c r="B137" s="17">
        <f t="shared" si="15"/>
        <v>44807</v>
      </c>
      <c r="C137" s="5" t="str">
        <f t="shared" si="9"/>
        <v>lördag</v>
      </c>
      <c r="D137" s="79" t="s">
        <v>141</v>
      </c>
      <c r="E137" s="18" t="s">
        <v>14</v>
      </c>
      <c r="F137" s="79" t="s">
        <v>142</v>
      </c>
      <c r="G137" s="79">
        <f t="shared" si="10"/>
        <v>7</v>
      </c>
      <c r="H137" s="79"/>
      <c r="I137" s="19">
        <f t="shared" si="11"/>
        <v>44807</v>
      </c>
      <c r="J137" s="20">
        <f t="shared" si="12"/>
        <v>0.3125</v>
      </c>
      <c r="K137" s="20">
        <f t="shared" si="13"/>
        <v>0.83333333333333337</v>
      </c>
      <c r="L137" s="20">
        <f t="shared" si="14"/>
        <v>0.52083333333333337</v>
      </c>
      <c r="M137" s="79"/>
    </row>
    <row r="138" spans="1:13">
      <c r="A138" s="79">
        <f t="shared" si="8"/>
        <v>35</v>
      </c>
      <c r="B138" s="17">
        <f t="shared" si="15"/>
        <v>44808</v>
      </c>
      <c r="C138" s="5" t="str">
        <f t="shared" si="9"/>
        <v>söndag</v>
      </c>
      <c r="D138" s="79" t="s">
        <v>143</v>
      </c>
      <c r="E138" s="18" t="s">
        <v>144</v>
      </c>
      <c r="F138" s="79" t="s">
        <v>145</v>
      </c>
      <c r="G138" s="79">
        <f t="shared" si="10"/>
        <v>4</v>
      </c>
      <c r="H138" s="79"/>
      <c r="I138" s="19">
        <f t="shared" si="11"/>
        <v>44808</v>
      </c>
      <c r="J138" s="20">
        <f t="shared" si="12"/>
        <v>0.45833333333333331</v>
      </c>
      <c r="K138" s="20">
        <f t="shared" si="13"/>
        <v>0.71875</v>
      </c>
      <c r="L138" s="20">
        <f t="shared" si="14"/>
        <v>0.26041666666666669</v>
      </c>
      <c r="M138" s="79"/>
    </row>
    <row r="139" spans="1:13">
      <c r="A139" s="79">
        <f t="shared" si="8"/>
        <v>36</v>
      </c>
      <c r="B139" s="17">
        <f t="shared" si="15"/>
        <v>44809</v>
      </c>
      <c r="C139" s="5" t="str">
        <f t="shared" si="9"/>
        <v>måndag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44809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  <c r="M139" s="79"/>
    </row>
    <row r="140" spans="1:13">
      <c r="A140" s="79">
        <f t="shared" ref="A140:A204" si="16">_xlfn.ISOWEEKNUM(B140)</f>
        <v>36</v>
      </c>
      <c r="B140" s="17">
        <f t="shared" si="15"/>
        <v>44810</v>
      </c>
      <c r="C140" s="5" t="str">
        <f t="shared" ref="C140:C204" si="17">TEXT(B140,"DDDD")</f>
        <v>tisdag</v>
      </c>
      <c r="D140" s="79"/>
      <c r="E140" s="18"/>
      <c r="F140" s="79"/>
      <c r="G140" s="79">
        <f t="shared" ref="G140:G204" si="18">IFERROR(ROUNDUP(L140/"04:00"*2,0),0)</f>
        <v>0</v>
      </c>
      <c r="H140" s="79"/>
      <c r="I140" s="19">
        <f t="shared" ref="I140:I204" si="19">B140</f>
        <v>44810</v>
      </c>
      <c r="J140" s="20" t="e">
        <f t="shared" ref="J140:J204" si="20">TIME(LEFT(D140,2),MID(D140,4,2),0)</f>
        <v>#VALUE!</v>
      </c>
      <c r="K140" s="20" t="e">
        <f t="shared" ref="K140:K204" si="21">TIME(MID(D140,7,2),MID(D140,10,2),0)</f>
        <v>#VALUE!</v>
      </c>
      <c r="L140" s="20" t="e">
        <f t="shared" ref="L140:L204" si="22">K140-J140</f>
        <v>#VALUE!</v>
      </c>
      <c r="M140" s="79"/>
    </row>
    <row r="141" spans="1:13">
      <c r="A141" s="79">
        <f t="shared" si="16"/>
        <v>36</v>
      </c>
      <c r="B141" s="17">
        <f t="shared" ref="B141:B203" si="23">B140+1</f>
        <v>44811</v>
      </c>
      <c r="C141" s="5" t="str">
        <f t="shared" si="17"/>
        <v>onsdag</v>
      </c>
      <c r="D141" s="79" t="s">
        <v>94</v>
      </c>
      <c r="E141" s="18" t="s">
        <v>17</v>
      </c>
      <c r="F141" s="79" t="s">
        <v>146</v>
      </c>
      <c r="G141" s="79">
        <f t="shared" si="18"/>
        <v>2</v>
      </c>
      <c r="H141" s="79"/>
      <c r="I141" s="19">
        <f t="shared" si="19"/>
        <v>44811</v>
      </c>
      <c r="J141" s="20">
        <f t="shared" si="20"/>
        <v>0.73958333333333337</v>
      </c>
      <c r="K141" s="20">
        <f t="shared" si="21"/>
        <v>0.89583333333333337</v>
      </c>
      <c r="L141" s="20">
        <f t="shared" si="22"/>
        <v>0.15625</v>
      </c>
      <c r="M141" s="79"/>
    </row>
    <row r="142" spans="1:13">
      <c r="A142" s="79">
        <f t="shared" si="16"/>
        <v>36</v>
      </c>
      <c r="B142" s="17">
        <f t="shared" si="23"/>
        <v>44812</v>
      </c>
      <c r="C142" s="5" t="str">
        <f t="shared" si="17"/>
        <v>torsdag</v>
      </c>
      <c r="D142" s="79" t="s">
        <v>147</v>
      </c>
      <c r="E142" s="18" t="s">
        <v>148</v>
      </c>
      <c r="F142" s="79" t="s">
        <v>149</v>
      </c>
      <c r="G142" s="79">
        <f t="shared" si="18"/>
        <v>2</v>
      </c>
      <c r="H142" s="79"/>
      <c r="I142" s="19">
        <f t="shared" si="19"/>
        <v>44812</v>
      </c>
      <c r="J142" s="20">
        <f t="shared" si="20"/>
        <v>0.77083333333333337</v>
      </c>
      <c r="K142" s="20">
        <f t="shared" si="21"/>
        <v>0.88541666666666663</v>
      </c>
      <c r="L142" s="20">
        <f t="shared" si="22"/>
        <v>0.11458333333333326</v>
      </c>
      <c r="M142" s="79"/>
    </row>
    <row r="143" spans="1:13">
      <c r="A143" s="79">
        <f t="shared" si="16"/>
        <v>36</v>
      </c>
      <c r="B143" s="17">
        <f t="shared" si="23"/>
        <v>44813</v>
      </c>
      <c r="C143" s="5" t="str">
        <f t="shared" si="17"/>
        <v>fredag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44813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  <c r="M143" s="79"/>
    </row>
    <row r="144" spans="1:13">
      <c r="A144" s="79">
        <f t="shared" si="16"/>
        <v>36</v>
      </c>
      <c r="B144" s="17">
        <f t="shared" si="23"/>
        <v>44814</v>
      </c>
      <c r="C144" s="5" t="str">
        <f t="shared" si="17"/>
        <v>lördag</v>
      </c>
      <c r="D144" s="79" t="s">
        <v>150</v>
      </c>
      <c r="E144" s="18" t="s">
        <v>31</v>
      </c>
      <c r="F144" s="79" t="s">
        <v>151</v>
      </c>
      <c r="G144" s="79">
        <f t="shared" si="18"/>
        <v>2</v>
      </c>
      <c r="H144" s="79"/>
      <c r="I144" s="19">
        <f t="shared" si="19"/>
        <v>44814</v>
      </c>
      <c r="J144" s="20">
        <f t="shared" si="20"/>
        <v>0.625</v>
      </c>
      <c r="K144" s="20">
        <f t="shared" si="21"/>
        <v>0.78125</v>
      </c>
      <c r="L144" s="20">
        <f t="shared" si="22"/>
        <v>0.15625</v>
      </c>
      <c r="M144" s="79"/>
    </row>
    <row r="145" spans="1:13">
      <c r="A145" s="79">
        <f t="shared" si="16"/>
        <v>36</v>
      </c>
      <c r="B145" s="17">
        <f t="shared" si="23"/>
        <v>44815</v>
      </c>
      <c r="C145" s="5" t="str">
        <f t="shared" si="17"/>
        <v>söndag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44815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  <c r="M145" s="79"/>
    </row>
    <row r="146" spans="1:13">
      <c r="A146" s="79">
        <f t="shared" si="16"/>
        <v>37</v>
      </c>
      <c r="B146" s="17">
        <f t="shared" si="23"/>
        <v>44816</v>
      </c>
      <c r="C146" s="5" t="str">
        <f t="shared" si="17"/>
        <v>måndag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44816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  <c r="M146" s="79"/>
    </row>
    <row r="147" spans="1:13">
      <c r="A147" s="79">
        <f t="shared" si="16"/>
        <v>37</v>
      </c>
      <c r="B147" s="17">
        <f t="shared" si="23"/>
        <v>44817</v>
      </c>
      <c r="C147" s="5" t="str">
        <f t="shared" si="17"/>
        <v>tisdag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44817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  <c r="M147" s="79"/>
    </row>
    <row r="148" spans="1:13">
      <c r="A148" s="79">
        <f t="shared" si="16"/>
        <v>37</v>
      </c>
      <c r="B148" s="17">
        <f t="shared" si="23"/>
        <v>44818</v>
      </c>
      <c r="C148" s="5" t="str">
        <f t="shared" si="17"/>
        <v>onsdag</v>
      </c>
      <c r="D148" s="79"/>
      <c r="E148" s="83"/>
      <c r="F148" s="79"/>
      <c r="G148" s="79">
        <f t="shared" si="18"/>
        <v>0</v>
      </c>
      <c r="H148" s="79"/>
      <c r="I148" s="19">
        <f t="shared" si="19"/>
        <v>44818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  <c r="M148" s="79"/>
    </row>
    <row r="149" spans="1:13">
      <c r="A149" s="79">
        <f t="shared" si="16"/>
        <v>37</v>
      </c>
      <c r="B149" s="17">
        <f t="shared" si="23"/>
        <v>44819</v>
      </c>
      <c r="C149" s="5" t="str">
        <f t="shared" si="17"/>
        <v>torsdag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44819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  <c r="M149" s="79"/>
    </row>
    <row r="150" spans="1:13">
      <c r="A150" s="79">
        <f>_xlfn.ISOWEEKNUM(B150)</f>
        <v>37</v>
      </c>
      <c r="B150" s="17">
        <f>B148+2</f>
        <v>44820</v>
      </c>
      <c r="C150" s="5" t="str">
        <f>TEXT(B150,"DDDD")</f>
        <v>fredag</v>
      </c>
      <c r="D150" s="79"/>
      <c r="E150" s="18"/>
      <c r="F150" s="79"/>
      <c r="G150" s="79">
        <f>IFERROR(ROUNDUP(L150/"04:00"*2,0),0)</f>
        <v>0</v>
      </c>
      <c r="H150" s="79"/>
      <c r="I150" s="19"/>
      <c r="J150" s="20"/>
      <c r="K150" s="20"/>
      <c r="L150" s="20"/>
      <c r="M150" s="79"/>
    </row>
    <row r="151" spans="1:13">
      <c r="A151" s="79">
        <f t="shared" si="16"/>
        <v>37</v>
      </c>
      <c r="B151" s="17">
        <f>B149+1</f>
        <v>44820</v>
      </c>
      <c r="C151" s="5" t="str">
        <f t="shared" si="17"/>
        <v>fredag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44820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  <c r="M151" s="79"/>
    </row>
    <row r="152" spans="1:13">
      <c r="A152" s="79">
        <f t="shared" si="16"/>
        <v>37</v>
      </c>
      <c r="B152" s="17">
        <f t="shared" si="23"/>
        <v>44821</v>
      </c>
      <c r="C152" s="5" t="str">
        <f t="shared" si="17"/>
        <v>lördag</v>
      </c>
      <c r="D152" s="79" t="s">
        <v>152</v>
      </c>
      <c r="E152" s="18" t="s">
        <v>153</v>
      </c>
      <c r="F152" s="79" t="s">
        <v>154</v>
      </c>
      <c r="G152" s="79">
        <f t="shared" si="18"/>
        <v>4</v>
      </c>
      <c r="H152" s="79"/>
      <c r="I152" s="19">
        <f t="shared" si="19"/>
        <v>44821</v>
      </c>
      <c r="J152" s="20">
        <f t="shared" si="20"/>
        <v>0.48958333333333331</v>
      </c>
      <c r="K152" s="20">
        <f t="shared" si="21"/>
        <v>0.78125</v>
      </c>
      <c r="L152" s="20">
        <f t="shared" si="22"/>
        <v>0.29166666666666669</v>
      </c>
      <c r="M152" s="79"/>
    </row>
    <row r="153" spans="1:13">
      <c r="A153" s="79">
        <f t="shared" si="16"/>
        <v>37</v>
      </c>
      <c r="B153" s="17">
        <f t="shared" si="23"/>
        <v>44822</v>
      </c>
      <c r="C153" s="5" t="str">
        <f t="shared" si="17"/>
        <v>söndag</v>
      </c>
      <c r="D153" s="79" t="s">
        <v>130</v>
      </c>
      <c r="E153" s="83" t="s">
        <v>25</v>
      </c>
      <c r="F153" s="79" t="s">
        <v>155</v>
      </c>
      <c r="G153" s="79">
        <f t="shared" si="18"/>
        <v>2</v>
      </c>
      <c r="H153" s="79"/>
      <c r="I153" s="19">
        <f t="shared" si="19"/>
        <v>44822</v>
      </c>
      <c r="J153" s="20">
        <f t="shared" si="20"/>
        <v>0.48958333333333331</v>
      </c>
      <c r="K153" s="20">
        <f t="shared" si="21"/>
        <v>0.65625</v>
      </c>
      <c r="L153" s="20">
        <f t="shared" si="22"/>
        <v>0.16666666666666669</v>
      </c>
      <c r="M153" s="79"/>
    </row>
    <row r="154" spans="1:13">
      <c r="A154" s="79">
        <f t="shared" si="16"/>
        <v>38</v>
      </c>
      <c r="B154" s="17">
        <f t="shared" si="23"/>
        <v>44823</v>
      </c>
      <c r="C154" s="5" t="str">
        <f t="shared" si="17"/>
        <v>måndag</v>
      </c>
      <c r="D154" s="79"/>
      <c r="E154" s="83"/>
      <c r="F154" s="79"/>
      <c r="G154" s="79">
        <f t="shared" si="18"/>
        <v>0</v>
      </c>
      <c r="H154" s="79"/>
      <c r="I154" s="19">
        <f t="shared" si="19"/>
        <v>44823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  <c r="M154" s="79"/>
    </row>
    <row r="155" spans="1:13">
      <c r="A155" s="79">
        <f t="shared" si="16"/>
        <v>38</v>
      </c>
      <c r="B155" s="17">
        <f t="shared" si="23"/>
        <v>44824</v>
      </c>
      <c r="C155" s="5" t="str">
        <f t="shared" si="17"/>
        <v>tisdag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44824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  <c r="M155" s="79"/>
    </row>
    <row r="156" spans="1:13">
      <c r="A156" s="79">
        <f t="shared" si="16"/>
        <v>38</v>
      </c>
      <c r="B156" s="17">
        <f t="shared" si="23"/>
        <v>44825</v>
      </c>
      <c r="C156" s="5" t="str">
        <f t="shared" si="17"/>
        <v>onsdag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44825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  <c r="M156" s="79"/>
    </row>
    <row r="157" spans="1:13">
      <c r="A157" s="79">
        <f t="shared" si="16"/>
        <v>38</v>
      </c>
      <c r="B157" s="17">
        <f t="shared" si="23"/>
        <v>44826</v>
      </c>
      <c r="C157" s="5" t="str">
        <f t="shared" si="17"/>
        <v>torsdag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44826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  <c r="M157" s="79"/>
    </row>
    <row r="158" spans="1:13">
      <c r="A158" s="79">
        <f t="shared" si="16"/>
        <v>38</v>
      </c>
      <c r="B158" s="17">
        <f t="shared" si="23"/>
        <v>44827</v>
      </c>
      <c r="C158" s="5" t="str">
        <f t="shared" si="17"/>
        <v>fredag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44827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  <c r="M158" s="79"/>
    </row>
    <row r="159" spans="1:13">
      <c r="A159" s="79">
        <f t="shared" si="16"/>
        <v>38</v>
      </c>
      <c r="B159" s="17">
        <f t="shared" si="23"/>
        <v>44828</v>
      </c>
      <c r="C159" s="5" t="str">
        <f t="shared" si="17"/>
        <v>lördag</v>
      </c>
      <c r="D159" s="79" t="s">
        <v>156</v>
      </c>
      <c r="E159" s="18" t="s">
        <v>17</v>
      </c>
      <c r="F159" s="79" t="s">
        <v>157</v>
      </c>
      <c r="G159" s="79">
        <f t="shared" si="18"/>
        <v>4</v>
      </c>
      <c r="H159" s="79"/>
      <c r="I159" s="19">
        <f t="shared" si="19"/>
        <v>44828</v>
      </c>
      <c r="J159" s="20">
        <f t="shared" si="20"/>
        <v>0.47916666666666669</v>
      </c>
      <c r="K159" s="20">
        <f t="shared" si="21"/>
        <v>0.78125</v>
      </c>
      <c r="L159" s="20">
        <f t="shared" si="22"/>
        <v>0.30208333333333331</v>
      </c>
      <c r="M159" s="79"/>
    </row>
    <row r="160" spans="1:13">
      <c r="A160" s="79">
        <f t="shared" si="16"/>
        <v>38</v>
      </c>
      <c r="B160" s="17">
        <f t="shared" si="23"/>
        <v>44829</v>
      </c>
      <c r="C160" s="5" t="str">
        <f t="shared" si="17"/>
        <v>söndag</v>
      </c>
      <c r="D160" s="79" t="s">
        <v>156</v>
      </c>
      <c r="E160" s="18" t="s">
        <v>153</v>
      </c>
      <c r="F160" s="79" t="s">
        <v>158</v>
      </c>
      <c r="G160" s="79">
        <f t="shared" si="18"/>
        <v>4</v>
      </c>
      <c r="H160" s="79"/>
      <c r="I160" s="19">
        <f t="shared" si="19"/>
        <v>44829</v>
      </c>
      <c r="J160" s="20">
        <f t="shared" si="20"/>
        <v>0.47916666666666669</v>
      </c>
      <c r="K160" s="20">
        <f t="shared" si="21"/>
        <v>0.78125</v>
      </c>
      <c r="L160" s="20">
        <f t="shared" si="22"/>
        <v>0.30208333333333331</v>
      </c>
      <c r="M160" s="79"/>
    </row>
    <row r="161" spans="1:13">
      <c r="A161" s="79">
        <f t="shared" si="16"/>
        <v>39</v>
      </c>
      <c r="B161" s="17">
        <f t="shared" si="23"/>
        <v>44830</v>
      </c>
      <c r="C161" s="5" t="str">
        <f t="shared" si="17"/>
        <v>måndag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44830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  <c r="M161" s="79"/>
    </row>
    <row r="162" spans="1:13">
      <c r="A162" s="79">
        <f t="shared" si="16"/>
        <v>39</v>
      </c>
      <c r="B162" s="17">
        <f t="shared" si="23"/>
        <v>44831</v>
      </c>
      <c r="C162" s="5" t="str">
        <f t="shared" si="17"/>
        <v>tisdag</v>
      </c>
      <c r="D162" s="79"/>
      <c r="E162" s="18"/>
      <c r="F162" s="79"/>
      <c r="G162" s="79">
        <f t="shared" si="18"/>
        <v>0</v>
      </c>
      <c r="H162" s="79"/>
      <c r="I162" s="19">
        <f t="shared" si="19"/>
        <v>44831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  <c r="M162" s="79"/>
    </row>
    <row r="163" spans="1:13">
      <c r="A163" s="79">
        <f t="shared" si="16"/>
        <v>39</v>
      </c>
      <c r="B163" s="17">
        <f t="shared" si="23"/>
        <v>44832</v>
      </c>
      <c r="C163" s="5" t="str">
        <f t="shared" si="17"/>
        <v>onsdag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44832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  <c r="M163" s="79"/>
    </row>
    <row r="164" spans="1:13">
      <c r="A164" s="79">
        <f t="shared" si="16"/>
        <v>39</v>
      </c>
      <c r="B164" s="17">
        <f t="shared" si="23"/>
        <v>44833</v>
      </c>
      <c r="C164" s="5" t="str">
        <f t="shared" si="17"/>
        <v>torsdag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44833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  <c r="M164" s="79"/>
    </row>
    <row r="165" spans="1:13">
      <c r="A165" s="79">
        <f t="shared" si="16"/>
        <v>39</v>
      </c>
      <c r="B165" s="17">
        <f t="shared" si="23"/>
        <v>44834</v>
      </c>
      <c r="C165" s="5" t="str">
        <f t="shared" si="17"/>
        <v>fredag</v>
      </c>
      <c r="D165" s="79" t="s">
        <v>159</v>
      </c>
      <c r="E165" s="18" t="s">
        <v>160</v>
      </c>
      <c r="F165" s="79" t="s">
        <v>161</v>
      </c>
      <c r="G165" s="79">
        <f t="shared" si="18"/>
        <v>2</v>
      </c>
      <c r="H165" s="79"/>
      <c r="I165" s="19">
        <f t="shared" si="19"/>
        <v>44834</v>
      </c>
      <c r="J165" s="20">
        <f t="shared" si="20"/>
        <v>0.77083333333333337</v>
      </c>
      <c r="K165" s="20">
        <f t="shared" si="21"/>
        <v>0.90625</v>
      </c>
      <c r="L165" s="20">
        <f t="shared" si="22"/>
        <v>0.13541666666666663</v>
      </c>
      <c r="M165" s="79"/>
    </row>
    <row r="166" spans="1:13">
      <c r="A166" s="79">
        <f t="shared" si="16"/>
        <v>39</v>
      </c>
      <c r="B166" s="17">
        <f t="shared" si="23"/>
        <v>44835</v>
      </c>
      <c r="C166" s="5" t="str">
        <f t="shared" si="17"/>
        <v>lördag</v>
      </c>
      <c r="D166" s="79" t="s">
        <v>162</v>
      </c>
      <c r="E166" s="18" t="s">
        <v>31</v>
      </c>
      <c r="F166" s="79" t="s">
        <v>163</v>
      </c>
      <c r="G166" s="79">
        <f t="shared" si="18"/>
        <v>4</v>
      </c>
      <c r="H166" s="79"/>
      <c r="I166" s="19">
        <f t="shared" si="19"/>
        <v>44835</v>
      </c>
      <c r="J166" s="20">
        <f t="shared" si="20"/>
        <v>0.5</v>
      </c>
      <c r="K166" s="20">
        <f t="shared" si="21"/>
        <v>0.78125</v>
      </c>
      <c r="L166" s="20">
        <f t="shared" si="22"/>
        <v>0.28125</v>
      </c>
      <c r="M166" s="79"/>
    </row>
    <row r="167" spans="1:13">
      <c r="A167" s="79">
        <f t="shared" si="16"/>
        <v>39</v>
      </c>
      <c r="B167" s="17">
        <f t="shared" si="23"/>
        <v>44836</v>
      </c>
      <c r="C167" s="5" t="str">
        <f t="shared" si="17"/>
        <v>söndag</v>
      </c>
      <c r="D167" s="79" t="s">
        <v>164</v>
      </c>
      <c r="E167" s="18" t="s">
        <v>14</v>
      </c>
      <c r="F167" s="79" t="s">
        <v>165</v>
      </c>
      <c r="G167" s="79">
        <f t="shared" si="18"/>
        <v>5</v>
      </c>
      <c r="H167" s="79"/>
      <c r="I167" s="19">
        <f t="shared" si="19"/>
        <v>44836</v>
      </c>
      <c r="J167" s="20">
        <f t="shared" si="20"/>
        <v>0.375</v>
      </c>
      <c r="K167" s="20">
        <f t="shared" si="21"/>
        <v>0.78125</v>
      </c>
      <c r="L167" s="20">
        <f t="shared" si="22"/>
        <v>0.40625</v>
      </c>
      <c r="M167" s="79"/>
    </row>
    <row r="168" spans="1:13">
      <c r="A168" s="79">
        <f t="shared" si="16"/>
        <v>40</v>
      </c>
      <c r="B168" s="17">
        <f t="shared" si="23"/>
        <v>44837</v>
      </c>
      <c r="C168" s="5" t="str">
        <f t="shared" si="17"/>
        <v>måndag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44837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  <c r="M168" s="79"/>
    </row>
    <row r="169" spans="1:13">
      <c r="A169" s="79">
        <f t="shared" si="16"/>
        <v>40</v>
      </c>
      <c r="B169" s="17">
        <f>B168+1</f>
        <v>44838</v>
      </c>
      <c r="C169" s="5" t="str">
        <f t="shared" si="17"/>
        <v>tisdag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44838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  <c r="M169" s="79"/>
    </row>
    <row r="170" spans="1:13">
      <c r="A170" s="79">
        <f t="shared" si="16"/>
        <v>40</v>
      </c>
      <c r="B170" s="17">
        <f t="shared" si="23"/>
        <v>44839</v>
      </c>
      <c r="C170" s="5" t="str">
        <f t="shared" si="17"/>
        <v>onsdag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44839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  <c r="M170" s="79"/>
    </row>
    <row r="171" spans="1:13">
      <c r="A171" s="79">
        <f t="shared" si="16"/>
        <v>40</v>
      </c>
      <c r="B171" s="17">
        <f t="shared" si="23"/>
        <v>44840</v>
      </c>
      <c r="C171" s="5" t="str">
        <f t="shared" si="17"/>
        <v>torsdag</v>
      </c>
      <c r="D171" s="79" t="s">
        <v>166</v>
      </c>
      <c r="E171" s="18"/>
      <c r="F171" s="79" t="s">
        <v>167</v>
      </c>
      <c r="G171" s="79">
        <f t="shared" si="18"/>
        <v>2</v>
      </c>
      <c r="H171" s="79"/>
      <c r="I171" s="19">
        <f t="shared" si="19"/>
        <v>44840</v>
      </c>
      <c r="J171" s="20">
        <f t="shared" si="20"/>
        <v>0.70833333333333337</v>
      </c>
      <c r="K171" s="20">
        <f t="shared" si="21"/>
        <v>0.83333333333333337</v>
      </c>
      <c r="L171" s="20">
        <f t="shared" si="22"/>
        <v>0.125</v>
      </c>
      <c r="M171" s="79"/>
    </row>
    <row r="172" spans="1:13">
      <c r="A172" s="79">
        <f t="shared" si="16"/>
        <v>40</v>
      </c>
      <c r="B172" s="17">
        <f t="shared" si="23"/>
        <v>44841</v>
      </c>
      <c r="C172" s="5" t="str">
        <f t="shared" si="17"/>
        <v>fredag</v>
      </c>
      <c r="D172" s="79" t="s">
        <v>168</v>
      </c>
      <c r="E172" s="18" t="s">
        <v>25</v>
      </c>
      <c r="F172" s="79" t="s">
        <v>169</v>
      </c>
      <c r="G172" s="79">
        <f t="shared" si="18"/>
        <v>2</v>
      </c>
      <c r="H172" s="79"/>
      <c r="I172" s="19">
        <f t="shared" si="19"/>
        <v>44841</v>
      </c>
      <c r="J172" s="20">
        <f t="shared" si="20"/>
        <v>0.73958333333333337</v>
      </c>
      <c r="K172" s="20">
        <f t="shared" si="21"/>
        <v>0.89583333333333337</v>
      </c>
      <c r="L172" s="20">
        <f t="shared" si="22"/>
        <v>0.15625</v>
      </c>
      <c r="M172" s="79"/>
    </row>
    <row r="173" spans="1:13">
      <c r="A173" s="79">
        <f t="shared" si="16"/>
        <v>40</v>
      </c>
      <c r="B173" s="17">
        <f t="shared" si="23"/>
        <v>44842</v>
      </c>
      <c r="C173" s="5" t="str">
        <f t="shared" si="17"/>
        <v>lördag</v>
      </c>
      <c r="D173" s="79" t="s">
        <v>170</v>
      </c>
      <c r="E173" s="18" t="s">
        <v>144</v>
      </c>
      <c r="F173" s="79" t="s">
        <v>171</v>
      </c>
      <c r="G173" s="79">
        <f t="shared" si="18"/>
        <v>6</v>
      </c>
      <c r="H173" s="79"/>
      <c r="I173" s="19">
        <f t="shared" si="19"/>
        <v>44842</v>
      </c>
      <c r="J173" s="20">
        <f t="shared" si="20"/>
        <v>0.33333333333333331</v>
      </c>
      <c r="K173" s="20">
        <f t="shared" si="21"/>
        <v>0.78125</v>
      </c>
      <c r="L173" s="20">
        <f t="shared" si="22"/>
        <v>0.44791666666666669</v>
      </c>
      <c r="M173" s="79"/>
    </row>
    <row r="174" spans="1:13">
      <c r="A174" s="79">
        <f t="shared" si="16"/>
        <v>40</v>
      </c>
      <c r="B174" s="17">
        <f t="shared" si="23"/>
        <v>44843</v>
      </c>
      <c r="C174" s="5" t="str">
        <f t="shared" si="17"/>
        <v>söndag</v>
      </c>
      <c r="D174" s="79" t="s">
        <v>172</v>
      </c>
      <c r="E174" s="18" t="s">
        <v>173</v>
      </c>
      <c r="F174" s="79" t="s">
        <v>174</v>
      </c>
      <c r="G174" s="79">
        <f t="shared" si="18"/>
        <v>7</v>
      </c>
      <c r="H174" s="79"/>
      <c r="I174" s="19">
        <f t="shared" si="19"/>
        <v>44843</v>
      </c>
      <c r="J174" s="20">
        <f t="shared" si="20"/>
        <v>0.375</v>
      </c>
      <c r="K174" s="20">
        <f t="shared" si="21"/>
        <v>0.88541666666666663</v>
      </c>
      <c r="L174" s="20">
        <f t="shared" si="22"/>
        <v>0.51041666666666663</v>
      </c>
      <c r="M174" s="79"/>
    </row>
    <row r="175" spans="1:13">
      <c r="A175" s="79">
        <f t="shared" si="16"/>
        <v>41</v>
      </c>
      <c r="B175" s="17">
        <f t="shared" si="23"/>
        <v>44844</v>
      </c>
      <c r="C175" s="5" t="str">
        <f t="shared" si="17"/>
        <v>måndag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44844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  <c r="M175" s="79"/>
    </row>
    <row r="176" spans="1:13">
      <c r="A176" s="79">
        <f t="shared" si="16"/>
        <v>41</v>
      </c>
      <c r="B176" s="17">
        <f t="shared" si="23"/>
        <v>44845</v>
      </c>
      <c r="C176" s="5" t="str">
        <f t="shared" si="17"/>
        <v>tisdag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44845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  <c r="M176" s="79"/>
    </row>
    <row r="177" spans="1:13">
      <c r="A177" s="79">
        <f t="shared" si="16"/>
        <v>41</v>
      </c>
      <c r="B177" s="17">
        <f t="shared" si="23"/>
        <v>44846</v>
      </c>
      <c r="C177" s="5" t="str">
        <f t="shared" si="17"/>
        <v>onsdag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44846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  <c r="M177" s="79"/>
    </row>
    <row r="178" spans="1:13">
      <c r="A178" s="79">
        <f t="shared" si="16"/>
        <v>41</v>
      </c>
      <c r="B178" s="17">
        <f t="shared" si="23"/>
        <v>44847</v>
      </c>
      <c r="C178" s="5" t="str">
        <f t="shared" si="17"/>
        <v>torsdag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44847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  <c r="M178" s="79"/>
    </row>
    <row r="179" spans="1:13">
      <c r="A179" s="79">
        <f t="shared" si="16"/>
        <v>41</v>
      </c>
      <c r="B179" s="17">
        <f t="shared" si="23"/>
        <v>44848</v>
      </c>
      <c r="C179" s="5" t="str">
        <f t="shared" si="17"/>
        <v>fredag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44848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  <c r="M179" s="79"/>
    </row>
    <row r="180" spans="1:13">
      <c r="A180" s="79">
        <f t="shared" si="16"/>
        <v>41</v>
      </c>
      <c r="B180" s="17">
        <f t="shared" si="23"/>
        <v>44849</v>
      </c>
      <c r="C180" s="5" t="str">
        <f t="shared" si="17"/>
        <v>lördag</v>
      </c>
      <c r="D180" s="79" t="s">
        <v>175</v>
      </c>
      <c r="E180" s="18" t="s">
        <v>153</v>
      </c>
      <c r="F180" s="79" t="s">
        <v>176</v>
      </c>
      <c r="G180" s="79">
        <f t="shared" si="18"/>
        <v>3</v>
      </c>
      <c r="H180" s="79"/>
      <c r="I180" s="19">
        <f t="shared" si="19"/>
        <v>44849</v>
      </c>
      <c r="J180" s="20">
        <f t="shared" si="20"/>
        <v>0.39583333333333331</v>
      </c>
      <c r="K180" s="20">
        <f t="shared" si="21"/>
        <v>0.64583333333333337</v>
      </c>
      <c r="L180" s="20">
        <f t="shared" si="22"/>
        <v>0.25000000000000006</v>
      </c>
      <c r="M180" s="79"/>
    </row>
    <row r="181" spans="1:13">
      <c r="A181" s="79">
        <f t="shared" si="16"/>
        <v>41</v>
      </c>
      <c r="B181" s="17">
        <f t="shared" si="23"/>
        <v>44850</v>
      </c>
      <c r="C181" s="5" t="str">
        <f t="shared" si="17"/>
        <v>söndag</v>
      </c>
      <c r="D181" s="79" t="s">
        <v>164</v>
      </c>
      <c r="E181" s="18" t="s">
        <v>17</v>
      </c>
      <c r="F181" s="79" t="s">
        <v>177</v>
      </c>
      <c r="G181" s="79">
        <f t="shared" si="18"/>
        <v>5</v>
      </c>
      <c r="H181" s="79"/>
      <c r="I181" s="19">
        <f t="shared" si="19"/>
        <v>44850</v>
      </c>
      <c r="J181" s="20">
        <f t="shared" si="20"/>
        <v>0.375</v>
      </c>
      <c r="K181" s="20">
        <f t="shared" si="21"/>
        <v>0.78125</v>
      </c>
      <c r="L181" s="20">
        <f t="shared" si="22"/>
        <v>0.40625</v>
      </c>
      <c r="M181" s="79"/>
    </row>
    <row r="182" spans="1:13">
      <c r="A182" s="79">
        <f t="shared" si="16"/>
        <v>42</v>
      </c>
      <c r="B182" s="17">
        <f t="shared" si="23"/>
        <v>44851</v>
      </c>
      <c r="C182" s="5" t="str">
        <f t="shared" si="17"/>
        <v>måndag</v>
      </c>
      <c r="D182" s="79" t="s">
        <v>178</v>
      </c>
      <c r="E182" s="18"/>
      <c r="F182" s="79" t="s">
        <v>179</v>
      </c>
      <c r="G182" s="79">
        <f t="shared" si="18"/>
        <v>1</v>
      </c>
      <c r="H182" s="79"/>
      <c r="I182" s="19">
        <f t="shared" si="19"/>
        <v>44851</v>
      </c>
      <c r="J182" s="20">
        <f t="shared" si="20"/>
        <v>0.77083333333333337</v>
      </c>
      <c r="K182" s="20">
        <f t="shared" si="21"/>
        <v>0.83333333333333337</v>
      </c>
      <c r="L182" s="20">
        <f t="shared" si="22"/>
        <v>6.25E-2</v>
      </c>
      <c r="M182" s="79"/>
    </row>
    <row r="183" spans="1:13">
      <c r="A183" s="79">
        <f t="shared" si="16"/>
        <v>42</v>
      </c>
      <c r="B183" s="17">
        <f t="shared" si="23"/>
        <v>44852</v>
      </c>
      <c r="C183" s="5" t="str">
        <f t="shared" si="17"/>
        <v>tisdag</v>
      </c>
      <c r="D183" s="79" t="s">
        <v>180</v>
      </c>
      <c r="E183" s="18" t="s">
        <v>20</v>
      </c>
      <c r="F183" s="79" t="s">
        <v>181</v>
      </c>
      <c r="G183" s="79">
        <f t="shared" si="18"/>
        <v>2</v>
      </c>
      <c r="H183" s="79"/>
      <c r="I183" s="19">
        <f t="shared" si="19"/>
        <v>44852</v>
      </c>
      <c r="J183" s="20">
        <f t="shared" si="20"/>
        <v>0.75</v>
      </c>
      <c r="K183" s="20">
        <f t="shared" si="21"/>
        <v>0.89583333333333337</v>
      </c>
      <c r="L183" s="20">
        <f t="shared" si="22"/>
        <v>0.14583333333333337</v>
      </c>
      <c r="M183" s="79"/>
    </row>
    <row r="184" spans="1:13">
      <c r="A184" s="79">
        <f t="shared" si="16"/>
        <v>42</v>
      </c>
      <c r="B184" s="17">
        <f t="shared" si="23"/>
        <v>44853</v>
      </c>
      <c r="C184" s="5" t="str">
        <f t="shared" si="17"/>
        <v>onsdag</v>
      </c>
      <c r="D184" s="79" t="s">
        <v>180</v>
      </c>
      <c r="E184" s="18" t="s">
        <v>173</v>
      </c>
      <c r="F184" s="79" t="s">
        <v>182</v>
      </c>
      <c r="G184" s="79">
        <f t="shared" si="18"/>
        <v>2</v>
      </c>
      <c r="H184" s="79"/>
      <c r="I184" s="19">
        <f t="shared" si="19"/>
        <v>44853</v>
      </c>
      <c r="J184" s="20">
        <f t="shared" si="20"/>
        <v>0.75</v>
      </c>
      <c r="K184" s="20">
        <f t="shared" si="21"/>
        <v>0.89583333333333337</v>
      </c>
      <c r="L184" s="20">
        <f t="shared" si="22"/>
        <v>0.14583333333333337</v>
      </c>
      <c r="M184" s="79"/>
    </row>
    <row r="185" spans="1:13">
      <c r="A185" s="79">
        <f t="shared" si="16"/>
        <v>42</v>
      </c>
      <c r="B185" s="17">
        <f t="shared" si="23"/>
        <v>44854</v>
      </c>
      <c r="C185" s="5" t="str">
        <f t="shared" si="17"/>
        <v>torsdag</v>
      </c>
      <c r="D185" s="79" t="s">
        <v>180</v>
      </c>
      <c r="E185" s="18" t="s">
        <v>25</v>
      </c>
      <c r="F185" s="79" t="s">
        <v>183</v>
      </c>
      <c r="G185" s="79">
        <f t="shared" si="18"/>
        <v>2</v>
      </c>
      <c r="H185" s="79"/>
      <c r="I185" s="19">
        <f t="shared" si="19"/>
        <v>44854</v>
      </c>
      <c r="J185" s="20">
        <f t="shared" si="20"/>
        <v>0.75</v>
      </c>
      <c r="K185" s="20">
        <f t="shared" si="21"/>
        <v>0.89583333333333337</v>
      </c>
      <c r="L185" s="20">
        <f t="shared" si="22"/>
        <v>0.14583333333333337</v>
      </c>
      <c r="M185" s="79"/>
    </row>
    <row r="186" spans="1:13">
      <c r="A186" s="79">
        <f t="shared" si="16"/>
        <v>42</v>
      </c>
      <c r="B186" s="17">
        <f t="shared" si="23"/>
        <v>44855</v>
      </c>
      <c r="C186" s="5" t="str">
        <f t="shared" si="17"/>
        <v>fredag</v>
      </c>
      <c r="D186" s="79" t="s">
        <v>180</v>
      </c>
      <c r="E186" s="18" t="s">
        <v>20</v>
      </c>
      <c r="F186" s="79" t="s">
        <v>184</v>
      </c>
      <c r="G186" s="79">
        <f t="shared" si="18"/>
        <v>2</v>
      </c>
      <c r="H186" s="79"/>
      <c r="I186" s="19">
        <f t="shared" si="19"/>
        <v>44855</v>
      </c>
      <c r="J186" s="20">
        <f t="shared" si="20"/>
        <v>0.75</v>
      </c>
      <c r="K186" s="20">
        <f t="shared" si="21"/>
        <v>0.89583333333333337</v>
      </c>
      <c r="L186" s="20">
        <f t="shared" si="22"/>
        <v>0.14583333333333337</v>
      </c>
      <c r="M186" s="79"/>
    </row>
    <row r="187" spans="1:13">
      <c r="A187" s="79">
        <f t="shared" si="16"/>
        <v>42</v>
      </c>
      <c r="B187" s="17">
        <f t="shared" si="23"/>
        <v>44856</v>
      </c>
      <c r="C187" s="5" t="str">
        <f t="shared" si="17"/>
        <v>lördag</v>
      </c>
      <c r="D187" s="79" t="s">
        <v>185</v>
      </c>
      <c r="E187" s="18" t="s">
        <v>14</v>
      </c>
      <c r="F187" s="79" t="s">
        <v>186</v>
      </c>
      <c r="G187" s="79">
        <f t="shared" si="18"/>
        <v>2</v>
      </c>
      <c r="H187" s="79"/>
      <c r="I187" s="19">
        <f t="shared" si="19"/>
        <v>44856</v>
      </c>
      <c r="J187" s="20">
        <f t="shared" si="20"/>
        <v>0.47916666666666669</v>
      </c>
      <c r="K187" s="20">
        <f t="shared" si="21"/>
        <v>0.64583333333333337</v>
      </c>
      <c r="L187" s="20">
        <f t="shared" si="22"/>
        <v>0.16666666666666669</v>
      </c>
      <c r="M187" s="79"/>
    </row>
    <row r="188" spans="1:13">
      <c r="A188" s="79">
        <f t="shared" si="16"/>
        <v>42</v>
      </c>
      <c r="B188" s="17">
        <f t="shared" si="23"/>
        <v>44857</v>
      </c>
      <c r="C188" s="5" t="str">
        <f t="shared" si="17"/>
        <v>söndag</v>
      </c>
      <c r="D188" s="79" t="s">
        <v>187</v>
      </c>
      <c r="E188" s="18" t="s">
        <v>31</v>
      </c>
      <c r="F188" s="79" t="s">
        <v>188</v>
      </c>
      <c r="G188" s="79">
        <f t="shared" si="18"/>
        <v>7</v>
      </c>
      <c r="H188" s="79"/>
      <c r="I188" s="19">
        <f t="shared" si="19"/>
        <v>44857</v>
      </c>
      <c r="J188" s="20">
        <f t="shared" si="20"/>
        <v>0.33333333333333331</v>
      </c>
      <c r="K188" s="20">
        <f t="shared" si="21"/>
        <v>0.88541666666666663</v>
      </c>
      <c r="L188" s="20">
        <f t="shared" si="22"/>
        <v>0.55208333333333326</v>
      </c>
      <c r="M188" s="79"/>
    </row>
    <row r="189" spans="1:13">
      <c r="A189" s="79">
        <f t="shared" si="16"/>
        <v>43</v>
      </c>
      <c r="B189" s="17">
        <f t="shared" si="23"/>
        <v>44858</v>
      </c>
      <c r="C189" s="5" t="str">
        <f t="shared" si="17"/>
        <v>måndag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44858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  <c r="M189" s="79"/>
    </row>
    <row r="190" spans="1:13">
      <c r="A190" s="79">
        <f t="shared" si="16"/>
        <v>43</v>
      </c>
      <c r="B190" s="17">
        <f t="shared" si="23"/>
        <v>44859</v>
      </c>
      <c r="C190" s="5" t="str">
        <f t="shared" si="17"/>
        <v>tisdag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44859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  <c r="M190" s="79"/>
    </row>
    <row r="191" spans="1:13">
      <c r="A191" s="79">
        <f t="shared" si="16"/>
        <v>43</v>
      </c>
      <c r="B191" s="17">
        <f t="shared" si="23"/>
        <v>44860</v>
      </c>
      <c r="C191" s="5" t="str">
        <f t="shared" si="17"/>
        <v>onsdag</v>
      </c>
      <c r="D191" s="79" t="s">
        <v>180</v>
      </c>
      <c r="E191" s="18" t="s">
        <v>189</v>
      </c>
      <c r="F191" s="79" t="s">
        <v>190</v>
      </c>
      <c r="G191" s="79">
        <f t="shared" si="18"/>
        <v>2</v>
      </c>
      <c r="H191" s="79"/>
      <c r="I191" s="19">
        <f t="shared" si="19"/>
        <v>44860</v>
      </c>
      <c r="J191" s="20">
        <f t="shared" si="20"/>
        <v>0.75</v>
      </c>
      <c r="K191" s="20">
        <f t="shared" si="21"/>
        <v>0.89583333333333337</v>
      </c>
      <c r="L191" s="20">
        <f t="shared" si="22"/>
        <v>0.14583333333333337</v>
      </c>
      <c r="M191" s="79"/>
    </row>
    <row r="192" spans="1:13">
      <c r="A192" s="79">
        <f t="shared" si="16"/>
        <v>43</v>
      </c>
      <c r="B192" s="17">
        <f t="shared" si="23"/>
        <v>44861</v>
      </c>
      <c r="C192" s="5" t="str">
        <f t="shared" si="17"/>
        <v>torsdag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44861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  <c r="M192" s="79"/>
    </row>
    <row r="193" spans="1:13">
      <c r="A193" s="79">
        <f t="shared" si="16"/>
        <v>43</v>
      </c>
      <c r="B193" s="17">
        <f t="shared" si="23"/>
        <v>44862</v>
      </c>
      <c r="C193" s="5" t="str">
        <f t="shared" si="17"/>
        <v>fredag</v>
      </c>
      <c r="D193" s="79" t="s">
        <v>180</v>
      </c>
      <c r="E193" s="18" t="s">
        <v>17</v>
      </c>
      <c r="F193" s="79" t="s">
        <v>191</v>
      </c>
      <c r="G193" s="79">
        <f t="shared" si="18"/>
        <v>2</v>
      </c>
      <c r="H193" s="79"/>
      <c r="I193" s="19">
        <f t="shared" si="19"/>
        <v>44862</v>
      </c>
      <c r="J193" s="20">
        <f t="shared" si="20"/>
        <v>0.75</v>
      </c>
      <c r="K193" s="20">
        <f t="shared" si="21"/>
        <v>0.89583333333333337</v>
      </c>
      <c r="L193" s="20">
        <f t="shared" si="22"/>
        <v>0.14583333333333337</v>
      </c>
      <c r="M193" s="79"/>
    </row>
    <row r="194" spans="1:13">
      <c r="A194" s="79">
        <f t="shared" si="16"/>
        <v>43</v>
      </c>
      <c r="B194" s="17">
        <f t="shared" si="23"/>
        <v>44863</v>
      </c>
      <c r="C194" s="5" t="str">
        <f t="shared" si="17"/>
        <v>lördag</v>
      </c>
      <c r="D194" s="79" t="s">
        <v>185</v>
      </c>
      <c r="E194" s="18" t="s">
        <v>20</v>
      </c>
      <c r="F194" s="79" t="s">
        <v>192</v>
      </c>
      <c r="G194" s="79">
        <f t="shared" si="18"/>
        <v>2</v>
      </c>
      <c r="H194" s="79"/>
      <c r="I194" s="19">
        <f t="shared" si="19"/>
        <v>44863</v>
      </c>
      <c r="J194" s="20">
        <f t="shared" si="20"/>
        <v>0.47916666666666669</v>
      </c>
      <c r="K194" s="20">
        <f t="shared" si="21"/>
        <v>0.64583333333333337</v>
      </c>
      <c r="L194" s="20">
        <f t="shared" si="22"/>
        <v>0.16666666666666669</v>
      </c>
      <c r="M194" s="79"/>
    </row>
    <row r="195" spans="1:13">
      <c r="A195" s="79">
        <f t="shared" si="16"/>
        <v>43</v>
      </c>
      <c r="B195" s="17">
        <f t="shared" si="23"/>
        <v>44864</v>
      </c>
      <c r="C195" s="5" t="str">
        <f t="shared" si="17"/>
        <v>söndag</v>
      </c>
      <c r="D195" s="79" t="s">
        <v>193</v>
      </c>
      <c r="E195" s="18" t="s">
        <v>144</v>
      </c>
      <c r="F195" s="79" t="s">
        <v>194</v>
      </c>
      <c r="G195" s="79">
        <f t="shared" si="18"/>
        <v>3</v>
      </c>
      <c r="H195" s="79"/>
      <c r="I195" s="19">
        <f t="shared" si="19"/>
        <v>44864</v>
      </c>
      <c r="J195" s="20">
        <f t="shared" si="20"/>
        <v>0.47916666666666669</v>
      </c>
      <c r="K195" s="20">
        <f t="shared" si="21"/>
        <v>0.71875</v>
      </c>
      <c r="L195" s="20">
        <f t="shared" si="22"/>
        <v>0.23958333333333331</v>
      </c>
      <c r="M195" s="79"/>
    </row>
    <row r="196" spans="1:13">
      <c r="A196" s="79">
        <f t="shared" si="16"/>
        <v>44</v>
      </c>
      <c r="B196" s="17">
        <f t="shared" si="23"/>
        <v>44865</v>
      </c>
      <c r="C196" s="5" t="str">
        <f t="shared" si="17"/>
        <v>måndag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44865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  <c r="M196" s="79"/>
    </row>
    <row r="197" spans="1:13">
      <c r="A197" s="79">
        <f t="shared" si="16"/>
        <v>44</v>
      </c>
      <c r="B197" s="17">
        <f t="shared" si="23"/>
        <v>44866</v>
      </c>
      <c r="C197" s="5" t="str">
        <f t="shared" si="17"/>
        <v>tisdag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44866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  <c r="M197" s="79"/>
    </row>
    <row r="198" spans="1:13">
      <c r="A198" s="79">
        <f t="shared" si="16"/>
        <v>44</v>
      </c>
      <c r="B198" s="17">
        <f t="shared" si="23"/>
        <v>44867</v>
      </c>
      <c r="C198" s="5" t="str">
        <f t="shared" si="17"/>
        <v>onsdag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44867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  <c r="M198" s="79"/>
    </row>
    <row r="199" spans="1:13">
      <c r="A199" s="79">
        <f t="shared" si="16"/>
        <v>44</v>
      </c>
      <c r="B199" s="17">
        <f t="shared" si="23"/>
        <v>44868</v>
      </c>
      <c r="C199" s="5" t="str">
        <f t="shared" si="17"/>
        <v>torsdag</v>
      </c>
      <c r="D199" s="79" t="s">
        <v>180</v>
      </c>
      <c r="E199" s="18" t="s">
        <v>25</v>
      </c>
      <c r="F199" s="79" t="s">
        <v>195</v>
      </c>
      <c r="G199" s="79">
        <f t="shared" si="18"/>
        <v>2</v>
      </c>
      <c r="H199" s="79"/>
      <c r="I199" s="19">
        <f t="shared" si="19"/>
        <v>44868</v>
      </c>
      <c r="J199" s="20">
        <f t="shared" si="20"/>
        <v>0.75</v>
      </c>
      <c r="K199" s="20">
        <f t="shared" si="21"/>
        <v>0.89583333333333337</v>
      </c>
      <c r="L199" s="20">
        <f t="shared" si="22"/>
        <v>0.14583333333333337</v>
      </c>
      <c r="M199" s="79"/>
    </row>
    <row r="200" spans="1:13">
      <c r="A200" s="79">
        <f t="shared" si="16"/>
        <v>44</v>
      </c>
      <c r="B200" s="17">
        <f t="shared" si="23"/>
        <v>44869</v>
      </c>
      <c r="C200" s="5" t="str">
        <f t="shared" si="17"/>
        <v>fredag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44869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  <c r="M200" s="79"/>
    </row>
    <row r="201" spans="1:13">
      <c r="A201" s="79">
        <f t="shared" si="16"/>
        <v>44</v>
      </c>
      <c r="B201" s="17">
        <f t="shared" si="23"/>
        <v>44870</v>
      </c>
      <c r="C201" s="5" t="str">
        <f t="shared" si="17"/>
        <v>lördag</v>
      </c>
      <c r="D201" s="79" t="s">
        <v>150</v>
      </c>
      <c r="E201" s="18" t="s">
        <v>153</v>
      </c>
      <c r="F201" s="79" t="s">
        <v>196</v>
      </c>
      <c r="G201" s="79">
        <f t="shared" si="18"/>
        <v>2</v>
      </c>
      <c r="H201" s="79"/>
      <c r="I201" s="19">
        <f t="shared" si="19"/>
        <v>44870</v>
      </c>
      <c r="J201" s="20">
        <f t="shared" si="20"/>
        <v>0.625</v>
      </c>
      <c r="K201" s="20">
        <f t="shared" si="21"/>
        <v>0.78125</v>
      </c>
      <c r="L201" s="20">
        <f t="shared" si="22"/>
        <v>0.15625</v>
      </c>
      <c r="M201" s="79"/>
    </row>
    <row r="202" spans="1:13">
      <c r="A202" s="79">
        <f t="shared" si="16"/>
        <v>44</v>
      </c>
      <c r="B202" s="17">
        <f t="shared" si="23"/>
        <v>44871</v>
      </c>
      <c r="C202" s="5" t="str">
        <f t="shared" si="17"/>
        <v>söndag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44871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  <c r="M202" s="79"/>
    </row>
    <row r="203" spans="1:13">
      <c r="A203" s="79">
        <f t="shared" si="16"/>
        <v>45</v>
      </c>
      <c r="B203" s="17">
        <f t="shared" si="23"/>
        <v>44872</v>
      </c>
      <c r="C203" s="5" t="str">
        <f t="shared" si="17"/>
        <v>måndag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44872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  <c r="M203" s="79"/>
    </row>
    <row r="204" spans="1:13">
      <c r="A204" s="79">
        <f t="shared" si="16"/>
        <v>45</v>
      </c>
      <c r="B204" s="17">
        <f t="shared" ref="B204:B267" si="24">B203+1</f>
        <v>44873</v>
      </c>
      <c r="C204" s="5" t="str">
        <f t="shared" si="17"/>
        <v>tisdag</v>
      </c>
      <c r="D204" s="79" t="s">
        <v>180</v>
      </c>
      <c r="E204" s="18" t="s">
        <v>31</v>
      </c>
      <c r="F204" s="79" t="s">
        <v>197</v>
      </c>
      <c r="G204" s="79">
        <f t="shared" si="18"/>
        <v>2</v>
      </c>
      <c r="H204" s="79"/>
      <c r="I204" s="19">
        <f t="shared" si="19"/>
        <v>44873</v>
      </c>
      <c r="J204" s="20">
        <f t="shared" si="20"/>
        <v>0.75</v>
      </c>
      <c r="K204" s="20">
        <f t="shared" si="21"/>
        <v>0.89583333333333337</v>
      </c>
      <c r="L204" s="20">
        <f t="shared" si="22"/>
        <v>0.14583333333333337</v>
      </c>
      <c r="M204" s="79"/>
    </row>
    <row r="205" spans="1:13">
      <c r="A205" s="79">
        <f t="shared" ref="A205:A268" si="25">_xlfn.ISOWEEKNUM(B205)</f>
        <v>45</v>
      </c>
      <c r="B205" s="17">
        <f t="shared" si="24"/>
        <v>44874</v>
      </c>
      <c r="C205" s="5" t="str">
        <f t="shared" ref="C205:C268" si="26">TEXT(B205,"DDDD")</f>
        <v>onsdag</v>
      </c>
      <c r="D205" s="79"/>
      <c r="E205" s="18"/>
      <c r="F205" s="79"/>
      <c r="G205" s="79">
        <f t="shared" ref="G205:G268" si="27">IFERROR(ROUNDUP(L205/"04:00"*2,0),0)</f>
        <v>0</v>
      </c>
      <c r="H205" s="79"/>
      <c r="I205" s="19">
        <f t="shared" ref="I205:I268" si="28">B205</f>
        <v>44874</v>
      </c>
      <c r="J205" s="20" t="e">
        <f t="shared" ref="J205:J268" si="29">TIME(LEFT(D205,2),MID(D205,4,2),0)</f>
        <v>#VALUE!</v>
      </c>
      <c r="K205" s="20" t="e">
        <f t="shared" ref="K205:K268" si="30">TIME(MID(D205,7,2),MID(D205,10,2),0)</f>
        <v>#VALUE!</v>
      </c>
      <c r="L205" s="20" t="e">
        <f t="shared" ref="L205:L268" si="31">K205-J205</f>
        <v>#VALUE!</v>
      </c>
      <c r="M205" s="79"/>
    </row>
    <row r="206" spans="1:13">
      <c r="A206" s="79">
        <f t="shared" si="25"/>
        <v>45</v>
      </c>
      <c r="B206" s="17">
        <f t="shared" si="24"/>
        <v>44875</v>
      </c>
      <c r="C206" s="5" t="str">
        <f t="shared" si="26"/>
        <v>torsdag</v>
      </c>
      <c r="D206" s="79"/>
      <c r="E206" s="18"/>
      <c r="F206" s="79"/>
      <c r="G206" s="79">
        <f t="shared" si="27"/>
        <v>0</v>
      </c>
      <c r="H206" s="79"/>
      <c r="I206" s="19">
        <f t="shared" si="28"/>
        <v>44875</v>
      </c>
      <c r="J206" s="20" t="e">
        <f t="shared" si="29"/>
        <v>#VALUE!</v>
      </c>
      <c r="K206" s="20" t="e">
        <f t="shared" si="30"/>
        <v>#VALUE!</v>
      </c>
      <c r="L206" s="20" t="e">
        <f t="shared" si="31"/>
        <v>#VALUE!</v>
      </c>
      <c r="M206" s="79"/>
    </row>
    <row r="207" spans="1:13">
      <c r="A207" s="79">
        <f t="shared" si="25"/>
        <v>45</v>
      </c>
      <c r="B207" s="17">
        <f t="shared" si="24"/>
        <v>44876</v>
      </c>
      <c r="C207" s="5" t="str">
        <f t="shared" si="26"/>
        <v>fredag</v>
      </c>
      <c r="D207" s="79" t="s">
        <v>180</v>
      </c>
      <c r="E207" s="18" t="s">
        <v>14</v>
      </c>
      <c r="F207" s="79" t="s">
        <v>198</v>
      </c>
      <c r="G207" s="79">
        <f t="shared" si="27"/>
        <v>2</v>
      </c>
      <c r="H207" s="79"/>
      <c r="I207" s="19">
        <f t="shared" si="28"/>
        <v>44876</v>
      </c>
      <c r="J207" s="20">
        <f t="shared" si="29"/>
        <v>0.75</v>
      </c>
      <c r="K207" s="20">
        <f t="shared" si="30"/>
        <v>0.89583333333333337</v>
      </c>
      <c r="L207" s="20">
        <f t="shared" si="31"/>
        <v>0.14583333333333337</v>
      </c>
      <c r="M207" s="79"/>
    </row>
    <row r="208" spans="1:13">
      <c r="A208" s="79">
        <f t="shared" si="25"/>
        <v>45</v>
      </c>
      <c r="B208" s="17">
        <f t="shared" si="24"/>
        <v>44877</v>
      </c>
      <c r="C208" s="5" t="str">
        <f t="shared" si="26"/>
        <v>lördag</v>
      </c>
      <c r="D208" s="79" t="s">
        <v>156</v>
      </c>
      <c r="E208" s="18" t="s">
        <v>173</v>
      </c>
      <c r="F208" s="79" t="s">
        <v>199</v>
      </c>
      <c r="G208" s="79">
        <f t="shared" si="27"/>
        <v>4</v>
      </c>
      <c r="H208" s="79"/>
      <c r="I208" s="19">
        <f t="shared" si="28"/>
        <v>44877</v>
      </c>
      <c r="J208" s="20">
        <f t="shared" si="29"/>
        <v>0.47916666666666669</v>
      </c>
      <c r="K208" s="20">
        <f t="shared" si="30"/>
        <v>0.78125</v>
      </c>
      <c r="L208" s="20">
        <f t="shared" si="31"/>
        <v>0.30208333333333331</v>
      </c>
      <c r="M208" s="79"/>
    </row>
    <row r="209" spans="1:13">
      <c r="A209" s="79">
        <f t="shared" si="25"/>
        <v>45</v>
      </c>
      <c r="B209" s="17">
        <f t="shared" si="24"/>
        <v>44878</v>
      </c>
      <c r="C209" s="5" t="str">
        <f t="shared" si="26"/>
        <v>söndag</v>
      </c>
      <c r="D209" s="79" t="s">
        <v>187</v>
      </c>
      <c r="E209" s="18" t="s">
        <v>20</v>
      </c>
      <c r="F209" s="79" t="s">
        <v>200</v>
      </c>
      <c r="G209" s="79">
        <f t="shared" si="27"/>
        <v>7</v>
      </c>
      <c r="H209" s="79"/>
      <c r="I209" s="19">
        <f t="shared" si="28"/>
        <v>44878</v>
      </c>
      <c r="J209" s="20">
        <f t="shared" si="29"/>
        <v>0.33333333333333331</v>
      </c>
      <c r="K209" s="20">
        <f t="shared" si="30"/>
        <v>0.88541666666666663</v>
      </c>
      <c r="L209" s="20">
        <f t="shared" si="31"/>
        <v>0.55208333333333326</v>
      </c>
      <c r="M209" s="79"/>
    </row>
    <row r="210" spans="1:13">
      <c r="A210" s="79">
        <f t="shared" si="25"/>
        <v>46</v>
      </c>
      <c r="B210" s="17">
        <f t="shared" si="24"/>
        <v>44879</v>
      </c>
      <c r="C210" s="5" t="str">
        <f t="shared" si="26"/>
        <v>måndag</v>
      </c>
      <c r="D210" s="79"/>
      <c r="E210" s="18"/>
      <c r="F210" s="79"/>
      <c r="G210" s="79">
        <f t="shared" si="27"/>
        <v>0</v>
      </c>
      <c r="H210" s="79"/>
      <c r="I210" s="19">
        <f t="shared" si="28"/>
        <v>44879</v>
      </c>
      <c r="J210" s="20" t="e">
        <f t="shared" si="29"/>
        <v>#VALUE!</v>
      </c>
      <c r="K210" s="20" t="e">
        <f t="shared" si="30"/>
        <v>#VALUE!</v>
      </c>
      <c r="L210" s="20" t="e">
        <f t="shared" si="31"/>
        <v>#VALUE!</v>
      </c>
      <c r="M210" s="79"/>
    </row>
    <row r="211" spans="1:13">
      <c r="A211" s="79">
        <f t="shared" si="25"/>
        <v>46</v>
      </c>
      <c r="B211" s="17">
        <f t="shared" si="24"/>
        <v>44880</v>
      </c>
      <c r="C211" s="5" t="str">
        <f t="shared" si="26"/>
        <v>tisdag</v>
      </c>
      <c r="D211" s="79"/>
      <c r="E211" s="18"/>
      <c r="F211" s="79"/>
      <c r="G211" s="79">
        <f t="shared" si="27"/>
        <v>0</v>
      </c>
      <c r="H211" s="79"/>
      <c r="I211" s="19">
        <f t="shared" si="28"/>
        <v>44880</v>
      </c>
      <c r="J211" s="20" t="e">
        <f t="shared" si="29"/>
        <v>#VALUE!</v>
      </c>
      <c r="K211" s="20" t="e">
        <f t="shared" si="30"/>
        <v>#VALUE!</v>
      </c>
      <c r="L211" s="20" t="e">
        <f t="shared" si="31"/>
        <v>#VALUE!</v>
      </c>
      <c r="M211" s="79"/>
    </row>
    <row r="212" spans="1:13">
      <c r="A212" s="79">
        <f t="shared" si="25"/>
        <v>46</v>
      </c>
      <c r="B212" s="17">
        <f t="shared" si="24"/>
        <v>44881</v>
      </c>
      <c r="C212" s="5" t="str">
        <f t="shared" si="26"/>
        <v>onsdag</v>
      </c>
      <c r="D212" s="79"/>
      <c r="E212" s="18"/>
      <c r="F212" s="79"/>
      <c r="G212" s="79">
        <f t="shared" si="27"/>
        <v>0</v>
      </c>
      <c r="H212" s="79"/>
      <c r="I212" s="19">
        <f t="shared" si="28"/>
        <v>44881</v>
      </c>
      <c r="J212" s="20" t="e">
        <f t="shared" si="29"/>
        <v>#VALUE!</v>
      </c>
      <c r="K212" s="20" t="e">
        <f t="shared" si="30"/>
        <v>#VALUE!</v>
      </c>
      <c r="L212" s="20" t="e">
        <f t="shared" si="31"/>
        <v>#VALUE!</v>
      </c>
      <c r="M212" s="79"/>
    </row>
    <row r="213" spans="1:13">
      <c r="A213" s="79">
        <f t="shared" si="25"/>
        <v>46</v>
      </c>
      <c r="B213" s="17">
        <f t="shared" si="24"/>
        <v>44882</v>
      </c>
      <c r="C213" s="5" t="str">
        <f t="shared" si="26"/>
        <v>torsdag</v>
      </c>
      <c r="D213" s="79" t="s">
        <v>180</v>
      </c>
      <c r="E213" s="18" t="s">
        <v>144</v>
      </c>
      <c r="F213" s="79" t="s">
        <v>201</v>
      </c>
      <c r="G213" s="79">
        <f t="shared" si="27"/>
        <v>2</v>
      </c>
      <c r="H213" s="79"/>
      <c r="I213" s="19">
        <f t="shared" si="28"/>
        <v>44882</v>
      </c>
      <c r="J213" s="20">
        <f t="shared" si="29"/>
        <v>0.75</v>
      </c>
      <c r="K213" s="20">
        <f t="shared" si="30"/>
        <v>0.89583333333333337</v>
      </c>
      <c r="L213" s="20">
        <f t="shared" si="31"/>
        <v>0.14583333333333337</v>
      </c>
      <c r="M213" s="79"/>
    </row>
    <row r="214" spans="1:13">
      <c r="A214" s="79">
        <f t="shared" si="25"/>
        <v>46</v>
      </c>
      <c r="B214" s="17">
        <f t="shared" si="24"/>
        <v>44883</v>
      </c>
      <c r="C214" s="5" t="str">
        <f t="shared" si="26"/>
        <v>fredag</v>
      </c>
      <c r="D214" s="79"/>
      <c r="E214" s="18"/>
      <c r="F214" s="79"/>
      <c r="G214" s="79">
        <f t="shared" si="27"/>
        <v>0</v>
      </c>
      <c r="H214" s="79"/>
      <c r="I214" s="19">
        <f t="shared" si="28"/>
        <v>44883</v>
      </c>
      <c r="J214" s="20" t="e">
        <f t="shared" si="29"/>
        <v>#VALUE!</v>
      </c>
      <c r="K214" s="20" t="e">
        <f t="shared" si="30"/>
        <v>#VALUE!</v>
      </c>
      <c r="L214" s="20" t="e">
        <f t="shared" si="31"/>
        <v>#VALUE!</v>
      </c>
      <c r="M214" s="79"/>
    </row>
    <row r="215" spans="1:13">
      <c r="A215" s="79">
        <f t="shared" si="25"/>
        <v>46</v>
      </c>
      <c r="B215" s="17">
        <f t="shared" si="24"/>
        <v>44884</v>
      </c>
      <c r="C215" s="5" t="str">
        <f t="shared" si="26"/>
        <v>lördag</v>
      </c>
      <c r="D215" s="79" t="s">
        <v>170</v>
      </c>
      <c r="E215" s="79" t="s">
        <v>202</v>
      </c>
      <c r="F215" s="18" t="s">
        <v>203</v>
      </c>
      <c r="G215" s="79">
        <f t="shared" si="27"/>
        <v>6</v>
      </c>
      <c r="H215" s="79"/>
      <c r="I215" s="19">
        <f t="shared" si="28"/>
        <v>44884</v>
      </c>
      <c r="J215" s="20">
        <f t="shared" si="29"/>
        <v>0.33333333333333331</v>
      </c>
      <c r="K215" s="20">
        <f t="shared" si="30"/>
        <v>0.78125</v>
      </c>
      <c r="L215" s="20">
        <f t="shared" si="31"/>
        <v>0.44791666666666669</v>
      </c>
      <c r="M215" s="79"/>
    </row>
    <row r="216" spans="1:13">
      <c r="A216" s="79">
        <f t="shared" si="25"/>
        <v>46</v>
      </c>
      <c r="B216" s="17">
        <f t="shared" si="24"/>
        <v>44885</v>
      </c>
      <c r="C216" s="5" t="str">
        <f t="shared" si="26"/>
        <v>söndag</v>
      </c>
      <c r="D216" s="79" t="s">
        <v>185</v>
      </c>
      <c r="E216" s="18" t="s">
        <v>153</v>
      </c>
      <c r="F216" s="79" t="s">
        <v>204</v>
      </c>
      <c r="G216" s="79">
        <f t="shared" si="27"/>
        <v>2</v>
      </c>
      <c r="H216" s="79"/>
      <c r="I216" s="19">
        <f t="shared" si="28"/>
        <v>44885</v>
      </c>
      <c r="J216" s="20">
        <f t="shared" si="29"/>
        <v>0.47916666666666669</v>
      </c>
      <c r="K216" s="20">
        <f t="shared" si="30"/>
        <v>0.64583333333333337</v>
      </c>
      <c r="L216" s="20">
        <f t="shared" si="31"/>
        <v>0.16666666666666669</v>
      </c>
      <c r="M216" s="79"/>
    </row>
    <row r="217" spans="1:13">
      <c r="A217" s="79">
        <f t="shared" si="25"/>
        <v>47</v>
      </c>
      <c r="B217" s="17">
        <f t="shared" si="24"/>
        <v>44886</v>
      </c>
      <c r="C217" s="5" t="str">
        <f t="shared" si="26"/>
        <v>måndag</v>
      </c>
      <c r="D217" s="79"/>
      <c r="E217" s="18"/>
      <c r="F217" s="79"/>
      <c r="G217" s="79">
        <f t="shared" si="27"/>
        <v>0</v>
      </c>
      <c r="H217" s="79"/>
      <c r="I217" s="19">
        <f t="shared" si="28"/>
        <v>44886</v>
      </c>
      <c r="J217" s="20" t="e">
        <f t="shared" si="29"/>
        <v>#VALUE!</v>
      </c>
      <c r="K217" s="20" t="e">
        <f t="shared" si="30"/>
        <v>#VALUE!</v>
      </c>
      <c r="L217" s="20" t="e">
        <f t="shared" si="31"/>
        <v>#VALUE!</v>
      </c>
      <c r="M217" s="79"/>
    </row>
    <row r="218" spans="1:13">
      <c r="A218" s="79">
        <f t="shared" si="25"/>
        <v>47</v>
      </c>
      <c r="B218" s="17">
        <f t="shared" si="24"/>
        <v>44887</v>
      </c>
      <c r="C218" s="5" t="str">
        <f t="shared" si="26"/>
        <v>tisdag</v>
      </c>
      <c r="D218" s="79" t="s">
        <v>180</v>
      </c>
      <c r="E218" s="18" t="s">
        <v>20</v>
      </c>
      <c r="F218" s="79" t="s">
        <v>205</v>
      </c>
      <c r="G218" s="79">
        <f t="shared" si="27"/>
        <v>2</v>
      </c>
      <c r="H218" s="79"/>
      <c r="I218" s="19">
        <f t="shared" si="28"/>
        <v>44887</v>
      </c>
      <c r="J218" s="20">
        <f t="shared" si="29"/>
        <v>0.75</v>
      </c>
      <c r="K218" s="20">
        <f t="shared" si="30"/>
        <v>0.89583333333333337</v>
      </c>
      <c r="L218" s="20">
        <f t="shared" si="31"/>
        <v>0.14583333333333337</v>
      </c>
      <c r="M218" s="79"/>
    </row>
    <row r="219" spans="1:13">
      <c r="A219" s="79">
        <f t="shared" si="25"/>
        <v>47</v>
      </c>
      <c r="B219" s="17">
        <f t="shared" si="24"/>
        <v>44888</v>
      </c>
      <c r="C219" s="5" t="str">
        <f t="shared" si="26"/>
        <v>onsdag</v>
      </c>
      <c r="D219" s="79"/>
      <c r="E219" s="18"/>
      <c r="F219" s="79"/>
      <c r="G219" s="79">
        <f t="shared" si="27"/>
        <v>0</v>
      </c>
      <c r="H219" s="79"/>
      <c r="I219" s="19">
        <f t="shared" si="28"/>
        <v>44888</v>
      </c>
      <c r="J219" s="20" t="e">
        <f t="shared" si="29"/>
        <v>#VALUE!</v>
      </c>
      <c r="K219" s="20" t="e">
        <f t="shared" si="30"/>
        <v>#VALUE!</v>
      </c>
      <c r="L219" s="20" t="e">
        <f t="shared" si="31"/>
        <v>#VALUE!</v>
      </c>
      <c r="M219" s="79"/>
    </row>
    <row r="220" spans="1:13">
      <c r="A220" s="79">
        <f t="shared" si="25"/>
        <v>47</v>
      </c>
      <c r="B220" s="17">
        <f t="shared" si="24"/>
        <v>44889</v>
      </c>
      <c r="C220" s="5" t="str">
        <f t="shared" si="26"/>
        <v>torsdag</v>
      </c>
      <c r="D220" s="79" t="s">
        <v>180</v>
      </c>
      <c r="E220" s="18" t="s">
        <v>173</v>
      </c>
      <c r="F220" s="79" t="s">
        <v>206</v>
      </c>
      <c r="G220" s="79">
        <f t="shared" si="27"/>
        <v>2</v>
      </c>
      <c r="H220" s="79"/>
      <c r="I220" s="19">
        <f t="shared" si="28"/>
        <v>44889</v>
      </c>
      <c r="J220" s="20">
        <f t="shared" si="29"/>
        <v>0.75</v>
      </c>
      <c r="K220" s="20">
        <f t="shared" si="30"/>
        <v>0.89583333333333337</v>
      </c>
      <c r="L220" s="20">
        <f t="shared" si="31"/>
        <v>0.14583333333333337</v>
      </c>
      <c r="M220" s="79"/>
    </row>
    <row r="221" spans="1:13">
      <c r="A221" s="79">
        <f t="shared" si="25"/>
        <v>47</v>
      </c>
      <c r="B221" s="17">
        <f t="shared" si="24"/>
        <v>44890</v>
      </c>
      <c r="C221" s="5" t="str">
        <f t="shared" si="26"/>
        <v>fredag</v>
      </c>
      <c r="D221" s="79"/>
      <c r="E221" s="18"/>
      <c r="F221" s="79"/>
      <c r="G221" s="79">
        <f t="shared" si="27"/>
        <v>0</v>
      </c>
      <c r="H221" s="79"/>
      <c r="I221" s="19">
        <f t="shared" si="28"/>
        <v>44890</v>
      </c>
      <c r="J221" s="20" t="e">
        <f t="shared" si="29"/>
        <v>#VALUE!</v>
      </c>
      <c r="K221" s="20" t="e">
        <f t="shared" si="30"/>
        <v>#VALUE!</v>
      </c>
      <c r="L221" s="20" t="e">
        <f t="shared" si="31"/>
        <v>#VALUE!</v>
      </c>
      <c r="M221" s="79"/>
    </row>
    <row r="222" spans="1:13">
      <c r="A222" s="79">
        <f t="shared" si="25"/>
        <v>47</v>
      </c>
      <c r="B222" s="17">
        <f t="shared" si="24"/>
        <v>44891</v>
      </c>
      <c r="C222" s="5" t="str">
        <f t="shared" si="26"/>
        <v>lördag</v>
      </c>
      <c r="D222" s="79" t="s">
        <v>207</v>
      </c>
      <c r="E222" s="18" t="s">
        <v>14</v>
      </c>
      <c r="F222" s="79" t="s">
        <v>208</v>
      </c>
      <c r="G222" s="79">
        <f t="shared" si="27"/>
        <v>5</v>
      </c>
      <c r="H222" s="79"/>
      <c r="I222" s="19">
        <f t="shared" si="28"/>
        <v>44891</v>
      </c>
      <c r="J222" s="20">
        <f t="shared" si="29"/>
        <v>0.39583333333333331</v>
      </c>
      <c r="K222" s="20">
        <f t="shared" si="30"/>
        <v>0.77083333333333337</v>
      </c>
      <c r="L222" s="20">
        <f t="shared" si="31"/>
        <v>0.37500000000000006</v>
      </c>
      <c r="M222" s="79"/>
    </row>
    <row r="223" spans="1:13">
      <c r="A223" s="79">
        <f t="shared" si="25"/>
        <v>47</v>
      </c>
      <c r="B223" s="17">
        <f t="shared" si="24"/>
        <v>44892</v>
      </c>
      <c r="C223" s="5" t="str">
        <f t="shared" si="26"/>
        <v>söndag</v>
      </c>
      <c r="D223" s="85" t="s">
        <v>209</v>
      </c>
      <c r="E223" s="18" t="s">
        <v>25</v>
      </c>
      <c r="F223" s="79" t="s">
        <v>210</v>
      </c>
      <c r="G223" s="79">
        <f t="shared" si="27"/>
        <v>2</v>
      </c>
      <c r="H223" s="79"/>
      <c r="I223" s="19">
        <f t="shared" si="28"/>
        <v>44892</v>
      </c>
      <c r="J223" s="20">
        <f t="shared" si="29"/>
        <v>0.625</v>
      </c>
      <c r="K223" s="20">
        <f t="shared" si="30"/>
        <v>0.77083333333333337</v>
      </c>
      <c r="L223" s="20">
        <f t="shared" si="31"/>
        <v>0.14583333333333337</v>
      </c>
      <c r="M223" s="79"/>
    </row>
    <row r="224" spans="1:13">
      <c r="A224" s="79">
        <f t="shared" si="25"/>
        <v>48</v>
      </c>
      <c r="B224" s="17">
        <f t="shared" si="24"/>
        <v>44893</v>
      </c>
      <c r="C224" s="5" t="str">
        <f t="shared" si="26"/>
        <v>måndag</v>
      </c>
      <c r="D224" s="79"/>
      <c r="E224" s="18"/>
      <c r="F224" s="79"/>
      <c r="G224" s="79">
        <f t="shared" si="27"/>
        <v>0</v>
      </c>
      <c r="H224" s="79"/>
      <c r="I224" s="19">
        <f t="shared" si="28"/>
        <v>44893</v>
      </c>
      <c r="J224" s="20" t="e">
        <f t="shared" si="29"/>
        <v>#VALUE!</v>
      </c>
      <c r="K224" s="20" t="e">
        <f t="shared" si="30"/>
        <v>#VALUE!</v>
      </c>
      <c r="L224" s="20" t="e">
        <f t="shared" si="31"/>
        <v>#VALUE!</v>
      </c>
      <c r="M224" s="79"/>
    </row>
    <row r="225" spans="1:13">
      <c r="A225" s="79">
        <f t="shared" si="25"/>
        <v>48</v>
      </c>
      <c r="B225" s="17">
        <f t="shared" si="24"/>
        <v>44894</v>
      </c>
      <c r="C225" s="5" t="str">
        <f t="shared" si="26"/>
        <v>tisdag</v>
      </c>
      <c r="D225" s="79"/>
      <c r="E225" s="18"/>
      <c r="F225" s="79"/>
      <c r="G225" s="79">
        <f t="shared" si="27"/>
        <v>0</v>
      </c>
      <c r="H225" s="79"/>
      <c r="I225" s="19">
        <f t="shared" si="28"/>
        <v>44894</v>
      </c>
      <c r="J225" s="20" t="e">
        <f t="shared" si="29"/>
        <v>#VALUE!</v>
      </c>
      <c r="K225" s="20" t="e">
        <f t="shared" si="30"/>
        <v>#VALUE!</v>
      </c>
      <c r="L225" s="20" t="e">
        <f t="shared" si="31"/>
        <v>#VALUE!</v>
      </c>
      <c r="M225" s="79"/>
    </row>
    <row r="226" spans="1:13">
      <c r="A226" s="79">
        <f t="shared" si="25"/>
        <v>48</v>
      </c>
      <c r="B226" s="17">
        <f t="shared" si="24"/>
        <v>44895</v>
      </c>
      <c r="C226" s="5" t="str">
        <f t="shared" si="26"/>
        <v>onsdag</v>
      </c>
      <c r="D226" s="79"/>
      <c r="E226" s="18"/>
      <c r="F226" s="79"/>
      <c r="G226" s="79">
        <f t="shared" si="27"/>
        <v>0</v>
      </c>
      <c r="H226" s="79"/>
      <c r="I226" s="19">
        <f t="shared" si="28"/>
        <v>44895</v>
      </c>
      <c r="J226" s="20" t="e">
        <f t="shared" si="29"/>
        <v>#VALUE!</v>
      </c>
      <c r="K226" s="20" t="e">
        <f t="shared" si="30"/>
        <v>#VALUE!</v>
      </c>
      <c r="L226" s="20" t="e">
        <f t="shared" si="31"/>
        <v>#VALUE!</v>
      </c>
      <c r="M226" s="79"/>
    </row>
    <row r="227" spans="1:13">
      <c r="A227" s="79">
        <f t="shared" si="25"/>
        <v>48</v>
      </c>
      <c r="B227" s="17">
        <f t="shared" si="24"/>
        <v>44896</v>
      </c>
      <c r="C227" s="5" t="str">
        <f t="shared" si="26"/>
        <v>torsdag</v>
      </c>
      <c r="D227" s="79" t="s">
        <v>168</v>
      </c>
      <c r="E227" s="18" t="s">
        <v>31</v>
      </c>
      <c r="F227" s="79" t="s">
        <v>211</v>
      </c>
      <c r="G227" s="79">
        <f t="shared" si="27"/>
        <v>2</v>
      </c>
      <c r="H227" s="79"/>
      <c r="I227" s="19">
        <f t="shared" si="28"/>
        <v>44896</v>
      </c>
      <c r="J227" s="20">
        <f t="shared" si="29"/>
        <v>0.73958333333333337</v>
      </c>
      <c r="K227" s="20">
        <f t="shared" si="30"/>
        <v>0.89583333333333337</v>
      </c>
      <c r="L227" s="20">
        <f t="shared" si="31"/>
        <v>0.15625</v>
      </c>
      <c r="M227" s="79"/>
    </row>
    <row r="228" spans="1:13">
      <c r="A228" s="79">
        <f t="shared" si="25"/>
        <v>48</v>
      </c>
      <c r="B228" s="17">
        <f t="shared" si="24"/>
        <v>44897</v>
      </c>
      <c r="C228" s="5" t="str">
        <f t="shared" si="26"/>
        <v>fredag</v>
      </c>
      <c r="D228" s="79" t="s">
        <v>168</v>
      </c>
      <c r="E228" s="18" t="s">
        <v>144</v>
      </c>
      <c r="F228" s="79" t="s">
        <v>212</v>
      </c>
      <c r="G228" s="79">
        <f t="shared" si="27"/>
        <v>2</v>
      </c>
      <c r="H228" s="79"/>
      <c r="I228" s="19">
        <f t="shared" si="28"/>
        <v>44897</v>
      </c>
      <c r="J228" s="20">
        <f t="shared" si="29"/>
        <v>0.73958333333333337</v>
      </c>
      <c r="K228" s="20">
        <f t="shared" si="30"/>
        <v>0.89583333333333337</v>
      </c>
      <c r="L228" s="20">
        <f t="shared" si="31"/>
        <v>0.15625</v>
      </c>
      <c r="M228" s="79"/>
    </row>
    <row r="229" spans="1:13">
      <c r="A229" s="79">
        <f t="shared" si="25"/>
        <v>48</v>
      </c>
      <c r="B229" s="17">
        <f t="shared" si="24"/>
        <v>44898</v>
      </c>
      <c r="C229" s="5" t="str">
        <f t="shared" si="26"/>
        <v>lördag</v>
      </c>
      <c r="D229" s="79" t="s">
        <v>213</v>
      </c>
      <c r="E229" s="18" t="s">
        <v>153</v>
      </c>
      <c r="F229" s="79" t="s">
        <v>214</v>
      </c>
      <c r="G229" s="79">
        <f t="shared" si="27"/>
        <v>5</v>
      </c>
      <c r="H229" s="79"/>
      <c r="I229" s="19">
        <f t="shared" si="28"/>
        <v>44898</v>
      </c>
      <c r="J229" s="20">
        <f t="shared" si="29"/>
        <v>0.33333333333333331</v>
      </c>
      <c r="K229" s="20">
        <f t="shared" si="30"/>
        <v>0.73958333333333337</v>
      </c>
      <c r="L229" s="20">
        <f t="shared" si="31"/>
        <v>0.40625000000000006</v>
      </c>
      <c r="M229" s="79"/>
    </row>
    <row r="230" spans="1:13">
      <c r="A230" s="79">
        <f t="shared" si="25"/>
        <v>48</v>
      </c>
      <c r="B230" s="17">
        <f t="shared" si="24"/>
        <v>44899</v>
      </c>
      <c r="C230" s="5" t="str">
        <f t="shared" si="26"/>
        <v>söndag</v>
      </c>
      <c r="D230" s="79" t="s">
        <v>215</v>
      </c>
      <c r="E230" s="18" t="s">
        <v>17</v>
      </c>
      <c r="F230" s="79" t="s">
        <v>216</v>
      </c>
      <c r="G230" s="79">
        <f t="shared" si="27"/>
        <v>4</v>
      </c>
      <c r="H230" s="79"/>
      <c r="I230" s="19">
        <f t="shared" si="28"/>
        <v>44899</v>
      </c>
      <c r="J230" s="20">
        <f t="shared" si="29"/>
        <v>0.33333333333333331</v>
      </c>
      <c r="K230" s="20">
        <f t="shared" si="30"/>
        <v>0.59375</v>
      </c>
      <c r="L230" s="20">
        <f t="shared" si="31"/>
        <v>0.26041666666666669</v>
      </c>
      <c r="M230" s="79"/>
    </row>
    <row r="231" spans="1:13">
      <c r="A231" s="79">
        <f t="shared" si="25"/>
        <v>49</v>
      </c>
      <c r="B231" s="17">
        <f t="shared" si="24"/>
        <v>44900</v>
      </c>
      <c r="C231" s="5" t="str">
        <f t="shared" si="26"/>
        <v>måndag</v>
      </c>
      <c r="D231" s="79"/>
      <c r="E231" s="18"/>
      <c r="F231" s="79"/>
      <c r="G231" s="79">
        <f t="shared" si="27"/>
        <v>0</v>
      </c>
      <c r="H231" s="79"/>
      <c r="I231" s="19">
        <f t="shared" si="28"/>
        <v>44900</v>
      </c>
      <c r="J231" s="20" t="e">
        <f t="shared" si="29"/>
        <v>#VALUE!</v>
      </c>
      <c r="K231" s="20" t="e">
        <f t="shared" si="30"/>
        <v>#VALUE!</v>
      </c>
      <c r="L231" s="20" t="e">
        <f t="shared" si="31"/>
        <v>#VALUE!</v>
      </c>
      <c r="M231" s="79"/>
    </row>
    <row r="232" spans="1:13">
      <c r="A232" s="79">
        <f t="shared" si="25"/>
        <v>49</v>
      </c>
      <c r="B232" s="17">
        <f t="shared" si="24"/>
        <v>44901</v>
      </c>
      <c r="C232" s="5" t="str">
        <f t="shared" si="26"/>
        <v>tisdag</v>
      </c>
      <c r="D232" s="79"/>
      <c r="E232" s="18"/>
      <c r="F232" s="79"/>
      <c r="G232" s="79">
        <f t="shared" si="27"/>
        <v>0</v>
      </c>
      <c r="H232" s="79"/>
      <c r="I232" s="19">
        <f t="shared" si="28"/>
        <v>44901</v>
      </c>
      <c r="J232" s="20" t="e">
        <f t="shared" si="29"/>
        <v>#VALUE!</v>
      </c>
      <c r="K232" s="20" t="e">
        <f t="shared" si="30"/>
        <v>#VALUE!</v>
      </c>
      <c r="L232" s="20" t="e">
        <f t="shared" si="31"/>
        <v>#VALUE!</v>
      </c>
      <c r="M232" s="79"/>
    </row>
    <row r="233" spans="1:13">
      <c r="A233" s="79">
        <f t="shared" si="25"/>
        <v>49</v>
      </c>
      <c r="B233" s="17">
        <f t="shared" si="24"/>
        <v>44902</v>
      </c>
      <c r="C233" s="5" t="str">
        <f t="shared" si="26"/>
        <v>onsdag</v>
      </c>
      <c r="D233" s="79"/>
      <c r="E233" s="18"/>
      <c r="F233" s="79"/>
      <c r="G233" s="79">
        <f t="shared" si="27"/>
        <v>0</v>
      </c>
      <c r="H233" s="79"/>
      <c r="I233" s="19">
        <f t="shared" si="28"/>
        <v>44902</v>
      </c>
      <c r="J233" s="20" t="e">
        <f t="shared" si="29"/>
        <v>#VALUE!</v>
      </c>
      <c r="K233" s="20" t="e">
        <f t="shared" si="30"/>
        <v>#VALUE!</v>
      </c>
      <c r="L233" s="20" t="e">
        <f t="shared" si="31"/>
        <v>#VALUE!</v>
      </c>
      <c r="M233" s="79"/>
    </row>
    <row r="234" spans="1:13">
      <c r="A234" s="79">
        <f t="shared" si="25"/>
        <v>49</v>
      </c>
      <c r="B234" s="17">
        <f t="shared" si="24"/>
        <v>44903</v>
      </c>
      <c r="C234" s="5" t="str">
        <f t="shared" si="26"/>
        <v>torsdag</v>
      </c>
      <c r="D234" s="79"/>
      <c r="E234" s="18"/>
      <c r="F234" s="79"/>
      <c r="G234" s="79">
        <f t="shared" si="27"/>
        <v>0</v>
      </c>
      <c r="H234" s="79"/>
      <c r="I234" s="19">
        <f t="shared" si="28"/>
        <v>44903</v>
      </c>
      <c r="J234" s="20" t="e">
        <f t="shared" si="29"/>
        <v>#VALUE!</v>
      </c>
      <c r="K234" s="20" t="e">
        <f t="shared" si="30"/>
        <v>#VALUE!</v>
      </c>
      <c r="L234" s="20" t="e">
        <f t="shared" si="31"/>
        <v>#VALUE!</v>
      </c>
      <c r="M234" s="79"/>
    </row>
    <row r="235" spans="1:13">
      <c r="A235" s="79">
        <f t="shared" si="25"/>
        <v>49</v>
      </c>
      <c r="B235" s="17">
        <f t="shared" si="24"/>
        <v>44904</v>
      </c>
      <c r="C235" s="5" t="str">
        <f t="shared" si="26"/>
        <v>fredag</v>
      </c>
      <c r="D235" s="79"/>
      <c r="E235" s="18"/>
      <c r="F235" s="79" t="s">
        <v>12</v>
      </c>
      <c r="G235" s="79">
        <f t="shared" si="27"/>
        <v>0</v>
      </c>
      <c r="H235" s="79"/>
      <c r="I235" s="19">
        <f t="shared" si="28"/>
        <v>44904</v>
      </c>
      <c r="J235" s="20" t="e">
        <f t="shared" si="29"/>
        <v>#VALUE!</v>
      </c>
      <c r="K235" s="20" t="e">
        <f t="shared" si="30"/>
        <v>#VALUE!</v>
      </c>
      <c r="L235" s="20" t="e">
        <f t="shared" si="31"/>
        <v>#VALUE!</v>
      </c>
      <c r="M235" s="79"/>
    </row>
    <row r="236" spans="1:13">
      <c r="A236" s="79">
        <f t="shared" si="25"/>
        <v>49</v>
      </c>
      <c r="B236" s="17">
        <f t="shared" si="24"/>
        <v>44905</v>
      </c>
      <c r="C236" s="5" t="str">
        <f t="shared" si="26"/>
        <v>lördag</v>
      </c>
      <c r="D236" s="79" t="s">
        <v>217</v>
      </c>
      <c r="E236" s="18" t="s">
        <v>218</v>
      </c>
      <c r="F236" s="79" t="s">
        <v>219</v>
      </c>
      <c r="G236" s="79">
        <f t="shared" si="27"/>
        <v>6</v>
      </c>
      <c r="H236" s="79"/>
      <c r="I236" s="19">
        <f t="shared" si="28"/>
        <v>44905</v>
      </c>
      <c r="J236" s="20">
        <f t="shared" si="29"/>
        <v>0.33333333333333331</v>
      </c>
      <c r="K236" s="20">
        <f t="shared" si="30"/>
        <v>0.77083333333333337</v>
      </c>
      <c r="L236" s="20">
        <f t="shared" si="31"/>
        <v>0.43750000000000006</v>
      </c>
      <c r="M236" s="79"/>
    </row>
    <row r="237" spans="1:13">
      <c r="A237" s="79">
        <f t="shared" si="25"/>
        <v>49</v>
      </c>
      <c r="B237" s="17">
        <f t="shared" si="24"/>
        <v>44906</v>
      </c>
      <c r="C237" s="5" t="str">
        <f t="shared" si="26"/>
        <v>söndag</v>
      </c>
      <c r="D237" s="79" t="s">
        <v>220</v>
      </c>
      <c r="E237" s="18" t="s">
        <v>160</v>
      </c>
      <c r="F237" s="79" t="s">
        <v>221</v>
      </c>
      <c r="G237" s="79">
        <f t="shared" si="27"/>
        <v>5</v>
      </c>
      <c r="H237" s="79"/>
      <c r="I237" s="19">
        <f t="shared" si="28"/>
        <v>44906</v>
      </c>
      <c r="J237" s="20">
        <f t="shared" si="29"/>
        <v>0.47916666666666669</v>
      </c>
      <c r="K237" s="20">
        <f t="shared" si="30"/>
        <v>0.89583333333333337</v>
      </c>
      <c r="L237" s="20">
        <f t="shared" si="31"/>
        <v>0.41666666666666669</v>
      </c>
      <c r="M237" s="79"/>
    </row>
    <row r="238" spans="1:13">
      <c r="A238" s="79">
        <f t="shared" si="25"/>
        <v>50</v>
      </c>
      <c r="B238" s="17">
        <f t="shared" si="24"/>
        <v>44907</v>
      </c>
      <c r="C238" s="5" t="str">
        <f t="shared" si="26"/>
        <v>måndag</v>
      </c>
      <c r="D238" s="79"/>
      <c r="E238" s="18"/>
      <c r="F238" s="79"/>
      <c r="G238" s="79">
        <f t="shared" si="27"/>
        <v>0</v>
      </c>
      <c r="H238" s="79"/>
      <c r="I238" s="19">
        <f t="shared" si="28"/>
        <v>44907</v>
      </c>
      <c r="J238" s="20" t="e">
        <f t="shared" si="29"/>
        <v>#VALUE!</v>
      </c>
      <c r="K238" s="20" t="e">
        <f t="shared" si="30"/>
        <v>#VALUE!</v>
      </c>
      <c r="L238" s="20" t="e">
        <f t="shared" si="31"/>
        <v>#VALUE!</v>
      </c>
      <c r="M238" s="79"/>
    </row>
    <row r="239" spans="1:13">
      <c r="A239" s="79">
        <f t="shared" si="25"/>
        <v>50</v>
      </c>
      <c r="B239" s="17">
        <f t="shared" si="24"/>
        <v>44908</v>
      </c>
      <c r="C239" s="5" t="str">
        <f t="shared" si="26"/>
        <v>tisdag</v>
      </c>
      <c r="D239" s="79"/>
      <c r="E239" s="18"/>
      <c r="F239" s="79"/>
      <c r="G239" s="79">
        <f t="shared" si="27"/>
        <v>0</v>
      </c>
      <c r="H239" s="79"/>
      <c r="I239" s="19">
        <f t="shared" si="28"/>
        <v>44908</v>
      </c>
      <c r="J239" s="20" t="e">
        <f t="shared" si="29"/>
        <v>#VALUE!</v>
      </c>
      <c r="K239" s="20" t="e">
        <f t="shared" si="30"/>
        <v>#VALUE!</v>
      </c>
      <c r="L239" s="20" t="e">
        <f t="shared" si="31"/>
        <v>#VALUE!</v>
      </c>
      <c r="M239" s="79"/>
    </row>
    <row r="240" spans="1:13">
      <c r="A240" s="79">
        <f t="shared" si="25"/>
        <v>50</v>
      </c>
      <c r="B240" s="17">
        <f t="shared" si="24"/>
        <v>44909</v>
      </c>
      <c r="C240" s="5" t="str">
        <f t="shared" si="26"/>
        <v>onsdag</v>
      </c>
      <c r="D240" s="79" t="s">
        <v>168</v>
      </c>
      <c r="E240" s="18" t="s">
        <v>25</v>
      </c>
      <c r="F240" s="79" t="s">
        <v>222</v>
      </c>
      <c r="G240" s="79">
        <f t="shared" si="27"/>
        <v>2</v>
      </c>
      <c r="H240" s="79"/>
      <c r="I240" s="19">
        <f t="shared" si="28"/>
        <v>44909</v>
      </c>
      <c r="J240" s="20">
        <f t="shared" si="29"/>
        <v>0.73958333333333337</v>
      </c>
      <c r="K240" s="20">
        <f t="shared" si="30"/>
        <v>0.89583333333333337</v>
      </c>
      <c r="L240" s="20">
        <f t="shared" si="31"/>
        <v>0.15625</v>
      </c>
      <c r="M240" s="79"/>
    </row>
    <row r="241" spans="1:13">
      <c r="A241" s="79">
        <f t="shared" si="25"/>
        <v>50</v>
      </c>
      <c r="B241" s="17">
        <f t="shared" si="24"/>
        <v>44910</v>
      </c>
      <c r="C241" s="5" t="str">
        <f t="shared" si="26"/>
        <v>torsdag</v>
      </c>
      <c r="D241" s="79"/>
      <c r="E241" s="18"/>
      <c r="F241" s="79"/>
      <c r="G241" s="79">
        <f t="shared" si="27"/>
        <v>0</v>
      </c>
      <c r="H241" s="79"/>
      <c r="I241" s="19">
        <f t="shared" si="28"/>
        <v>44910</v>
      </c>
      <c r="J241" s="20" t="e">
        <f t="shared" si="29"/>
        <v>#VALUE!</v>
      </c>
      <c r="K241" s="20" t="e">
        <f t="shared" si="30"/>
        <v>#VALUE!</v>
      </c>
      <c r="L241" s="20" t="e">
        <f t="shared" si="31"/>
        <v>#VALUE!</v>
      </c>
      <c r="M241" s="79"/>
    </row>
    <row r="242" spans="1:13">
      <c r="A242" s="79">
        <f t="shared" si="25"/>
        <v>50</v>
      </c>
      <c r="B242" s="17">
        <f t="shared" si="24"/>
        <v>44911</v>
      </c>
      <c r="C242" s="5" t="str">
        <f t="shared" si="26"/>
        <v>fredag</v>
      </c>
      <c r="D242" s="79" t="s">
        <v>168</v>
      </c>
      <c r="E242" s="18" t="s">
        <v>17</v>
      </c>
      <c r="F242" s="79" t="s">
        <v>181</v>
      </c>
      <c r="G242" s="79">
        <f t="shared" si="27"/>
        <v>2</v>
      </c>
      <c r="H242" s="79"/>
      <c r="I242" s="19">
        <f t="shared" si="28"/>
        <v>44911</v>
      </c>
      <c r="J242" s="20">
        <f t="shared" si="29"/>
        <v>0.73958333333333337</v>
      </c>
      <c r="K242" s="20">
        <f t="shared" si="30"/>
        <v>0.89583333333333337</v>
      </c>
      <c r="L242" s="20">
        <f t="shared" si="31"/>
        <v>0.15625</v>
      </c>
      <c r="M242" s="79"/>
    </row>
    <row r="243" spans="1:13">
      <c r="A243" s="79">
        <f t="shared" si="25"/>
        <v>50</v>
      </c>
      <c r="B243" s="17">
        <f t="shared" si="24"/>
        <v>44912</v>
      </c>
      <c r="C243" s="5" t="str">
        <f t="shared" si="26"/>
        <v>lördag</v>
      </c>
      <c r="D243" s="79"/>
      <c r="E243" s="18"/>
      <c r="F243" s="79"/>
      <c r="G243" s="79">
        <f t="shared" si="27"/>
        <v>0</v>
      </c>
      <c r="H243" s="79"/>
      <c r="I243" s="19">
        <f t="shared" si="28"/>
        <v>44912</v>
      </c>
      <c r="J243" s="20" t="e">
        <f t="shared" si="29"/>
        <v>#VALUE!</v>
      </c>
      <c r="K243" s="20" t="e">
        <f t="shared" si="30"/>
        <v>#VALUE!</v>
      </c>
      <c r="L243" s="20" t="e">
        <f t="shared" si="31"/>
        <v>#VALUE!</v>
      </c>
      <c r="M243" s="79"/>
    </row>
    <row r="244" spans="1:13">
      <c r="A244" s="79">
        <f t="shared" si="25"/>
        <v>50</v>
      </c>
      <c r="B244" s="17">
        <f t="shared" si="24"/>
        <v>44913</v>
      </c>
      <c r="C244" s="5" t="str">
        <f t="shared" si="26"/>
        <v>söndag</v>
      </c>
      <c r="D244" s="79" t="s">
        <v>223</v>
      </c>
      <c r="E244" s="18" t="s">
        <v>31</v>
      </c>
      <c r="F244" s="79" t="s">
        <v>224</v>
      </c>
      <c r="G244" s="79">
        <f t="shared" si="27"/>
        <v>4</v>
      </c>
      <c r="H244" s="79"/>
      <c r="I244" s="19">
        <f t="shared" si="28"/>
        <v>44913</v>
      </c>
      <c r="J244" s="20">
        <f t="shared" si="29"/>
        <v>0.44791666666666669</v>
      </c>
      <c r="K244" s="20">
        <f t="shared" si="30"/>
        <v>0.73958333333333337</v>
      </c>
      <c r="L244" s="20">
        <f t="shared" si="31"/>
        <v>0.29166666666666669</v>
      </c>
      <c r="M244" s="79"/>
    </row>
    <row r="245" spans="1:13">
      <c r="A245" s="79">
        <f t="shared" si="25"/>
        <v>51</v>
      </c>
      <c r="B245" s="17">
        <f t="shared" si="24"/>
        <v>44914</v>
      </c>
      <c r="C245" s="5" t="str">
        <f t="shared" si="26"/>
        <v>måndag</v>
      </c>
      <c r="D245" s="79"/>
      <c r="E245" s="18"/>
      <c r="F245" s="79"/>
      <c r="G245" s="79">
        <f t="shared" si="27"/>
        <v>0</v>
      </c>
      <c r="H245" s="79"/>
      <c r="I245" s="19">
        <f t="shared" si="28"/>
        <v>44914</v>
      </c>
      <c r="J245" s="20" t="e">
        <f t="shared" si="29"/>
        <v>#VALUE!</v>
      </c>
      <c r="K245" s="20" t="e">
        <f t="shared" si="30"/>
        <v>#VALUE!</v>
      </c>
      <c r="L245" s="20" t="e">
        <f t="shared" si="31"/>
        <v>#VALUE!</v>
      </c>
      <c r="M245" s="79"/>
    </row>
    <row r="246" spans="1:13">
      <c r="A246" s="79">
        <f t="shared" si="25"/>
        <v>51</v>
      </c>
      <c r="B246" s="17">
        <f t="shared" si="24"/>
        <v>44915</v>
      </c>
      <c r="C246" s="5" t="str">
        <f t="shared" si="26"/>
        <v>tisdag</v>
      </c>
      <c r="D246" s="79"/>
      <c r="E246" s="79"/>
      <c r="F246" s="79"/>
      <c r="G246" s="79">
        <f t="shared" si="27"/>
        <v>0</v>
      </c>
      <c r="H246" s="79"/>
      <c r="I246" s="19">
        <f t="shared" si="28"/>
        <v>44915</v>
      </c>
      <c r="J246" s="20" t="e">
        <f>TIME(LEFT(D245,2),MID(D245,4,2),0)</f>
        <v>#VALUE!</v>
      </c>
      <c r="K246" s="20" t="e">
        <f>TIME(MID(D245,7,2),MID(D245,10,2),0)</f>
        <v>#VALUE!</v>
      </c>
      <c r="L246" s="20" t="e">
        <f t="shared" si="31"/>
        <v>#VALUE!</v>
      </c>
      <c r="M246" s="79"/>
    </row>
    <row r="247" spans="1:13">
      <c r="A247" s="79">
        <f t="shared" si="25"/>
        <v>51</v>
      </c>
      <c r="B247" s="17">
        <f t="shared" si="24"/>
        <v>44916</v>
      </c>
      <c r="C247" s="5" t="str">
        <f t="shared" si="26"/>
        <v>onsdag</v>
      </c>
      <c r="D247" s="79"/>
      <c r="E247" s="18"/>
      <c r="F247" s="79"/>
      <c r="G247" s="79">
        <f t="shared" si="27"/>
        <v>0</v>
      </c>
      <c r="H247" s="79"/>
      <c r="I247" s="19">
        <f t="shared" si="28"/>
        <v>44916</v>
      </c>
      <c r="J247" s="20" t="e">
        <f t="shared" si="29"/>
        <v>#VALUE!</v>
      </c>
      <c r="K247" s="20" t="e">
        <f t="shared" si="30"/>
        <v>#VALUE!</v>
      </c>
      <c r="L247" s="20" t="e">
        <f t="shared" si="31"/>
        <v>#VALUE!</v>
      </c>
      <c r="M247" s="79"/>
    </row>
    <row r="248" spans="1:13">
      <c r="A248" s="79">
        <f t="shared" si="25"/>
        <v>51</v>
      </c>
      <c r="B248" s="17">
        <f t="shared" si="24"/>
        <v>44917</v>
      </c>
      <c r="C248" s="5" t="str">
        <f t="shared" si="26"/>
        <v>torsdag</v>
      </c>
      <c r="D248" s="79"/>
      <c r="E248" s="18"/>
      <c r="F248" s="79"/>
      <c r="G248" s="79">
        <f t="shared" si="27"/>
        <v>0</v>
      </c>
      <c r="H248" s="79"/>
      <c r="I248" s="19">
        <f t="shared" si="28"/>
        <v>44917</v>
      </c>
      <c r="J248" s="20" t="e">
        <f t="shared" si="29"/>
        <v>#VALUE!</v>
      </c>
      <c r="K248" s="20" t="e">
        <f t="shared" si="30"/>
        <v>#VALUE!</v>
      </c>
      <c r="L248" s="20" t="e">
        <f t="shared" si="31"/>
        <v>#VALUE!</v>
      </c>
      <c r="M248" s="79"/>
    </row>
    <row r="249" spans="1:13">
      <c r="A249" s="79">
        <f t="shared" si="25"/>
        <v>51</v>
      </c>
      <c r="B249" s="17">
        <f t="shared" si="24"/>
        <v>44918</v>
      </c>
      <c r="C249" s="5" t="str">
        <f t="shared" si="26"/>
        <v>fredag</v>
      </c>
      <c r="D249" s="79"/>
      <c r="E249" s="18"/>
      <c r="F249" s="79"/>
      <c r="G249" s="79">
        <f t="shared" si="27"/>
        <v>0</v>
      </c>
      <c r="H249" s="79"/>
      <c r="I249" s="19">
        <f t="shared" si="28"/>
        <v>44918</v>
      </c>
      <c r="J249" s="20" t="e">
        <f t="shared" si="29"/>
        <v>#VALUE!</v>
      </c>
      <c r="K249" s="20" t="e">
        <f t="shared" si="30"/>
        <v>#VALUE!</v>
      </c>
      <c r="L249" s="20" t="e">
        <f t="shared" si="31"/>
        <v>#VALUE!</v>
      </c>
      <c r="M249" s="79"/>
    </row>
    <row r="250" spans="1:13">
      <c r="A250" s="79">
        <f t="shared" si="25"/>
        <v>51</v>
      </c>
      <c r="B250" s="17">
        <f t="shared" si="24"/>
        <v>44919</v>
      </c>
      <c r="C250" s="5" t="str">
        <f t="shared" si="26"/>
        <v>lördag</v>
      </c>
      <c r="D250" s="79"/>
      <c r="E250" s="18"/>
      <c r="F250" s="79"/>
      <c r="G250" s="79">
        <f t="shared" si="27"/>
        <v>0</v>
      </c>
      <c r="H250" s="79"/>
      <c r="I250" s="19">
        <f t="shared" si="28"/>
        <v>44919</v>
      </c>
      <c r="J250" s="20" t="e">
        <f t="shared" si="29"/>
        <v>#VALUE!</v>
      </c>
      <c r="K250" s="20" t="e">
        <f t="shared" si="30"/>
        <v>#VALUE!</v>
      </c>
      <c r="L250" s="20" t="e">
        <f t="shared" si="31"/>
        <v>#VALUE!</v>
      </c>
      <c r="M250" s="79"/>
    </row>
    <row r="251" spans="1:13">
      <c r="A251" s="79">
        <f t="shared" si="25"/>
        <v>51</v>
      </c>
      <c r="B251" s="17">
        <f t="shared" si="24"/>
        <v>44920</v>
      </c>
      <c r="C251" s="5" t="str">
        <f t="shared" si="26"/>
        <v>söndag</v>
      </c>
      <c r="D251" s="79"/>
      <c r="E251" s="18"/>
      <c r="F251" s="79"/>
      <c r="G251" s="79">
        <f t="shared" si="27"/>
        <v>0</v>
      </c>
      <c r="H251" s="79"/>
      <c r="I251" s="19">
        <f t="shared" si="28"/>
        <v>44920</v>
      </c>
      <c r="J251" s="20" t="e">
        <f t="shared" si="29"/>
        <v>#VALUE!</v>
      </c>
      <c r="K251" s="20" t="e">
        <f t="shared" si="30"/>
        <v>#VALUE!</v>
      </c>
      <c r="L251" s="20" t="e">
        <f t="shared" si="31"/>
        <v>#VALUE!</v>
      </c>
      <c r="M251" s="79"/>
    </row>
    <row r="252" spans="1:13">
      <c r="A252" s="79">
        <f t="shared" si="25"/>
        <v>52</v>
      </c>
      <c r="B252" s="17">
        <f t="shared" si="24"/>
        <v>44921</v>
      </c>
      <c r="C252" s="5" t="str">
        <f t="shared" si="26"/>
        <v>måndag</v>
      </c>
      <c r="D252" s="79"/>
      <c r="E252" s="18"/>
      <c r="F252" s="79"/>
      <c r="G252" s="79">
        <f t="shared" si="27"/>
        <v>0</v>
      </c>
      <c r="H252" s="79"/>
      <c r="I252" s="19">
        <f t="shared" si="28"/>
        <v>44921</v>
      </c>
      <c r="J252" s="20" t="e">
        <f t="shared" si="29"/>
        <v>#VALUE!</v>
      </c>
      <c r="K252" s="20" t="e">
        <f t="shared" si="30"/>
        <v>#VALUE!</v>
      </c>
      <c r="L252" s="20" t="e">
        <f t="shared" si="31"/>
        <v>#VALUE!</v>
      </c>
      <c r="M252" s="79"/>
    </row>
    <row r="253" spans="1:13">
      <c r="A253" s="79">
        <f t="shared" si="25"/>
        <v>52</v>
      </c>
      <c r="B253" s="17">
        <f t="shared" si="24"/>
        <v>44922</v>
      </c>
      <c r="C253" s="5" t="str">
        <f t="shared" si="26"/>
        <v>tisdag</v>
      </c>
      <c r="D253" s="79" t="s">
        <v>124</v>
      </c>
      <c r="E253" s="18" t="s">
        <v>144</v>
      </c>
      <c r="F253" s="79" t="s">
        <v>225</v>
      </c>
      <c r="G253" s="79">
        <f t="shared" si="27"/>
        <v>7</v>
      </c>
      <c r="H253" s="79"/>
      <c r="I253" s="19">
        <f t="shared" si="28"/>
        <v>44922</v>
      </c>
      <c r="J253" s="20">
        <f t="shared" si="29"/>
        <v>0.33333333333333331</v>
      </c>
      <c r="K253" s="20">
        <f t="shared" si="30"/>
        <v>0.875</v>
      </c>
      <c r="L253" s="20">
        <f t="shared" si="31"/>
        <v>0.54166666666666674</v>
      </c>
      <c r="M253" s="79"/>
    </row>
    <row r="254" spans="1:13">
      <c r="A254" s="79">
        <f t="shared" si="25"/>
        <v>52</v>
      </c>
      <c r="B254" s="17">
        <f t="shared" si="24"/>
        <v>44923</v>
      </c>
      <c r="C254" s="5" t="str">
        <f t="shared" si="26"/>
        <v>onsdag</v>
      </c>
      <c r="D254" s="79" t="s">
        <v>120</v>
      </c>
      <c r="E254" s="18" t="s">
        <v>14</v>
      </c>
      <c r="F254" s="79" t="s">
        <v>225</v>
      </c>
      <c r="G254" s="79">
        <f t="shared" si="27"/>
        <v>6</v>
      </c>
      <c r="H254" s="79"/>
      <c r="I254" s="19">
        <f t="shared" si="28"/>
        <v>44923</v>
      </c>
      <c r="J254" s="20">
        <f t="shared" si="29"/>
        <v>0.33333333333333331</v>
      </c>
      <c r="K254" s="20">
        <f t="shared" si="30"/>
        <v>0.83333333333333337</v>
      </c>
      <c r="L254" s="20">
        <f t="shared" si="31"/>
        <v>0.5</v>
      </c>
      <c r="M254" s="79"/>
    </row>
    <row r="255" spans="1:13">
      <c r="A255" s="79">
        <f t="shared" si="25"/>
        <v>52</v>
      </c>
      <c r="B255" s="17">
        <f t="shared" si="24"/>
        <v>44924</v>
      </c>
      <c r="C255" s="5" t="str">
        <f t="shared" si="26"/>
        <v>torsdag</v>
      </c>
      <c r="D255" s="79"/>
      <c r="E255" s="18"/>
      <c r="F255" s="79"/>
      <c r="G255" s="79">
        <f t="shared" si="27"/>
        <v>0</v>
      </c>
      <c r="H255" s="79"/>
      <c r="I255" s="19">
        <f t="shared" si="28"/>
        <v>44924</v>
      </c>
      <c r="J255" s="20" t="e">
        <f t="shared" si="29"/>
        <v>#VALUE!</v>
      </c>
      <c r="K255" s="20" t="e">
        <f t="shared" si="30"/>
        <v>#VALUE!</v>
      </c>
      <c r="L255" s="20" t="e">
        <f t="shared" si="31"/>
        <v>#VALUE!</v>
      </c>
      <c r="M255" s="79"/>
    </row>
    <row r="256" spans="1:13">
      <c r="A256" s="79">
        <f t="shared" si="25"/>
        <v>52</v>
      </c>
      <c r="B256" s="17">
        <f t="shared" si="24"/>
        <v>44925</v>
      </c>
      <c r="C256" s="5" t="str">
        <f t="shared" si="26"/>
        <v>fredag</v>
      </c>
      <c r="D256" s="79"/>
      <c r="E256" s="18"/>
      <c r="F256" s="79"/>
      <c r="G256" s="79">
        <f t="shared" si="27"/>
        <v>0</v>
      </c>
      <c r="H256" s="79"/>
      <c r="I256" s="19">
        <f t="shared" si="28"/>
        <v>44925</v>
      </c>
      <c r="J256" s="20" t="e">
        <f t="shared" si="29"/>
        <v>#VALUE!</v>
      </c>
      <c r="K256" s="20" t="e">
        <f t="shared" si="30"/>
        <v>#VALUE!</v>
      </c>
      <c r="L256" s="20" t="e">
        <f t="shared" si="31"/>
        <v>#VALUE!</v>
      </c>
      <c r="M256" s="79"/>
    </row>
    <row r="257" spans="1:13">
      <c r="A257" s="79">
        <f t="shared" si="25"/>
        <v>52</v>
      </c>
      <c r="B257" s="17">
        <f t="shared" si="24"/>
        <v>44926</v>
      </c>
      <c r="C257" s="5" t="str">
        <f t="shared" si="26"/>
        <v>lördag</v>
      </c>
      <c r="D257" s="79"/>
      <c r="E257" s="18"/>
      <c r="F257" s="79"/>
      <c r="G257" s="79">
        <f t="shared" si="27"/>
        <v>0</v>
      </c>
      <c r="H257" s="79"/>
      <c r="I257" s="19">
        <f t="shared" si="28"/>
        <v>44926</v>
      </c>
      <c r="J257" s="20" t="e">
        <f t="shared" si="29"/>
        <v>#VALUE!</v>
      </c>
      <c r="K257" s="20" t="e">
        <f t="shared" si="30"/>
        <v>#VALUE!</v>
      </c>
      <c r="L257" s="20" t="e">
        <f t="shared" si="31"/>
        <v>#VALUE!</v>
      </c>
      <c r="M257" s="79"/>
    </row>
    <row r="258" spans="1:13">
      <c r="A258" s="79">
        <f t="shared" si="25"/>
        <v>52</v>
      </c>
      <c r="B258" s="17">
        <f t="shared" si="24"/>
        <v>44927</v>
      </c>
      <c r="C258" s="5" t="str">
        <f t="shared" si="26"/>
        <v>söndag</v>
      </c>
      <c r="D258" s="79"/>
      <c r="E258" s="18"/>
      <c r="F258" s="79"/>
      <c r="G258" s="79">
        <f t="shared" si="27"/>
        <v>0</v>
      </c>
      <c r="H258" s="79"/>
      <c r="I258" s="19">
        <f t="shared" si="28"/>
        <v>44927</v>
      </c>
      <c r="J258" s="20" t="e">
        <f t="shared" si="29"/>
        <v>#VALUE!</v>
      </c>
      <c r="K258" s="20" t="e">
        <f t="shared" si="30"/>
        <v>#VALUE!</v>
      </c>
      <c r="L258" s="20" t="e">
        <f t="shared" si="31"/>
        <v>#VALUE!</v>
      </c>
      <c r="M258" s="79"/>
    </row>
    <row r="259" spans="1:13">
      <c r="A259" s="79">
        <f t="shared" si="25"/>
        <v>1</v>
      </c>
      <c r="B259" s="17">
        <f t="shared" si="24"/>
        <v>44928</v>
      </c>
      <c r="C259" s="5" t="str">
        <f t="shared" si="26"/>
        <v>måndag</v>
      </c>
      <c r="D259" s="79" t="s">
        <v>124</v>
      </c>
      <c r="E259" s="18" t="s">
        <v>153</v>
      </c>
      <c r="F259" s="79" t="s">
        <v>226</v>
      </c>
      <c r="G259" s="79">
        <f t="shared" si="27"/>
        <v>7</v>
      </c>
      <c r="H259" s="79"/>
      <c r="I259" s="19">
        <f t="shared" si="28"/>
        <v>44928</v>
      </c>
      <c r="J259" s="20">
        <f t="shared" si="29"/>
        <v>0.33333333333333331</v>
      </c>
      <c r="K259" s="20">
        <f t="shared" si="30"/>
        <v>0.875</v>
      </c>
      <c r="L259" s="20">
        <f t="shared" si="31"/>
        <v>0.54166666666666674</v>
      </c>
      <c r="M259" s="79"/>
    </row>
    <row r="260" spans="1:13">
      <c r="A260" s="79">
        <f t="shared" si="25"/>
        <v>1</v>
      </c>
      <c r="B260" s="17">
        <f t="shared" si="24"/>
        <v>44929</v>
      </c>
      <c r="C260" s="5" t="str">
        <f t="shared" si="26"/>
        <v>tisdag</v>
      </c>
      <c r="D260" s="79" t="s">
        <v>120</v>
      </c>
      <c r="E260" s="18" t="s">
        <v>139</v>
      </c>
      <c r="F260" s="79" t="s">
        <v>226</v>
      </c>
      <c r="G260" s="79">
        <f t="shared" si="27"/>
        <v>6</v>
      </c>
      <c r="H260" s="79"/>
      <c r="I260" s="19">
        <f t="shared" si="28"/>
        <v>44929</v>
      </c>
      <c r="J260" s="20">
        <f t="shared" si="29"/>
        <v>0.33333333333333331</v>
      </c>
      <c r="K260" s="20">
        <f t="shared" si="30"/>
        <v>0.83333333333333337</v>
      </c>
      <c r="L260" s="20">
        <f t="shared" si="31"/>
        <v>0.5</v>
      </c>
      <c r="M260" s="79"/>
    </row>
    <row r="261" spans="1:13">
      <c r="A261" s="79">
        <f t="shared" si="25"/>
        <v>1</v>
      </c>
      <c r="B261" s="17">
        <f t="shared" si="24"/>
        <v>44930</v>
      </c>
      <c r="C261" s="5" t="str">
        <f t="shared" si="26"/>
        <v>onsdag</v>
      </c>
      <c r="D261" s="79"/>
      <c r="E261" s="18"/>
      <c r="F261" s="79"/>
      <c r="G261" s="79">
        <f t="shared" si="27"/>
        <v>0</v>
      </c>
      <c r="H261" s="79"/>
      <c r="I261" s="19">
        <f t="shared" si="28"/>
        <v>44930</v>
      </c>
      <c r="J261" s="20" t="e">
        <f t="shared" si="29"/>
        <v>#VALUE!</v>
      </c>
      <c r="K261" s="20" t="e">
        <f t="shared" si="30"/>
        <v>#VALUE!</v>
      </c>
      <c r="L261" s="20" t="e">
        <f t="shared" si="31"/>
        <v>#VALUE!</v>
      </c>
      <c r="M261" s="79"/>
    </row>
    <row r="262" spans="1:13">
      <c r="A262" s="79">
        <f t="shared" si="25"/>
        <v>1</v>
      </c>
      <c r="B262" s="17">
        <f t="shared" si="24"/>
        <v>44931</v>
      </c>
      <c r="C262" s="5" t="str">
        <f t="shared" si="26"/>
        <v>torsdag</v>
      </c>
      <c r="D262" s="79"/>
      <c r="E262" s="18"/>
      <c r="F262" s="79"/>
      <c r="G262" s="79">
        <f t="shared" si="27"/>
        <v>0</v>
      </c>
      <c r="H262" s="79"/>
      <c r="I262" s="19">
        <f t="shared" si="28"/>
        <v>44931</v>
      </c>
      <c r="J262" s="20" t="e">
        <f t="shared" si="29"/>
        <v>#VALUE!</v>
      </c>
      <c r="K262" s="20" t="e">
        <f t="shared" si="30"/>
        <v>#VALUE!</v>
      </c>
      <c r="L262" s="20" t="e">
        <f t="shared" si="31"/>
        <v>#VALUE!</v>
      </c>
      <c r="M262" s="79"/>
    </row>
    <row r="263" spans="1:13">
      <c r="A263" s="79">
        <f t="shared" si="25"/>
        <v>1</v>
      </c>
      <c r="B263" s="17">
        <f t="shared" si="24"/>
        <v>44932</v>
      </c>
      <c r="C263" s="5" t="str">
        <f t="shared" si="26"/>
        <v>fredag</v>
      </c>
      <c r="D263" s="79" t="s">
        <v>227</v>
      </c>
      <c r="E263" s="18" t="s">
        <v>228</v>
      </c>
      <c r="F263" s="79" t="s">
        <v>229</v>
      </c>
      <c r="G263" s="79">
        <f t="shared" si="27"/>
        <v>6</v>
      </c>
      <c r="H263" s="79"/>
      <c r="I263" s="19">
        <f t="shared" si="28"/>
        <v>44932</v>
      </c>
      <c r="J263" s="20">
        <f t="shared" si="29"/>
        <v>0.33333333333333331</v>
      </c>
      <c r="K263" s="20">
        <f t="shared" si="30"/>
        <v>0.79166666666666663</v>
      </c>
      <c r="L263" s="20">
        <f t="shared" si="31"/>
        <v>0.45833333333333331</v>
      </c>
      <c r="M263" s="79"/>
    </row>
    <row r="264" spans="1:13">
      <c r="A264" s="79">
        <f t="shared" si="25"/>
        <v>1</v>
      </c>
      <c r="B264" s="17">
        <f t="shared" si="24"/>
        <v>44933</v>
      </c>
      <c r="C264" s="5" t="str">
        <f t="shared" si="26"/>
        <v>lördag</v>
      </c>
      <c r="D264" s="79" t="s">
        <v>223</v>
      </c>
      <c r="E264" s="18" t="s">
        <v>25</v>
      </c>
      <c r="F264" s="79" t="s">
        <v>230</v>
      </c>
      <c r="G264" s="79">
        <f t="shared" si="27"/>
        <v>4</v>
      </c>
      <c r="H264" s="79"/>
      <c r="I264" s="19">
        <f t="shared" si="28"/>
        <v>44933</v>
      </c>
      <c r="J264" s="20">
        <f t="shared" si="29"/>
        <v>0.44791666666666669</v>
      </c>
      <c r="K264" s="20">
        <f t="shared" si="30"/>
        <v>0.73958333333333337</v>
      </c>
      <c r="L264" s="20">
        <f t="shared" si="31"/>
        <v>0.29166666666666669</v>
      </c>
      <c r="M264" s="79"/>
    </row>
    <row r="265" spans="1:13">
      <c r="A265" s="79">
        <f t="shared" si="25"/>
        <v>1</v>
      </c>
      <c r="B265" s="17">
        <f t="shared" si="24"/>
        <v>44934</v>
      </c>
      <c r="C265" s="5" t="str">
        <f t="shared" si="26"/>
        <v>söndag</v>
      </c>
      <c r="D265" s="79" t="s">
        <v>231</v>
      </c>
      <c r="E265" s="18" t="s">
        <v>17</v>
      </c>
      <c r="F265" s="79" t="s">
        <v>232</v>
      </c>
      <c r="G265" s="79">
        <f t="shared" si="27"/>
        <v>4</v>
      </c>
      <c r="H265" s="79"/>
      <c r="I265" s="19">
        <f t="shared" si="28"/>
        <v>44934</v>
      </c>
      <c r="J265" s="20">
        <f t="shared" si="29"/>
        <v>0.44791666666666669</v>
      </c>
      <c r="K265" s="20">
        <f t="shared" si="30"/>
        <v>0.78125</v>
      </c>
      <c r="L265" s="20">
        <f t="shared" si="31"/>
        <v>0.33333333333333331</v>
      </c>
      <c r="M265" s="79"/>
    </row>
    <row r="266" spans="1:13">
      <c r="A266" s="79">
        <f t="shared" si="25"/>
        <v>2</v>
      </c>
      <c r="B266" s="17">
        <f t="shared" si="24"/>
        <v>44935</v>
      </c>
      <c r="C266" s="5" t="str">
        <f t="shared" si="26"/>
        <v>måndag</v>
      </c>
      <c r="D266" s="79"/>
      <c r="E266" s="18"/>
      <c r="F266" s="79"/>
      <c r="G266" s="79">
        <f t="shared" si="27"/>
        <v>0</v>
      </c>
      <c r="H266" s="79"/>
      <c r="I266" s="19">
        <f t="shared" si="28"/>
        <v>44935</v>
      </c>
      <c r="J266" s="20" t="e">
        <f t="shared" si="29"/>
        <v>#VALUE!</v>
      </c>
      <c r="K266" s="20" t="e">
        <f t="shared" si="30"/>
        <v>#VALUE!</v>
      </c>
      <c r="L266" s="20" t="e">
        <f t="shared" si="31"/>
        <v>#VALUE!</v>
      </c>
      <c r="M266" s="79"/>
    </row>
    <row r="267" spans="1:13">
      <c r="A267" s="79">
        <f t="shared" si="25"/>
        <v>2</v>
      </c>
      <c r="B267" s="17">
        <f t="shared" si="24"/>
        <v>44936</v>
      </c>
      <c r="C267" s="5" t="str">
        <f t="shared" si="26"/>
        <v>tisdag</v>
      </c>
      <c r="D267" s="79"/>
      <c r="E267" s="18"/>
      <c r="F267" s="79"/>
      <c r="G267" s="79">
        <f t="shared" si="27"/>
        <v>0</v>
      </c>
      <c r="H267" s="79"/>
      <c r="I267" s="19">
        <f t="shared" si="28"/>
        <v>44936</v>
      </c>
      <c r="J267" s="20" t="e">
        <f t="shared" si="29"/>
        <v>#VALUE!</v>
      </c>
      <c r="K267" s="20" t="e">
        <f t="shared" si="30"/>
        <v>#VALUE!</v>
      </c>
      <c r="L267" s="20" t="e">
        <f t="shared" si="31"/>
        <v>#VALUE!</v>
      </c>
      <c r="M267" s="79"/>
    </row>
    <row r="268" spans="1:13">
      <c r="A268" s="79">
        <f t="shared" si="25"/>
        <v>2</v>
      </c>
      <c r="B268" s="17">
        <f t="shared" ref="B268:B331" si="32">B267+1</f>
        <v>44937</v>
      </c>
      <c r="C268" s="5" t="str">
        <f t="shared" si="26"/>
        <v>onsdag</v>
      </c>
      <c r="D268" s="79"/>
      <c r="E268" s="18"/>
      <c r="F268" s="79"/>
      <c r="G268" s="79">
        <f t="shared" si="27"/>
        <v>0</v>
      </c>
      <c r="H268" s="79"/>
      <c r="I268" s="19">
        <f t="shared" si="28"/>
        <v>44937</v>
      </c>
      <c r="J268" s="20" t="e">
        <f t="shared" si="29"/>
        <v>#VALUE!</v>
      </c>
      <c r="K268" s="20" t="e">
        <f t="shared" si="30"/>
        <v>#VALUE!</v>
      </c>
      <c r="L268" s="20" t="e">
        <f t="shared" si="31"/>
        <v>#VALUE!</v>
      </c>
      <c r="M268" s="79"/>
    </row>
    <row r="269" spans="1:13">
      <c r="A269" s="79">
        <f t="shared" ref="A269:A332" si="33">_xlfn.ISOWEEKNUM(B269)</f>
        <v>2</v>
      </c>
      <c r="B269" s="17">
        <f t="shared" si="32"/>
        <v>44938</v>
      </c>
      <c r="C269" s="5" t="str">
        <f t="shared" ref="C269:C332" si="34">TEXT(B269,"DDDD")</f>
        <v>torsdag</v>
      </c>
      <c r="D269" s="79" t="s">
        <v>168</v>
      </c>
      <c r="E269" s="18" t="s">
        <v>144</v>
      </c>
      <c r="F269" s="79" t="s">
        <v>206</v>
      </c>
      <c r="G269" s="79">
        <f t="shared" ref="G269:G332" si="35">IFERROR(ROUNDUP(L269/"04:00"*2,0),0)</f>
        <v>2</v>
      </c>
      <c r="H269" s="79"/>
      <c r="I269" s="19">
        <f t="shared" ref="I269:I332" si="36">B269</f>
        <v>44938</v>
      </c>
      <c r="J269" s="20">
        <f t="shared" ref="J269:J332" si="37">TIME(LEFT(D269,2),MID(D269,4,2),0)</f>
        <v>0.73958333333333337</v>
      </c>
      <c r="K269" s="20">
        <f t="shared" ref="K269:K332" si="38">TIME(MID(D269,7,2),MID(D269,10,2),0)</f>
        <v>0.89583333333333337</v>
      </c>
      <c r="L269" s="20">
        <f t="shared" ref="L269:L332" si="39">K269-J269</f>
        <v>0.15625</v>
      </c>
      <c r="M269" s="79"/>
    </row>
    <row r="270" spans="1:13">
      <c r="A270" s="79">
        <f t="shared" si="33"/>
        <v>2</v>
      </c>
      <c r="B270" s="17">
        <f t="shared" si="32"/>
        <v>44939</v>
      </c>
      <c r="C270" s="5" t="str">
        <f t="shared" si="34"/>
        <v>fredag</v>
      </c>
      <c r="D270" s="79" t="s">
        <v>168</v>
      </c>
      <c r="E270" s="18" t="s">
        <v>160</v>
      </c>
      <c r="F270" s="79" t="s">
        <v>191</v>
      </c>
      <c r="G270" s="79">
        <f t="shared" si="35"/>
        <v>2</v>
      </c>
      <c r="H270" s="79"/>
      <c r="I270" s="19">
        <f t="shared" si="36"/>
        <v>44939</v>
      </c>
      <c r="J270" s="20">
        <f t="shared" si="37"/>
        <v>0.73958333333333337</v>
      </c>
      <c r="K270" s="20">
        <f t="shared" si="38"/>
        <v>0.89583333333333337</v>
      </c>
      <c r="L270" s="20">
        <f t="shared" si="39"/>
        <v>0.15625</v>
      </c>
      <c r="M270" s="79"/>
    </row>
    <row r="271" spans="1:13">
      <c r="A271" s="79">
        <f t="shared" si="33"/>
        <v>2</v>
      </c>
      <c r="B271" s="17">
        <f t="shared" si="32"/>
        <v>44940</v>
      </c>
      <c r="C271" s="5" t="str">
        <f t="shared" si="34"/>
        <v>lördag</v>
      </c>
      <c r="D271" s="79" t="s">
        <v>170</v>
      </c>
      <c r="E271" s="18" t="s">
        <v>14</v>
      </c>
      <c r="F271" s="79" t="s">
        <v>233</v>
      </c>
      <c r="G271" s="79">
        <f t="shared" si="35"/>
        <v>6</v>
      </c>
      <c r="H271" s="79"/>
      <c r="I271" s="19">
        <f t="shared" si="36"/>
        <v>44940</v>
      </c>
      <c r="J271" s="20">
        <f t="shared" si="37"/>
        <v>0.33333333333333331</v>
      </c>
      <c r="K271" s="20">
        <f t="shared" si="38"/>
        <v>0.78125</v>
      </c>
      <c r="L271" s="20">
        <f t="shared" si="39"/>
        <v>0.44791666666666669</v>
      </c>
      <c r="M271" s="79"/>
    </row>
    <row r="272" spans="1:13">
      <c r="A272" s="79">
        <f t="shared" si="33"/>
        <v>2</v>
      </c>
      <c r="B272" s="17">
        <f t="shared" si="32"/>
        <v>44941</v>
      </c>
      <c r="C272" s="5" t="str">
        <f t="shared" si="34"/>
        <v>söndag</v>
      </c>
      <c r="D272" s="79" t="s">
        <v>234</v>
      </c>
      <c r="E272" s="18" t="s">
        <v>235</v>
      </c>
      <c r="F272" s="79" t="s">
        <v>236</v>
      </c>
      <c r="G272" s="79">
        <f t="shared" si="35"/>
        <v>6</v>
      </c>
      <c r="H272" s="79"/>
      <c r="I272" s="19">
        <f t="shared" si="36"/>
        <v>44941</v>
      </c>
      <c r="J272" s="20">
        <f t="shared" si="37"/>
        <v>0.35416666666666669</v>
      </c>
      <c r="K272" s="20">
        <f t="shared" si="38"/>
        <v>0.78125</v>
      </c>
      <c r="L272" s="20">
        <f t="shared" si="39"/>
        <v>0.42708333333333331</v>
      </c>
      <c r="M272" s="79"/>
    </row>
    <row r="273" spans="1:13">
      <c r="A273" s="79">
        <f t="shared" si="33"/>
        <v>3</v>
      </c>
      <c r="B273" s="17">
        <f t="shared" si="32"/>
        <v>44942</v>
      </c>
      <c r="C273" s="5" t="str">
        <f t="shared" si="34"/>
        <v>måndag</v>
      </c>
      <c r="D273" s="79"/>
      <c r="E273" s="18"/>
      <c r="F273" s="79"/>
      <c r="G273" s="79">
        <f t="shared" si="35"/>
        <v>0</v>
      </c>
      <c r="H273" s="79"/>
      <c r="I273" s="19">
        <f t="shared" si="36"/>
        <v>44942</v>
      </c>
      <c r="J273" s="20" t="e">
        <f t="shared" si="37"/>
        <v>#VALUE!</v>
      </c>
      <c r="K273" s="20" t="e">
        <f t="shared" si="38"/>
        <v>#VALUE!</v>
      </c>
      <c r="L273" s="20" t="e">
        <f t="shared" si="39"/>
        <v>#VALUE!</v>
      </c>
      <c r="M273" s="79"/>
    </row>
    <row r="274" spans="1:13">
      <c r="A274" s="79">
        <f t="shared" si="33"/>
        <v>3</v>
      </c>
      <c r="B274" s="17">
        <f t="shared" si="32"/>
        <v>44943</v>
      </c>
      <c r="C274" s="5" t="str">
        <f t="shared" si="34"/>
        <v>tisdag</v>
      </c>
      <c r="D274" s="79"/>
      <c r="E274" s="18"/>
      <c r="F274" s="79"/>
      <c r="G274" s="79">
        <f t="shared" si="35"/>
        <v>0</v>
      </c>
      <c r="H274" s="79"/>
      <c r="I274" s="19">
        <f t="shared" si="36"/>
        <v>44943</v>
      </c>
      <c r="J274" s="20" t="e">
        <f t="shared" si="37"/>
        <v>#VALUE!</v>
      </c>
      <c r="K274" s="20" t="e">
        <f t="shared" si="38"/>
        <v>#VALUE!</v>
      </c>
      <c r="L274" s="20" t="e">
        <f t="shared" si="39"/>
        <v>#VALUE!</v>
      </c>
      <c r="M274" s="79"/>
    </row>
    <row r="275" spans="1:13">
      <c r="A275" s="79">
        <f t="shared" si="33"/>
        <v>3</v>
      </c>
      <c r="B275" s="17">
        <f t="shared" si="32"/>
        <v>44944</v>
      </c>
      <c r="C275" s="5" t="str">
        <f t="shared" si="34"/>
        <v>onsdag</v>
      </c>
      <c r="D275" s="79"/>
      <c r="E275" s="18"/>
      <c r="F275" s="79"/>
      <c r="G275" s="79">
        <f t="shared" si="35"/>
        <v>0</v>
      </c>
      <c r="H275" s="79"/>
      <c r="I275" s="19">
        <f t="shared" si="36"/>
        <v>44944</v>
      </c>
      <c r="J275" s="20" t="e">
        <f t="shared" si="37"/>
        <v>#VALUE!</v>
      </c>
      <c r="K275" s="20" t="e">
        <f t="shared" si="38"/>
        <v>#VALUE!</v>
      </c>
      <c r="L275" s="20" t="e">
        <f t="shared" si="39"/>
        <v>#VALUE!</v>
      </c>
      <c r="M275" s="79"/>
    </row>
    <row r="276" spans="1:13">
      <c r="A276" s="79">
        <f t="shared" si="33"/>
        <v>3</v>
      </c>
      <c r="B276" s="17">
        <f t="shared" si="32"/>
        <v>44945</v>
      </c>
      <c r="C276" s="5" t="str">
        <f t="shared" si="34"/>
        <v>torsdag</v>
      </c>
      <c r="D276" s="79"/>
      <c r="E276" s="18"/>
      <c r="F276" s="79"/>
      <c r="G276" s="79">
        <f t="shared" si="35"/>
        <v>0</v>
      </c>
      <c r="H276" s="79"/>
      <c r="I276" s="19">
        <f t="shared" si="36"/>
        <v>44945</v>
      </c>
      <c r="J276" s="20" t="e">
        <f t="shared" si="37"/>
        <v>#VALUE!</v>
      </c>
      <c r="K276" s="20" t="e">
        <f t="shared" si="38"/>
        <v>#VALUE!</v>
      </c>
      <c r="L276" s="20" t="e">
        <f t="shared" si="39"/>
        <v>#VALUE!</v>
      </c>
      <c r="M276" s="79"/>
    </row>
    <row r="277" spans="1:13">
      <c r="A277" s="79">
        <f t="shared" si="33"/>
        <v>3</v>
      </c>
      <c r="B277" s="17">
        <f t="shared" si="32"/>
        <v>44946</v>
      </c>
      <c r="C277" s="5" t="str">
        <f t="shared" si="34"/>
        <v>fredag</v>
      </c>
      <c r="D277" s="79"/>
      <c r="E277" s="18"/>
      <c r="F277" s="79"/>
      <c r="G277" s="79">
        <f t="shared" si="35"/>
        <v>0</v>
      </c>
      <c r="H277" s="79"/>
      <c r="I277" s="19">
        <f t="shared" si="36"/>
        <v>44946</v>
      </c>
      <c r="J277" s="20" t="e">
        <f t="shared" si="37"/>
        <v>#VALUE!</v>
      </c>
      <c r="K277" s="20" t="e">
        <f t="shared" si="38"/>
        <v>#VALUE!</v>
      </c>
      <c r="L277" s="20" t="e">
        <f t="shared" si="39"/>
        <v>#VALUE!</v>
      </c>
      <c r="M277" s="79"/>
    </row>
    <row r="278" spans="1:13">
      <c r="A278" s="79">
        <f t="shared" si="33"/>
        <v>3</v>
      </c>
      <c r="B278" s="17">
        <f t="shared" si="32"/>
        <v>44947</v>
      </c>
      <c r="C278" s="5" t="str">
        <f t="shared" si="34"/>
        <v>lördag</v>
      </c>
      <c r="D278" s="79" t="s">
        <v>170</v>
      </c>
      <c r="E278" s="18" t="s">
        <v>17</v>
      </c>
      <c r="F278" s="79" t="s">
        <v>237</v>
      </c>
      <c r="G278" s="79">
        <f t="shared" si="35"/>
        <v>6</v>
      </c>
      <c r="H278" s="79"/>
      <c r="I278" s="19">
        <f t="shared" si="36"/>
        <v>44947</v>
      </c>
      <c r="J278" s="20">
        <f t="shared" si="37"/>
        <v>0.33333333333333331</v>
      </c>
      <c r="K278" s="20">
        <f t="shared" si="38"/>
        <v>0.78125</v>
      </c>
      <c r="L278" s="20">
        <f t="shared" si="39"/>
        <v>0.44791666666666669</v>
      </c>
      <c r="M278" s="79"/>
    </row>
    <row r="279" spans="1:13">
      <c r="A279" s="79">
        <f t="shared" si="33"/>
        <v>3</v>
      </c>
      <c r="B279" s="17">
        <f t="shared" si="32"/>
        <v>44948</v>
      </c>
      <c r="C279" s="5" t="str">
        <f t="shared" si="34"/>
        <v>söndag</v>
      </c>
      <c r="D279" s="79" t="s">
        <v>170</v>
      </c>
      <c r="E279" s="18" t="s">
        <v>238</v>
      </c>
      <c r="F279" s="79" t="s">
        <v>239</v>
      </c>
      <c r="G279" s="79">
        <f t="shared" si="35"/>
        <v>6</v>
      </c>
      <c r="H279" s="79"/>
      <c r="I279" s="19">
        <f t="shared" si="36"/>
        <v>44948</v>
      </c>
      <c r="J279" s="20">
        <f t="shared" si="37"/>
        <v>0.33333333333333331</v>
      </c>
      <c r="K279" s="20">
        <f t="shared" si="38"/>
        <v>0.78125</v>
      </c>
      <c r="L279" s="20">
        <f t="shared" si="39"/>
        <v>0.44791666666666669</v>
      </c>
      <c r="M279" s="79"/>
    </row>
    <row r="280" spans="1:13">
      <c r="A280" s="79">
        <f t="shared" si="33"/>
        <v>4</v>
      </c>
      <c r="B280" s="17">
        <f t="shared" si="32"/>
        <v>44949</v>
      </c>
      <c r="C280" s="5" t="str">
        <f t="shared" si="34"/>
        <v>måndag</v>
      </c>
      <c r="D280" s="79"/>
      <c r="E280" s="18"/>
      <c r="F280" s="79"/>
      <c r="G280" s="79">
        <f t="shared" si="35"/>
        <v>0</v>
      </c>
      <c r="H280" s="79"/>
      <c r="I280" s="19">
        <f t="shared" si="36"/>
        <v>44949</v>
      </c>
      <c r="J280" s="20" t="e">
        <f t="shared" si="37"/>
        <v>#VALUE!</v>
      </c>
      <c r="K280" s="20" t="e">
        <f t="shared" si="38"/>
        <v>#VALUE!</v>
      </c>
      <c r="L280" s="20" t="e">
        <f t="shared" si="39"/>
        <v>#VALUE!</v>
      </c>
      <c r="M280" s="79"/>
    </row>
    <row r="281" spans="1:13">
      <c r="A281" s="79">
        <f t="shared" si="33"/>
        <v>4</v>
      </c>
      <c r="B281" s="17">
        <f t="shared" si="32"/>
        <v>44950</v>
      </c>
      <c r="C281" s="5" t="str">
        <f t="shared" si="34"/>
        <v>tisdag</v>
      </c>
      <c r="D281" s="79" t="s">
        <v>168</v>
      </c>
      <c r="E281" s="18" t="s">
        <v>25</v>
      </c>
      <c r="F281" s="79" t="s">
        <v>240</v>
      </c>
      <c r="G281" s="79">
        <f t="shared" si="35"/>
        <v>2</v>
      </c>
      <c r="H281" s="79"/>
      <c r="I281" s="19">
        <f t="shared" si="36"/>
        <v>44950</v>
      </c>
      <c r="J281" s="20">
        <f t="shared" si="37"/>
        <v>0.73958333333333337</v>
      </c>
      <c r="K281" s="20">
        <f t="shared" si="38"/>
        <v>0.89583333333333337</v>
      </c>
      <c r="L281" s="20">
        <f t="shared" si="39"/>
        <v>0.15625</v>
      </c>
      <c r="M281" s="79"/>
    </row>
    <row r="282" spans="1:13">
      <c r="A282" s="79">
        <f t="shared" si="33"/>
        <v>4</v>
      </c>
      <c r="B282" s="17">
        <f t="shared" si="32"/>
        <v>44951</v>
      </c>
      <c r="C282" s="5" t="str">
        <f t="shared" si="34"/>
        <v>onsdag</v>
      </c>
      <c r="D282" s="79"/>
      <c r="E282" s="18"/>
      <c r="F282" s="79"/>
      <c r="G282" s="79">
        <f t="shared" si="35"/>
        <v>0</v>
      </c>
      <c r="H282" s="79"/>
      <c r="I282" s="19">
        <f t="shared" si="36"/>
        <v>44951</v>
      </c>
      <c r="J282" s="20" t="e">
        <f t="shared" si="37"/>
        <v>#VALUE!</v>
      </c>
      <c r="K282" s="20" t="e">
        <f t="shared" si="38"/>
        <v>#VALUE!</v>
      </c>
      <c r="L282" s="20" t="e">
        <f t="shared" si="39"/>
        <v>#VALUE!</v>
      </c>
      <c r="M282" s="79"/>
    </row>
    <row r="283" spans="1:13">
      <c r="A283" s="79">
        <f t="shared" si="33"/>
        <v>4</v>
      </c>
      <c r="B283" s="17">
        <f t="shared" si="32"/>
        <v>44952</v>
      </c>
      <c r="C283" s="5" t="str">
        <f t="shared" si="34"/>
        <v>torsdag</v>
      </c>
      <c r="D283" s="79"/>
      <c r="E283" s="18"/>
      <c r="F283" s="79"/>
      <c r="G283" s="79">
        <f t="shared" si="35"/>
        <v>0</v>
      </c>
      <c r="H283" s="79"/>
      <c r="I283" s="19">
        <f t="shared" si="36"/>
        <v>44952</v>
      </c>
      <c r="J283" s="20" t="e">
        <f t="shared" si="37"/>
        <v>#VALUE!</v>
      </c>
      <c r="K283" s="20" t="e">
        <f t="shared" si="38"/>
        <v>#VALUE!</v>
      </c>
      <c r="L283" s="20" t="e">
        <f t="shared" si="39"/>
        <v>#VALUE!</v>
      </c>
      <c r="M283" s="79"/>
    </row>
    <row r="284" spans="1:13">
      <c r="A284" s="79">
        <f t="shared" si="33"/>
        <v>4</v>
      </c>
      <c r="B284" s="17">
        <f t="shared" si="32"/>
        <v>44953</v>
      </c>
      <c r="C284" s="5" t="str">
        <f t="shared" si="34"/>
        <v>fredag</v>
      </c>
      <c r="D284" s="79" t="s">
        <v>168</v>
      </c>
      <c r="E284" s="18" t="s">
        <v>153</v>
      </c>
      <c r="F284" s="79" t="s">
        <v>198</v>
      </c>
      <c r="G284" s="79">
        <f t="shared" si="35"/>
        <v>2</v>
      </c>
      <c r="H284" s="79"/>
      <c r="I284" s="19">
        <f t="shared" si="36"/>
        <v>44953</v>
      </c>
      <c r="J284" s="20">
        <f t="shared" si="37"/>
        <v>0.73958333333333337</v>
      </c>
      <c r="K284" s="20">
        <f t="shared" si="38"/>
        <v>0.89583333333333337</v>
      </c>
      <c r="L284" s="20">
        <f t="shared" si="39"/>
        <v>0.15625</v>
      </c>
      <c r="M284" s="79"/>
    </row>
    <row r="285" spans="1:13">
      <c r="A285" s="79">
        <f t="shared" si="33"/>
        <v>4</v>
      </c>
      <c r="B285" s="17">
        <f t="shared" si="32"/>
        <v>44954</v>
      </c>
      <c r="C285" s="5" t="str">
        <f t="shared" si="34"/>
        <v>lördag</v>
      </c>
      <c r="D285" s="79" t="s">
        <v>164</v>
      </c>
      <c r="E285" s="18" t="s">
        <v>160</v>
      </c>
      <c r="F285" s="79" t="s">
        <v>241</v>
      </c>
      <c r="G285" s="79">
        <f t="shared" si="35"/>
        <v>5</v>
      </c>
      <c r="H285" s="79"/>
      <c r="I285" s="19">
        <f t="shared" si="36"/>
        <v>44954</v>
      </c>
      <c r="J285" s="20">
        <f t="shared" si="37"/>
        <v>0.375</v>
      </c>
      <c r="K285" s="20">
        <f t="shared" si="38"/>
        <v>0.78125</v>
      </c>
      <c r="L285" s="20">
        <f t="shared" si="39"/>
        <v>0.40625</v>
      </c>
      <c r="M285" s="79"/>
    </row>
    <row r="286" spans="1:13">
      <c r="A286" s="79">
        <f t="shared" si="33"/>
        <v>4</v>
      </c>
      <c r="B286" s="17">
        <f t="shared" si="32"/>
        <v>44955</v>
      </c>
      <c r="C286" s="5" t="str">
        <f t="shared" si="34"/>
        <v>söndag</v>
      </c>
      <c r="D286" s="79" t="s">
        <v>187</v>
      </c>
      <c r="E286" s="18" t="s">
        <v>144</v>
      </c>
      <c r="F286" s="79" t="s">
        <v>242</v>
      </c>
      <c r="G286" s="79">
        <f t="shared" si="35"/>
        <v>7</v>
      </c>
      <c r="H286" s="79"/>
      <c r="I286" s="19">
        <f t="shared" si="36"/>
        <v>44955</v>
      </c>
      <c r="J286" s="20">
        <f t="shared" si="37"/>
        <v>0.33333333333333331</v>
      </c>
      <c r="K286" s="20">
        <f t="shared" si="38"/>
        <v>0.88541666666666663</v>
      </c>
      <c r="L286" s="20">
        <f t="shared" si="39"/>
        <v>0.55208333333333326</v>
      </c>
      <c r="M286" s="79"/>
    </row>
    <row r="287" spans="1:13">
      <c r="A287" s="79">
        <f t="shared" si="33"/>
        <v>5</v>
      </c>
      <c r="B287" s="17">
        <f t="shared" si="32"/>
        <v>44956</v>
      </c>
      <c r="C287" s="5" t="str">
        <f t="shared" si="34"/>
        <v>måndag</v>
      </c>
      <c r="D287" s="79"/>
      <c r="E287" s="18"/>
      <c r="F287" s="79"/>
      <c r="G287" s="79">
        <f t="shared" si="35"/>
        <v>0</v>
      </c>
      <c r="H287" s="79"/>
      <c r="I287" s="19">
        <f t="shared" si="36"/>
        <v>44956</v>
      </c>
      <c r="J287" s="20" t="e">
        <f t="shared" si="37"/>
        <v>#VALUE!</v>
      </c>
      <c r="K287" s="20" t="e">
        <f t="shared" si="38"/>
        <v>#VALUE!</v>
      </c>
      <c r="L287" s="20" t="e">
        <f t="shared" si="39"/>
        <v>#VALUE!</v>
      </c>
      <c r="M287" s="79"/>
    </row>
    <row r="288" spans="1:13">
      <c r="A288" s="79">
        <f t="shared" si="33"/>
        <v>5</v>
      </c>
      <c r="B288" s="17">
        <f t="shared" si="32"/>
        <v>44957</v>
      </c>
      <c r="C288" s="5" t="str">
        <f t="shared" si="34"/>
        <v>tisdag</v>
      </c>
      <c r="D288" s="79"/>
      <c r="E288" s="18"/>
      <c r="F288" s="79"/>
      <c r="G288" s="79">
        <f t="shared" si="35"/>
        <v>0</v>
      </c>
      <c r="H288" s="79"/>
      <c r="I288" s="19">
        <f t="shared" si="36"/>
        <v>44957</v>
      </c>
      <c r="J288" s="20" t="e">
        <f t="shared" si="37"/>
        <v>#VALUE!</v>
      </c>
      <c r="K288" s="20" t="e">
        <f t="shared" si="38"/>
        <v>#VALUE!</v>
      </c>
      <c r="L288" s="20" t="e">
        <f t="shared" si="39"/>
        <v>#VALUE!</v>
      </c>
      <c r="M288" s="79"/>
    </row>
    <row r="289" spans="1:13">
      <c r="A289" s="79">
        <f t="shared" si="33"/>
        <v>5</v>
      </c>
      <c r="B289" s="17">
        <f t="shared" si="32"/>
        <v>44958</v>
      </c>
      <c r="C289" s="5" t="str">
        <f t="shared" si="34"/>
        <v>onsdag</v>
      </c>
      <c r="D289" s="79"/>
      <c r="E289" s="18"/>
      <c r="F289" s="79"/>
      <c r="G289" s="79">
        <f t="shared" si="35"/>
        <v>0</v>
      </c>
      <c r="H289" s="79"/>
      <c r="I289" s="19">
        <f t="shared" si="36"/>
        <v>44958</v>
      </c>
      <c r="J289" s="20" t="e">
        <f t="shared" si="37"/>
        <v>#VALUE!</v>
      </c>
      <c r="K289" s="20" t="e">
        <f t="shared" si="38"/>
        <v>#VALUE!</v>
      </c>
      <c r="L289" s="20" t="e">
        <f t="shared" si="39"/>
        <v>#VALUE!</v>
      </c>
      <c r="M289" s="79"/>
    </row>
    <row r="290" spans="1:13">
      <c r="A290" s="79">
        <f t="shared" si="33"/>
        <v>5</v>
      </c>
      <c r="B290" s="17">
        <f t="shared" si="32"/>
        <v>44959</v>
      </c>
      <c r="C290" s="5" t="str">
        <f t="shared" si="34"/>
        <v>torsdag</v>
      </c>
      <c r="D290" s="79"/>
      <c r="E290" s="18"/>
      <c r="F290" s="79"/>
      <c r="G290" s="79">
        <f t="shared" si="35"/>
        <v>0</v>
      </c>
      <c r="H290" s="79"/>
      <c r="I290" s="19">
        <f t="shared" si="36"/>
        <v>44959</v>
      </c>
      <c r="J290" s="20" t="e">
        <f t="shared" si="37"/>
        <v>#VALUE!</v>
      </c>
      <c r="K290" s="20" t="e">
        <f t="shared" si="38"/>
        <v>#VALUE!</v>
      </c>
      <c r="L290" s="20" t="e">
        <f t="shared" si="39"/>
        <v>#VALUE!</v>
      </c>
      <c r="M290" s="79"/>
    </row>
    <row r="291" spans="1:13">
      <c r="A291" s="79">
        <f t="shared" si="33"/>
        <v>5</v>
      </c>
      <c r="B291" s="80">
        <f t="shared" si="32"/>
        <v>44960</v>
      </c>
      <c r="C291" s="81" t="str">
        <f t="shared" si="34"/>
        <v>fredag</v>
      </c>
      <c r="D291" s="72"/>
      <c r="E291" s="18"/>
      <c r="F291" s="72"/>
      <c r="G291" s="79">
        <f t="shared" si="35"/>
        <v>0</v>
      </c>
      <c r="H291" s="79"/>
      <c r="I291" s="19">
        <f t="shared" si="36"/>
        <v>44960</v>
      </c>
      <c r="J291" s="20" t="e">
        <f t="shared" si="37"/>
        <v>#VALUE!</v>
      </c>
      <c r="K291" s="20" t="e">
        <f t="shared" si="38"/>
        <v>#VALUE!</v>
      </c>
      <c r="L291" s="20" t="e">
        <f t="shared" si="39"/>
        <v>#VALUE!</v>
      </c>
      <c r="M291" s="79"/>
    </row>
    <row r="292" spans="1:13">
      <c r="A292" s="79">
        <f t="shared" si="33"/>
        <v>5</v>
      </c>
      <c r="B292" s="17">
        <f t="shared" si="32"/>
        <v>44961</v>
      </c>
      <c r="C292" s="5" t="str">
        <f t="shared" si="34"/>
        <v>lördag</v>
      </c>
      <c r="D292" s="79" t="s">
        <v>243</v>
      </c>
      <c r="E292" s="18" t="s">
        <v>17</v>
      </c>
      <c r="F292" s="79" t="s">
        <v>244</v>
      </c>
      <c r="G292" s="79">
        <f t="shared" si="35"/>
        <v>4</v>
      </c>
      <c r="H292" s="79"/>
      <c r="I292" s="19">
        <f t="shared" si="36"/>
        <v>44961</v>
      </c>
      <c r="J292" s="20">
        <f t="shared" si="37"/>
        <v>0.39583333333333331</v>
      </c>
      <c r="K292" s="20">
        <f t="shared" si="38"/>
        <v>0.67708333333333337</v>
      </c>
      <c r="L292" s="20">
        <f t="shared" si="39"/>
        <v>0.28125000000000006</v>
      </c>
      <c r="M292" s="79"/>
    </row>
    <row r="293" spans="1:13">
      <c r="A293" s="79">
        <f t="shared" si="33"/>
        <v>5</v>
      </c>
      <c r="B293" s="17">
        <f t="shared" si="32"/>
        <v>44962</v>
      </c>
      <c r="C293" s="5" t="str">
        <f t="shared" si="34"/>
        <v>söndag</v>
      </c>
      <c r="D293" s="79" t="s">
        <v>170</v>
      </c>
      <c r="E293" s="18" t="s">
        <v>31</v>
      </c>
      <c r="F293" s="79" t="s">
        <v>245</v>
      </c>
      <c r="G293" s="79">
        <f t="shared" si="35"/>
        <v>6</v>
      </c>
      <c r="H293" s="79"/>
      <c r="I293" s="19">
        <f t="shared" si="36"/>
        <v>44962</v>
      </c>
      <c r="J293" s="20">
        <f t="shared" si="37"/>
        <v>0.33333333333333331</v>
      </c>
      <c r="K293" s="20">
        <f t="shared" si="38"/>
        <v>0.78125</v>
      </c>
      <c r="L293" s="20">
        <f t="shared" si="39"/>
        <v>0.44791666666666669</v>
      </c>
      <c r="M293" s="79"/>
    </row>
    <row r="294" spans="1:13">
      <c r="A294" s="79">
        <f t="shared" si="33"/>
        <v>6</v>
      </c>
      <c r="B294" s="17">
        <f t="shared" si="32"/>
        <v>44963</v>
      </c>
      <c r="C294" s="5" t="str">
        <f t="shared" si="34"/>
        <v>måndag</v>
      </c>
      <c r="D294" s="79"/>
      <c r="E294" s="18"/>
      <c r="F294" s="79"/>
      <c r="G294" s="79">
        <f t="shared" si="35"/>
        <v>0</v>
      </c>
      <c r="H294" s="79"/>
      <c r="I294" s="19">
        <f t="shared" si="36"/>
        <v>44963</v>
      </c>
      <c r="J294" s="20" t="e">
        <f t="shared" si="37"/>
        <v>#VALUE!</v>
      </c>
      <c r="K294" s="20" t="e">
        <f t="shared" si="38"/>
        <v>#VALUE!</v>
      </c>
      <c r="L294" s="20" t="e">
        <f t="shared" si="39"/>
        <v>#VALUE!</v>
      </c>
      <c r="M294" s="79"/>
    </row>
    <row r="295" spans="1:13">
      <c r="A295" s="79">
        <f t="shared" si="33"/>
        <v>6</v>
      </c>
      <c r="B295" s="17">
        <f t="shared" si="32"/>
        <v>44964</v>
      </c>
      <c r="C295" s="5" t="str">
        <f t="shared" si="34"/>
        <v>tisdag</v>
      </c>
      <c r="D295" s="79" t="s">
        <v>246</v>
      </c>
      <c r="E295" s="18"/>
      <c r="F295" s="79" t="s">
        <v>247</v>
      </c>
      <c r="G295" s="79">
        <f t="shared" si="35"/>
        <v>1</v>
      </c>
      <c r="H295" s="79"/>
      <c r="I295" s="19">
        <f t="shared" si="36"/>
        <v>44964</v>
      </c>
      <c r="J295" s="20">
        <f t="shared" si="37"/>
        <v>0.8125</v>
      </c>
      <c r="K295" s="20">
        <f t="shared" si="38"/>
        <v>0.85416666666666663</v>
      </c>
      <c r="L295" s="20">
        <f t="shared" si="39"/>
        <v>4.166666666666663E-2</v>
      </c>
      <c r="M295" s="79"/>
    </row>
    <row r="296" spans="1:13">
      <c r="A296" s="79">
        <f t="shared" si="33"/>
        <v>6</v>
      </c>
      <c r="B296" s="17">
        <f t="shared" si="32"/>
        <v>44965</v>
      </c>
      <c r="C296" s="5" t="str">
        <f t="shared" si="34"/>
        <v>onsdag</v>
      </c>
      <c r="D296" s="79"/>
      <c r="E296" s="18"/>
      <c r="F296" s="79"/>
      <c r="G296" s="79">
        <f t="shared" si="35"/>
        <v>0</v>
      </c>
      <c r="H296" s="79"/>
      <c r="I296" s="19">
        <f t="shared" si="36"/>
        <v>44965</v>
      </c>
      <c r="J296" s="20" t="e">
        <f t="shared" si="37"/>
        <v>#VALUE!</v>
      </c>
      <c r="K296" s="20" t="e">
        <f t="shared" si="38"/>
        <v>#VALUE!</v>
      </c>
      <c r="L296" s="20" t="e">
        <f t="shared" si="39"/>
        <v>#VALUE!</v>
      </c>
      <c r="M296" s="79"/>
    </row>
    <row r="297" spans="1:13">
      <c r="A297" s="79">
        <f t="shared" si="33"/>
        <v>6</v>
      </c>
      <c r="B297" s="17">
        <f t="shared" si="32"/>
        <v>44966</v>
      </c>
      <c r="C297" s="5" t="str">
        <f t="shared" si="34"/>
        <v>torsdag</v>
      </c>
      <c r="D297" s="79" t="s">
        <v>180</v>
      </c>
      <c r="E297" s="18"/>
      <c r="F297" s="79" t="s">
        <v>248</v>
      </c>
      <c r="G297" s="79">
        <f t="shared" si="35"/>
        <v>2</v>
      </c>
      <c r="H297" s="79"/>
      <c r="I297" s="19">
        <f t="shared" si="36"/>
        <v>44966</v>
      </c>
      <c r="J297" s="20">
        <f t="shared" si="37"/>
        <v>0.75</v>
      </c>
      <c r="K297" s="20">
        <f t="shared" si="38"/>
        <v>0.89583333333333337</v>
      </c>
      <c r="L297" s="20">
        <f t="shared" si="39"/>
        <v>0.14583333333333337</v>
      </c>
      <c r="M297" s="79"/>
    </row>
    <row r="298" spans="1:13">
      <c r="A298" s="79">
        <f t="shared" si="33"/>
        <v>6</v>
      </c>
      <c r="B298" s="17">
        <f t="shared" si="32"/>
        <v>44967</v>
      </c>
      <c r="C298" s="5" t="str">
        <f t="shared" si="34"/>
        <v>fredag</v>
      </c>
      <c r="D298" s="79"/>
      <c r="E298" s="18"/>
      <c r="F298" s="79"/>
      <c r="G298" s="79">
        <f t="shared" si="35"/>
        <v>0</v>
      </c>
      <c r="H298" s="79"/>
      <c r="I298" s="19">
        <f t="shared" si="36"/>
        <v>44967</v>
      </c>
      <c r="J298" s="20" t="e">
        <f t="shared" si="37"/>
        <v>#VALUE!</v>
      </c>
      <c r="K298" s="20" t="e">
        <f t="shared" si="38"/>
        <v>#VALUE!</v>
      </c>
      <c r="L298" s="20" t="e">
        <f t="shared" si="39"/>
        <v>#VALUE!</v>
      </c>
      <c r="M298" s="79"/>
    </row>
    <row r="299" spans="1:13">
      <c r="A299" s="79">
        <f t="shared" si="33"/>
        <v>6</v>
      </c>
      <c r="B299" s="17">
        <f t="shared" si="32"/>
        <v>44968</v>
      </c>
      <c r="C299" s="5" t="str">
        <f t="shared" si="34"/>
        <v>lördag</v>
      </c>
      <c r="D299" s="79" t="s">
        <v>249</v>
      </c>
      <c r="E299" s="18" t="s">
        <v>14</v>
      </c>
      <c r="F299" s="79" t="s">
        <v>250</v>
      </c>
      <c r="G299" s="79">
        <f t="shared" si="35"/>
        <v>2</v>
      </c>
      <c r="H299" s="79"/>
      <c r="I299" s="19">
        <f t="shared" si="36"/>
        <v>44968</v>
      </c>
      <c r="J299" s="20">
        <f t="shared" si="37"/>
        <v>0.69791666666666663</v>
      </c>
      <c r="K299" s="20">
        <f t="shared" si="38"/>
        <v>0.85416666666666663</v>
      </c>
      <c r="L299" s="20">
        <f t="shared" si="39"/>
        <v>0.15625</v>
      </c>
      <c r="M299" s="79"/>
    </row>
    <row r="300" spans="1:13">
      <c r="A300" s="79">
        <f t="shared" si="33"/>
        <v>6</v>
      </c>
      <c r="B300" s="17">
        <f t="shared" si="32"/>
        <v>44969</v>
      </c>
      <c r="C300" s="5" t="str">
        <f t="shared" si="34"/>
        <v>söndag</v>
      </c>
      <c r="D300" s="79" t="s">
        <v>251</v>
      </c>
      <c r="E300" s="18" t="s">
        <v>25</v>
      </c>
      <c r="F300" s="79" t="s">
        <v>252</v>
      </c>
      <c r="G300" s="79">
        <f t="shared" si="35"/>
        <v>6</v>
      </c>
      <c r="H300" s="79"/>
      <c r="I300" s="19">
        <f t="shared" si="36"/>
        <v>44969</v>
      </c>
      <c r="J300" s="20">
        <f t="shared" si="37"/>
        <v>0.36458333333333331</v>
      </c>
      <c r="K300" s="20">
        <f t="shared" si="38"/>
        <v>0.85416666666666663</v>
      </c>
      <c r="L300" s="20">
        <f t="shared" si="39"/>
        <v>0.48958333333333331</v>
      </c>
      <c r="M300" s="79"/>
    </row>
    <row r="301" spans="1:13">
      <c r="A301" s="79">
        <f t="shared" si="33"/>
        <v>7</v>
      </c>
      <c r="B301" s="17">
        <f t="shared" si="32"/>
        <v>44970</v>
      </c>
      <c r="C301" s="5" t="str">
        <f t="shared" si="34"/>
        <v>måndag</v>
      </c>
      <c r="D301" s="79"/>
      <c r="E301" s="18"/>
      <c r="F301" s="79"/>
      <c r="G301" s="79">
        <f t="shared" si="35"/>
        <v>0</v>
      </c>
      <c r="H301" s="79"/>
      <c r="I301" s="19">
        <f t="shared" si="36"/>
        <v>44970</v>
      </c>
      <c r="J301" s="20" t="e">
        <f t="shared" si="37"/>
        <v>#VALUE!</v>
      </c>
      <c r="K301" s="20" t="e">
        <f t="shared" si="38"/>
        <v>#VALUE!</v>
      </c>
      <c r="L301" s="20" t="e">
        <f t="shared" si="39"/>
        <v>#VALUE!</v>
      </c>
      <c r="M301" s="79"/>
    </row>
    <row r="302" spans="1:13">
      <c r="A302" s="79">
        <f t="shared" si="33"/>
        <v>7</v>
      </c>
      <c r="B302" s="17">
        <f t="shared" si="32"/>
        <v>44971</v>
      </c>
      <c r="C302" s="5" t="str">
        <f t="shared" si="34"/>
        <v>tisdag</v>
      </c>
      <c r="D302" s="79" t="s">
        <v>168</v>
      </c>
      <c r="E302" s="18" t="s">
        <v>31</v>
      </c>
      <c r="F302" s="79" t="s">
        <v>205</v>
      </c>
      <c r="G302" s="79">
        <f t="shared" si="35"/>
        <v>2</v>
      </c>
      <c r="H302" s="79"/>
      <c r="I302" s="19">
        <f t="shared" si="36"/>
        <v>44971</v>
      </c>
      <c r="J302" s="20">
        <f t="shared" si="37"/>
        <v>0.73958333333333337</v>
      </c>
      <c r="K302" s="20">
        <f t="shared" si="38"/>
        <v>0.89583333333333337</v>
      </c>
      <c r="L302" s="20">
        <f t="shared" si="39"/>
        <v>0.15625</v>
      </c>
      <c r="M302" s="79"/>
    </row>
    <row r="303" spans="1:13">
      <c r="A303" s="79">
        <f t="shared" si="33"/>
        <v>7</v>
      </c>
      <c r="B303" s="17">
        <f t="shared" si="32"/>
        <v>44972</v>
      </c>
      <c r="C303" s="5" t="str">
        <f t="shared" si="34"/>
        <v>onsdag</v>
      </c>
      <c r="D303" s="79"/>
      <c r="E303" s="18"/>
      <c r="F303" s="79"/>
      <c r="G303" s="79">
        <f t="shared" si="35"/>
        <v>0</v>
      </c>
      <c r="H303" s="79"/>
      <c r="I303" s="19">
        <f t="shared" si="36"/>
        <v>44972</v>
      </c>
      <c r="J303" s="20" t="e">
        <f t="shared" si="37"/>
        <v>#VALUE!</v>
      </c>
      <c r="K303" s="20" t="e">
        <f t="shared" si="38"/>
        <v>#VALUE!</v>
      </c>
      <c r="L303" s="20" t="e">
        <f t="shared" si="39"/>
        <v>#VALUE!</v>
      </c>
      <c r="M303" s="79"/>
    </row>
    <row r="304" spans="1:13">
      <c r="A304" s="79">
        <f t="shared" si="33"/>
        <v>7</v>
      </c>
      <c r="B304" s="17">
        <f t="shared" si="32"/>
        <v>44973</v>
      </c>
      <c r="C304" s="5" t="str">
        <f t="shared" si="34"/>
        <v>torsdag</v>
      </c>
      <c r="D304" s="79"/>
      <c r="E304" s="18"/>
      <c r="F304" s="79"/>
      <c r="G304" s="79">
        <f t="shared" si="35"/>
        <v>0</v>
      </c>
      <c r="H304" s="79"/>
      <c r="I304" s="19">
        <f t="shared" si="36"/>
        <v>44973</v>
      </c>
      <c r="J304" s="20" t="e">
        <f t="shared" si="37"/>
        <v>#VALUE!</v>
      </c>
      <c r="K304" s="20" t="e">
        <f t="shared" si="38"/>
        <v>#VALUE!</v>
      </c>
      <c r="L304" s="20" t="e">
        <f t="shared" si="39"/>
        <v>#VALUE!</v>
      </c>
      <c r="M304" s="79"/>
    </row>
    <row r="305" spans="1:13">
      <c r="A305" s="79">
        <f t="shared" si="33"/>
        <v>7</v>
      </c>
      <c r="B305" s="17">
        <f t="shared" si="32"/>
        <v>44974</v>
      </c>
      <c r="C305" s="5" t="str">
        <f t="shared" si="34"/>
        <v>fredag</v>
      </c>
      <c r="D305" s="65" t="s">
        <v>253</v>
      </c>
      <c r="E305" s="86" t="s">
        <v>17</v>
      </c>
      <c r="F305" s="65" t="s">
        <v>254</v>
      </c>
      <c r="G305" s="79">
        <f t="shared" si="35"/>
        <v>0</v>
      </c>
      <c r="H305" s="79"/>
      <c r="I305" s="19">
        <f t="shared" si="36"/>
        <v>44974</v>
      </c>
      <c r="J305" s="20" t="e">
        <f t="shared" si="37"/>
        <v>#VALUE!</v>
      </c>
      <c r="K305" s="20" t="e">
        <f t="shared" si="38"/>
        <v>#VALUE!</v>
      </c>
      <c r="L305" s="20" t="e">
        <f t="shared" si="39"/>
        <v>#VALUE!</v>
      </c>
      <c r="M305" s="79"/>
    </row>
    <row r="306" spans="1:13">
      <c r="A306" s="79">
        <f t="shared" si="33"/>
        <v>7</v>
      </c>
      <c r="B306" s="17">
        <f t="shared" si="32"/>
        <v>44975</v>
      </c>
      <c r="C306" s="5" t="str">
        <f t="shared" si="34"/>
        <v>lördag</v>
      </c>
      <c r="D306" s="79" t="s">
        <v>170</v>
      </c>
      <c r="E306" s="18" t="s">
        <v>14</v>
      </c>
      <c r="F306" s="79" t="s">
        <v>255</v>
      </c>
      <c r="G306" s="79">
        <f t="shared" si="35"/>
        <v>6</v>
      </c>
      <c r="H306" s="79"/>
      <c r="I306" s="19">
        <f t="shared" si="36"/>
        <v>44975</v>
      </c>
      <c r="J306" s="20">
        <f t="shared" si="37"/>
        <v>0.33333333333333331</v>
      </c>
      <c r="K306" s="20">
        <f t="shared" si="38"/>
        <v>0.78125</v>
      </c>
      <c r="L306" s="20">
        <f t="shared" si="39"/>
        <v>0.44791666666666669</v>
      </c>
      <c r="M306" s="79"/>
    </row>
    <row r="307" spans="1:13">
      <c r="A307" s="79">
        <f t="shared" si="33"/>
        <v>7</v>
      </c>
      <c r="B307" s="17">
        <f t="shared" si="32"/>
        <v>44976</v>
      </c>
      <c r="C307" s="5" t="str">
        <f t="shared" si="34"/>
        <v>söndag</v>
      </c>
      <c r="D307" s="79" t="s">
        <v>256</v>
      </c>
      <c r="E307" s="18" t="s">
        <v>218</v>
      </c>
      <c r="F307" s="79" t="s">
        <v>257</v>
      </c>
      <c r="G307" s="79">
        <f t="shared" si="35"/>
        <v>6</v>
      </c>
      <c r="H307" s="79"/>
      <c r="I307" s="19">
        <f t="shared" si="36"/>
        <v>44976</v>
      </c>
      <c r="J307" s="20">
        <f t="shared" si="37"/>
        <v>0.44791666666666669</v>
      </c>
      <c r="K307" s="20">
        <f t="shared" si="38"/>
        <v>0.875</v>
      </c>
      <c r="L307" s="20">
        <f t="shared" si="39"/>
        <v>0.42708333333333331</v>
      </c>
      <c r="M307" s="79"/>
    </row>
    <row r="308" spans="1:13">
      <c r="A308" s="79">
        <f t="shared" si="33"/>
        <v>8</v>
      </c>
      <c r="B308" s="17">
        <f t="shared" si="32"/>
        <v>44977</v>
      </c>
      <c r="C308" s="5" t="str">
        <f t="shared" si="34"/>
        <v>måndag</v>
      </c>
      <c r="D308" s="79"/>
      <c r="E308" s="18"/>
      <c r="F308" s="79"/>
      <c r="G308" s="79">
        <f t="shared" si="35"/>
        <v>0</v>
      </c>
      <c r="H308" s="79"/>
      <c r="I308" s="19">
        <f t="shared" si="36"/>
        <v>44977</v>
      </c>
      <c r="J308" s="20" t="e">
        <f t="shared" si="37"/>
        <v>#VALUE!</v>
      </c>
      <c r="K308" s="20" t="e">
        <f t="shared" si="38"/>
        <v>#VALUE!</v>
      </c>
      <c r="L308" s="20" t="e">
        <f t="shared" si="39"/>
        <v>#VALUE!</v>
      </c>
      <c r="M308" s="79"/>
    </row>
    <row r="309" spans="1:13">
      <c r="A309" s="79">
        <f t="shared" si="33"/>
        <v>8</v>
      </c>
      <c r="B309" s="17">
        <f t="shared" si="32"/>
        <v>44978</v>
      </c>
      <c r="C309" s="5" t="str">
        <f t="shared" si="34"/>
        <v>tisdag</v>
      </c>
      <c r="D309" s="79"/>
      <c r="E309" s="18"/>
      <c r="F309" s="79"/>
      <c r="G309" s="79">
        <f t="shared" si="35"/>
        <v>0</v>
      </c>
      <c r="H309" s="79"/>
      <c r="I309" s="19">
        <f t="shared" si="36"/>
        <v>44978</v>
      </c>
      <c r="J309" s="20" t="e">
        <f t="shared" si="37"/>
        <v>#VALUE!</v>
      </c>
      <c r="K309" s="20" t="e">
        <f t="shared" si="38"/>
        <v>#VALUE!</v>
      </c>
      <c r="L309" s="20" t="e">
        <f t="shared" si="39"/>
        <v>#VALUE!</v>
      </c>
      <c r="M309" s="79"/>
    </row>
    <row r="310" spans="1:13">
      <c r="A310" s="79">
        <f t="shared" si="33"/>
        <v>8</v>
      </c>
      <c r="B310" s="17">
        <f t="shared" si="32"/>
        <v>44979</v>
      </c>
      <c r="C310" s="5" t="str">
        <f t="shared" si="34"/>
        <v>onsdag</v>
      </c>
      <c r="D310" s="79"/>
      <c r="E310" s="18"/>
      <c r="F310" s="65"/>
      <c r="G310" s="79">
        <f t="shared" si="35"/>
        <v>0</v>
      </c>
      <c r="H310" s="79"/>
      <c r="I310" s="19">
        <f t="shared" si="36"/>
        <v>44979</v>
      </c>
      <c r="J310" s="20" t="e">
        <f t="shared" si="37"/>
        <v>#VALUE!</v>
      </c>
      <c r="K310" s="20" t="e">
        <f t="shared" si="38"/>
        <v>#VALUE!</v>
      </c>
      <c r="L310" s="20" t="e">
        <f t="shared" si="39"/>
        <v>#VALUE!</v>
      </c>
      <c r="M310" s="79"/>
    </row>
    <row r="311" spans="1:13">
      <c r="A311" s="79">
        <f t="shared" si="33"/>
        <v>8</v>
      </c>
      <c r="B311" s="17">
        <f t="shared" si="32"/>
        <v>44980</v>
      </c>
      <c r="C311" s="5" t="str">
        <f t="shared" si="34"/>
        <v>torsdag</v>
      </c>
      <c r="D311" s="79"/>
      <c r="E311" s="18"/>
      <c r="F311" s="79"/>
      <c r="G311" s="79">
        <f t="shared" si="35"/>
        <v>0</v>
      </c>
      <c r="H311" s="79"/>
      <c r="I311" s="19">
        <f t="shared" si="36"/>
        <v>44980</v>
      </c>
      <c r="J311" s="20" t="e">
        <f t="shared" si="37"/>
        <v>#VALUE!</v>
      </c>
      <c r="K311" s="20" t="e">
        <f t="shared" si="38"/>
        <v>#VALUE!</v>
      </c>
      <c r="L311" s="20" t="e">
        <f t="shared" si="39"/>
        <v>#VALUE!</v>
      </c>
      <c r="M311" s="79"/>
    </row>
    <row r="312" spans="1:13">
      <c r="A312" s="79">
        <f t="shared" si="33"/>
        <v>8</v>
      </c>
      <c r="B312" s="17">
        <f t="shared" si="32"/>
        <v>44981</v>
      </c>
      <c r="C312" s="5" t="str">
        <f t="shared" si="34"/>
        <v>fredag</v>
      </c>
      <c r="D312" s="79"/>
      <c r="E312" s="18"/>
      <c r="F312" s="65" t="s">
        <v>258</v>
      </c>
      <c r="G312" s="79">
        <f t="shared" si="35"/>
        <v>0</v>
      </c>
      <c r="H312" s="79"/>
      <c r="I312" s="19">
        <f t="shared" si="36"/>
        <v>44981</v>
      </c>
      <c r="J312" s="20" t="e">
        <f t="shared" si="37"/>
        <v>#VALUE!</v>
      </c>
      <c r="K312" s="20" t="e">
        <f t="shared" si="38"/>
        <v>#VALUE!</v>
      </c>
      <c r="L312" s="20" t="e">
        <f t="shared" si="39"/>
        <v>#VALUE!</v>
      </c>
      <c r="M312" s="79"/>
    </row>
    <row r="313" spans="1:13">
      <c r="A313" s="79">
        <f t="shared" si="33"/>
        <v>8</v>
      </c>
      <c r="B313" s="17">
        <f t="shared" si="32"/>
        <v>44982</v>
      </c>
      <c r="C313" s="5" t="str">
        <f t="shared" si="34"/>
        <v>lördag</v>
      </c>
      <c r="D313" s="65" t="s">
        <v>217</v>
      </c>
      <c r="E313" s="86" t="s">
        <v>153</v>
      </c>
      <c r="F313" s="65" t="s">
        <v>259</v>
      </c>
      <c r="G313" s="79">
        <f t="shared" si="35"/>
        <v>6</v>
      </c>
      <c r="H313" s="79"/>
      <c r="I313" s="19">
        <f t="shared" si="36"/>
        <v>44982</v>
      </c>
      <c r="J313" s="20">
        <f t="shared" si="37"/>
        <v>0.33333333333333331</v>
      </c>
      <c r="K313" s="20">
        <f t="shared" si="38"/>
        <v>0.77083333333333337</v>
      </c>
      <c r="L313" s="20">
        <f t="shared" si="39"/>
        <v>0.43750000000000006</v>
      </c>
      <c r="M313" s="79"/>
    </row>
    <row r="314" spans="1:13">
      <c r="A314" s="79">
        <f t="shared" si="33"/>
        <v>8</v>
      </c>
      <c r="B314" s="17">
        <f t="shared" si="32"/>
        <v>44983</v>
      </c>
      <c r="C314" s="5" t="str">
        <f t="shared" si="34"/>
        <v>söndag</v>
      </c>
      <c r="D314" s="65" t="s">
        <v>260</v>
      </c>
      <c r="E314" s="86" t="s">
        <v>144</v>
      </c>
      <c r="F314" s="65" t="s">
        <v>261</v>
      </c>
      <c r="G314" s="79">
        <f t="shared" si="35"/>
        <v>5</v>
      </c>
      <c r="H314" s="79"/>
      <c r="I314" s="19">
        <f t="shared" si="36"/>
        <v>44983</v>
      </c>
      <c r="J314" s="20">
        <f t="shared" si="37"/>
        <v>0.375</v>
      </c>
      <c r="K314" s="20">
        <f t="shared" si="38"/>
        <v>0.77083333333333337</v>
      </c>
      <c r="L314" s="20">
        <f t="shared" si="39"/>
        <v>0.39583333333333337</v>
      </c>
      <c r="M314" s="79"/>
    </row>
    <row r="315" spans="1:13">
      <c r="A315" s="79">
        <f t="shared" si="33"/>
        <v>9</v>
      </c>
      <c r="B315" s="17">
        <f t="shared" si="32"/>
        <v>44984</v>
      </c>
      <c r="C315" s="5" t="str">
        <f t="shared" si="34"/>
        <v>måndag</v>
      </c>
      <c r="D315" s="79"/>
      <c r="E315" s="18"/>
      <c r="F315" s="79"/>
      <c r="G315" s="79">
        <f t="shared" si="35"/>
        <v>0</v>
      </c>
      <c r="H315" s="79"/>
      <c r="I315" s="19">
        <f t="shared" si="36"/>
        <v>44984</v>
      </c>
      <c r="J315" s="20" t="e">
        <f t="shared" si="37"/>
        <v>#VALUE!</v>
      </c>
      <c r="K315" s="20" t="e">
        <f t="shared" si="38"/>
        <v>#VALUE!</v>
      </c>
      <c r="L315" s="20" t="e">
        <f t="shared" si="39"/>
        <v>#VALUE!</v>
      </c>
      <c r="M315" s="79"/>
    </row>
    <row r="316" spans="1:13">
      <c r="A316" s="79">
        <f t="shared" si="33"/>
        <v>9</v>
      </c>
      <c r="B316" s="17">
        <f t="shared" si="32"/>
        <v>44985</v>
      </c>
      <c r="C316" s="5" t="str">
        <f t="shared" si="34"/>
        <v>tisdag</v>
      </c>
      <c r="D316" s="79"/>
      <c r="E316" s="18"/>
      <c r="F316" s="79"/>
      <c r="G316" s="79">
        <f t="shared" si="35"/>
        <v>0</v>
      </c>
      <c r="H316" s="79"/>
      <c r="I316" s="19">
        <f t="shared" si="36"/>
        <v>44985</v>
      </c>
      <c r="J316" s="20" t="e">
        <f t="shared" si="37"/>
        <v>#VALUE!</v>
      </c>
      <c r="K316" s="20" t="e">
        <f t="shared" si="38"/>
        <v>#VALUE!</v>
      </c>
      <c r="L316" s="20" t="e">
        <f t="shared" si="39"/>
        <v>#VALUE!</v>
      </c>
      <c r="M316" s="79"/>
    </row>
    <row r="317" spans="1:13">
      <c r="A317" s="79">
        <f t="shared" si="33"/>
        <v>9</v>
      </c>
      <c r="B317" s="17">
        <f t="shared" si="32"/>
        <v>44986</v>
      </c>
      <c r="C317" s="5" t="str">
        <f t="shared" si="34"/>
        <v>onsdag</v>
      </c>
      <c r="D317" s="79"/>
      <c r="E317" s="18"/>
      <c r="F317" s="65"/>
      <c r="G317" s="79">
        <f t="shared" si="35"/>
        <v>0</v>
      </c>
      <c r="H317" s="79"/>
      <c r="I317" s="19">
        <f t="shared" si="36"/>
        <v>44986</v>
      </c>
      <c r="J317" s="20" t="e">
        <f t="shared" si="37"/>
        <v>#VALUE!</v>
      </c>
      <c r="K317" s="20" t="e">
        <f t="shared" si="38"/>
        <v>#VALUE!</v>
      </c>
      <c r="L317" s="20" t="e">
        <f t="shared" si="39"/>
        <v>#VALUE!</v>
      </c>
      <c r="M317" s="79"/>
    </row>
    <row r="318" spans="1:13">
      <c r="A318" s="79">
        <f t="shared" si="33"/>
        <v>9</v>
      </c>
      <c r="B318" s="17">
        <f t="shared" si="32"/>
        <v>44987</v>
      </c>
      <c r="C318" s="5" t="str">
        <f t="shared" si="34"/>
        <v>torsdag</v>
      </c>
      <c r="D318" s="79" t="s">
        <v>168</v>
      </c>
      <c r="E318" s="18" t="s">
        <v>160</v>
      </c>
      <c r="F318" s="85" t="s">
        <v>262</v>
      </c>
      <c r="G318" s="79">
        <f t="shared" si="35"/>
        <v>2</v>
      </c>
      <c r="H318" s="79"/>
      <c r="I318" s="19">
        <f t="shared" si="36"/>
        <v>44987</v>
      </c>
      <c r="J318" s="20">
        <f t="shared" si="37"/>
        <v>0.73958333333333337</v>
      </c>
      <c r="K318" s="20">
        <f t="shared" si="38"/>
        <v>0.89583333333333337</v>
      </c>
      <c r="L318" s="20">
        <f t="shared" si="39"/>
        <v>0.15625</v>
      </c>
      <c r="M318" s="79"/>
    </row>
    <row r="319" spans="1:13">
      <c r="A319" s="79">
        <f t="shared" si="33"/>
        <v>9</v>
      </c>
      <c r="B319" s="17">
        <f t="shared" si="32"/>
        <v>44988</v>
      </c>
      <c r="C319" s="5" t="str">
        <f t="shared" si="34"/>
        <v>fredag</v>
      </c>
      <c r="D319" s="79"/>
      <c r="E319" s="18"/>
      <c r="F319" s="79"/>
      <c r="G319" s="79">
        <f t="shared" si="35"/>
        <v>0</v>
      </c>
      <c r="H319" s="79"/>
      <c r="I319" s="19">
        <f t="shared" si="36"/>
        <v>44988</v>
      </c>
      <c r="J319" s="20" t="e">
        <f t="shared" si="37"/>
        <v>#VALUE!</v>
      </c>
      <c r="K319" s="20" t="e">
        <f t="shared" si="38"/>
        <v>#VALUE!</v>
      </c>
      <c r="L319" s="20" t="e">
        <f t="shared" si="39"/>
        <v>#VALUE!</v>
      </c>
      <c r="M319" s="79"/>
    </row>
    <row r="320" spans="1:13">
      <c r="A320" s="79">
        <f t="shared" si="33"/>
        <v>9</v>
      </c>
      <c r="B320" s="17">
        <f t="shared" si="32"/>
        <v>44989</v>
      </c>
      <c r="C320" s="5" t="str">
        <f t="shared" si="34"/>
        <v>lördag</v>
      </c>
      <c r="D320" s="79" t="s">
        <v>263</v>
      </c>
      <c r="E320" s="18" t="s">
        <v>14</v>
      </c>
      <c r="F320" s="65" t="s">
        <v>264</v>
      </c>
      <c r="G320" s="79">
        <f t="shared" si="35"/>
        <v>4</v>
      </c>
      <c r="H320" s="79"/>
      <c r="I320" s="19">
        <f t="shared" si="36"/>
        <v>44989</v>
      </c>
      <c r="J320" s="20">
        <f t="shared" si="37"/>
        <v>0.45833333333333331</v>
      </c>
      <c r="K320" s="20">
        <f t="shared" si="38"/>
        <v>0.77083333333333337</v>
      </c>
      <c r="L320" s="20">
        <f t="shared" si="39"/>
        <v>0.31250000000000006</v>
      </c>
      <c r="M320" s="79"/>
    </row>
    <row r="321" spans="1:13">
      <c r="A321" s="79">
        <f t="shared" si="33"/>
        <v>9</v>
      </c>
      <c r="B321" s="17">
        <f t="shared" si="32"/>
        <v>44990</v>
      </c>
      <c r="C321" s="5" t="str">
        <f t="shared" si="34"/>
        <v>söndag</v>
      </c>
      <c r="D321" s="79" t="s">
        <v>263</v>
      </c>
      <c r="E321" s="18" t="s">
        <v>31</v>
      </c>
      <c r="F321" s="65" t="s">
        <v>265</v>
      </c>
      <c r="G321" s="79">
        <f t="shared" si="35"/>
        <v>4</v>
      </c>
      <c r="H321" s="79"/>
      <c r="I321" s="19">
        <f t="shared" si="36"/>
        <v>44990</v>
      </c>
      <c r="J321" s="20">
        <f t="shared" si="37"/>
        <v>0.45833333333333331</v>
      </c>
      <c r="K321" s="20">
        <f t="shared" si="38"/>
        <v>0.77083333333333337</v>
      </c>
      <c r="L321" s="20">
        <f t="shared" si="39"/>
        <v>0.31250000000000006</v>
      </c>
      <c r="M321" s="79"/>
    </row>
    <row r="322" spans="1:13">
      <c r="A322" s="79">
        <f t="shared" si="33"/>
        <v>10</v>
      </c>
      <c r="B322" s="17">
        <f t="shared" si="32"/>
        <v>44991</v>
      </c>
      <c r="C322" s="5" t="str">
        <f t="shared" si="34"/>
        <v>måndag</v>
      </c>
      <c r="D322" s="79"/>
      <c r="E322" s="18"/>
      <c r="F322" s="79"/>
      <c r="G322" s="79">
        <f t="shared" si="35"/>
        <v>0</v>
      </c>
      <c r="H322" s="79"/>
      <c r="I322" s="19">
        <f t="shared" si="36"/>
        <v>44991</v>
      </c>
      <c r="J322" s="20" t="e">
        <f t="shared" si="37"/>
        <v>#VALUE!</v>
      </c>
      <c r="K322" s="20" t="e">
        <f t="shared" si="38"/>
        <v>#VALUE!</v>
      </c>
      <c r="L322" s="20" t="e">
        <f t="shared" si="39"/>
        <v>#VALUE!</v>
      </c>
      <c r="M322" s="79"/>
    </row>
    <row r="323" spans="1:13">
      <c r="A323" s="79">
        <f t="shared" si="33"/>
        <v>10</v>
      </c>
      <c r="B323" s="17">
        <f t="shared" si="32"/>
        <v>44992</v>
      </c>
      <c r="C323" s="5" t="str">
        <f t="shared" si="34"/>
        <v>tisdag</v>
      </c>
      <c r="D323" s="79"/>
      <c r="E323" s="18"/>
      <c r="F323" s="79"/>
      <c r="G323" s="79">
        <f t="shared" si="35"/>
        <v>0</v>
      </c>
      <c r="H323" s="79"/>
      <c r="I323" s="19">
        <f t="shared" si="36"/>
        <v>44992</v>
      </c>
      <c r="J323" s="20" t="e">
        <f t="shared" si="37"/>
        <v>#VALUE!</v>
      </c>
      <c r="K323" s="20" t="e">
        <f t="shared" si="38"/>
        <v>#VALUE!</v>
      </c>
      <c r="L323" s="20" t="e">
        <f t="shared" si="39"/>
        <v>#VALUE!</v>
      </c>
      <c r="M323" s="79"/>
    </row>
    <row r="324" spans="1:13">
      <c r="A324" s="79">
        <f t="shared" si="33"/>
        <v>10</v>
      </c>
      <c r="B324" s="17">
        <f t="shared" si="32"/>
        <v>44993</v>
      </c>
      <c r="C324" s="5" t="str">
        <f t="shared" si="34"/>
        <v>onsdag</v>
      </c>
      <c r="D324" s="79"/>
      <c r="E324" s="18"/>
      <c r="F324" s="79" t="s">
        <v>12</v>
      </c>
      <c r="G324" s="79">
        <f t="shared" si="35"/>
        <v>0</v>
      </c>
      <c r="H324" s="79"/>
      <c r="I324" s="19">
        <f t="shared" si="36"/>
        <v>44993</v>
      </c>
      <c r="J324" s="20" t="e">
        <f t="shared" si="37"/>
        <v>#VALUE!</v>
      </c>
      <c r="K324" s="20" t="e">
        <f t="shared" si="38"/>
        <v>#VALUE!</v>
      </c>
      <c r="L324" s="20" t="e">
        <f t="shared" si="39"/>
        <v>#VALUE!</v>
      </c>
      <c r="M324" s="79"/>
    </row>
    <row r="325" spans="1:13">
      <c r="A325" s="79">
        <f t="shared" si="33"/>
        <v>10</v>
      </c>
      <c r="B325" s="17">
        <f t="shared" si="32"/>
        <v>44994</v>
      </c>
      <c r="C325" s="5" t="str">
        <f t="shared" si="34"/>
        <v>torsdag</v>
      </c>
      <c r="D325" s="79"/>
      <c r="E325" s="18"/>
      <c r="F325" s="79"/>
      <c r="G325" s="79">
        <f t="shared" si="35"/>
        <v>0</v>
      </c>
      <c r="H325" s="79"/>
      <c r="I325" s="19">
        <f t="shared" si="36"/>
        <v>44994</v>
      </c>
      <c r="J325" s="20" t="e">
        <f t="shared" si="37"/>
        <v>#VALUE!</v>
      </c>
      <c r="K325" s="20" t="e">
        <f t="shared" si="38"/>
        <v>#VALUE!</v>
      </c>
      <c r="L325" s="20" t="e">
        <f t="shared" si="39"/>
        <v>#VALUE!</v>
      </c>
      <c r="M325" s="79"/>
    </row>
    <row r="326" spans="1:13">
      <c r="A326" s="79">
        <f t="shared" si="33"/>
        <v>10</v>
      </c>
      <c r="B326" s="17">
        <f t="shared" si="32"/>
        <v>44995</v>
      </c>
      <c r="C326" s="5" t="str">
        <f t="shared" si="34"/>
        <v>fredag</v>
      </c>
      <c r="D326" s="79"/>
      <c r="E326" s="18"/>
      <c r="F326" s="79"/>
      <c r="G326" s="79">
        <f t="shared" si="35"/>
        <v>0</v>
      </c>
      <c r="H326" s="79"/>
      <c r="I326" s="19">
        <f t="shared" si="36"/>
        <v>44995</v>
      </c>
      <c r="J326" s="20" t="e">
        <f t="shared" si="37"/>
        <v>#VALUE!</v>
      </c>
      <c r="K326" s="20" t="e">
        <f t="shared" si="38"/>
        <v>#VALUE!</v>
      </c>
      <c r="L326" s="20" t="e">
        <f t="shared" si="39"/>
        <v>#VALUE!</v>
      </c>
      <c r="M326" s="79"/>
    </row>
    <row r="327" spans="1:13">
      <c r="A327" s="79">
        <f t="shared" si="33"/>
        <v>10</v>
      </c>
      <c r="B327" s="17">
        <f t="shared" si="32"/>
        <v>44996</v>
      </c>
      <c r="C327" s="5" t="str">
        <f t="shared" si="34"/>
        <v>lördag</v>
      </c>
      <c r="D327" s="79"/>
      <c r="E327" s="18"/>
      <c r="F327" s="79"/>
      <c r="G327" s="79">
        <f t="shared" si="35"/>
        <v>0</v>
      </c>
      <c r="H327" s="79"/>
      <c r="I327" s="19">
        <f t="shared" si="36"/>
        <v>44996</v>
      </c>
      <c r="J327" s="20" t="e">
        <f t="shared" si="37"/>
        <v>#VALUE!</v>
      </c>
      <c r="K327" s="20" t="e">
        <f t="shared" si="38"/>
        <v>#VALUE!</v>
      </c>
      <c r="L327" s="20" t="e">
        <f t="shared" si="39"/>
        <v>#VALUE!</v>
      </c>
      <c r="M327" s="79"/>
    </row>
    <row r="328" spans="1:13">
      <c r="A328" s="79">
        <f t="shared" si="33"/>
        <v>10</v>
      </c>
      <c r="B328" s="17">
        <f t="shared" si="32"/>
        <v>44997</v>
      </c>
      <c r="C328" s="5" t="str">
        <f t="shared" si="34"/>
        <v>söndag</v>
      </c>
      <c r="D328" s="79" t="s">
        <v>266</v>
      </c>
      <c r="E328" s="18" t="s">
        <v>144</v>
      </c>
      <c r="F328" s="79" t="s">
        <v>267</v>
      </c>
      <c r="G328" s="79">
        <f t="shared" si="35"/>
        <v>4</v>
      </c>
      <c r="H328" s="79"/>
      <c r="I328" s="19">
        <f t="shared" si="36"/>
        <v>44997</v>
      </c>
      <c r="J328" s="20">
        <f t="shared" si="37"/>
        <v>0.45833333333333331</v>
      </c>
      <c r="K328" s="20">
        <f t="shared" si="38"/>
        <v>0.72916666666666663</v>
      </c>
      <c r="L328" s="20">
        <f t="shared" si="39"/>
        <v>0.27083333333333331</v>
      </c>
      <c r="M328" s="79"/>
    </row>
    <row r="329" spans="1:13">
      <c r="A329" s="79">
        <f t="shared" si="33"/>
        <v>11</v>
      </c>
      <c r="B329" s="17">
        <f t="shared" si="32"/>
        <v>44998</v>
      </c>
      <c r="C329" s="5" t="str">
        <f t="shared" si="34"/>
        <v>måndag</v>
      </c>
      <c r="D329" s="79"/>
      <c r="E329" s="18"/>
      <c r="F329" s="79"/>
      <c r="G329" s="79">
        <f t="shared" si="35"/>
        <v>0</v>
      </c>
      <c r="H329" s="79"/>
      <c r="I329" s="19">
        <f t="shared" si="36"/>
        <v>44998</v>
      </c>
      <c r="J329" s="20" t="e">
        <f t="shared" si="37"/>
        <v>#VALUE!</v>
      </c>
      <c r="K329" s="20" t="e">
        <f t="shared" si="38"/>
        <v>#VALUE!</v>
      </c>
      <c r="L329" s="20" t="e">
        <f t="shared" si="39"/>
        <v>#VALUE!</v>
      </c>
      <c r="M329" s="79"/>
    </row>
    <row r="330" spans="1:13">
      <c r="A330" s="79">
        <f t="shared" si="33"/>
        <v>11</v>
      </c>
      <c r="B330" s="17">
        <f t="shared" si="32"/>
        <v>44999</v>
      </c>
      <c r="C330" s="5" t="str">
        <f t="shared" si="34"/>
        <v>tisdag</v>
      </c>
      <c r="D330" s="79"/>
      <c r="E330" s="18"/>
      <c r="F330" s="79"/>
      <c r="G330" s="79">
        <f t="shared" si="35"/>
        <v>0</v>
      </c>
      <c r="H330" s="79"/>
      <c r="I330" s="19">
        <f t="shared" si="36"/>
        <v>44999</v>
      </c>
      <c r="J330" s="20" t="e">
        <f t="shared" si="37"/>
        <v>#VALUE!</v>
      </c>
      <c r="K330" s="20" t="e">
        <f t="shared" si="38"/>
        <v>#VALUE!</v>
      </c>
      <c r="L330" s="20" t="e">
        <f t="shared" si="39"/>
        <v>#VALUE!</v>
      </c>
      <c r="M330" s="79"/>
    </row>
    <row r="331" spans="1:13">
      <c r="A331" s="79">
        <f t="shared" si="33"/>
        <v>11</v>
      </c>
      <c r="B331" s="17">
        <f t="shared" si="32"/>
        <v>45000</v>
      </c>
      <c r="C331" s="5" t="str">
        <f t="shared" si="34"/>
        <v>onsdag</v>
      </c>
      <c r="D331" s="79"/>
      <c r="E331" s="18"/>
      <c r="F331" s="79"/>
      <c r="G331" s="79">
        <f t="shared" si="35"/>
        <v>0</v>
      </c>
      <c r="H331" s="79"/>
      <c r="I331" s="19">
        <f t="shared" si="36"/>
        <v>45000</v>
      </c>
      <c r="J331" s="20" t="e">
        <f t="shared" si="37"/>
        <v>#VALUE!</v>
      </c>
      <c r="K331" s="20" t="e">
        <f t="shared" si="38"/>
        <v>#VALUE!</v>
      </c>
      <c r="L331" s="20" t="e">
        <f t="shared" si="39"/>
        <v>#VALUE!</v>
      </c>
      <c r="M331" s="79"/>
    </row>
    <row r="332" spans="1:13">
      <c r="A332" s="79">
        <f t="shared" si="33"/>
        <v>11</v>
      </c>
      <c r="B332" s="17">
        <f t="shared" ref="B332:B395" si="40">B331+1</f>
        <v>45001</v>
      </c>
      <c r="C332" s="5" t="str">
        <f t="shared" si="34"/>
        <v>torsdag</v>
      </c>
      <c r="D332" s="79"/>
      <c r="E332" s="18"/>
      <c r="F332" s="79"/>
      <c r="G332" s="79">
        <f t="shared" si="35"/>
        <v>0</v>
      </c>
      <c r="H332" s="79"/>
      <c r="I332" s="19">
        <f t="shared" si="36"/>
        <v>45001</v>
      </c>
      <c r="J332" s="20" t="e">
        <f t="shared" si="37"/>
        <v>#VALUE!</v>
      </c>
      <c r="K332" s="20" t="e">
        <f t="shared" si="38"/>
        <v>#VALUE!</v>
      </c>
      <c r="L332" s="20" t="e">
        <f t="shared" si="39"/>
        <v>#VALUE!</v>
      </c>
      <c r="M332" s="79"/>
    </row>
    <row r="333" spans="1:13">
      <c r="A333" s="79">
        <f t="shared" ref="A333:A396" si="41">_xlfn.ISOWEEKNUM(B333)</f>
        <v>11</v>
      </c>
      <c r="B333" s="17">
        <f t="shared" si="40"/>
        <v>45002</v>
      </c>
      <c r="C333" s="5" t="str">
        <f t="shared" ref="C333:C396" si="42">TEXT(B333,"DDDD")</f>
        <v>fredag</v>
      </c>
      <c r="D333" s="79"/>
      <c r="E333" s="18"/>
      <c r="F333" s="65" t="s">
        <v>258</v>
      </c>
      <c r="G333" s="79">
        <f t="shared" ref="G333:G396" si="43">IFERROR(ROUNDUP(L333/"04:00"*2,0),0)</f>
        <v>0</v>
      </c>
      <c r="H333" s="79"/>
      <c r="I333" s="19">
        <f t="shared" ref="I333:I396" si="44">B333</f>
        <v>45002</v>
      </c>
      <c r="J333" s="20" t="e">
        <f t="shared" ref="J333:J396" si="45">TIME(LEFT(D333,2),MID(D333,4,2),0)</f>
        <v>#VALUE!</v>
      </c>
      <c r="K333" s="20" t="e">
        <f t="shared" ref="K333:K396" si="46">TIME(MID(D333,7,2),MID(D333,10,2),0)</f>
        <v>#VALUE!</v>
      </c>
      <c r="L333" s="20" t="e">
        <f t="shared" ref="L333:L396" si="47">K333-J333</f>
        <v>#VALUE!</v>
      </c>
      <c r="M333" s="79"/>
    </row>
    <row r="334" spans="1:13">
      <c r="A334" s="79">
        <f t="shared" si="41"/>
        <v>11</v>
      </c>
      <c r="B334" s="17">
        <f t="shared" si="40"/>
        <v>45003</v>
      </c>
      <c r="C334" s="5" t="str">
        <f t="shared" si="42"/>
        <v>lördag</v>
      </c>
      <c r="D334" s="65" t="s">
        <v>268</v>
      </c>
      <c r="E334" s="86" t="s">
        <v>14</v>
      </c>
      <c r="F334" s="65" t="s">
        <v>269</v>
      </c>
      <c r="G334" s="79">
        <f t="shared" si="43"/>
        <v>2</v>
      </c>
      <c r="H334" s="79"/>
      <c r="I334" s="19">
        <f t="shared" si="44"/>
        <v>45003</v>
      </c>
      <c r="J334" s="20">
        <f t="shared" si="45"/>
        <v>0.39583333333333331</v>
      </c>
      <c r="K334" s="20">
        <f t="shared" si="46"/>
        <v>0.5625</v>
      </c>
      <c r="L334" s="20">
        <f t="shared" si="47"/>
        <v>0.16666666666666669</v>
      </c>
      <c r="M334" s="79"/>
    </row>
    <row r="335" spans="1:13">
      <c r="A335" s="79">
        <f t="shared" si="41"/>
        <v>11</v>
      </c>
      <c r="B335" s="17">
        <f t="shared" si="40"/>
        <v>45004</v>
      </c>
      <c r="C335" s="5" t="str">
        <f t="shared" si="42"/>
        <v>söndag</v>
      </c>
      <c r="D335" s="65" t="s">
        <v>270</v>
      </c>
      <c r="E335" s="86" t="s">
        <v>25</v>
      </c>
      <c r="F335" s="65" t="s">
        <v>271</v>
      </c>
      <c r="G335" s="79">
        <f t="shared" si="43"/>
        <v>6</v>
      </c>
      <c r="H335" s="79"/>
      <c r="I335" s="19">
        <f t="shared" si="44"/>
        <v>45004</v>
      </c>
      <c r="J335" s="20">
        <f t="shared" si="45"/>
        <v>0.33333333333333331</v>
      </c>
      <c r="K335" s="20">
        <f t="shared" si="46"/>
        <v>0.8125</v>
      </c>
      <c r="L335" s="20">
        <f t="shared" si="47"/>
        <v>0.47916666666666669</v>
      </c>
      <c r="M335" s="79"/>
    </row>
    <row r="336" spans="1:13">
      <c r="A336" s="79">
        <f t="shared" si="41"/>
        <v>12</v>
      </c>
      <c r="B336" s="17">
        <f t="shared" si="40"/>
        <v>45005</v>
      </c>
      <c r="C336" s="5" t="str">
        <f t="shared" si="42"/>
        <v>måndag</v>
      </c>
      <c r="D336" s="79"/>
      <c r="E336" s="18"/>
      <c r="F336" s="79"/>
      <c r="G336" s="79">
        <f t="shared" si="43"/>
        <v>0</v>
      </c>
      <c r="H336" s="79"/>
      <c r="I336" s="19">
        <f t="shared" si="44"/>
        <v>45005</v>
      </c>
      <c r="J336" s="20" t="e">
        <f t="shared" si="45"/>
        <v>#VALUE!</v>
      </c>
      <c r="K336" s="20" t="e">
        <f t="shared" si="46"/>
        <v>#VALUE!</v>
      </c>
      <c r="L336" s="20" t="e">
        <f t="shared" si="47"/>
        <v>#VALUE!</v>
      </c>
      <c r="M336" s="79"/>
    </row>
    <row r="337" spans="1:13">
      <c r="A337" s="79">
        <f t="shared" si="41"/>
        <v>12</v>
      </c>
      <c r="B337" s="17">
        <f t="shared" si="40"/>
        <v>45006</v>
      </c>
      <c r="C337" s="5" t="str">
        <f t="shared" si="42"/>
        <v>tisdag</v>
      </c>
      <c r="D337" s="79"/>
      <c r="E337" s="18"/>
      <c r="F337" s="79"/>
      <c r="G337" s="79">
        <f t="shared" si="43"/>
        <v>0</v>
      </c>
      <c r="H337" s="79"/>
      <c r="I337" s="19">
        <f t="shared" si="44"/>
        <v>45006</v>
      </c>
      <c r="J337" s="20" t="e">
        <f t="shared" si="45"/>
        <v>#VALUE!</v>
      </c>
      <c r="K337" s="20" t="e">
        <f t="shared" si="46"/>
        <v>#VALUE!</v>
      </c>
      <c r="L337" s="20" t="e">
        <f t="shared" si="47"/>
        <v>#VALUE!</v>
      </c>
      <c r="M337" s="79"/>
    </row>
    <row r="338" spans="1:13">
      <c r="A338" s="79">
        <f t="shared" si="41"/>
        <v>12</v>
      </c>
      <c r="B338" s="17">
        <f t="shared" si="40"/>
        <v>45007</v>
      </c>
      <c r="C338" s="5" t="str">
        <f t="shared" si="42"/>
        <v>onsdag</v>
      </c>
      <c r="D338" s="79"/>
      <c r="E338" s="18"/>
      <c r="F338" s="79"/>
      <c r="G338" s="79">
        <f t="shared" si="43"/>
        <v>0</v>
      </c>
      <c r="H338" s="79"/>
      <c r="I338" s="19">
        <f t="shared" si="44"/>
        <v>45007</v>
      </c>
      <c r="J338" s="20" t="e">
        <f t="shared" si="45"/>
        <v>#VALUE!</v>
      </c>
      <c r="K338" s="20" t="e">
        <f t="shared" si="46"/>
        <v>#VALUE!</v>
      </c>
      <c r="L338" s="20" t="e">
        <f t="shared" si="47"/>
        <v>#VALUE!</v>
      </c>
      <c r="M338" s="79"/>
    </row>
    <row r="339" spans="1:13">
      <c r="A339" s="79">
        <f t="shared" si="41"/>
        <v>12</v>
      </c>
      <c r="B339" s="17">
        <f t="shared" si="40"/>
        <v>45008</v>
      </c>
      <c r="C339" s="5" t="str">
        <f t="shared" si="42"/>
        <v>torsdag</v>
      </c>
      <c r="D339" s="79"/>
      <c r="E339" s="18"/>
      <c r="F339" s="79"/>
      <c r="G339" s="79">
        <f t="shared" si="43"/>
        <v>0</v>
      </c>
      <c r="H339" s="79"/>
      <c r="I339" s="19">
        <f t="shared" si="44"/>
        <v>45008</v>
      </c>
      <c r="J339" s="20" t="e">
        <f t="shared" si="45"/>
        <v>#VALUE!</v>
      </c>
      <c r="K339" s="20" t="e">
        <f t="shared" si="46"/>
        <v>#VALUE!</v>
      </c>
      <c r="L339" s="20" t="e">
        <f t="shared" si="47"/>
        <v>#VALUE!</v>
      </c>
      <c r="M339" s="79"/>
    </row>
    <row r="340" spans="1:13">
      <c r="A340" s="79">
        <f t="shared" si="41"/>
        <v>12</v>
      </c>
      <c r="B340" s="17">
        <f t="shared" si="40"/>
        <v>45009</v>
      </c>
      <c r="C340" s="5" t="str">
        <f t="shared" si="42"/>
        <v>fredag</v>
      </c>
      <c r="D340" s="79"/>
      <c r="E340" s="18"/>
      <c r="F340" s="79"/>
      <c r="G340" s="79">
        <f t="shared" si="43"/>
        <v>0</v>
      </c>
      <c r="H340" s="79"/>
      <c r="I340" s="19">
        <f t="shared" si="44"/>
        <v>45009</v>
      </c>
      <c r="J340" s="20" t="e">
        <f t="shared" si="45"/>
        <v>#VALUE!</v>
      </c>
      <c r="K340" s="20" t="e">
        <f t="shared" si="46"/>
        <v>#VALUE!</v>
      </c>
      <c r="L340" s="20" t="e">
        <f t="shared" si="47"/>
        <v>#VALUE!</v>
      </c>
      <c r="M340" s="79"/>
    </row>
    <row r="341" spans="1:13">
      <c r="A341" s="79">
        <f t="shared" si="41"/>
        <v>12</v>
      </c>
      <c r="B341" s="17">
        <f t="shared" si="40"/>
        <v>45010</v>
      </c>
      <c r="C341" s="5" t="str">
        <f t="shared" si="42"/>
        <v>lördag</v>
      </c>
      <c r="D341" s="79" t="s">
        <v>272</v>
      </c>
      <c r="E341" s="18" t="s">
        <v>17</v>
      </c>
      <c r="F341" s="79" t="s">
        <v>273</v>
      </c>
      <c r="G341" s="79">
        <f t="shared" si="43"/>
        <v>7</v>
      </c>
      <c r="H341" s="79"/>
      <c r="I341" s="19">
        <f t="shared" si="44"/>
        <v>45010</v>
      </c>
      <c r="J341" s="20">
        <f t="shared" si="45"/>
        <v>0.3125</v>
      </c>
      <c r="K341" s="20">
        <f t="shared" si="46"/>
        <v>0.875</v>
      </c>
      <c r="L341" s="20">
        <f t="shared" si="47"/>
        <v>0.5625</v>
      </c>
      <c r="M341" s="79"/>
    </row>
    <row r="342" spans="1:13">
      <c r="A342" s="79">
        <f t="shared" si="41"/>
        <v>12</v>
      </c>
      <c r="B342" s="17">
        <f t="shared" si="40"/>
        <v>45011</v>
      </c>
      <c r="C342" s="5" t="str">
        <f t="shared" si="42"/>
        <v>söndag</v>
      </c>
      <c r="D342" s="79" t="s">
        <v>274</v>
      </c>
      <c r="E342" s="18" t="s">
        <v>31</v>
      </c>
      <c r="F342" s="79" t="s">
        <v>273</v>
      </c>
      <c r="G342" s="79">
        <f t="shared" si="43"/>
        <v>6</v>
      </c>
      <c r="H342" s="79"/>
      <c r="I342" s="19">
        <f t="shared" si="44"/>
        <v>45011</v>
      </c>
      <c r="J342" s="20">
        <f t="shared" si="45"/>
        <v>0.3125</v>
      </c>
      <c r="K342" s="20">
        <f t="shared" si="46"/>
        <v>0.79166666666666663</v>
      </c>
      <c r="L342" s="20">
        <f t="shared" si="47"/>
        <v>0.47916666666666663</v>
      </c>
      <c r="M342" s="79"/>
    </row>
    <row r="343" spans="1:13">
      <c r="A343" s="79">
        <f t="shared" si="41"/>
        <v>13</v>
      </c>
      <c r="B343" s="17">
        <f t="shared" si="40"/>
        <v>45012</v>
      </c>
      <c r="C343" s="5" t="str">
        <f t="shared" si="42"/>
        <v>måndag</v>
      </c>
      <c r="D343" s="79"/>
      <c r="E343" s="18"/>
      <c r="F343" s="79"/>
      <c r="G343" s="79">
        <f t="shared" si="43"/>
        <v>0</v>
      </c>
      <c r="H343" s="79"/>
      <c r="I343" s="19">
        <f t="shared" si="44"/>
        <v>45012</v>
      </c>
      <c r="J343" s="20" t="e">
        <f t="shared" si="45"/>
        <v>#VALUE!</v>
      </c>
      <c r="K343" s="20" t="e">
        <f t="shared" si="46"/>
        <v>#VALUE!</v>
      </c>
      <c r="L343" s="20" t="e">
        <f t="shared" si="47"/>
        <v>#VALUE!</v>
      </c>
      <c r="M343" s="79"/>
    </row>
    <row r="344" spans="1:13">
      <c r="A344" s="79">
        <f t="shared" si="41"/>
        <v>13</v>
      </c>
      <c r="B344" s="17">
        <f t="shared" si="40"/>
        <v>45013</v>
      </c>
      <c r="C344" s="5" t="str">
        <f t="shared" si="42"/>
        <v>tisdag</v>
      </c>
      <c r="D344" s="79"/>
      <c r="E344" s="18"/>
      <c r="F344" s="79"/>
      <c r="G344" s="79">
        <f t="shared" si="43"/>
        <v>0</v>
      </c>
      <c r="H344" s="79"/>
      <c r="I344" s="19">
        <f t="shared" si="44"/>
        <v>45013</v>
      </c>
      <c r="J344" s="20" t="e">
        <f t="shared" si="45"/>
        <v>#VALUE!</v>
      </c>
      <c r="K344" s="20" t="e">
        <f t="shared" si="46"/>
        <v>#VALUE!</v>
      </c>
      <c r="L344" s="20" t="e">
        <f t="shared" si="47"/>
        <v>#VALUE!</v>
      </c>
      <c r="M344" s="79"/>
    </row>
    <row r="345" spans="1:13">
      <c r="A345" s="79">
        <f t="shared" si="41"/>
        <v>13</v>
      </c>
      <c r="B345" s="17">
        <f t="shared" si="40"/>
        <v>45014</v>
      </c>
      <c r="C345" s="5" t="str">
        <f t="shared" si="42"/>
        <v>onsdag</v>
      </c>
      <c r="D345" s="79"/>
      <c r="E345" s="18"/>
      <c r="F345" s="79"/>
      <c r="G345" s="79">
        <f t="shared" si="43"/>
        <v>0</v>
      </c>
      <c r="H345" s="79"/>
      <c r="I345" s="19">
        <f t="shared" si="44"/>
        <v>45014</v>
      </c>
      <c r="J345" s="20" t="e">
        <f t="shared" si="45"/>
        <v>#VALUE!</v>
      </c>
      <c r="K345" s="20" t="e">
        <f t="shared" si="46"/>
        <v>#VALUE!</v>
      </c>
      <c r="L345" s="20" t="e">
        <f t="shared" si="47"/>
        <v>#VALUE!</v>
      </c>
      <c r="M345" s="79"/>
    </row>
    <row r="346" spans="1:13">
      <c r="A346" s="79">
        <f t="shared" si="41"/>
        <v>13</v>
      </c>
      <c r="B346" s="17">
        <f t="shared" si="40"/>
        <v>45015</v>
      </c>
      <c r="C346" s="5" t="str">
        <f t="shared" si="42"/>
        <v>torsdag</v>
      </c>
      <c r="D346" s="79"/>
      <c r="E346" s="18"/>
      <c r="F346" s="79"/>
      <c r="G346" s="79">
        <f t="shared" si="43"/>
        <v>0</v>
      </c>
      <c r="H346" s="79"/>
      <c r="I346" s="19">
        <f t="shared" si="44"/>
        <v>45015</v>
      </c>
      <c r="J346" s="20" t="e">
        <f t="shared" si="45"/>
        <v>#VALUE!</v>
      </c>
      <c r="K346" s="20" t="e">
        <f t="shared" si="46"/>
        <v>#VALUE!</v>
      </c>
      <c r="L346" s="20" t="e">
        <f t="shared" si="47"/>
        <v>#VALUE!</v>
      </c>
      <c r="M346" s="79"/>
    </row>
    <row r="347" spans="1:13">
      <c r="A347" s="79">
        <f t="shared" si="41"/>
        <v>13</v>
      </c>
      <c r="B347" s="17">
        <f t="shared" si="40"/>
        <v>45016</v>
      </c>
      <c r="C347" s="5" t="str">
        <f t="shared" si="42"/>
        <v>fredag</v>
      </c>
      <c r="D347" s="79"/>
      <c r="E347" s="18"/>
      <c r="F347" s="79"/>
      <c r="G347" s="79">
        <f t="shared" si="43"/>
        <v>0</v>
      </c>
      <c r="H347" s="79"/>
      <c r="I347" s="19">
        <f t="shared" si="44"/>
        <v>45016</v>
      </c>
      <c r="J347" s="20" t="e">
        <f t="shared" si="45"/>
        <v>#VALUE!</v>
      </c>
      <c r="K347" s="20" t="e">
        <f t="shared" si="46"/>
        <v>#VALUE!</v>
      </c>
      <c r="L347" s="20" t="e">
        <f t="shared" si="47"/>
        <v>#VALUE!</v>
      </c>
      <c r="M347" s="79"/>
    </row>
    <row r="348" spans="1:13">
      <c r="A348" s="79">
        <f t="shared" si="41"/>
        <v>13</v>
      </c>
      <c r="B348" s="17">
        <f t="shared" si="40"/>
        <v>45017</v>
      </c>
      <c r="C348" s="5" t="str">
        <f t="shared" si="42"/>
        <v>lördag</v>
      </c>
      <c r="D348" s="79" t="s">
        <v>272</v>
      </c>
      <c r="E348" s="18" t="s">
        <v>25</v>
      </c>
      <c r="F348" s="79" t="s">
        <v>275</v>
      </c>
      <c r="G348" s="79">
        <f t="shared" si="43"/>
        <v>7</v>
      </c>
      <c r="H348" s="79"/>
      <c r="I348" s="19">
        <f t="shared" si="44"/>
        <v>45017</v>
      </c>
      <c r="J348" s="20">
        <f t="shared" si="45"/>
        <v>0.3125</v>
      </c>
      <c r="K348" s="20">
        <f t="shared" si="46"/>
        <v>0.875</v>
      </c>
      <c r="L348" s="20">
        <f t="shared" si="47"/>
        <v>0.5625</v>
      </c>
      <c r="M348" s="79"/>
    </row>
    <row r="349" spans="1:13">
      <c r="A349" s="79">
        <f t="shared" si="41"/>
        <v>13</v>
      </c>
      <c r="B349" s="17">
        <f t="shared" si="40"/>
        <v>45018</v>
      </c>
      <c r="C349" s="5" t="str">
        <f t="shared" si="42"/>
        <v>söndag</v>
      </c>
      <c r="D349" s="79" t="s">
        <v>274</v>
      </c>
      <c r="E349" s="18" t="s">
        <v>153</v>
      </c>
      <c r="F349" s="79" t="s">
        <v>275</v>
      </c>
      <c r="G349" s="79">
        <f t="shared" si="43"/>
        <v>6</v>
      </c>
      <c r="H349" s="79"/>
      <c r="I349" s="19">
        <f t="shared" si="44"/>
        <v>45018</v>
      </c>
      <c r="J349" s="20">
        <f t="shared" si="45"/>
        <v>0.3125</v>
      </c>
      <c r="K349" s="20">
        <f t="shared" si="46"/>
        <v>0.79166666666666663</v>
      </c>
      <c r="L349" s="20">
        <f t="shared" si="47"/>
        <v>0.47916666666666663</v>
      </c>
      <c r="M349" s="79"/>
    </row>
    <row r="350" spans="1:13">
      <c r="A350" s="79">
        <f t="shared" si="41"/>
        <v>14</v>
      </c>
      <c r="B350" s="17">
        <f t="shared" si="40"/>
        <v>45019</v>
      </c>
      <c r="C350" s="5" t="str">
        <f t="shared" si="42"/>
        <v>måndag</v>
      </c>
      <c r="D350" s="79"/>
      <c r="E350" s="18"/>
      <c r="F350" s="79"/>
      <c r="G350" s="79">
        <f t="shared" si="43"/>
        <v>0</v>
      </c>
      <c r="H350" s="79"/>
      <c r="I350" s="19">
        <f t="shared" si="44"/>
        <v>45019</v>
      </c>
      <c r="J350" s="20" t="e">
        <f t="shared" si="45"/>
        <v>#VALUE!</v>
      </c>
      <c r="K350" s="20" t="e">
        <f t="shared" si="46"/>
        <v>#VALUE!</v>
      </c>
      <c r="L350" s="20" t="e">
        <f t="shared" si="47"/>
        <v>#VALUE!</v>
      </c>
      <c r="M350" s="79"/>
    </row>
    <row r="351" spans="1:13">
      <c r="A351" s="79">
        <f t="shared" si="41"/>
        <v>14</v>
      </c>
      <c r="B351" s="17">
        <f t="shared" si="40"/>
        <v>45020</v>
      </c>
      <c r="C351" s="5" t="str">
        <f t="shared" si="42"/>
        <v>tisdag</v>
      </c>
      <c r="D351" s="79"/>
      <c r="E351" s="18"/>
      <c r="F351" s="79"/>
      <c r="G351" s="79">
        <f t="shared" si="43"/>
        <v>0</v>
      </c>
      <c r="H351" s="79"/>
      <c r="I351" s="19">
        <f t="shared" si="44"/>
        <v>45020</v>
      </c>
      <c r="J351" s="20" t="e">
        <f t="shared" si="45"/>
        <v>#VALUE!</v>
      </c>
      <c r="K351" s="20" t="e">
        <f t="shared" si="46"/>
        <v>#VALUE!</v>
      </c>
      <c r="L351" s="20" t="e">
        <f t="shared" si="47"/>
        <v>#VALUE!</v>
      </c>
      <c r="M351" s="79"/>
    </row>
    <row r="352" spans="1:13">
      <c r="A352" s="79">
        <f t="shared" si="41"/>
        <v>14</v>
      </c>
      <c r="B352" s="17">
        <f t="shared" si="40"/>
        <v>45021</v>
      </c>
      <c r="C352" s="5" t="str">
        <f t="shared" si="42"/>
        <v>onsdag</v>
      </c>
      <c r="D352" s="79"/>
      <c r="E352" s="18"/>
      <c r="F352" s="79"/>
      <c r="G352" s="79">
        <f t="shared" si="43"/>
        <v>0</v>
      </c>
      <c r="H352" s="79"/>
      <c r="I352" s="19">
        <f t="shared" si="44"/>
        <v>45021</v>
      </c>
      <c r="J352" s="20" t="e">
        <f t="shared" si="45"/>
        <v>#VALUE!</v>
      </c>
      <c r="K352" s="20" t="e">
        <f t="shared" si="46"/>
        <v>#VALUE!</v>
      </c>
      <c r="L352" s="20" t="e">
        <f t="shared" si="47"/>
        <v>#VALUE!</v>
      </c>
      <c r="M352" s="79"/>
    </row>
    <row r="353" spans="1:13">
      <c r="A353" s="79">
        <f t="shared" si="41"/>
        <v>14</v>
      </c>
      <c r="B353" s="17">
        <f t="shared" si="40"/>
        <v>45022</v>
      </c>
      <c r="C353" s="5" t="str">
        <f t="shared" si="42"/>
        <v>torsdag</v>
      </c>
      <c r="D353" s="79"/>
      <c r="E353" s="18"/>
      <c r="F353" s="79"/>
      <c r="G353" s="79">
        <f t="shared" si="43"/>
        <v>0</v>
      </c>
      <c r="H353" s="79"/>
      <c r="I353" s="19">
        <f t="shared" si="44"/>
        <v>45022</v>
      </c>
      <c r="J353" s="20" t="e">
        <f t="shared" si="45"/>
        <v>#VALUE!</v>
      </c>
      <c r="K353" s="20" t="e">
        <f t="shared" si="46"/>
        <v>#VALUE!</v>
      </c>
      <c r="L353" s="20" t="e">
        <f t="shared" si="47"/>
        <v>#VALUE!</v>
      </c>
      <c r="M353" s="79"/>
    </row>
    <row r="354" spans="1:13">
      <c r="A354" s="79">
        <f t="shared" si="41"/>
        <v>14</v>
      </c>
      <c r="B354" s="17">
        <f t="shared" si="40"/>
        <v>45023</v>
      </c>
      <c r="C354" s="5" t="str">
        <f t="shared" si="42"/>
        <v>fredag</v>
      </c>
      <c r="D354" s="79"/>
      <c r="E354" s="18"/>
      <c r="F354" s="79"/>
      <c r="G354" s="79">
        <f t="shared" si="43"/>
        <v>0</v>
      </c>
      <c r="H354" s="79"/>
      <c r="I354" s="19">
        <f t="shared" si="44"/>
        <v>45023</v>
      </c>
      <c r="J354" s="20" t="e">
        <f t="shared" si="45"/>
        <v>#VALUE!</v>
      </c>
      <c r="K354" s="20" t="e">
        <f t="shared" si="46"/>
        <v>#VALUE!</v>
      </c>
      <c r="L354" s="20" t="e">
        <f t="shared" si="47"/>
        <v>#VALUE!</v>
      </c>
      <c r="M354" s="79"/>
    </row>
    <row r="355" spans="1:13">
      <c r="A355" s="79">
        <f t="shared" si="41"/>
        <v>14</v>
      </c>
      <c r="B355" s="17">
        <f t="shared" si="40"/>
        <v>45024</v>
      </c>
      <c r="C355" s="5" t="str">
        <f t="shared" si="42"/>
        <v>lördag</v>
      </c>
      <c r="D355" s="79"/>
      <c r="E355" s="18"/>
      <c r="F355" s="79"/>
      <c r="G355" s="79">
        <f t="shared" si="43"/>
        <v>0</v>
      </c>
      <c r="H355" s="79"/>
      <c r="I355" s="19">
        <f t="shared" si="44"/>
        <v>45024</v>
      </c>
      <c r="J355" s="20" t="e">
        <f t="shared" si="45"/>
        <v>#VALUE!</v>
      </c>
      <c r="K355" s="20" t="e">
        <f t="shared" si="46"/>
        <v>#VALUE!</v>
      </c>
      <c r="L355" s="20" t="e">
        <f t="shared" si="47"/>
        <v>#VALUE!</v>
      </c>
      <c r="M355" s="79"/>
    </row>
    <row r="356" spans="1:13">
      <c r="A356" s="79">
        <f t="shared" si="41"/>
        <v>14</v>
      </c>
      <c r="B356" s="17">
        <f t="shared" si="40"/>
        <v>45025</v>
      </c>
      <c r="C356" s="5" t="str">
        <f t="shared" si="42"/>
        <v>söndag</v>
      </c>
      <c r="D356" s="79"/>
      <c r="E356" s="18"/>
      <c r="F356" s="79"/>
      <c r="G356" s="79">
        <f t="shared" si="43"/>
        <v>0</v>
      </c>
      <c r="H356" s="79"/>
      <c r="I356" s="19">
        <f t="shared" si="44"/>
        <v>45025</v>
      </c>
      <c r="J356" s="20" t="e">
        <f t="shared" si="45"/>
        <v>#VALUE!</v>
      </c>
      <c r="K356" s="20" t="e">
        <f t="shared" si="46"/>
        <v>#VALUE!</v>
      </c>
      <c r="L356" s="20" t="e">
        <f t="shared" si="47"/>
        <v>#VALUE!</v>
      </c>
      <c r="M356" s="79"/>
    </row>
    <row r="357" spans="1:13">
      <c r="A357" s="79">
        <f t="shared" si="41"/>
        <v>15</v>
      </c>
      <c r="B357" s="17">
        <f t="shared" si="40"/>
        <v>45026</v>
      </c>
      <c r="C357" s="5" t="str">
        <f t="shared" si="42"/>
        <v>måndag</v>
      </c>
      <c r="D357" s="79"/>
      <c r="E357" s="18"/>
      <c r="F357" s="79"/>
      <c r="G357" s="79">
        <f t="shared" si="43"/>
        <v>0</v>
      </c>
      <c r="H357" s="79"/>
      <c r="I357" s="19">
        <f t="shared" si="44"/>
        <v>45026</v>
      </c>
      <c r="J357" s="20" t="e">
        <f t="shared" si="45"/>
        <v>#VALUE!</v>
      </c>
      <c r="K357" s="20" t="e">
        <f t="shared" si="46"/>
        <v>#VALUE!</v>
      </c>
      <c r="L357" s="20" t="e">
        <f t="shared" si="47"/>
        <v>#VALUE!</v>
      </c>
      <c r="M357" s="79"/>
    </row>
    <row r="358" spans="1:13">
      <c r="A358" s="79">
        <f t="shared" si="41"/>
        <v>15</v>
      </c>
      <c r="B358" s="17">
        <f t="shared" si="40"/>
        <v>45027</v>
      </c>
      <c r="C358" s="5" t="str">
        <f t="shared" si="42"/>
        <v>tisdag</v>
      </c>
      <c r="D358" s="79"/>
      <c r="E358" s="18"/>
      <c r="F358" s="79"/>
      <c r="G358" s="79">
        <f t="shared" si="43"/>
        <v>0</v>
      </c>
      <c r="H358" s="79"/>
      <c r="I358" s="19">
        <f t="shared" si="44"/>
        <v>45027</v>
      </c>
      <c r="J358" s="20" t="e">
        <f t="shared" si="45"/>
        <v>#VALUE!</v>
      </c>
      <c r="K358" s="20" t="e">
        <f t="shared" si="46"/>
        <v>#VALUE!</v>
      </c>
      <c r="L358" s="20" t="e">
        <f t="shared" si="47"/>
        <v>#VALUE!</v>
      </c>
      <c r="M358" s="79"/>
    </row>
    <row r="359" spans="1:13">
      <c r="A359" s="79">
        <f t="shared" si="41"/>
        <v>15</v>
      </c>
      <c r="B359" s="17">
        <f t="shared" si="40"/>
        <v>45028</v>
      </c>
      <c r="C359" s="5" t="str">
        <f t="shared" si="42"/>
        <v>onsdag</v>
      </c>
      <c r="D359" s="79"/>
      <c r="E359" s="18"/>
      <c r="F359" s="79"/>
      <c r="G359" s="79">
        <f t="shared" si="43"/>
        <v>0</v>
      </c>
      <c r="H359" s="79"/>
      <c r="I359" s="19">
        <f t="shared" si="44"/>
        <v>45028</v>
      </c>
      <c r="J359" s="20" t="e">
        <f t="shared" si="45"/>
        <v>#VALUE!</v>
      </c>
      <c r="K359" s="20" t="e">
        <f t="shared" si="46"/>
        <v>#VALUE!</v>
      </c>
      <c r="L359" s="20" t="e">
        <f t="shared" si="47"/>
        <v>#VALUE!</v>
      </c>
      <c r="M359" s="79"/>
    </row>
    <row r="360" spans="1:13">
      <c r="A360" s="79">
        <f t="shared" si="41"/>
        <v>15</v>
      </c>
      <c r="B360" s="17">
        <f t="shared" si="40"/>
        <v>45029</v>
      </c>
      <c r="C360" s="5" t="str">
        <f t="shared" si="42"/>
        <v>torsdag</v>
      </c>
      <c r="D360" s="79"/>
      <c r="E360" s="18"/>
      <c r="F360" s="79"/>
      <c r="G360" s="79">
        <f t="shared" si="43"/>
        <v>0</v>
      </c>
      <c r="H360" s="79"/>
      <c r="I360" s="19">
        <f t="shared" si="44"/>
        <v>45029</v>
      </c>
      <c r="J360" s="20" t="e">
        <f t="shared" si="45"/>
        <v>#VALUE!</v>
      </c>
      <c r="K360" s="20" t="e">
        <f t="shared" si="46"/>
        <v>#VALUE!</v>
      </c>
      <c r="L360" s="20" t="e">
        <f t="shared" si="47"/>
        <v>#VALUE!</v>
      </c>
      <c r="M360" s="79"/>
    </row>
    <row r="361" spans="1:13">
      <c r="A361" s="79">
        <f t="shared" si="41"/>
        <v>15</v>
      </c>
      <c r="B361" s="17">
        <f t="shared" si="40"/>
        <v>45030</v>
      </c>
      <c r="C361" s="5" t="str">
        <f t="shared" si="42"/>
        <v>fredag</v>
      </c>
      <c r="D361" s="79"/>
      <c r="E361" s="18"/>
      <c r="F361" s="79"/>
      <c r="G361" s="79">
        <f t="shared" si="43"/>
        <v>0</v>
      </c>
      <c r="H361" s="79"/>
      <c r="I361" s="19">
        <f t="shared" si="44"/>
        <v>45030</v>
      </c>
      <c r="J361" s="20" t="e">
        <f t="shared" si="45"/>
        <v>#VALUE!</v>
      </c>
      <c r="K361" s="20" t="e">
        <f t="shared" si="46"/>
        <v>#VALUE!</v>
      </c>
      <c r="L361" s="20" t="e">
        <f t="shared" si="47"/>
        <v>#VALUE!</v>
      </c>
      <c r="M361" s="79"/>
    </row>
    <row r="362" spans="1:13">
      <c r="A362" s="79">
        <f t="shared" si="41"/>
        <v>15</v>
      </c>
      <c r="B362" s="17">
        <f t="shared" si="40"/>
        <v>45031</v>
      </c>
      <c r="C362" s="5" t="str">
        <f t="shared" si="42"/>
        <v>lördag</v>
      </c>
      <c r="D362" s="79"/>
      <c r="E362" s="18"/>
      <c r="F362" s="79"/>
      <c r="G362" s="79">
        <f t="shared" si="43"/>
        <v>0</v>
      </c>
      <c r="H362" s="79"/>
      <c r="I362" s="19">
        <f t="shared" si="44"/>
        <v>45031</v>
      </c>
      <c r="J362" s="20" t="e">
        <f t="shared" si="45"/>
        <v>#VALUE!</v>
      </c>
      <c r="K362" s="20" t="e">
        <f t="shared" si="46"/>
        <v>#VALUE!</v>
      </c>
      <c r="L362" s="20" t="e">
        <f t="shared" si="47"/>
        <v>#VALUE!</v>
      </c>
      <c r="M362" s="79"/>
    </row>
    <row r="363" spans="1:13">
      <c r="A363" s="79">
        <f t="shared" si="41"/>
        <v>15</v>
      </c>
      <c r="B363" s="17">
        <f t="shared" si="40"/>
        <v>45032</v>
      </c>
      <c r="C363" s="5" t="str">
        <f t="shared" si="42"/>
        <v>söndag</v>
      </c>
      <c r="D363" s="79"/>
      <c r="E363" s="18"/>
      <c r="F363" s="79"/>
      <c r="G363" s="79">
        <f t="shared" si="43"/>
        <v>0</v>
      </c>
      <c r="H363" s="79"/>
      <c r="I363" s="19">
        <f t="shared" si="44"/>
        <v>45032</v>
      </c>
      <c r="J363" s="20" t="e">
        <f t="shared" si="45"/>
        <v>#VALUE!</v>
      </c>
      <c r="K363" s="20" t="e">
        <f t="shared" si="46"/>
        <v>#VALUE!</v>
      </c>
      <c r="L363" s="20" t="e">
        <f t="shared" si="47"/>
        <v>#VALUE!</v>
      </c>
      <c r="M363" s="79"/>
    </row>
    <row r="364" spans="1:13">
      <c r="A364" s="79">
        <f t="shared" si="41"/>
        <v>16</v>
      </c>
      <c r="B364" s="17">
        <f t="shared" si="40"/>
        <v>45033</v>
      </c>
      <c r="C364" s="5" t="str">
        <f t="shared" si="42"/>
        <v>måndag</v>
      </c>
      <c r="D364" s="79"/>
      <c r="E364" s="18"/>
      <c r="F364" s="79"/>
      <c r="G364" s="79">
        <f t="shared" si="43"/>
        <v>0</v>
      </c>
      <c r="H364" s="79"/>
      <c r="I364" s="19">
        <f t="shared" si="44"/>
        <v>45033</v>
      </c>
      <c r="J364" s="20" t="e">
        <f t="shared" si="45"/>
        <v>#VALUE!</v>
      </c>
      <c r="K364" s="20" t="e">
        <f t="shared" si="46"/>
        <v>#VALUE!</v>
      </c>
      <c r="L364" s="20" t="e">
        <f t="shared" si="47"/>
        <v>#VALUE!</v>
      </c>
      <c r="M364" s="79"/>
    </row>
    <row r="365" spans="1:13">
      <c r="A365" s="79">
        <f t="shared" si="41"/>
        <v>16</v>
      </c>
      <c r="B365" s="17">
        <f t="shared" si="40"/>
        <v>45034</v>
      </c>
      <c r="C365" s="5" t="str">
        <f t="shared" si="42"/>
        <v>tisdag</v>
      </c>
      <c r="D365" s="79"/>
      <c r="E365" s="18"/>
      <c r="F365" s="79"/>
      <c r="G365" s="79">
        <f t="shared" si="43"/>
        <v>0</v>
      </c>
      <c r="H365" s="79"/>
      <c r="I365" s="19">
        <f t="shared" si="44"/>
        <v>45034</v>
      </c>
      <c r="J365" s="20" t="e">
        <f t="shared" si="45"/>
        <v>#VALUE!</v>
      </c>
      <c r="K365" s="20" t="e">
        <f t="shared" si="46"/>
        <v>#VALUE!</v>
      </c>
      <c r="L365" s="20" t="e">
        <f t="shared" si="47"/>
        <v>#VALUE!</v>
      </c>
      <c r="M365" s="79"/>
    </row>
    <row r="366" spans="1:13">
      <c r="A366" s="79">
        <f t="shared" si="41"/>
        <v>16</v>
      </c>
      <c r="B366" s="17">
        <f t="shared" si="40"/>
        <v>45035</v>
      </c>
      <c r="C366" s="5" t="str">
        <f t="shared" si="42"/>
        <v>onsdag</v>
      </c>
      <c r="D366" s="79"/>
      <c r="E366" s="18"/>
      <c r="F366" s="79"/>
      <c r="G366" s="79">
        <f t="shared" si="43"/>
        <v>0</v>
      </c>
      <c r="H366" s="79"/>
      <c r="I366" s="19">
        <f t="shared" si="44"/>
        <v>45035</v>
      </c>
      <c r="J366" s="20" t="e">
        <f t="shared" si="45"/>
        <v>#VALUE!</v>
      </c>
      <c r="K366" s="20" t="e">
        <f t="shared" si="46"/>
        <v>#VALUE!</v>
      </c>
      <c r="L366" s="20" t="e">
        <f t="shared" si="47"/>
        <v>#VALUE!</v>
      </c>
      <c r="M366" s="79"/>
    </row>
    <row r="367" spans="1:13">
      <c r="A367" s="79">
        <f t="shared" si="41"/>
        <v>16</v>
      </c>
      <c r="B367" s="17">
        <f t="shared" si="40"/>
        <v>45036</v>
      </c>
      <c r="C367" s="5" t="str">
        <f t="shared" si="42"/>
        <v>torsdag</v>
      </c>
      <c r="D367" s="79"/>
      <c r="E367" s="18"/>
      <c r="F367" s="79"/>
      <c r="G367" s="79">
        <f t="shared" si="43"/>
        <v>0</v>
      </c>
      <c r="H367" s="79"/>
      <c r="I367" s="19">
        <f t="shared" si="44"/>
        <v>45036</v>
      </c>
      <c r="J367" s="20" t="e">
        <f t="shared" si="45"/>
        <v>#VALUE!</v>
      </c>
      <c r="K367" s="20" t="e">
        <f t="shared" si="46"/>
        <v>#VALUE!</v>
      </c>
      <c r="L367" s="20" t="e">
        <f t="shared" si="47"/>
        <v>#VALUE!</v>
      </c>
      <c r="M367" s="79"/>
    </row>
    <row r="368" spans="1:13">
      <c r="A368" s="79">
        <f t="shared" si="41"/>
        <v>16</v>
      </c>
      <c r="B368" s="17">
        <f t="shared" si="40"/>
        <v>45037</v>
      </c>
      <c r="C368" s="5" t="str">
        <f t="shared" si="42"/>
        <v>fredag</v>
      </c>
      <c r="D368" s="79"/>
      <c r="E368" s="18"/>
      <c r="F368" s="79"/>
      <c r="G368" s="79">
        <f t="shared" si="43"/>
        <v>0</v>
      </c>
      <c r="H368" s="79"/>
      <c r="I368" s="19">
        <f t="shared" si="44"/>
        <v>45037</v>
      </c>
      <c r="J368" s="20" t="e">
        <f t="shared" si="45"/>
        <v>#VALUE!</v>
      </c>
      <c r="K368" s="20" t="e">
        <f t="shared" si="46"/>
        <v>#VALUE!</v>
      </c>
      <c r="L368" s="20" t="e">
        <f t="shared" si="47"/>
        <v>#VALUE!</v>
      </c>
      <c r="M368" s="79"/>
    </row>
    <row r="369" spans="1:13">
      <c r="A369" s="79">
        <f t="shared" si="41"/>
        <v>16</v>
      </c>
      <c r="B369" s="17">
        <f t="shared" si="40"/>
        <v>45038</v>
      </c>
      <c r="C369" s="5" t="str">
        <f t="shared" si="42"/>
        <v>lördag</v>
      </c>
      <c r="D369" s="79"/>
      <c r="E369" s="18"/>
      <c r="F369" s="79"/>
      <c r="G369" s="79">
        <f t="shared" si="43"/>
        <v>0</v>
      </c>
      <c r="H369" s="79"/>
      <c r="I369" s="19">
        <f t="shared" si="44"/>
        <v>45038</v>
      </c>
      <c r="J369" s="20" t="e">
        <f t="shared" si="45"/>
        <v>#VALUE!</v>
      </c>
      <c r="K369" s="20" t="e">
        <f t="shared" si="46"/>
        <v>#VALUE!</v>
      </c>
      <c r="L369" s="20" t="e">
        <f t="shared" si="47"/>
        <v>#VALUE!</v>
      </c>
      <c r="M369" s="79"/>
    </row>
    <row r="370" spans="1:13">
      <c r="A370" s="79">
        <f t="shared" si="41"/>
        <v>16</v>
      </c>
      <c r="B370" s="17">
        <f t="shared" si="40"/>
        <v>45039</v>
      </c>
      <c r="C370" s="5" t="str">
        <f t="shared" si="42"/>
        <v>söndag</v>
      </c>
      <c r="D370" s="79"/>
      <c r="E370" s="18"/>
      <c r="F370" s="79"/>
      <c r="G370" s="79">
        <f t="shared" si="43"/>
        <v>0</v>
      </c>
      <c r="H370" s="79"/>
      <c r="I370" s="19">
        <f t="shared" si="44"/>
        <v>45039</v>
      </c>
      <c r="J370" s="20" t="e">
        <f t="shared" si="45"/>
        <v>#VALUE!</v>
      </c>
      <c r="K370" s="20" t="e">
        <f t="shared" si="46"/>
        <v>#VALUE!</v>
      </c>
      <c r="L370" s="20" t="e">
        <f t="shared" si="47"/>
        <v>#VALUE!</v>
      </c>
      <c r="M370" s="79"/>
    </row>
    <row r="371" spans="1:13">
      <c r="A371" s="79">
        <f t="shared" si="41"/>
        <v>17</v>
      </c>
      <c r="B371" s="17">
        <f t="shared" si="40"/>
        <v>45040</v>
      </c>
      <c r="C371" s="5" t="str">
        <f t="shared" si="42"/>
        <v>måndag</v>
      </c>
      <c r="D371" s="79"/>
      <c r="E371" s="18"/>
      <c r="F371" s="79"/>
      <c r="G371" s="79">
        <f t="shared" si="43"/>
        <v>0</v>
      </c>
      <c r="H371" s="79"/>
      <c r="I371" s="19">
        <f t="shared" si="44"/>
        <v>45040</v>
      </c>
      <c r="J371" s="20" t="e">
        <f t="shared" si="45"/>
        <v>#VALUE!</v>
      </c>
      <c r="K371" s="20" t="e">
        <f t="shared" si="46"/>
        <v>#VALUE!</v>
      </c>
      <c r="L371" s="20" t="e">
        <f t="shared" si="47"/>
        <v>#VALUE!</v>
      </c>
      <c r="M371" s="79"/>
    </row>
    <row r="372" spans="1:13">
      <c r="A372" s="79">
        <f t="shared" si="41"/>
        <v>17</v>
      </c>
      <c r="B372" s="17">
        <f t="shared" si="40"/>
        <v>45041</v>
      </c>
      <c r="C372" s="5" t="str">
        <f t="shared" si="42"/>
        <v>tisdag</v>
      </c>
      <c r="D372" s="79"/>
      <c r="E372" s="18"/>
      <c r="F372" s="79"/>
      <c r="G372" s="79">
        <f t="shared" si="43"/>
        <v>0</v>
      </c>
      <c r="H372" s="79"/>
      <c r="I372" s="19">
        <f t="shared" si="44"/>
        <v>45041</v>
      </c>
      <c r="J372" s="20" t="e">
        <f t="shared" si="45"/>
        <v>#VALUE!</v>
      </c>
      <c r="K372" s="20" t="e">
        <f t="shared" si="46"/>
        <v>#VALUE!</v>
      </c>
      <c r="L372" s="20" t="e">
        <f t="shared" si="47"/>
        <v>#VALUE!</v>
      </c>
      <c r="M372" s="79"/>
    </row>
    <row r="373" spans="1:13">
      <c r="A373" s="79">
        <f t="shared" si="41"/>
        <v>17</v>
      </c>
      <c r="B373" s="17">
        <f t="shared" si="40"/>
        <v>45042</v>
      </c>
      <c r="C373" s="5" t="str">
        <f t="shared" si="42"/>
        <v>onsdag</v>
      </c>
      <c r="D373" s="79"/>
      <c r="E373" s="18"/>
      <c r="F373" s="79"/>
      <c r="G373" s="79">
        <f t="shared" si="43"/>
        <v>0</v>
      </c>
      <c r="H373" s="79"/>
      <c r="I373" s="19">
        <f t="shared" si="44"/>
        <v>45042</v>
      </c>
      <c r="J373" s="20" t="e">
        <f t="shared" si="45"/>
        <v>#VALUE!</v>
      </c>
      <c r="K373" s="20" t="e">
        <f t="shared" si="46"/>
        <v>#VALUE!</v>
      </c>
      <c r="L373" s="20" t="e">
        <f t="shared" si="47"/>
        <v>#VALUE!</v>
      </c>
      <c r="M373" s="79"/>
    </row>
    <row r="374" spans="1:13">
      <c r="A374" s="79">
        <f t="shared" si="41"/>
        <v>17</v>
      </c>
      <c r="B374" s="17">
        <f t="shared" si="40"/>
        <v>45043</v>
      </c>
      <c r="C374" s="5" t="str">
        <f t="shared" si="42"/>
        <v>torsdag</v>
      </c>
      <c r="D374" s="79"/>
      <c r="E374" s="18"/>
      <c r="F374" s="79"/>
      <c r="G374" s="79">
        <f t="shared" si="43"/>
        <v>0</v>
      </c>
      <c r="H374" s="79"/>
      <c r="I374" s="19">
        <f t="shared" si="44"/>
        <v>45043</v>
      </c>
      <c r="J374" s="20" t="e">
        <f t="shared" si="45"/>
        <v>#VALUE!</v>
      </c>
      <c r="K374" s="20" t="e">
        <f t="shared" si="46"/>
        <v>#VALUE!</v>
      </c>
      <c r="L374" s="20" t="e">
        <f t="shared" si="47"/>
        <v>#VALUE!</v>
      </c>
      <c r="M374" s="79"/>
    </row>
    <row r="375" spans="1:13">
      <c r="A375" s="79">
        <f t="shared" si="41"/>
        <v>17</v>
      </c>
      <c r="B375" s="17">
        <f t="shared" si="40"/>
        <v>45044</v>
      </c>
      <c r="C375" s="5" t="str">
        <f t="shared" si="42"/>
        <v>fredag</v>
      </c>
      <c r="D375" s="79"/>
      <c r="E375" s="18"/>
      <c r="F375" s="79"/>
      <c r="G375" s="79">
        <f t="shared" si="43"/>
        <v>0</v>
      </c>
      <c r="H375" s="79"/>
      <c r="I375" s="19">
        <f t="shared" si="44"/>
        <v>45044</v>
      </c>
      <c r="J375" s="20" t="e">
        <f t="shared" si="45"/>
        <v>#VALUE!</v>
      </c>
      <c r="K375" s="20" t="e">
        <f t="shared" si="46"/>
        <v>#VALUE!</v>
      </c>
      <c r="L375" s="20" t="e">
        <f t="shared" si="47"/>
        <v>#VALUE!</v>
      </c>
      <c r="M375" s="79"/>
    </row>
    <row r="376" spans="1:13">
      <c r="A376" s="79">
        <f t="shared" si="41"/>
        <v>17</v>
      </c>
      <c r="B376" s="17">
        <f t="shared" si="40"/>
        <v>45045</v>
      </c>
      <c r="C376" s="5" t="str">
        <f t="shared" si="42"/>
        <v>lördag</v>
      </c>
      <c r="D376" s="79"/>
      <c r="E376" s="18"/>
      <c r="F376" s="79"/>
      <c r="G376" s="79">
        <f t="shared" si="43"/>
        <v>0</v>
      </c>
      <c r="H376" s="79"/>
      <c r="I376" s="19">
        <f t="shared" si="44"/>
        <v>45045</v>
      </c>
      <c r="J376" s="20" t="e">
        <f t="shared" si="45"/>
        <v>#VALUE!</v>
      </c>
      <c r="K376" s="20" t="e">
        <f t="shared" si="46"/>
        <v>#VALUE!</v>
      </c>
      <c r="L376" s="20" t="e">
        <f t="shared" si="47"/>
        <v>#VALUE!</v>
      </c>
      <c r="M376" s="79"/>
    </row>
    <row r="377" spans="1:13">
      <c r="A377" s="79">
        <f t="shared" si="41"/>
        <v>17</v>
      </c>
      <c r="B377" s="17">
        <f t="shared" si="40"/>
        <v>45046</v>
      </c>
      <c r="C377" s="5" t="str">
        <f t="shared" si="42"/>
        <v>söndag</v>
      </c>
      <c r="D377" s="79"/>
      <c r="E377" s="18"/>
      <c r="F377" s="79"/>
      <c r="G377" s="79">
        <f t="shared" si="43"/>
        <v>0</v>
      </c>
      <c r="H377" s="79"/>
      <c r="I377" s="19">
        <f t="shared" si="44"/>
        <v>45046</v>
      </c>
      <c r="J377" s="20" t="e">
        <f t="shared" si="45"/>
        <v>#VALUE!</v>
      </c>
      <c r="K377" s="20" t="e">
        <f t="shared" si="46"/>
        <v>#VALUE!</v>
      </c>
      <c r="L377" s="20" t="e">
        <f t="shared" si="47"/>
        <v>#VALUE!</v>
      </c>
      <c r="M377" s="79"/>
    </row>
    <row r="378" spans="1:13">
      <c r="A378" s="79">
        <f t="shared" si="41"/>
        <v>18</v>
      </c>
      <c r="B378" s="17">
        <f t="shared" si="40"/>
        <v>45047</v>
      </c>
      <c r="C378" s="5" t="str">
        <f t="shared" si="42"/>
        <v>måndag</v>
      </c>
      <c r="D378" s="79"/>
      <c r="E378" s="18"/>
      <c r="F378" s="79"/>
      <c r="G378" s="79">
        <f t="shared" si="43"/>
        <v>0</v>
      </c>
      <c r="H378" s="79"/>
      <c r="I378" s="19">
        <f t="shared" si="44"/>
        <v>45047</v>
      </c>
      <c r="J378" s="20" t="e">
        <f t="shared" si="45"/>
        <v>#VALUE!</v>
      </c>
      <c r="K378" s="20" t="e">
        <f t="shared" si="46"/>
        <v>#VALUE!</v>
      </c>
      <c r="L378" s="20" t="e">
        <f t="shared" si="47"/>
        <v>#VALUE!</v>
      </c>
      <c r="M378" s="79"/>
    </row>
    <row r="379" spans="1:13">
      <c r="A379" s="79">
        <f t="shared" si="41"/>
        <v>18</v>
      </c>
      <c r="B379" s="17">
        <f t="shared" si="40"/>
        <v>45048</v>
      </c>
      <c r="C379" s="5" t="str">
        <f t="shared" si="42"/>
        <v>tisdag</v>
      </c>
      <c r="D379" s="79"/>
      <c r="E379" s="18"/>
      <c r="F379" s="79"/>
      <c r="G379" s="79">
        <f t="shared" si="43"/>
        <v>0</v>
      </c>
      <c r="H379" s="79"/>
      <c r="I379" s="19">
        <f t="shared" si="44"/>
        <v>45048</v>
      </c>
      <c r="J379" s="20" t="e">
        <f t="shared" si="45"/>
        <v>#VALUE!</v>
      </c>
      <c r="K379" s="20" t="e">
        <f t="shared" si="46"/>
        <v>#VALUE!</v>
      </c>
      <c r="L379" s="20" t="e">
        <f t="shared" si="47"/>
        <v>#VALUE!</v>
      </c>
      <c r="M379" s="79"/>
    </row>
    <row r="380" spans="1:13">
      <c r="A380" s="79">
        <f t="shared" si="41"/>
        <v>18</v>
      </c>
      <c r="B380" s="17">
        <f t="shared" si="40"/>
        <v>45049</v>
      </c>
      <c r="C380" s="5" t="str">
        <f t="shared" si="42"/>
        <v>onsdag</v>
      </c>
      <c r="D380" s="79"/>
      <c r="E380" s="18"/>
      <c r="F380" s="79"/>
      <c r="G380" s="79">
        <f t="shared" si="43"/>
        <v>0</v>
      </c>
      <c r="H380" s="79"/>
      <c r="I380" s="19">
        <f t="shared" si="44"/>
        <v>45049</v>
      </c>
      <c r="J380" s="20" t="e">
        <f t="shared" si="45"/>
        <v>#VALUE!</v>
      </c>
      <c r="K380" s="20" t="e">
        <f t="shared" si="46"/>
        <v>#VALUE!</v>
      </c>
      <c r="L380" s="20" t="e">
        <f t="shared" si="47"/>
        <v>#VALUE!</v>
      </c>
      <c r="M380" s="79"/>
    </row>
    <row r="381" spans="1:13">
      <c r="A381" s="79">
        <f t="shared" si="41"/>
        <v>18</v>
      </c>
      <c r="B381" s="17">
        <f t="shared" si="40"/>
        <v>45050</v>
      </c>
      <c r="C381" s="5" t="str">
        <f t="shared" si="42"/>
        <v>torsdag</v>
      </c>
      <c r="D381" s="79"/>
      <c r="E381" s="18"/>
      <c r="F381" s="79"/>
      <c r="G381" s="79">
        <f t="shared" si="43"/>
        <v>0</v>
      </c>
      <c r="H381" s="79"/>
      <c r="I381" s="19">
        <f t="shared" si="44"/>
        <v>45050</v>
      </c>
      <c r="J381" s="20" t="e">
        <f t="shared" si="45"/>
        <v>#VALUE!</v>
      </c>
      <c r="K381" s="20" t="e">
        <f t="shared" si="46"/>
        <v>#VALUE!</v>
      </c>
      <c r="L381" s="20" t="e">
        <f t="shared" si="47"/>
        <v>#VALUE!</v>
      </c>
      <c r="M381" s="79"/>
    </row>
    <row r="382" spans="1:13">
      <c r="A382" s="79">
        <f t="shared" si="41"/>
        <v>18</v>
      </c>
      <c r="B382" s="17">
        <f t="shared" si="40"/>
        <v>45051</v>
      </c>
      <c r="C382" s="5" t="str">
        <f t="shared" si="42"/>
        <v>fredag</v>
      </c>
      <c r="D382" s="79"/>
      <c r="E382" s="18"/>
      <c r="F382" s="79"/>
      <c r="G382" s="79">
        <f t="shared" si="43"/>
        <v>0</v>
      </c>
      <c r="H382" s="79"/>
      <c r="I382" s="19">
        <f t="shared" si="44"/>
        <v>45051</v>
      </c>
      <c r="J382" s="20" t="e">
        <f t="shared" si="45"/>
        <v>#VALUE!</v>
      </c>
      <c r="K382" s="20" t="e">
        <f t="shared" si="46"/>
        <v>#VALUE!</v>
      </c>
      <c r="L382" s="20" t="e">
        <f t="shared" si="47"/>
        <v>#VALUE!</v>
      </c>
      <c r="M382" s="79"/>
    </row>
    <row r="383" spans="1:13">
      <c r="A383" s="79">
        <f t="shared" si="41"/>
        <v>18</v>
      </c>
      <c r="B383" s="17">
        <f t="shared" si="40"/>
        <v>45052</v>
      </c>
      <c r="C383" s="5" t="str">
        <f t="shared" si="42"/>
        <v>lördag</v>
      </c>
      <c r="D383" s="79"/>
      <c r="E383" s="18"/>
      <c r="F383" s="79"/>
      <c r="G383" s="79">
        <f t="shared" si="43"/>
        <v>0</v>
      </c>
      <c r="H383" s="79"/>
      <c r="I383" s="19">
        <f t="shared" si="44"/>
        <v>45052</v>
      </c>
      <c r="J383" s="20" t="e">
        <f t="shared" si="45"/>
        <v>#VALUE!</v>
      </c>
      <c r="K383" s="20" t="e">
        <f t="shared" si="46"/>
        <v>#VALUE!</v>
      </c>
      <c r="L383" s="20" t="e">
        <f t="shared" si="47"/>
        <v>#VALUE!</v>
      </c>
      <c r="M383" s="79"/>
    </row>
    <row r="384" spans="1:13">
      <c r="A384" s="79">
        <f t="shared" si="41"/>
        <v>18</v>
      </c>
      <c r="B384" s="17">
        <f t="shared" si="40"/>
        <v>45053</v>
      </c>
      <c r="C384" s="5" t="str">
        <f t="shared" si="42"/>
        <v>söndag</v>
      </c>
      <c r="D384" s="79"/>
      <c r="E384" s="18"/>
      <c r="F384" s="79"/>
      <c r="G384" s="79">
        <f t="shared" si="43"/>
        <v>0</v>
      </c>
      <c r="H384" s="79"/>
      <c r="I384" s="19">
        <f t="shared" si="44"/>
        <v>45053</v>
      </c>
      <c r="J384" s="20" t="e">
        <f t="shared" si="45"/>
        <v>#VALUE!</v>
      </c>
      <c r="K384" s="20" t="e">
        <f t="shared" si="46"/>
        <v>#VALUE!</v>
      </c>
      <c r="L384" s="20" t="e">
        <f t="shared" si="47"/>
        <v>#VALUE!</v>
      </c>
      <c r="M384" s="79"/>
    </row>
    <row r="385" spans="1:13">
      <c r="A385" s="79">
        <f t="shared" si="41"/>
        <v>19</v>
      </c>
      <c r="B385" s="17">
        <f t="shared" si="40"/>
        <v>45054</v>
      </c>
      <c r="C385" s="5" t="str">
        <f t="shared" si="42"/>
        <v>måndag</v>
      </c>
      <c r="D385" s="79"/>
      <c r="E385" s="18"/>
      <c r="F385" s="79"/>
      <c r="G385" s="79">
        <f t="shared" si="43"/>
        <v>0</v>
      </c>
      <c r="H385" s="79"/>
      <c r="I385" s="19">
        <f t="shared" si="44"/>
        <v>45054</v>
      </c>
      <c r="J385" s="20" t="e">
        <f t="shared" si="45"/>
        <v>#VALUE!</v>
      </c>
      <c r="K385" s="20" t="e">
        <f t="shared" si="46"/>
        <v>#VALUE!</v>
      </c>
      <c r="L385" s="20" t="e">
        <f t="shared" si="47"/>
        <v>#VALUE!</v>
      </c>
      <c r="M385" s="79"/>
    </row>
    <row r="386" spans="1:13">
      <c r="A386" s="79">
        <f t="shared" si="41"/>
        <v>19</v>
      </c>
      <c r="B386" s="17">
        <f t="shared" si="40"/>
        <v>45055</v>
      </c>
      <c r="C386" s="5" t="str">
        <f t="shared" si="42"/>
        <v>tisdag</v>
      </c>
      <c r="D386" s="79"/>
      <c r="E386" s="18"/>
      <c r="F386" s="79"/>
      <c r="G386" s="79">
        <f t="shared" si="43"/>
        <v>0</v>
      </c>
      <c r="H386" s="79"/>
      <c r="I386" s="19">
        <f t="shared" si="44"/>
        <v>45055</v>
      </c>
      <c r="J386" s="20" t="e">
        <f t="shared" si="45"/>
        <v>#VALUE!</v>
      </c>
      <c r="K386" s="20" t="e">
        <f t="shared" si="46"/>
        <v>#VALUE!</v>
      </c>
      <c r="L386" s="20" t="e">
        <f t="shared" si="47"/>
        <v>#VALUE!</v>
      </c>
      <c r="M386" s="79"/>
    </row>
    <row r="387" spans="1:13">
      <c r="A387" s="79">
        <f t="shared" si="41"/>
        <v>19</v>
      </c>
      <c r="B387" s="17">
        <f t="shared" si="40"/>
        <v>45056</v>
      </c>
      <c r="C387" s="5" t="str">
        <f t="shared" si="42"/>
        <v>onsdag</v>
      </c>
      <c r="D387" s="79"/>
      <c r="E387" s="18"/>
      <c r="F387" s="79"/>
      <c r="G387" s="79">
        <f t="shared" si="43"/>
        <v>0</v>
      </c>
      <c r="H387" s="79"/>
      <c r="I387" s="19">
        <f t="shared" si="44"/>
        <v>45056</v>
      </c>
      <c r="J387" s="20" t="e">
        <f t="shared" si="45"/>
        <v>#VALUE!</v>
      </c>
      <c r="K387" s="20" t="e">
        <f t="shared" si="46"/>
        <v>#VALUE!</v>
      </c>
      <c r="L387" s="20" t="e">
        <f t="shared" si="47"/>
        <v>#VALUE!</v>
      </c>
      <c r="M387" s="79"/>
    </row>
    <row r="388" spans="1:13">
      <c r="A388" s="79">
        <f t="shared" si="41"/>
        <v>19</v>
      </c>
      <c r="B388" s="17">
        <f t="shared" si="40"/>
        <v>45057</v>
      </c>
      <c r="C388" s="5" t="str">
        <f t="shared" si="42"/>
        <v>torsdag</v>
      </c>
      <c r="D388" s="79"/>
      <c r="E388" s="18"/>
      <c r="F388" s="79"/>
      <c r="G388" s="79">
        <f t="shared" si="43"/>
        <v>0</v>
      </c>
      <c r="H388" s="79"/>
      <c r="I388" s="19">
        <f t="shared" si="44"/>
        <v>45057</v>
      </c>
      <c r="J388" s="20" t="e">
        <f t="shared" si="45"/>
        <v>#VALUE!</v>
      </c>
      <c r="K388" s="20" t="e">
        <f t="shared" si="46"/>
        <v>#VALUE!</v>
      </c>
      <c r="L388" s="20" t="e">
        <f t="shared" si="47"/>
        <v>#VALUE!</v>
      </c>
      <c r="M388" s="79"/>
    </row>
    <row r="389" spans="1:13">
      <c r="A389" s="79">
        <f t="shared" si="41"/>
        <v>19</v>
      </c>
      <c r="B389" s="17">
        <f t="shared" si="40"/>
        <v>45058</v>
      </c>
      <c r="C389" s="5" t="str">
        <f t="shared" si="42"/>
        <v>fredag</v>
      </c>
      <c r="D389" s="79"/>
      <c r="E389" s="18"/>
      <c r="F389" s="79"/>
      <c r="G389" s="79">
        <f t="shared" si="43"/>
        <v>0</v>
      </c>
      <c r="H389" s="79"/>
      <c r="I389" s="19">
        <f t="shared" si="44"/>
        <v>45058</v>
      </c>
      <c r="J389" s="20" t="e">
        <f t="shared" si="45"/>
        <v>#VALUE!</v>
      </c>
      <c r="K389" s="20" t="e">
        <f t="shared" si="46"/>
        <v>#VALUE!</v>
      </c>
      <c r="L389" s="20" t="e">
        <f t="shared" si="47"/>
        <v>#VALUE!</v>
      </c>
      <c r="M389" s="79"/>
    </row>
    <row r="390" spans="1:13">
      <c r="A390" s="79">
        <f t="shared" si="41"/>
        <v>19</v>
      </c>
      <c r="B390" s="17">
        <f t="shared" si="40"/>
        <v>45059</v>
      </c>
      <c r="C390" s="5" t="str">
        <f t="shared" si="42"/>
        <v>lördag</v>
      </c>
      <c r="D390" s="79"/>
      <c r="E390" s="18"/>
      <c r="F390" s="79"/>
      <c r="G390" s="79">
        <f t="shared" si="43"/>
        <v>0</v>
      </c>
      <c r="H390" s="79"/>
      <c r="I390" s="19">
        <f t="shared" si="44"/>
        <v>45059</v>
      </c>
      <c r="J390" s="20" t="e">
        <f t="shared" si="45"/>
        <v>#VALUE!</v>
      </c>
      <c r="K390" s="20" t="e">
        <f t="shared" si="46"/>
        <v>#VALUE!</v>
      </c>
      <c r="L390" s="20" t="e">
        <f t="shared" si="47"/>
        <v>#VALUE!</v>
      </c>
      <c r="M390" s="79"/>
    </row>
    <row r="391" spans="1:13">
      <c r="A391" s="79">
        <f t="shared" si="41"/>
        <v>19</v>
      </c>
      <c r="B391" s="17">
        <f t="shared" si="40"/>
        <v>45060</v>
      </c>
      <c r="C391" s="5" t="str">
        <f t="shared" si="42"/>
        <v>söndag</v>
      </c>
      <c r="D391" s="79"/>
      <c r="E391" s="18"/>
      <c r="F391" s="79"/>
      <c r="G391" s="79">
        <f t="shared" si="43"/>
        <v>0</v>
      </c>
      <c r="H391" s="79"/>
      <c r="I391" s="19">
        <f t="shared" si="44"/>
        <v>45060</v>
      </c>
      <c r="J391" s="20" t="e">
        <f t="shared" si="45"/>
        <v>#VALUE!</v>
      </c>
      <c r="K391" s="20" t="e">
        <f t="shared" si="46"/>
        <v>#VALUE!</v>
      </c>
      <c r="L391" s="20" t="e">
        <f t="shared" si="47"/>
        <v>#VALUE!</v>
      </c>
      <c r="M391" s="79"/>
    </row>
    <row r="392" spans="1:13">
      <c r="A392" s="79">
        <f t="shared" si="41"/>
        <v>20</v>
      </c>
      <c r="B392" s="17">
        <f t="shared" si="40"/>
        <v>45061</v>
      </c>
      <c r="C392" s="5" t="str">
        <f t="shared" si="42"/>
        <v>måndag</v>
      </c>
      <c r="D392" s="79"/>
      <c r="E392" s="18"/>
      <c r="F392" s="79"/>
      <c r="G392" s="79">
        <f t="shared" si="43"/>
        <v>0</v>
      </c>
      <c r="H392" s="79"/>
      <c r="I392" s="19">
        <f t="shared" si="44"/>
        <v>45061</v>
      </c>
      <c r="J392" s="20" t="e">
        <f t="shared" si="45"/>
        <v>#VALUE!</v>
      </c>
      <c r="K392" s="20" t="e">
        <f t="shared" si="46"/>
        <v>#VALUE!</v>
      </c>
      <c r="L392" s="20" t="e">
        <f t="shared" si="47"/>
        <v>#VALUE!</v>
      </c>
      <c r="M392" s="79"/>
    </row>
    <row r="393" spans="1:13">
      <c r="A393" s="79">
        <f t="shared" si="41"/>
        <v>20</v>
      </c>
      <c r="B393" s="17">
        <f t="shared" si="40"/>
        <v>45062</v>
      </c>
      <c r="C393" s="5" t="str">
        <f t="shared" si="42"/>
        <v>tisdag</v>
      </c>
      <c r="D393" s="79"/>
      <c r="E393" s="18"/>
      <c r="F393" s="79"/>
      <c r="G393" s="79">
        <f t="shared" si="43"/>
        <v>0</v>
      </c>
      <c r="H393" s="79"/>
      <c r="I393" s="19">
        <f t="shared" si="44"/>
        <v>45062</v>
      </c>
      <c r="J393" s="20" t="e">
        <f t="shared" si="45"/>
        <v>#VALUE!</v>
      </c>
      <c r="K393" s="20" t="e">
        <f t="shared" si="46"/>
        <v>#VALUE!</v>
      </c>
      <c r="L393" s="20" t="e">
        <f t="shared" si="47"/>
        <v>#VALUE!</v>
      </c>
      <c r="M393" s="79"/>
    </row>
    <row r="394" spans="1:13">
      <c r="A394" s="79">
        <f t="shared" si="41"/>
        <v>20</v>
      </c>
      <c r="B394" s="17">
        <f t="shared" si="40"/>
        <v>45063</v>
      </c>
      <c r="C394" s="5" t="str">
        <f t="shared" si="42"/>
        <v>onsdag</v>
      </c>
      <c r="D394" s="79"/>
      <c r="E394" s="18"/>
      <c r="F394" s="79"/>
      <c r="G394" s="79">
        <f t="shared" si="43"/>
        <v>0</v>
      </c>
      <c r="H394" s="79"/>
      <c r="I394" s="19">
        <f t="shared" si="44"/>
        <v>45063</v>
      </c>
      <c r="J394" s="20" t="e">
        <f t="shared" si="45"/>
        <v>#VALUE!</v>
      </c>
      <c r="K394" s="20" t="e">
        <f t="shared" si="46"/>
        <v>#VALUE!</v>
      </c>
      <c r="L394" s="20" t="e">
        <f t="shared" si="47"/>
        <v>#VALUE!</v>
      </c>
      <c r="M394" s="79"/>
    </row>
    <row r="395" spans="1:13">
      <c r="A395" s="79">
        <f t="shared" si="41"/>
        <v>20</v>
      </c>
      <c r="B395" s="17">
        <f t="shared" si="40"/>
        <v>45064</v>
      </c>
      <c r="C395" s="5" t="str">
        <f t="shared" si="42"/>
        <v>torsdag</v>
      </c>
      <c r="D395" s="79"/>
      <c r="E395" s="18"/>
      <c r="F395" s="79"/>
      <c r="G395" s="79">
        <f t="shared" si="43"/>
        <v>0</v>
      </c>
      <c r="H395" s="79"/>
      <c r="I395" s="19">
        <f t="shared" si="44"/>
        <v>45064</v>
      </c>
      <c r="J395" s="20" t="e">
        <f t="shared" si="45"/>
        <v>#VALUE!</v>
      </c>
      <c r="K395" s="20" t="e">
        <f t="shared" si="46"/>
        <v>#VALUE!</v>
      </c>
      <c r="L395" s="20" t="e">
        <f t="shared" si="47"/>
        <v>#VALUE!</v>
      </c>
      <c r="M395" s="79"/>
    </row>
    <row r="396" spans="1:13">
      <c r="A396" s="79">
        <f t="shared" si="41"/>
        <v>20</v>
      </c>
      <c r="B396" s="17">
        <f t="shared" ref="B396:B399" si="48">B395+1</f>
        <v>45065</v>
      </c>
      <c r="C396" s="5" t="str">
        <f t="shared" si="42"/>
        <v>fredag</v>
      </c>
      <c r="D396" s="79"/>
      <c r="E396" s="18"/>
      <c r="F396" s="79"/>
      <c r="G396" s="79">
        <f t="shared" si="43"/>
        <v>0</v>
      </c>
      <c r="H396" s="79"/>
      <c r="I396" s="19">
        <f t="shared" si="44"/>
        <v>45065</v>
      </c>
      <c r="J396" s="20" t="e">
        <f t="shared" si="45"/>
        <v>#VALUE!</v>
      </c>
      <c r="K396" s="20" t="e">
        <f t="shared" si="46"/>
        <v>#VALUE!</v>
      </c>
      <c r="L396" s="20" t="e">
        <f t="shared" si="47"/>
        <v>#VALUE!</v>
      </c>
      <c r="M396" s="79"/>
    </row>
    <row r="397" spans="1:13">
      <c r="A397" s="79">
        <f t="shared" ref="A397:A399" si="49">_xlfn.ISOWEEKNUM(B397)</f>
        <v>20</v>
      </c>
      <c r="B397" s="17">
        <f t="shared" si="48"/>
        <v>45066</v>
      </c>
      <c r="C397" s="5" t="str">
        <f t="shared" ref="C397:C399" si="50">TEXT(B397,"DDDD")</f>
        <v>lördag</v>
      </c>
      <c r="D397" s="79"/>
      <c r="E397" s="18"/>
      <c r="F397" s="79"/>
      <c r="G397" s="79">
        <f t="shared" ref="G397:G399" si="51">IFERROR(ROUNDUP(L397/"04:00"*2,0),0)</f>
        <v>0</v>
      </c>
      <c r="H397" s="79"/>
      <c r="I397" s="19">
        <f t="shared" ref="I397:I399" si="52">B397</f>
        <v>45066</v>
      </c>
      <c r="J397" s="20" t="e">
        <f t="shared" ref="J397:J399" si="53">TIME(LEFT(D397,2),MID(D397,4,2),0)</f>
        <v>#VALUE!</v>
      </c>
      <c r="K397" s="20" t="e">
        <f t="shared" ref="K397:K399" si="54">TIME(MID(D397,7,2),MID(D397,10,2),0)</f>
        <v>#VALUE!</v>
      </c>
      <c r="L397" s="20" t="e">
        <f t="shared" ref="L397:L399" si="55">K397-J397</f>
        <v>#VALUE!</v>
      </c>
      <c r="M397" s="79"/>
    </row>
    <row r="398" spans="1:13">
      <c r="A398" s="79">
        <f t="shared" si="49"/>
        <v>20</v>
      </c>
      <c r="B398" s="17">
        <f t="shared" si="48"/>
        <v>45067</v>
      </c>
      <c r="C398" s="5" t="str">
        <f t="shared" si="50"/>
        <v>söndag</v>
      </c>
      <c r="D398" s="79"/>
      <c r="E398" s="18"/>
      <c r="F398" s="79"/>
      <c r="G398" s="79">
        <f t="shared" si="51"/>
        <v>0</v>
      </c>
      <c r="H398" s="79"/>
      <c r="I398" s="19">
        <f t="shared" si="52"/>
        <v>45067</v>
      </c>
      <c r="J398" s="20" t="e">
        <f t="shared" si="53"/>
        <v>#VALUE!</v>
      </c>
      <c r="K398" s="20" t="e">
        <f t="shared" si="54"/>
        <v>#VALUE!</v>
      </c>
      <c r="L398" s="20" t="e">
        <f t="shared" si="55"/>
        <v>#VALUE!</v>
      </c>
      <c r="M398" s="79"/>
    </row>
    <row r="399" spans="1:13">
      <c r="A399" s="79">
        <f t="shared" si="49"/>
        <v>21</v>
      </c>
      <c r="B399" s="17">
        <f t="shared" si="48"/>
        <v>45068</v>
      </c>
      <c r="C399" s="5" t="str">
        <f t="shared" si="50"/>
        <v>måndag</v>
      </c>
      <c r="D399" s="79"/>
      <c r="E399" s="18"/>
      <c r="F399" s="79"/>
      <c r="G399" s="79">
        <f t="shared" si="51"/>
        <v>0</v>
      </c>
      <c r="H399" s="79"/>
      <c r="I399" s="19">
        <f t="shared" si="52"/>
        <v>45068</v>
      </c>
      <c r="J399" s="20" t="e">
        <f t="shared" si="53"/>
        <v>#VALUE!</v>
      </c>
      <c r="K399" s="20" t="e">
        <f t="shared" si="54"/>
        <v>#VALUE!</v>
      </c>
      <c r="L399" s="20" t="e">
        <f t="shared" si="55"/>
        <v>#VALUE!</v>
      </c>
      <c r="M399" s="79"/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1"/>
  <sheetViews>
    <sheetView workbookViewId="0">
      <selection activeCell="E25" sqref="E25"/>
    </sheetView>
  </sheetViews>
  <sheetFormatPr defaultRowHeight="15"/>
  <cols>
    <col min="2" max="2" width="14.140625" customWidth="1"/>
    <col min="3" max="3" width="11.85546875" customWidth="1"/>
    <col min="4" max="4" width="14.42578125" customWidth="1"/>
    <col min="5" max="5" width="13.85546875" customWidth="1"/>
    <col min="6" max="6" width="43.85546875" customWidth="1"/>
  </cols>
  <sheetData>
    <row r="1" spans="1:12" ht="18.75">
      <c r="A1" s="88" t="str">
        <f>"Schema Kiosk "&amp;A3&amp;" - "&amp;A4</f>
        <v>Schema Kiosk 2021 - 2022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2021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2022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17</v>
      </c>
      <c r="B12" s="17">
        <f>DATE(A3,5,1)</f>
        <v>44317</v>
      </c>
      <c r="C12" s="5" t="str">
        <f t="shared" ref="C12:C75" si="1">TEXT(B12,"DDDD")</f>
        <v>lördag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44317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17</v>
      </c>
      <c r="B13" s="17">
        <f t="shared" ref="B13:B76" si="7">B12+1</f>
        <v>44318</v>
      </c>
      <c r="C13" s="21" t="str">
        <f t="shared" si="1"/>
        <v>söndag</v>
      </c>
      <c r="D13" s="79"/>
      <c r="E13" s="18"/>
      <c r="F13" s="79"/>
      <c r="G13" s="79">
        <f t="shared" si="2"/>
        <v>0</v>
      </c>
      <c r="H13" s="79"/>
      <c r="I13" s="19">
        <f t="shared" si="3"/>
        <v>44318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44319</v>
      </c>
      <c r="C14" s="21" t="str">
        <f t="shared" si="1"/>
        <v>måndag</v>
      </c>
      <c r="D14" s="79"/>
      <c r="E14" s="18"/>
      <c r="F14" s="79"/>
      <c r="G14" s="79">
        <f t="shared" si="2"/>
        <v>0</v>
      </c>
      <c r="H14" s="79"/>
      <c r="I14" s="19">
        <f t="shared" si="3"/>
        <v>44319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44320</v>
      </c>
      <c r="C15" s="21" t="str">
        <f t="shared" si="1"/>
        <v>tisdag</v>
      </c>
      <c r="D15" s="79"/>
      <c r="E15" s="18"/>
      <c r="F15" s="79"/>
      <c r="G15" s="79">
        <f t="shared" si="2"/>
        <v>0</v>
      </c>
      <c r="H15" s="79"/>
      <c r="I15" s="19">
        <f t="shared" si="3"/>
        <v>44320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18</v>
      </c>
      <c r="B16" s="17">
        <f t="shared" si="7"/>
        <v>44321</v>
      </c>
      <c r="C16" s="21" t="str">
        <f t="shared" si="1"/>
        <v>onsdag</v>
      </c>
      <c r="D16" s="79"/>
      <c r="E16" s="18"/>
      <c r="F16" s="79"/>
      <c r="G16" s="79">
        <f t="shared" si="2"/>
        <v>0</v>
      </c>
      <c r="H16" s="79"/>
      <c r="I16" s="19">
        <f t="shared" si="3"/>
        <v>44321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18</v>
      </c>
      <c r="B17" s="17">
        <f t="shared" si="7"/>
        <v>44322</v>
      </c>
      <c r="C17" s="21" t="str">
        <f t="shared" si="1"/>
        <v>torsdag</v>
      </c>
      <c r="D17" s="79"/>
      <c r="E17" s="18"/>
      <c r="F17" s="79"/>
      <c r="G17" s="79">
        <f t="shared" si="2"/>
        <v>0</v>
      </c>
      <c r="H17" s="79"/>
      <c r="I17" s="19">
        <f t="shared" si="3"/>
        <v>44322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18</v>
      </c>
      <c r="B18" s="17">
        <f t="shared" si="7"/>
        <v>44323</v>
      </c>
      <c r="C18" s="21" t="str">
        <f t="shared" si="1"/>
        <v>fredag</v>
      </c>
      <c r="D18" s="79"/>
      <c r="E18" s="18"/>
      <c r="F18" s="79"/>
      <c r="G18" s="79">
        <f t="shared" si="2"/>
        <v>0</v>
      </c>
      <c r="H18" s="79"/>
      <c r="I18" s="19">
        <f t="shared" si="3"/>
        <v>44323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18</v>
      </c>
      <c r="B19" s="17">
        <f t="shared" si="7"/>
        <v>44324</v>
      </c>
      <c r="C19" s="21" t="str">
        <f t="shared" si="1"/>
        <v>lördag</v>
      </c>
      <c r="D19" s="79"/>
      <c r="E19" s="18"/>
      <c r="F19" s="79"/>
      <c r="G19" s="79">
        <f t="shared" si="2"/>
        <v>0</v>
      </c>
      <c r="H19" s="79"/>
      <c r="I19" s="19">
        <f t="shared" si="3"/>
        <v>44324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18</v>
      </c>
      <c r="B20" s="17">
        <f t="shared" si="7"/>
        <v>44325</v>
      </c>
      <c r="C20" s="21" t="str">
        <f t="shared" si="1"/>
        <v>söndag</v>
      </c>
      <c r="D20" s="79"/>
      <c r="E20" s="18"/>
      <c r="F20" s="79"/>
      <c r="G20" s="79">
        <f t="shared" si="2"/>
        <v>0</v>
      </c>
      <c r="H20" s="79"/>
      <c r="I20" s="19">
        <f t="shared" si="3"/>
        <v>44325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44326</v>
      </c>
      <c r="C21" s="21" t="str">
        <f t="shared" si="1"/>
        <v>måndag</v>
      </c>
      <c r="D21" s="79"/>
      <c r="E21" s="18"/>
      <c r="F21" s="79"/>
      <c r="G21" s="79">
        <f t="shared" si="2"/>
        <v>0</v>
      </c>
      <c r="H21" s="79"/>
      <c r="I21" s="19">
        <f t="shared" si="3"/>
        <v>44326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44327</v>
      </c>
      <c r="C22" s="21" t="str">
        <f t="shared" si="1"/>
        <v>tisdag</v>
      </c>
      <c r="D22" s="79"/>
      <c r="E22" s="18"/>
      <c r="F22" s="79"/>
      <c r="G22" s="79">
        <f t="shared" si="2"/>
        <v>0</v>
      </c>
      <c r="H22" s="79"/>
      <c r="I22" s="19">
        <f t="shared" si="3"/>
        <v>44327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19</v>
      </c>
      <c r="B23" s="17">
        <f t="shared" si="7"/>
        <v>44328</v>
      </c>
      <c r="C23" s="21" t="str">
        <f t="shared" si="1"/>
        <v>onsdag</v>
      </c>
      <c r="D23" s="79"/>
      <c r="E23" s="18"/>
      <c r="F23" s="79"/>
      <c r="G23" s="79">
        <f t="shared" si="2"/>
        <v>0</v>
      </c>
      <c r="H23" s="79"/>
      <c r="I23" s="19">
        <f t="shared" si="3"/>
        <v>44328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19</v>
      </c>
      <c r="B24" s="17">
        <f t="shared" si="7"/>
        <v>44329</v>
      </c>
      <c r="C24" s="21" t="str">
        <f t="shared" si="1"/>
        <v>torsdag</v>
      </c>
      <c r="D24" s="79"/>
      <c r="E24" s="18"/>
      <c r="F24" s="79"/>
      <c r="G24" s="79">
        <f t="shared" si="2"/>
        <v>0</v>
      </c>
      <c r="H24" s="79"/>
      <c r="I24" s="19">
        <f t="shared" si="3"/>
        <v>44329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19</v>
      </c>
      <c r="B25" s="17">
        <f t="shared" si="7"/>
        <v>44330</v>
      </c>
      <c r="C25" s="21" t="str">
        <f t="shared" si="1"/>
        <v>fredag</v>
      </c>
      <c r="D25" s="79"/>
      <c r="E25" s="18"/>
      <c r="F25" s="79"/>
      <c r="G25" s="79">
        <f t="shared" si="2"/>
        <v>0</v>
      </c>
      <c r="H25" s="79"/>
      <c r="I25" s="19">
        <f t="shared" si="3"/>
        <v>44330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19</v>
      </c>
      <c r="B26" s="17">
        <f t="shared" si="7"/>
        <v>44331</v>
      </c>
      <c r="C26" s="21" t="str">
        <f t="shared" si="1"/>
        <v>lördag</v>
      </c>
      <c r="D26" s="79"/>
      <c r="E26" s="18"/>
      <c r="F26" s="79"/>
      <c r="G26" s="79">
        <f t="shared" si="2"/>
        <v>0</v>
      </c>
      <c r="H26" s="79"/>
      <c r="I26" s="19">
        <f t="shared" si="3"/>
        <v>44331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19</v>
      </c>
      <c r="B27" s="17">
        <f t="shared" si="7"/>
        <v>44332</v>
      </c>
      <c r="C27" s="21" t="str">
        <f t="shared" si="1"/>
        <v>söndag</v>
      </c>
      <c r="D27" s="79"/>
      <c r="E27" s="18"/>
      <c r="F27" s="79"/>
      <c r="G27" s="79">
        <f t="shared" si="2"/>
        <v>0</v>
      </c>
      <c r="H27" s="79"/>
      <c r="I27" s="19">
        <f t="shared" si="3"/>
        <v>44332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44333</v>
      </c>
      <c r="C28" s="21" t="str">
        <f t="shared" si="1"/>
        <v>måndag</v>
      </c>
      <c r="D28" s="79"/>
      <c r="E28" s="18"/>
      <c r="F28" s="79"/>
      <c r="G28" s="79">
        <f t="shared" si="2"/>
        <v>0</v>
      </c>
      <c r="H28" s="79"/>
      <c r="I28" s="19">
        <f t="shared" si="3"/>
        <v>44333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44334</v>
      </c>
      <c r="C29" s="21" t="str">
        <f t="shared" si="1"/>
        <v>tisdag</v>
      </c>
      <c r="D29" s="79"/>
      <c r="E29" s="18"/>
      <c r="F29" s="79"/>
      <c r="G29" s="79">
        <f t="shared" si="2"/>
        <v>0</v>
      </c>
      <c r="H29" s="79"/>
      <c r="I29" s="19">
        <f t="shared" si="3"/>
        <v>44334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20</v>
      </c>
      <c r="B30" s="17">
        <f t="shared" si="7"/>
        <v>44335</v>
      </c>
      <c r="C30" s="21" t="str">
        <f t="shared" si="1"/>
        <v>onsdag</v>
      </c>
      <c r="D30" s="79"/>
      <c r="E30" s="18"/>
      <c r="F30" s="79"/>
      <c r="G30" s="79">
        <f t="shared" si="2"/>
        <v>0</v>
      </c>
      <c r="H30" s="79"/>
      <c r="I30" s="19">
        <f t="shared" si="3"/>
        <v>44335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20</v>
      </c>
      <c r="B31" s="17">
        <f t="shared" si="7"/>
        <v>44336</v>
      </c>
      <c r="C31" s="21" t="str">
        <f t="shared" si="1"/>
        <v>torsdag</v>
      </c>
      <c r="D31" s="79"/>
      <c r="E31" s="18"/>
      <c r="F31" s="79"/>
      <c r="G31" s="79">
        <f t="shared" si="2"/>
        <v>0</v>
      </c>
      <c r="H31" s="79"/>
      <c r="I31" s="19">
        <f t="shared" si="3"/>
        <v>44336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20</v>
      </c>
      <c r="B32" s="17">
        <f t="shared" si="7"/>
        <v>44337</v>
      </c>
      <c r="C32" s="21" t="str">
        <f t="shared" si="1"/>
        <v>fredag</v>
      </c>
      <c r="D32" s="79"/>
      <c r="E32" s="18"/>
      <c r="F32" s="79"/>
      <c r="G32" s="79">
        <f t="shared" si="2"/>
        <v>0</v>
      </c>
      <c r="H32" s="79"/>
      <c r="I32" s="19">
        <f t="shared" si="3"/>
        <v>44337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20</v>
      </c>
      <c r="B33" s="17">
        <f t="shared" si="7"/>
        <v>44338</v>
      </c>
      <c r="C33" s="21" t="str">
        <f t="shared" si="1"/>
        <v>lördag</v>
      </c>
      <c r="D33" s="79"/>
      <c r="E33" s="18"/>
      <c r="F33" s="79"/>
      <c r="G33" s="79">
        <f t="shared" si="2"/>
        <v>0</v>
      </c>
      <c r="H33" s="79"/>
      <c r="I33" s="19">
        <f t="shared" si="3"/>
        <v>44338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20</v>
      </c>
      <c r="B34" s="17">
        <f t="shared" si="7"/>
        <v>44339</v>
      </c>
      <c r="C34" s="21" t="str">
        <f t="shared" si="1"/>
        <v>söndag</v>
      </c>
      <c r="D34" s="18"/>
      <c r="E34" s="18"/>
      <c r="F34" s="79"/>
      <c r="G34" s="79">
        <f t="shared" si="2"/>
        <v>0</v>
      </c>
      <c r="H34" s="18"/>
      <c r="I34" s="19">
        <f t="shared" si="3"/>
        <v>44339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44340</v>
      </c>
      <c r="C35" s="21" t="str">
        <f t="shared" si="1"/>
        <v>måndag</v>
      </c>
      <c r="D35" s="18"/>
      <c r="E35" s="18"/>
      <c r="F35" s="79"/>
      <c r="G35" s="79">
        <f t="shared" si="2"/>
        <v>0</v>
      </c>
      <c r="H35" s="18"/>
      <c r="I35" s="19">
        <f t="shared" si="3"/>
        <v>44340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44341</v>
      </c>
      <c r="C36" s="21" t="str">
        <f t="shared" si="1"/>
        <v>tisdag</v>
      </c>
      <c r="D36" s="18"/>
      <c r="E36" s="18"/>
      <c r="F36" s="79"/>
      <c r="G36" s="79">
        <f t="shared" si="2"/>
        <v>0</v>
      </c>
      <c r="H36" s="18"/>
      <c r="I36" s="19">
        <f t="shared" si="3"/>
        <v>44341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21</v>
      </c>
      <c r="B37" s="17">
        <f t="shared" si="7"/>
        <v>44342</v>
      </c>
      <c r="C37" s="21" t="str">
        <f t="shared" si="1"/>
        <v>onsdag</v>
      </c>
      <c r="D37" s="18"/>
      <c r="E37" s="18"/>
      <c r="F37" s="79"/>
      <c r="G37" s="79">
        <f t="shared" si="2"/>
        <v>0</v>
      </c>
      <c r="H37" s="18"/>
      <c r="I37" s="19">
        <f t="shared" si="3"/>
        <v>44342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21</v>
      </c>
      <c r="B38" s="17">
        <f t="shared" si="7"/>
        <v>44343</v>
      </c>
      <c r="C38" s="21" t="str">
        <f t="shared" si="1"/>
        <v>torsdag</v>
      </c>
      <c r="D38" s="18"/>
      <c r="E38" s="18"/>
      <c r="F38" s="79"/>
      <c r="G38" s="79">
        <f t="shared" si="2"/>
        <v>0</v>
      </c>
      <c r="H38" s="18"/>
      <c r="I38" s="19">
        <f t="shared" si="3"/>
        <v>44343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21</v>
      </c>
      <c r="B39" s="17">
        <f t="shared" si="7"/>
        <v>44344</v>
      </c>
      <c r="C39" s="21" t="str">
        <f t="shared" si="1"/>
        <v>fredag</v>
      </c>
      <c r="D39" s="79"/>
      <c r="E39" s="18"/>
      <c r="F39" s="79"/>
      <c r="G39" s="79">
        <f t="shared" si="2"/>
        <v>0</v>
      </c>
      <c r="H39" s="79"/>
      <c r="I39" s="19">
        <f t="shared" si="3"/>
        <v>44344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21</v>
      </c>
      <c r="B40" s="17">
        <f t="shared" si="7"/>
        <v>44345</v>
      </c>
      <c r="C40" s="21" t="str">
        <f t="shared" si="1"/>
        <v>lördag</v>
      </c>
      <c r="D40" s="79"/>
      <c r="E40" s="18"/>
      <c r="F40" s="79"/>
      <c r="G40" s="79">
        <f t="shared" si="2"/>
        <v>0</v>
      </c>
      <c r="H40" s="79"/>
      <c r="I40" s="19">
        <f t="shared" si="3"/>
        <v>44345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21</v>
      </c>
      <c r="B41" s="17">
        <f t="shared" si="7"/>
        <v>44346</v>
      </c>
      <c r="C41" s="21" t="str">
        <f t="shared" si="1"/>
        <v>söndag</v>
      </c>
      <c r="D41" s="79"/>
      <c r="E41" s="18"/>
      <c r="F41" s="79"/>
      <c r="G41" s="79">
        <f t="shared" si="2"/>
        <v>0</v>
      </c>
      <c r="H41" s="79"/>
      <c r="I41" s="19">
        <f t="shared" si="3"/>
        <v>44346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44347</v>
      </c>
      <c r="C42" s="21" t="str">
        <f t="shared" si="1"/>
        <v>måndag</v>
      </c>
      <c r="D42" s="79"/>
      <c r="E42" s="18"/>
      <c r="F42" s="79"/>
      <c r="G42" s="79">
        <f t="shared" si="2"/>
        <v>0</v>
      </c>
      <c r="H42" s="79"/>
      <c r="I42" s="19">
        <f t="shared" si="3"/>
        <v>44347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44348</v>
      </c>
      <c r="C43" s="21" t="str">
        <f t="shared" si="1"/>
        <v>tisdag</v>
      </c>
      <c r="D43" s="79"/>
      <c r="E43" s="18"/>
      <c r="F43" s="79"/>
      <c r="G43" s="79">
        <f t="shared" si="2"/>
        <v>0</v>
      </c>
      <c r="H43" s="79"/>
      <c r="I43" s="19">
        <f t="shared" si="3"/>
        <v>44348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22</v>
      </c>
      <c r="B44" s="17">
        <f t="shared" si="7"/>
        <v>44349</v>
      </c>
      <c r="C44" s="21" t="str">
        <f t="shared" si="1"/>
        <v>onsdag</v>
      </c>
      <c r="D44" s="79"/>
      <c r="E44" s="18"/>
      <c r="F44" s="79"/>
      <c r="G44" s="79">
        <f t="shared" si="2"/>
        <v>0</v>
      </c>
      <c r="H44" s="79"/>
      <c r="I44" s="19">
        <f t="shared" si="3"/>
        <v>44349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22</v>
      </c>
      <c r="B45" s="17">
        <f t="shared" si="7"/>
        <v>44350</v>
      </c>
      <c r="C45" s="21" t="str">
        <f t="shared" si="1"/>
        <v>torsdag</v>
      </c>
      <c r="D45" s="79"/>
      <c r="E45" s="18"/>
      <c r="F45" s="79"/>
      <c r="G45" s="79">
        <f t="shared" si="2"/>
        <v>0</v>
      </c>
      <c r="H45" s="18"/>
      <c r="I45" s="19">
        <f t="shared" si="3"/>
        <v>44350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22</v>
      </c>
      <c r="B46" s="17">
        <f t="shared" si="7"/>
        <v>44351</v>
      </c>
      <c r="C46" s="21" t="str">
        <f t="shared" si="1"/>
        <v>fredag</v>
      </c>
      <c r="D46" s="79"/>
      <c r="E46" s="18"/>
      <c r="F46" s="79"/>
      <c r="G46" s="79">
        <f t="shared" si="2"/>
        <v>0</v>
      </c>
      <c r="H46" s="79"/>
      <c r="I46" s="19">
        <f t="shared" si="3"/>
        <v>44351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22</v>
      </c>
      <c r="B47" s="17">
        <f t="shared" si="7"/>
        <v>44352</v>
      </c>
      <c r="C47" s="21" t="str">
        <f t="shared" si="1"/>
        <v>lördag</v>
      </c>
      <c r="D47" s="79"/>
      <c r="E47" s="18"/>
      <c r="F47" s="79"/>
      <c r="G47" s="79">
        <f t="shared" si="2"/>
        <v>0</v>
      </c>
      <c r="H47" s="79"/>
      <c r="I47" s="19">
        <f t="shared" si="3"/>
        <v>44352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22</v>
      </c>
      <c r="B48" s="17">
        <f t="shared" si="7"/>
        <v>44353</v>
      </c>
      <c r="C48" s="21" t="str">
        <f t="shared" si="1"/>
        <v>söndag</v>
      </c>
      <c r="D48" s="79"/>
      <c r="E48" s="18"/>
      <c r="F48" s="79"/>
      <c r="G48" s="79">
        <f t="shared" si="2"/>
        <v>0</v>
      </c>
      <c r="H48" s="79"/>
      <c r="I48" s="19">
        <f t="shared" si="3"/>
        <v>44353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44354</v>
      </c>
      <c r="C49" s="21" t="str">
        <f t="shared" si="1"/>
        <v>måndag</v>
      </c>
      <c r="D49" s="79"/>
      <c r="E49" s="18"/>
      <c r="F49" s="79"/>
      <c r="G49" s="79">
        <f t="shared" si="2"/>
        <v>0</v>
      </c>
      <c r="H49" s="79"/>
      <c r="I49" s="19">
        <f t="shared" si="3"/>
        <v>44354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44355</v>
      </c>
      <c r="C50" s="21" t="str">
        <f t="shared" si="1"/>
        <v>tisdag</v>
      </c>
      <c r="D50" s="79"/>
      <c r="E50" s="18"/>
      <c r="F50" s="79"/>
      <c r="G50" s="79">
        <f t="shared" si="2"/>
        <v>0</v>
      </c>
      <c r="H50" s="79"/>
      <c r="I50" s="19">
        <f t="shared" si="3"/>
        <v>44355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44356</v>
      </c>
      <c r="C51" s="21" t="str">
        <f t="shared" si="1"/>
        <v>onsdag</v>
      </c>
      <c r="D51" s="79"/>
      <c r="E51" s="18"/>
      <c r="F51" s="79"/>
      <c r="G51" s="79">
        <f t="shared" si="2"/>
        <v>0</v>
      </c>
      <c r="H51" s="18"/>
      <c r="I51" s="19">
        <f t="shared" si="3"/>
        <v>44356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23</v>
      </c>
      <c r="B52" s="17">
        <f t="shared" si="7"/>
        <v>44357</v>
      </c>
      <c r="C52" s="21" t="str">
        <f t="shared" si="1"/>
        <v>torsdag</v>
      </c>
      <c r="D52" s="79"/>
      <c r="E52" s="18"/>
      <c r="F52" s="79"/>
      <c r="G52" s="79">
        <f t="shared" si="2"/>
        <v>0</v>
      </c>
      <c r="H52" s="18"/>
      <c r="I52" s="19">
        <f t="shared" si="3"/>
        <v>44357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23</v>
      </c>
      <c r="B53" s="17">
        <f t="shared" si="7"/>
        <v>44358</v>
      </c>
      <c r="C53" s="21" t="str">
        <f t="shared" si="1"/>
        <v>fredag</v>
      </c>
      <c r="D53" s="79"/>
      <c r="E53" s="18"/>
      <c r="F53" s="79"/>
      <c r="G53" s="79">
        <f t="shared" si="2"/>
        <v>0</v>
      </c>
      <c r="H53" s="18"/>
      <c r="I53" s="19">
        <f t="shared" si="3"/>
        <v>44358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23</v>
      </c>
      <c r="B54" s="17">
        <f t="shared" si="7"/>
        <v>44359</v>
      </c>
      <c r="C54" s="21" t="str">
        <f t="shared" si="1"/>
        <v>lördag</v>
      </c>
      <c r="D54" s="79"/>
      <c r="E54" s="18"/>
      <c r="F54" s="79"/>
      <c r="G54" s="79">
        <f t="shared" si="2"/>
        <v>0</v>
      </c>
      <c r="H54" s="18"/>
      <c r="I54" s="19">
        <f t="shared" si="3"/>
        <v>44359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23</v>
      </c>
      <c r="B55" s="17">
        <f t="shared" si="7"/>
        <v>44360</v>
      </c>
      <c r="C55" s="21" t="str">
        <f t="shared" si="1"/>
        <v>söndag</v>
      </c>
      <c r="D55" s="79"/>
      <c r="E55" s="18"/>
      <c r="F55" s="79"/>
      <c r="G55" s="79">
        <f t="shared" si="2"/>
        <v>0</v>
      </c>
      <c r="H55" s="18"/>
      <c r="I55" s="19">
        <f t="shared" si="3"/>
        <v>44360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44361</v>
      </c>
      <c r="C56" s="21" t="str">
        <f t="shared" si="1"/>
        <v>måndag</v>
      </c>
      <c r="D56" s="79"/>
      <c r="E56" s="18"/>
      <c r="F56" s="79" t="s">
        <v>276</v>
      </c>
      <c r="G56" s="79">
        <f t="shared" si="2"/>
        <v>0</v>
      </c>
      <c r="H56" s="18"/>
      <c r="I56" s="19">
        <f t="shared" si="3"/>
        <v>44361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44362</v>
      </c>
      <c r="C57" s="21" t="str">
        <f t="shared" si="1"/>
        <v>tisdag</v>
      </c>
      <c r="D57" s="79"/>
      <c r="E57" s="18"/>
      <c r="F57" s="79" t="s">
        <v>276</v>
      </c>
      <c r="G57" s="79">
        <f t="shared" si="2"/>
        <v>0</v>
      </c>
      <c r="H57" s="18"/>
      <c r="I57" s="19">
        <f t="shared" si="3"/>
        <v>44362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24</v>
      </c>
      <c r="B58" s="17">
        <f t="shared" si="7"/>
        <v>44363</v>
      </c>
      <c r="C58" s="21" t="str">
        <f t="shared" si="1"/>
        <v>onsdag</v>
      </c>
      <c r="D58" s="79"/>
      <c r="E58" s="18"/>
      <c r="F58" s="79" t="s">
        <v>276</v>
      </c>
      <c r="G58" s="79">
        <f t="shared" si="2"/>
        <v>0</v>
      </c>
      <c r="H58" s="18"/>
      <c r="I58" s="19">
        <f t="shared" si="3"/>
        <v>44363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24</v>
      </c>
      <c r="B59" s="17">
        <f t="shared" si="7"/>
        <v>44364</v>
      </c>
      <c r="C59" s="21" t="str">
        <f t="shared" si="1"/>
        <v>torsdag</v>
      </c>
      <c r="D59" s="79"/>
      <c r="E59" s="18"/>
      <c r="F59" s="79" t="s">
        <v>276</v>
      </c>
      <c r="G59" s="79">
        <f t="shared" si="2"/>
        <v>0</v>
      </c>
      <c r="H59" s="18"/>
      <c r="I59" s="19">
        <f t="shared" si="3"/>
        <v>44364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24</v>
      </c>
      <c r="B60" s="17">
        <f t="shared" si="7"/>
        <v>44365</v>
      </c>
      <c r="C60" s="21" t="str">
        <f t="shared" si="1"/>
        <v>fredag</v>
      </c>
      <c r="D60" s="79"/>
      <c r="E60" s="18"/>
      <c r="F60" s="79"/>
      <c r="G60" s="79">
        <f t="shared" si="2"/>
        <v>0</v>
      </c>
      <c r="H60" s="18"/>
      <c r="I60" s="19">
        <f t="shared" si="3"/>
        <v>44365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24</v>
      </c>
      <c r="B61" s="17">
        <f t="shared" si="7"/>
        <v>44366</v>
      </c>
      <c r="C61" s="21" t="str">
        <f t="shared" si="1"/>
        <v>lördag</v>
      </c>
      <c r="D61" s="79"/>
      <c r="E61" s="18"/>
      <c r="F61" s="79"/>
      <c r="G61" s="79">
        <f t="shared" si="2"/>
        <v>0</v>
      </c>
      <c r="H61" s="18"/>
      <c r="I61" s="19">
        <f t="shared" si="3"/>
        <v>44366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24</v>
      </c>
      <c r="B62" s="17">
        <f t="shared" si="7"/>
        <v>44367</v>
      </c>
      <c r="C62" s="21" t="str">
        <f t="shared" si="1"/>
        <v>söndag</v>
      </c>
      <c r="D62" s="79"/>
      <c r="E62" s="18"/>
      <c r="F62" s="79"/>
      <c r="G62" s="79">
        <f t="shared" si="2"/>
        <v>0</v>
      </c>
      <c r="H62" s="18"/>
      <c r="I62" s="19">
        <f t="shared" si="3"/>
        <v>44367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44368</v>
      </c>
      <c r="C63" s="21" t="str">
        <f t="shared" si="1"/>
        <v>måndag</v>
      </c>
      <c r="D63" s="79"/>
      <c r="E63" s="18"/>
      <c r="F63" s="79"/>
      <c r="G63" s="79">
        <f t="shared" si="2"/>
        <v>0</v>
      </c>
      <c r="H63" s="18"/>
      <c r="I63" s="19">
        <f t="shared" si="3"/>
        <v>44368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44369</v>
      </c>
      <c r="C64" s="21" t="str">
        <f t="shared" si="1"/>
        <v>tisdag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44369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44370</v>
      </c>
      <c r="C65" s="21" t="str">
        <f t="shared" si="1"/>
        <v>onsdag</v>
      </c>
      <c r="D65" s="79"/>
      <c r="E65" s="18"/>
      <c r="F65" s="79"/>
      <c r="G65" s="79">
        <f t="shared" si="2"/>
        <v>0</v>
      </c>
      <c r="H65" s="18"/>
      <c r="I65" s="19">
        <f t="shared" si="3"/>
        <v>44370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25</v>
      </c>
      <c r="B66" s="17">
        <f t="shared" si="7"/>
        <v>44371</v>
      </c>
      <c r="C66" s="21" t="str">
        <f t="shared" si="1"/>
        <v>torsdag</v>
      </c>
      <c r="D66" s="79"/>
      <c r="E66" s="18"/>
      <c r="F66" s="79"/>
      <c r="G66" s="79">
        <f t="shared" si="2"/>
        <v>0</v>
      </c>
      <c r="H66" s="79"/>
      <c r="I66" s="19">
        <f t="shared" si="3"/>
        <v>44371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25</v>
      </c>
      <c r="B67" s="17">
        <f t="shared" si="7"/>
        <v>44372</v>
      </c>
      <c r="C67" s="21" t="str">
        <f t="shared" si="1"/>
        <v>fredag</v>
      </c>
      <c r="D67" s="79"/>
      <c r="E67" s="18"/>
      <c r="F67" s="79"/>
      <c r="G67" s="79">
        <f t="shared" si="2"/>
        <v>0</v>
      </c>
      <c r="H67" s="79"/>
      <c r="I67" s="19">
        <f t="shared" si="3"/>
        <v>44372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25</v>
      </c>
      <c r="B68" s="17">
        <f t="shared" si="7"/>
        <v>44373</v>
      </c>
      <c r="C68" s="21" t="str">
        <f t="shared" si="1"/>
        <v>lördag</v>
      </c>
      <c r="D68" s="79"/>
      <c r="E68" s="18"/>
      <c r="F68" s="79"/>
      <c r="G68" s="79">
        <f t="shared" si="2"/>
        <v>0</v>
      </c>
      <c r="H68" s="79"/>
      <c r="I68" s="19">
        <f t="shared" si="3"/>
        <v>44373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25</v>
      </c>
      <c r="B69" s="17">
        <f t="shared" si="7"/>
        <v>44374</v>
      </c>
      <c r="C69" s="21" t="str">
        <f t="shared" si="1"/>
        <v>söndag</v>
      </c>
      <c r="D69" s="79"/>
      <c r="E69" s="18"/>
      <c r="F69" s="79"/>
      <c r="G69" s="79">
        <f t="shared" si="2"/>
        <v>0</v>
      </c>
      <c r="H69" s="79"/>
      <c r="I69" s="19">
        <f t="shared" si="3"/>
        <v>44374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44375</v>
      </c>
      <c r="C70" s="21" t="str">
        <f t="shared" si="1"/>
        <v>måndag</v>
      </c>
      <c r="D70" s="79"/>
      <c r="E70" s="18"/>
      <c r="F70" s="79"/>
      <c r="G70" s="79">
        <f t="shared" si="2"/>
        <v>0</v>
      </c>
      <c r="H70" s="18"/>
      <c r="I70" s="19">
        <f t="shared" si="3"/>
        <v>44375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44376</v>
      </c>
      <c r="C71" s="21" t="str">
        <f t="shared" si="1"/>
        <v>tisdag</v>
      </c>
      <c r="D71" s="79"/>
      <c r="E71" s="18"/>
      <c r="F71" s="79"/>
      <c r="G71" s="79">
        <f t="shared" si="2"/>
        <v>0</v>
      </c>
      <c r="H71" s="79"/>
      <c r="I71" s="19">
        <f t="shared" si="3"/>
        <v>44376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44377</v>
      </c>
      <c r="C72" s="21" t="str">
        <f t="shared" si="1"/>
        <v>onsdag</v>
      </c>
      <c r="D72" s="79"/>
      <c r="E72" s="18"/>
      <c r="F72" s="79"/>
      <c r="G72" s="79">
        <f t="shared" si="2"/>
        <v>0</v>
      </c>
      <c r="H72" s="79"/>
      <c r="I72" s="19">
        <f t="shared" si="3"/>
        <v>44377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26</v>
      </c>
      <c r="B73" s="17">
        <f t="shared" si="7"/>
        <v>44378</v>
      </c>
      <c r="C73" s="5" t="str">
        <f t="shared" si="1"/>
        <v>torsdag</v>
      </c>
      <c r="D73" s="79"/>
      <c r="E73" s="18"/>
      <c r="F73" s="79"/>
      <c r="G73" s="79">
        <f t="shared" si="2"/>
        <v>0</v>
      </c>
      <c r="H73" s="79"/>
      <c r="I73" s="19">
        <f t="shared" si="3"/>
        <v>44378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26</v>
      </c>
      <c r="B74" s="17">
        <f t="shared" si="7"/>
        <v>44379</v>
      </c>
      <c r="C74" s="5" t="str">
        <f t="shared" si="1"/>
        <v>fredag</v>
      </c>
      <c r="D74" s="79"/>
      <c r="E74" s="18"/>
      <c r="F74" s="79"/>
      <c r="G74" s="79">
        <f t="shared" si="2"/>
        <v>0</v>
      </c>
      <c r="H74" s="79"/>
      <c r="I74" s="19">
        <f t="shared" si="3"/>
        <v>44379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26</v>
      </c>
      <c r="B75" s="17">
        <f t="shared" si="7"/>
        <v>44380</v>
      </c>
      <c r="C75" s="5" t="str">
        <f t="shared" si="1"/>
        <v>lördag</v>
      </c>
      <c r="D75" s="79"/>
      <c r="E75" s="18"/>
      <c r="F75" s="79"/>
      <c r="G75" s="79">
        <f t="shared" si="2"/>
        <v>0</v>
      </c>
      <c r="H75" s="79"/>
      <c r="I75" s="19">
        <f t="shared" si="3"/>
        <v>44380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26</v>
      </c>
      <c r="B76" s="17">
        <f t="shared" si="7"/>
        <v>44381</v>
      </c>
      <c r="C76" s="5" t="str">
        <f t="shared" ref="C76:C139" si="9">TEXT(B76,"DDDD")</f>
        <v>söndag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44381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44382</v>
      </c>
      <c r="C77" s="5" t="str">
        <f t="shared" si="9"/>
        <v>måndag</v>
      </c>
      <c r="D77" s="79"/>
      <c r="E77" s="18" t="s">
        <v>127</v>
      </c>
      <c r="F77" s="79" t="s">
        <v>128</v>
      </c>
      <c r="G77" s="79">
        <f t="shared" si="10"/>
        <v>0</v>
      </c>
      <c r="H77" s="79"/>
      <c r="I77" s="19">
        <f t="shared" si="11"/>
        <v>44382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44383</v>
      </c>
      <c r="C78" s="5" t="str">
        <f t="shared" si="9"/>
        <v>tisdag</v>
      </c>
      <c r="D78" s="79"/>
      <c r="E78" s="18" t="s">
        <v>127</v>
      </c>
      <c r="F78" s="79" t="s">
        <v>128</v>
      </c>
      <c r="G78" s="79">
        <f t="shared" si="10"/>
        <v>0</v>
      </c>
      <c r="H78" s="79"/>
      <c r="I78" s="19">
        <f t="shared" si="11"/>
        <v>44383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27</v>
      </c>
      <c r="B79" s="17">
        <f t="shared" si="15"/>
        <v>44384</v>
      </c>
      <c r="C79" s="5" t="str">
        <f t="shared" si="9"/>
        <v>onsdag</v>
      </c>
      <c r="D79" s="79"/>
      <c r="E79" s="18" t="s">
        <v>127</v>
      </c>
      <c r="F79" s="79" t="s">
        <v>128</v>
      </c>
      <c r="G79" s="79">
        <f t="shared" si="10"/>
        <v>0</v>
      </c>
      <c r="H79" s="79"/>
      <c r="I79" s="19">
        <f t="shared" si="11"/>
        <v>44384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27</v>
      </c>
      <c r="B80" s="17">
        <f t="shared" si="15"/>
        <v>44385</v>
      </c>
      <c r="C80" s="5" t="str">
        <f t="shared" si="9"/>
        <v>torsdag</v>
      </c>
      <c r="D80" s="79"/>
      <c r="E80" s="18" t="s">
        <v>127</v>
      </c>
      <c r="F80" s="79" t="s">
        <v>128</v>
      </c>
      <c r="G80" s="79">
        <f t="shared" si="10"/>
        <v>0</v>
      </c>
      <c r="H80" s="79"/>
      <c r="I80" s="19">
        <f t="shared" si="11"/>
        <v>44385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27</v>
      </c>
      <c r="B81" s="17">
        <f t="shared" si="15"/>
        <v>44386</v>
      </c>
      <c r="C81" s="5" t="str">
        <f t="shared" si="9"/>
        <v>fredag</v>
      </c>
      <c r="D81" s="79"/>
      <c r="E81" s="18" t="s">
        <v>127</v>
      </c>
      <c r="F81" s="79" t="s">
        <v>128</v>
      </c>
      <c r="G81" s="79">
        <f t="shared" si="10"/>
        <v>0</v>
      </c>
      <c r="H81" s="79"/>
      <c r="I81" s="19">
        <f t="shared" si="11"/>
        <v>44386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27</v>
      </c>
      <c r="B82" s="17">
        <f t="shared" si="15"/>
        <v>44387</v>
      </c>
      <c r="C82" s="5" t="str">
        <f t="shared" si="9"/>
        <v>lördag</v>
      </c>
      <c r="D82" s="79"/>
      <c r="E82" s="18" t="s">
        <v>127</v>
      </c>
      <c r="F82" s="79" t="s">
        <v>128</v>
      </c>
      <c r="G82" s="79">
        <f t="shared" si="10"/>
        <v>0</v>
      </c>
      <c r="H82" s="79"/>
      <c r="I82" s="19">
        <f t="shared" si="11"/>
        <v>44387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27</v>
      </c>
      <c r="B83" s="17">
        <f t="shared" si="15"/>
        <v>44388</v>
      </c>
      <c r="C83" s="5" t="str">
        <f t="shared" si="9"/>
        <v>söndag</v>
      </c>
      <c r="D83" s="79"/>
      <c r="E83" s="18" t="s">
        <v>127</v>
      </c>
      <c r="F83" s="79" t="s">
        <v>128</v>
      </c>
      <c r="G83" s="79">
        <f t="shared" si="10"/>
        <v>0</v>
      </c>
      <c r="H83" s="79"/>
      <c r="I83" s="19">
        <f t="shared" si="11"/>
        <v>44388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44389</v>
      </c>
      <c r="C84" s="5" t="str">
        <f t="shared" si="9"/>
        <v>måndag</v>
      </c>
      <c r="D84" s="79"/>
      <c r="E84" s="18" t="s">
        <v>127</v>
      </c>
      <c r="F84" s="79" t="s">
        <v>128</v>
      </c>
      <c r="G84" s="79">
        <f t="shared" si="10"/>
        <v>0</v>
      </c>
      <c r="H84" s="79"/>
      <c r="I84" s="19">
        <f t="shared" si="11"/>
        <v>44389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44390</v>
      </c>
      <c r="C85" s="5" t="str">
        <f t="shared" si="9"/>
        <v>tisdag</v>
      </c>
      <c r="D85" s="79"/>
      <c r="E85" s="18" t="s">
        <v>127</v>
      </c>
      <c r="F85" s="79" t="s">
        <v>128</v>
      </c>
      <c r="G85" s="79">
        <f t="shared" si="10"/>
        <v>0</v>
      </c>
      <c r="H85" s="79"/>
      <c r="I85" s="19">
        <f t="shared" si="11"/>
        <v>44390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28</v>
      </c>
      <c r="B86" s="17">
        <f t="shared" si="15"/>
        <v>44391</v>
      </c>
      <c r="C86" s="5" t="str">
        <f t="shared" si="9"/>
        <v>onsdag</v>
      </c>
      <c r="D86" s="79"/>
      <c r="E86" s="18" t="s">
        <v>127</v>
      </c>
      <c r="F86" s="79" t="s">
        <v>128</v>
      </c>
      <c r="G86" s="79">
        <f t="shared" si="10"/>
        <v>0</v>
      </c>
      <c r="H86" s="79"/>
      <c r="I86" s="19">
        <f t="shared" si="11"/>
        <v>44391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28</v>
      </c>
      <c r="B87" s="17">
        <f t="shared" si="15"/>
        <v>44392</v>
      </c>
      <c r="C87" s="5" t="str">
        <f t="shared" si="9"/>
        <v>torsdag</v>
      </c>
      <c r="D87" s="79"/>
      <c r="E87" s="18" t="s">
        <v>127</v>
      </c>
      <c r="F87" s="79" t="s">
        <v>128</v>
      </c>
      <c r="G87" s="79">
        <f t="shared" si="10"/>
        <v>0</v>
      </c>
      <c r="H87" s="79"/>
      <c r="I87" s="19">
        <f t="shared" si="11"/>
        <v>44392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28</v>
      </c>
      <c r="B88" s="17">
        <f t="shared" si="15"/>
        <v>44393</v>
      </c>
      <c r="C88" s="5" t="str">
        <f t="shared" si="9"/>
        <v>fredag</v>
      </c>
      <c r="D88" s="79"/>
      <c r="E88" s="18" t="s">
        <v>127</v>
      </c>
      <c r="F88" s="79" t="s">
        <v>128</v>
      </c>
      <c r="G88" s="79">
        <f t="shared" si="10"/>
        <v>0</v>
      </c>
      <c r="H88" s="79"/>
      <c r="I88" s="19">
        <f t="shared" si="11"/>
        <v>44393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28</v>
      </c>
      <c r="B89" s="17">
        <f t="shared" si="15"/>
        <v>44394</v>
      </c>
      <c r="C89" s="5" t="str">
        <f t="shared" si="9"/>
        <v>lördag</v>
      </c>
      <c r="D89" s="79"/>
      <c r="E89" s="18" t="s">
        <v>127</v>
      </c>
      <c r="F89" s="79" t="s">
        <v>128</v>
      </c>
      <c r="G89" s="79">
        <f t="shared" si="10"/>
        <v>0</v>
      </c>
      <c r="H89" s="79"/>
      <c r="I89" s="19">
        <f t="shared" si="11"/>
        <v>44394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28</v>
      </c>
      <c r="B90" s="17">
        <f t="shared" si="15"/>
        <v>44395</v>
      </c>
      <c r="C90" s="5" t="str">
        <f t="shared" si="9"/>
        <v>söndag</v>
      </c>
      <c r="D90" s="79"/>
      <c r="E90" s="18" t="s">
        <v>127</v>
      </c>
      <c r="F90" s="79" t="s">
        <v>128</v>
      </c>
      <c r="G90" s="79">
        <f t="shared" si="10"/>
        <v>0</v>
      </c>
      <c r="H90" s="79"/>
      <c r="I90" s="19">
        <f t="shared" si="11"/>
        <v>44395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44396</v>
      </c>
      <c r="C91" s="5" t="str">
        <f t="shared" si="9"/>
        <v>måndag</v>
      </c>
      <c r="D91" s="79"/>
      <c r="E91" s="18" t="s">
        <v>127</v>
      </c>
      <c r="F91" s="79" t="s">
        <v>128</v>
      </c>
      <c r="G91" s="79">
        <f t="shared" si="10"/>
        <v>0</v>
      </c>
      <c r="H91" s="79"/>
      <c r="I91" s="19">
        <f t="shared" si="11"/>
        <v>44396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44397</v>
      </c>
      <c r="C92" s="5" t="str">
        <f t="shared" si="9"/>
        <v>tisdag</v>
      </c>
      <c r="D92" s="79"/>
      <c r="E92" s="18" t="s">
        <v>127</v>
      </c>
      <c r="F92" s="79" t="s">
        <v>128</v>
      </c>
      <c r="G92" s="79">
        <f t="shared" si="10"/>
        <v>0</v>
      </c>
      <c r="H92" s="79"/>
      <c r="I92" s="19">
        <f t="shared" si="11"/>
        <v>44397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29</v>
      </c>
      <c r="B93" s="17">
        <f t="shared" si="15"/>
        <v>44398</v>
      </c>
      <c r="C93" s="5" t="str">
        <f t="shared" si="9"/>
        <v>onsdag</v>
      </c>
      <c r="D93" s="79"/>
      <c r="E93" s="18" t="s">
        <v>127</v>
      </c>
      <c r="F93" s="79" t="s">
        <v>128</v>
      </c>
      <c r="G93" s="79">
        <f t="shared" si="10"/>
        <v>0</v>
      </c>
      <c r="H93" s="79"/>
      <c r="I93" s="19">
        <f t="shared" si="11"/>
        <v>44398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29</v>
      </c>
      <c r="B94" s="17">
        <f t="shared" si="15"/>
        <v>44399</v>
      </c>
      <c r="C94" s="5" t="str">
        <f t="shared" si="9"/>
        <v>torsdag</v>
      </c>
      <c r="D94" s="79"/>
      <c r="E94" s="18" t="s">
        <v>127</v>
      </c>
      <c r="F94" s="79" t="s">
        <v>128</v>
      </c>
      <c r="G94" s="79">
        <f t="shared" si="10"/>
        <v>0</v>
      </c>
      <c r="H94" s="79"/>
      <c r="I94" s="19">
        <f t="shared" si="11"/>
        <v>44399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29</v>
      </c>
      <c r="B95" s="17">
        <f t="shared" si="15"/>
        <v>44400</v>
      </c>
      <c r="C95" s="5" t="str">
        <f t="shared" si="9"/>
        <v>fredag</v>
      </c>
      <c r="D95" s="79"/>
      <c r="E95" s="18" t="s">
        <v>127</v>
      </c>
      <c r="F95" s="79" t="s">
        <v>128</v>
      </c>
      <c r="G95" s="79">
        <f t="shared" si="10"/>
        <v>0</v>
      </c>
      <c r="H95" s="79"/>
      <c r="I95" s="19">
        <f t="shared" si="11"/>
        <v>44400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29</v>
      </c>
      <c r="B96" s="17">
        <f t="shared" si="15"/>
        <v>44401</v>
      </c>
      <c r="C96" s="5" t="str">
        <f t="shared" si="9"/>
        <v>lördag</v>
      </c>
      <c r="D96" s="79"/>
      <c r="E96" s="18" t="s">
        <v>127</v>
      </c>
      <c r="F96" s="79" t="s">
        <v>128</v>
      </c>
      <c r="G96" s="79">
        <f t="shared" si="10"/>
        <v>0</v>
      </c>
      <c r="H96" s="79"/>
      <c r="I96" s="19">
        <f t="shared" si="11"/>
        <v>44401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29</v>
      </c>
      <c r="B97" s="17">
        <f t="shared" si="15"/>
        <v>44402</v>
      </c>
      <c r="C97" s="5" t="str">
        <f t="shared" si="9"/>
        <v>söndag</v>
      </c>
      <c r="D97" s="79"/>
      <c r="E97" s="18" t="s">
        <v>127</v>
      </c>
      <c r="F97" s="79" t="s">
        <v>128</v>
      </c>
      <c r="G97" s="79">
        <f t="shared" si="10"/>
        <v>0</v>
      </c>
      <c r="H97" s="79"/>
      <c r="I97" s="19">
        <f t="shared" si="11"/>
        <v>44402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44403</v>
      </c>
      <c r="C98" s="5" t="str">
        <f t="shared" si="9"/>
        <v>måndag</v>
      </c>
      <c r="D98" s="79"/>
      <c r="E98" s="18" t="s">
        <v>127</v>
      </c>
      <c r="F98" s="79" t="s">
        <v>128</v>
      </c>
      <c r="G98" s="79">
        <f t="shared" si="10"/>
        <v>0</v>
      </c>
      <c r="H98" s="79"/>
      <c r="I98" s="19">
        <f t="shared" si="11"/>
        <v>44403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44404</v>
      </c>
      <c r="C99" s="5" t="str">
        <f t="shared" si="9"/>
        <v>tisdag</v>
      </c>
      <c r="D99" s="79"/>
      <c r="E99" s="18" t="s">
        <v>127</v>
      </c>
      <c r="F99" s="79" t="s">
        <v>128</v>
      </c>
      <c r="G99" s="79">
        <f t="shared" si="10"/>
        <v>0</v>
      </c>
      <c r="H99" s="79"/>
      <c r="I99" s="19">
        <f t="shared" si="11"/>
        <v>44404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44405</v>
      </c>
      <c r="C100" s="5" t="str">
        <f t="shared" si="9"/>
        <v>onsdag</v>
      </c>
      <c r="D100" s="79"/>
      <c r="E100" s="18" t="s">
        <v>127</v>
      </c>
      <c r="F100" s="79" t="s">
        <v>128</v>
      </c>
      <c r="G100" s="79">
        <f t="shared" si="10"/>
        <v>0</v>
      </c>
      <c r="H100" s="79"/>
      <c r="I100" s="19">
        <f t="shared" si="11"/>
        <v>44405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30</v>
      </c>
      <c r="B101" s="17">
        <f t="shared" si="15"/>
        <v>44406</v>
      </c>
      <c r="C101" s="5" t="str">
        <f t="shared" si="9"/>
        <v>torsdag</v>
      </c>
      <c r="D101" s="79"/>
      <c r="E101" s="18" t="s">
        <v>127</v>
      </c>
      <c r="F101" s="79" t="s">
        <v>128</v>
      </c>
      <c r="G101" s="79">
        <f t="shared" si="10"/>
        <v>0</v>
      </c>
      <c r="H101" s="79"/>
      <c r="I101" s="19">
        <f t="shared" si="11"/>
        <v>44406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30</v>
      </c>
      <c r="B102" s="17">
        <f t="shared" si="15"/>
        <v>44407</v>
      </c>
      <c r="C102" s="5" t="str">
        <f t="shared" si="9"/>
        <v>fredag</v>
      </c>
      <c r="D102" s="79"/>
      <c r="E102" s="18" t="s">
        <v>127</v>
      </c>
      <c r="F102" s="79" t="s">
        <v>128</v>
      </c>
      <c r="G102" s="79">
        <f t="shared" si="10"/>
        <v>0</v>
      </c>
      <c r="H102" s="79"/>
      <c r="I102" s="19">
        <f t="shared" si="11"/>
        <v>44407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30</v>
      </c>
      <c r="B103" s="17">
        <f t="shared" si="15"/>
        <v>44408</v>
      </c>
      <c r="C103" s="5" t="str">
        <f t="shared" si="9"/>
        <v>lördag</v>
      </c>
      <c r="D103" s="79"/>
      <c r="E103" s="18" t="s">
        <v>127</v>
      </c>
      <c r="F103" s="79" t="s">
        <v>128</v>
      </c>
      <c r="G103" s="79">
        <f t="shared" si="10"/>
        <v>0</v>
      </c>
      <c r="H103" s="79"/>
      <c r="I103" s="19">
        <f t="shared" si="11"/>
        <v>44408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30</v>
      </c>
      <c r="B104" s="17">
        <f t="shared" si="15"/>
        <v>44409</v>
      </c>
      <c r="C104" s="5" t="str">
        <f t="shared" si="9"/>
        <v>söndag</v>
      </c>
      <c r="D104" s="79"/>
      <c r="E104" s="18" t="s">
        <v>127</v>
      </c>
      <c r="F104" s="79" t="s">
        <v>128</v>
      </c>
      <c r="G104" s="79">
        <f t="shared" si="10"/>
        <v>0</v>
      </c>
      <c r="H104" s="79"/>
      <c r="I104" s="19">
        <f t="shared" si="11"/>
        <v>44409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44410</v>
      </c>
      <c r="C105" s="5" t="str">
        <f t="shared" si="9"/>
        <v>måndag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44410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44411</v>
      </c>
      <c r="C106" s="5" t="str">
        <f t="shared" si="9"/>
        <v>tisdag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44411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44412</v>
      </c>
      <c r="C107" s="5" t="str">
        <f t="shared" si="9"/>
        <v>onsdag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44412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31</v>
      </c>
      <c r="B108" s="17">
        <f t="shared" si="15"/>
        <v>44413</v>
      </c>
      <c r="C108" s="5" t="str">
        <f t="shared" si="9"/>
        <v>torsdag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44413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31</v>
      </c>
      <c r="B109" s="17">
        <f t="shared" si="15"/>
        <v>44414</v>
      </c>
      <c r="C109" s="5" t="str">
        <f t="shared" si="9"/>
        <v>fredag</v>
      </c>
      <c r="D109" s="79"/>
      <c r="E109" s="18" t="s">
        <v>127</v>
      </c>
      <c r="F109" s="79" t="s">
        <v>129</v>
      </c>
      <c r="G109" s="79">
        <f t="shared" si="10"/>
        <v>0</v>
      </c>
      <c r="H109" s="79"/>
      <c r="I109" s="19">
        <f t="shared" si="11"/>
        <v>44414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31</v>
      </c>
      <c r="B110" s="17">
        <f t="shared" si="15"/>
        <v>44415</v>
      </c>
      <c r="C110" s="5" t="str">
        <f t="shared" si="9"/>
        <v>lördag</v>
      </c>
      <c r="D110" s="79"/>
      <c r="E110" s="18" t="s">
        <v>127</v>
      </c>
      <c r="F110" s="79" t="s">
        <v>129</v>
      </c>
      <c r="G110" s="79">
        <f t="shared" si="10"/>
        <v>0</v>
      </c>
      <c r="H110" s="79"/>
      <c r="I110" s="19">
        <f t="shared" si="11"/>
        <v>44415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31</v>
      </c>
      <c r="B111" s="17">
        <f t="shared" si="15"/>
        <v>44416</v>
      </c>
      <c r="C111" s="5" t="str">
        <f t="shared" si="9"/>
        <v>söndag</v>
      </c>
      <c r="D111" s="79"/>
      <c r="E111" s="18" t="s">
        <v>127</v>
      </c>
      <c r="F111" s="79" t="s">
        <v>129</v>
      </c>
      <c r="G111" s="79">
        <f t="shared" si="10"/>
        <v>0</v>
      </c>
      <c r="H111" s="79"/>
      <c r="I111" s="19">
        <f t="shared" si="11"/>
        <v>44416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44417</v>
      </c>
      <c r="C112" s="5" t="str">
        <f t="shared" si="9"/>
        <v>måndag</v>
      </c>
      <c r="D112" s="79"/>
      <c r="E112" s="18" t="s">
        <v>127</v>
      </c>
      <c r="F112" s="79" t="s">
        <v>129</v>
      </c>
      <c r="G112" s="79">
        <f t="shared" si="10"/>
        <v>0</v>
      </c>
      <c r="H112" s="79"/>
      <c r="I112" s="19">
        <f t="shared" si="11"/>
        <v>44417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44418</v>
      </c>
      <c r="C113" s="5" t="str">
        <f t="shared" si="9"/>
        <v>tisdag</v>
      </c>
      <c r="D113" s="79"/>
      <c r="E113" s="18" t="s">
        <v>127</v>
      </c>
      <c r="F113" s="79" t="s">
        <v>129</v>
      </c>
      <c r="G113" s="79">
        <f t="shared" si="10"/>
        <v>0</v>
      </c>
      <c r="H113" s="79"/>
      <c r="I113" s="19">
        <f t="shared" si="11"/>
        <v>44418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32</v>
      </c>
      <c r="B114" s="17">
        <f t="shared" si="15"/>
        <v>44419</v>
      </c>
      <c r="C114" s="5" t="str">
        <f t="shared" si="9"/>
        <v>onsdag</v>
      </c>
      <c r="D114" s="79"/>
      <c r="E114" s="18" t="s">
        <v>127</v>
      </c>
      <c r="F114" s="79" t="s">
        <v>129</v>
      </c>
      <c r="G114" s="79">
        <f t="shared" si="10"/>
        <v>0</v>
      </c>
      <c r="H114" s="79"/>
      <c r="I114" s="19">
        <f t="shared" si="11"/>
        <v>44419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32</v>
      </c>
      <c r="B115" s="17">
        <f t="shared" si="15"/>
        <v>44420</v>
      </c>
      <c r="C115" s="5" t="str">
        <f t="shared" si="9"/>
        <v>torsdag</v>
      </c>
      <c r="D115" s="79"/>
      <c r="E115" s="18" t="s">
        <v>127</v>
      </c>
      <c r="F115" s="79" t="s">
        <v>129</v>
      </c>
      <c r="G115" s="79">
        <f t="shared" si="10"/>
        <v>0</v>
      </c>
      <c r="H115" s="79"/>
      <c r="I115" s="19">
        <f t="shared" si="11"/>
        <v>44420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32</v>
      </c>
      <c r="B116" s="75">
        <f t="shared" si="15"/>
        <v>44421</v>
      </c>
      <c r="C116" s="76" t="str">
        <f t="shared" si="9"/>
        <v>fredag</v>
      </c>
      <c r="D116" s="72"/>
      <c r="E116" s="18" t="s">
        <v>127</v>
      </c>
      <c r="F116" s="79" t="s">
        <v>129</v>
      </c>
      <c r="G116" s="79">
        <f t="shared" si="10"/>
        <v>0</v>
      </c>
      <c r="H116" s="79"/>
      <c r="I116" s="19">
        <f t="shared" si="11"/>
        <v>44421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32</v>
      </c>
      <c r="B117" s="17">
        <f t="shared" si="15"/>
        <v>44422</v>
      </c>
      <c r="C117" s="5" t="str">
        <f t="shared" si="9"/>
        <v>lördag</v>
      </c>
      <c r="D117" s="79"/>
      <c r="E117" s="18" t="s">
        <v>127</v>
      </c>
      <c r="F117" s="79" t="s">
        <v>129</v>
      </c>
      <c r="G117" s="79">
        <f t="shared" si="10"/>
        <v>0</v>
      </c>
      <c r="H117" s="79"/>
      <c r="I117" s="19">
        <f t="shared" si="11"/>
        <v>44422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32</v>
      </c>
      <c r="B118" s="17">
        <f t="shared" si="15"/>
        <v>44423</v>
      </c>
      <c r="C118" s="5" t="str">
        <f t="shared" si="9"/>
        <v>söndag</v>
      </c>
      <c r="D118" s="79"/>
      <c r="E118" s="18" t="s">
        <v>127</v>
      </c>
      <c r="F118" s="79" t="s">
        <v>129</v>
      </c>
      <c r="G118" s="79">
        <f t="shared" si="10"/>
        <v>0</v>
      </c>
      <c r="H118" s="79"/>
      <c r="I118" s="19">
        <f t="shared" si="11"/>
        <v>44423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44424</v>
      </c>
      <c r="C119" s="5" t="str">
        <f t="shared" si="9"/>
        <v>måndag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44424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44425</v>
      </c>
      <c r="C120" s="5" t="str">
        <f t="shared" si="9"/>
        <v>tisdag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44425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33</v>
      </c>
      <c r="B121" s="17">
        <f t="shared" si="15"/>
        <v>44426</v>
      </c>
      <c r="C121" s="5" t="str">
        <f t="shared" si="9"/>
        <v>onsdag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44426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33</v>
      </c>
      <c r="B122" s="17">
        <f t="shared" si="15"/>
        <v>44427</v>
      </c>
      <c r="C122" s="5" t="str">
        <f t="shared" si="9"/>
        <v>torsdag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44427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33</v>
      </c>
      <c r="B123" s="17">
        <f t="shared" si="15"/>
        <v>44428</v>
      </c>
      <c r="C123" s="5" t="str">
        <f t="shared" si="9"/>
        <v>fredag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44428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33</v>
      </c>
      <c r="B124" s="17">
        <f t="shared" si="15"/>
        <v>44429</v>
      </c>
      <c r="C124" s="5" t="str">
        <f t="shared" si="9"/>
        <v>lördag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44429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33</v>
      </c>
      <c r="B125" s="17">
        <f t="shared" si="15"/>
        <v>44430</v>
      </c>
      <c r="C125" s="5" t="str">
        <f t="shared" si="9"/>
        <v>söndag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44430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44431</v>
      </c>
      <c r="C126" s="5" t="str">
        <f t="shared" si="9"/>
        <v>måndag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44431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44432</v>
      </c>
      <c r="C127" s="5" t="str">
        <f t="shared" si="9"/>
        <v>tisdag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44432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 ht="30">
      <c r="A128" s="84">
        <f t="shared" si="8"/>
        <v>34</v>
      </c>
      <c r="B128" s="80">
        <f t="shared" si="15"/>
        <v>44433</v>
      </c>
      <c r="C128" s="81" t="str">
        <f t="shared" si="9"/>
        <v>onsdag</v>
      </c>
      <c r="D128" s="72" t="s">
        <v>277</v>
      </c>
      <c r="E128" s="83" t="s">
        <v>144</v>
      </c>
      <c r="F128" s="72" t="s">
        <v>278</v>
      </c>
      <c r="G128" s="79">
        <f t="shared" si="10"/>
        <v>1</v>
      </c>
      <c r="H128" s="79"/>
      <c r="I128" s="19">
        <f t="shared" si="11"/>
        <v>44433</v>
      </c>
      <c r="J128" s="20">
        <f t="shared" si="12"/>
        <v>0.70833333333333337</v>
      </c>
      <c r="K128" s="20">
        <f t="shared" si="13"/>
        <v>0.75</v>
      </c>
      <c r="L128" s="20">
        <f t="shared" si="14"/>
        <v>4.166666666666663E-2</v>
      </c>
    </row>
    <row r="129" spans="1:12">
      <c r="A129" s="79">
        <f t="shared" si="8"/>
        <v>34</v>
      </c>
      <c r="B129" s="17">
        <f t="shared" si="15"/>
        <v>44434</v>
      </c>
      <c r="C129" s="5" t="str">
        <f t="shared" si="9"/>
        <v>torsdag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44434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34</v>
      </c>
      <c r="B130" s="17">
        <f t="shared" si="15"/>
        <v>44435</v>
      </c>
      <c r="C130" s="5" t="str">
        <f t="shared" si="9"/>
        <v>fredag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44435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34</v>
      </c>
      <c r="B131" s="17">
        <f t="shared" si="15"/>
        <v>44436</v>
      </c>
      <c r="C131" s="5" t="str">
        <f t="shared" si="9"/>
        <v>lördag</v>
      </c>
      <c r="D131" s="79" t="s">
        <v>279</v>
      </c>
      <c r="E131" s="83" t="s">
        <v>14</v>
      </c>
      <c r="F131" s="79" t="s">
        <v>280</v>
      </c>
      <c r="G131" s="79">
        <f t="shared" si="10"/>
        <v>3</v>
      </c>
      <c r="H131" s="79"/>
      <c r="I131" s="19">
        <f t="shared" si="11"/>
        <v>44436</v>
      </c>
      <c r="J131" s="20">
        <f t="shared" si="12"/>
        <v>0.61458333333333337</v>
      </c>
      <c r="K131" s="20">
        <f t="shared" si="13"/>
        <v>0.82291666666666663</v>
      </c>
      <c r="L131" s="20">
        <f t="shared" si="14"/>
        <v>0.20833333333333326</v>
      </c>
    </row>
    <row r="132" spans="1:12">
      <c r="A132" s="79">
        <f t="shared" si="8"/>
        <v>34</v>
      </c>
      <c r="B132" s="17">
        <f t="shared" si="15"/>
        <v>44437</v>
      </c>
      <c r="C132" s="5" t="str">
        <f t="shared" si="9"/>
        <v>söndag</v>
      </c>
      <c r="D132" s="79" t="s">
        <v>281</v>
      </c>
      <c r="E132" s="83" t="s">
        <v>31</v>
      </c>
      <c r="F132" s="79" t="s">
        <v>282</v>
      </c>
      <c r="G132" s="79">
        <f t="shared" si="10"/>
        <v>4</v>
      </c>
      <c r="H132" s="79"/>
      <c r="I132" s="19">
        <f t="shared" si="11"/>
        <v>44437</v>
      </c>
      <c r="J132" s="20">
        <f t="shared" si="12"/>
        <v>0.47916666666666669</v>
      </c>
      <c r="K132" s="20">
        <f t="shared" si="13"/>
        <v>0.76041666666666663</v>
      </c>
      <c r="L132" s="20">
        <f t="shared" si="14"/>
        <v>0.28124999999999994</v>
      </c>
    </row>
    <row r="133" spans="1:12">
      <c r="A133" s="79">
        <f t="shared" si="8"/>
        <v>35</v>
      </c>
      <c r="B133" s="17">
        <f t="shared" si="15"/>
        <v>44438</v>
      </c>
      <c r="C133" s="5" t="str">
        <f t="shared" si="9"/>
        <v>måndag</v>
      </c>
      <c r="D133" s="79" t="s">
        <v>283</v>
      </c>
      <c r="E133" s="18" t="s">
        <v>284</v>
      </c>
      <c r="F133" s="79" t="s">
        <v>285</v>
      </c>
      <c r="G133" s="79">
        <f t="shared" si="10"/>
        <v>1</v>
      </c>
      <c r="H133" s="79"/>
      <c r="I133" s="19">
        <f t="shared" si="11"/>
        <v>44438</v>
      </c>
      <c r="J133" s="20">
        <f t="shared" si="12"/>
        <v>0.72916666666666663</v>
      </c>
      <c r="K133" s="20">
        <f t="shared" si="13"/>
        <v>0.79166666666666663</v>
      </c>
      <c r="L133" s="20">
        <f t="shared" si="14"/>
        <v>6.25E-2</v>
      </c>
    </row>
    <row r="134" spans="1:12">
      <c r="A134" s="78">
        <f t="shared" si="8"/>
        <v>35</v>
      </c>
      <c r="B134" s="75">
        <f t="shared" si="15"/>
        <v>44439</v>
      </c>
      <c r="C134" s="76" t="str">
        <f t="shared" si="9"/>
        <v>tisdag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44439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35</v>
      </c>
      <c r="B135" s="17">
        <f t="shared" si="15"/>
        <v>44440</v>
      </c>
      <c r="C135" s="5" t="str">
        <f t="shared" si="9"/>
        <v>onsdag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44440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35</v>
      </c>
      <c r="B136" s="17">
        <f t="shared" si="15"/>
        <v>44441</v>
      </c>
      <c r="C136" s="5" t="str">
        <f t="shared" si="9"/>
        <v>torsdag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44441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35</v>
      </c>
      <c r="B137" s="17">
        <f t="shared" si="15"/>
        <v>44442</v>
      </c>
      <c r="C137" s="5" t="str">
        <f t="shared" si="9"/>
        <v>fredag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44442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35</v>
      </c>
      <c r="B138" s="17">
        <f t="shared" si="15"/>
        <v>44443</v>
      </c>
      <c r="C138" s="5" t="str">
        <f t="shared" si="9"/>
        <v>lördag</v>
      </c>
      <c r="D138" s="79" t="s">
        <v>286</v>
      </c>
      <c r="E138" s="18" t="s">
        <v>139</v>
      </c>
      <c r="F138" s="79" t="s">
        <v>287</v>
      </c>
      <c r="G138" s="79">
        <f t="shared" si="10"/>
        <v>3</v>
      </c>
      <c r="H138" s="79"/>
      <c r="I138" s="19">
        <f t="shared" si="11"/>
        <v>44443</v>
      </c>
      <c r="J138" s="20">
        <f t="shared" si="12"/>
        <v>0.6875</v>
      </c>
      <c r="K138" s="20">
        <f t="shared" si="13"/>
        <v>0.9375</v>
      </c>
      <c r="L138" s="20">
        <f t="shared" si="14"/>
        <v>0.25</v>
      </c>
    </row>
    <row r="139" spans="1:12">
      <c r="A139" s="79">
        <f t="shared" si="8"/>
        <v>35</v>
      </c>
      <c r="B139" s="17">
        <f t="shared" si="15"/>
        <v>44444</v>
      </c>
      <c r="C139" s="5" t="str">
        <f t="shared" si="9"/>
        <v>söndag</v>
      </c>
      <c r="D139" s="79" t="s">
        <v>288</v>
      </c>
      <c r="E139" s="18" t="s">
        <v>284</v>
      </c>
      <c r="F139" s="79" t="s">
        <v>287</v>
      </c>
      <c r="G139" s="79">
        <f t="shared" si="10"/>
        <v>7</v>
      </c>
      <c r="H139" s="79"/>
      <c r="I139" s="19">
        <f t="shared" si="11"/>
        <v>44444</v>
      </c>
      <c r="J139" s="20">
        <f t="shared" si="12"/>
        <v>0.30208333333333331</v>
      </c>
      <c r="K139" s="20">
        <f t="shared" si="13"/>
        <v>0.875</v>
      </c>
      <c r="L139" s="20">
        <f t="shared" si="14"/>
        <v>0.57291666666666674</v>
      </c>
    </row>
    <row r="140" spans="1:12">
      <c r="A140" s="79">
        <f t="shared" ref="A140:A205" si="16">_xlfn.ISOWEEKNUM(B140)</f>
        <v>36</v>
      </c>
      <c r="B140" s="17">
        <f t="shared" si="15"/>
        <v>44445</v>
      </c>
      <c r="C140" s="5" t="str">
        <f t="shared" ref="C140:C205" si="17">TEXT(B140,"DDDD")</f>
        <v>måndag</v>
      </c>
      <c r="D140" s="79" t="s">
        <v>288</v>
      </c>
      <c r="E140" s="18" t="s">
        <v>153</v>
      </c>
      <c r="F140" s="79" t="s">
        <v>287</v>
      </c>
      <c r="G140" s="79">
        <f t="shared" ref="G140:G205" si="18">IFERROR(ROUNDUP(L140/"04:00"*2,0),0)</f>
        <v>7</v>
      </c>
      <c r="H140" s="79"/>
      <c r="I140" s="19">
        <f t="shared" ref="I140:I205" si="19">B140</f>
        <v>44445</v>
      </c>
      <c r="J140" s="20">
        <f t="shared" ref="J140:J205" si="20">TIME(LEFT(D140,2),MID(D140,4,2),0)</f>
        <v>0.30208333333333331</v>
      </c>
      <c r="K140" s="20">
        <f t="shared" ref="K140:K205" si="21">TIME(MID(D140,7,2),MID(D140,10,2),0)</f>
        <v>0.875</v>
      </c>
      <c r="L140" s="20">
        <f t="shared" ref="L140:L205" si="22">K140-J140</f>
        <v>0.57291666666666674</v>
      </c>
    </row>
    <row r="141" spans="1:12">
      <c r="A141" s="79">
        <f t="shared" si="16"/>
        <v>36</v>
      </c>
      <c r="B141" s="17">
        <f t="shared" ref="B141:B206" si="23">B140+1</f>
        <v>44446</v>
      </c>
      <c r="C141" s="5" t="str">
        <f t="shared" si="17"/>
        <v>tisdag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44446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36</v>
      </c>
      <c r="B142" s="17">
        <f t="shared" si="23"/>
        <v>44447</v>
      </c>
      <c r="C142" s="5" t="str">
        <f t="shared" si="17"/>
        <v>onsdag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44447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36</v>
      </c>
      <c r="B143" s="17">
        <f t="shared" si="23"/>
        <v>44448</v>
      </c>
      <c r="C143" s="5" t="str">
        <f t="shared" si="17"/>
        <v>torsdag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44448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36</v>
      </c>
      <c r="B144" s="17">
        <f t="shared" si="23"/>
        <v>44449</v>
      </c>
      <c r="C144" s="5" t="str">
        <f t="shared" si="17"/>
        <v>fredag</v>
      </c>
      <c r="D144" s="79"/>
      <c r="E144" s="18" t="s">
        <v>289</v>
      </c>
      <c r="F144" s="79" t="s">
        <v>290</v>
      </c>
      <c r="G144" s="79">
        <f t="shared" si="18"/>
        <v>0</v>
      </c>
      <c r="H144" s="79"/>
      <c r="I144" s="19">
        <f t="shared" si="19"/>
        <v>44449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36</v>
      </c>
      <c r="B145" s="17">
        <f t="shared" si="23"/>
        <v>44450</v>
      </c>
      <c r="C145" s="5" t="str">
        <f t="shared" si="17"/>
        <v>lördag</v>
      </c>
      <c r="D145" s="79"/>
      <c r="E145" s="18" t="s">
        <v>289</v>
      </c>
      <c r="F145" s="79" t="s">
        <v>290</v>
      </c>
      <c r="G145" s="79">
        <f t="shared" si="18"/>
        <v>0</v>
      </c>
      <c r="H145" s="79"/>
      <c r="I145" s="19">
        <f t="shared" si="19"/>
        <v>44450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36</v>
      </c>
      <c r="B146" s="17">
        <f t="shared" si="23"/>
        <v>44451</v>
      </c>
      <c r="C146" s="5" t="str">
        <f t="shared" si="17"/>
        <v>söndag</v>
      </c>
      <c r="D146" s="79"/>
      <c r="E146" s="18" t="s">
        <v>289</v>
      </c>
      <c r="F146" s="79" t="s">
        <v>290</v>
      </c>
      <c r="G146" s="79">
        <f t="shared" si="18"/>
        <v>0</v>
      </c>
      <c r="H146" s="79"/>
      <c r="I146" s="19">
        <f t="shared" si="19"/>
        <v>44451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44452</v>
      </c>
      <c r="C147" s="5" t="str">
        <f t="shared" si="17"/>
        <v>måndag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44452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44453</v>
      </c>
      <c r="C148" s="5" t="str">
        <f t="shared" si="17"/>
        <v>tisdag</v>
      </c>
      <c r="D148" s="79" t="s">
        <v>168</v>
      </c>
      <c r="E148" s="83" t="s">
        <v>17</v>
      </c>
      <c r="F148" s="79" t="s">
        <v>291</v>
      </c>
      <c r="G148" s="79">
        <f t="shared" si="18"/>
        <v>2</v>
      </c>
      <c r="H148" s="79"/>
      <c r="I148" s="19">
        <f t="shared" si="19"/>
        <v>44453</v>
      </c>
      <c r="J148" s="20">
        <f t="shared" si="20"/>
        <v>0.73958333333333337</v>
      </c>
      <c r="K148" s="20">
        <f t="shared" si="21"/>
        <v>0.89583333333333337</v>
      </c>
      <c r="L148" s="20">
        <f t="shared" si="22"/>
        <v>0.15625</v>
      </c>
    </row>
    <row r="149" spans="1:12">
      <c r="A149" s="79">
        <f t="shared" si="16"/>
        <v>37</v>
      </c>
      <c r="B149" s="17">
        <f t="shared" si="23"/>
        <v>44454</v>
      </c>
      <c r="C149" s="5" t="str">
        <f t="shared" si="17"/>
        <v>onsdag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44454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 s="79" customFormat="1">
      <c r="A150" s="79">
        <f>_xlfn.ISOWEEKNUM(B150)</f>
        <v>37</v>
      </c>
      <c r="B150" s="17">
        <f>B148+2</f>
        <v>44455</v>
      </c>
      <c r="C150" s="5" t="str">
        <f>TEXT(B150,"DDDD")</f>
        <v>torsdag</v>
      </c>
      <c r="D150" s="79" t="s">
        <v>292</v>
      </c>
      <c r="E150" s="18"/>
      <c r="F150" s="79" t="s">
        <v>293</v>
      </c>
      <c r="G150" s="79">
        <f>IFERROR(ROUNDUP(L150/"04:00"*2,0),0)</f>
        <v>0</v>
      </c>
      <c r="I150" s="19"/>
      <c r="J150" s="20"/>
      <c r="K150" s="20"/>
      <c r="L150" s="20"/>
    </row>
    <row r="151" spans="1:12">
      <c r="A151" s="79">
        <f t="shared" si="16"/>
        <v>37</v>
      </c>
      <c r="B151" s="17">
        <f>B149+1</f>
        <v>44455</v>
      </c>
      <c r="C151" s="5" t="str">
        <f t="shared" si="17"/>
        <v>torsdag</v>
      </c>
      <c r="D151" s="79" t="s">
        <v>294</v>
      </c>
      <c r="E151" s="18" t="s">
        <v>31</v>
      </c>
      <c r="F151" s="79" t="s">
        <v>295</v>
      </c>
      <c r="G151" s="79">
        <f t="shared" si="18"/>
        <v>2</v>
      </c>
      <c r="H151" s="79"/>
      <c r="I151" s="19">
        <f t="shared" si="19"/>
        <v>44455</v>
      </c>
      <c r="J151" s="20">
        <f t="shared" si="20"/>
        <v>0.77083333333333337</v>
      </c>
      <c r="K151" s="20">
        <f t="shared" si="21"/>
        <v>0.91666666666666663</v>
      </c>
      <c r="L151" s="20">
        <f t="shared" si="22"/>
        <v>0.14583333333333326</v>
      </c>
    </row>
    <row r="152" spans="1:12">
      <c r="A152" s="79">
        <f t="shared" si="16"/>
        <v>37</v>
      </c>
      <c r="B152" s="17">
        <f t="shared" si="23"/>
        <v>44456</v>
      </c>
      <c r="C152" s="5" t="str">
        <f t="shared" si="17"/>
        <v>fredag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44456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37</v>
      </c>
      <c r="B153" s="17">
        <f t="shared" si="23"/>
        <v>44457</v>
      </c>
      <c r="C153" s="5" t="str">
        <f t="shared" si="17"/>
        <v>lördag</v>
      </c>
      <c r="D153" s="79" t="s">
        <v>296</v>
      </c>
      <c r="E153" s="83" t="s">
        <v>297</v>
      </c>
      <c r="F153" s="79" t="s">
        <v>298</v>
      </c>
      <c r="G153" s="79">
        <f t="shared" si="18"/>
        <v>4</v>
      </c>
      <c r="H153" s="79"/>
      <c r="I153" s="19">
        <f t="shared" si="19"/>
        <v>44457</v>
      </c>
      <c r="J153" s="20">
        <f t="shared" si="20"/>
        <v>0.47916666666666669</v>
      </c>
      <c r="K153" s="20">
        <f t="shared" si="21"/>
        <v>0.73958333333333337</v>
      </c>
      <c r="L153" s="20">
        <f t="shared" si="22"/>
        <v>0.26041666666666669</v>
      </c>
    </row>
    <row r="154" spans="1:12">
      <c r="A154" s="79">
        <f t="shared" si="16"/>
        <v>37</v>
      </c>
      <c r="B154" s="17">
        <f t="shared" si="23"/>
        <v>44458</v>
      </c>
      <c r="C154" s="5" t="str">
        <f t="shared" si="17"/>
        <v>söndag</v>
      </c>
      <c r="D154" s="79" t="s">
        <v>299</v>
      </c>
      <c r="E154" s="83" t="s">
        <v>139</v>
      </c>
      <c r="F154" s="79" t="s">
        <v>300</v>
      </c>
      <c r="G154" s="79">
        <f t="shared" si="18"/>
        <v>4</v>
      </c>
      <c r="H154" s="79"/>
      <c r="I154" s="19">
        <f t="shared" si="19"/>
        <v>44458</v>
      </c>
      <c r="J154" s="20">
        <f t="shared" si="20"/>
        <v>0.47916666666666669</v>
      </c>
      <c r="K154" s="20">
        <f t="shared" si="21"/>
        <v>0.77083333333333337</v>
      </c>
      <c r="L154" s="20">
        <f t="shared" si="22"/>
        <v>0.29166666666666669</v>
      </c>
    </row>
    <row r="155" spans="1:12">
      <c r="A155" s="79">
        <f t="shared" si="16"/>
        <v>38</v>
      </c>
      <c r="B155" s="17">
        <f t="shared" si="23"/>
        <v>44459</v>
      </c>
      <c r="C155" s="5" t="str">
        <f t="shared" si="17"/>
        <v>måndag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44459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38</v>
      </c>
      <c r="B156" s="17">
        <f t="shared" si="23"/>
        <v>44460</v>
      </c>
      <c r="C156" s="5" t="str">
        <f t="shared" si="17"/>
        <v>tisdag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44460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38</v>
      </c>
      <c r="B157" s="17">
        <f t="shared" si="23"/>
        <v>44461</v>
      </c>
      <c r="C157" s="5" t="str">
        <f t="shared" si="17"/>
        <v>onsdag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44461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</row>
    <row r="158" spans="1:12">
      <c r="A158" s="79">
        <f t="shared" si="16"/>
        <v>38</v>
      </c>
      <c r="B158" s="17">
        <f t="shared" si="23"/>
        <v>44462</v>
      </c>
      <c r="C158" s="5" t="str">
        <f t="shared" si="17"/>
        <v>torsdag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44462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38</v>
      </c>
      <c r="B159" s="17">
        <f t="shared" si="23"/>
        <v>44463</v>
      </c>
      <c r="C159" s="5" t="str">
        <f t="shared" si="17"/>
        <v>fredag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44463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38</v>
      </c>
      <c r="B160" s="17">
        <f t="shared" si="23"/>
        <v>44464</v>
      </c>
      <c r="C160" s="5" t="str">
        <f t="shared" si="17"/>
        <v>lördag</v>
      </c>
      <c r="D160" s="79" t="s">
        <v>301</v>
      </c>
      <c r="E160" s="18" t="s">
        <v>284</v>
      </c>
      <c r="F160" s="79" t="s">
        <v>302</v>
      </c>
      <c r="G160" s="79">
        <f t="shared" si="18"/>
        <v>5</v>
      </c>
      <c r="H160" s="79"/>
      <c r="I160" s="19">
        <f t="shared" si="19"/>
        <v>44464</v>
      </c>
      <c r="J160" s="20">
        <f t="shared" si="20"/>
        <v>0.35416666666666669</v>
      </c>
      <c r="K160" s="20">
        <f t="shared" si="21"/>
        <v>0.77083333333333337</v>
      </c>
      <c r="L160" s="20">
        <f t="shared" si="22"/>
        <v>0.41666666666666669</v>
      </c>
    </row>
    <row r="161" spans="1:12">
      <c r="A161" s="79">
        <f t="shared" si="16"/>
        <v>38</v>
      </c>
      <c r="B161" s="17">
        <f t="shared" si="23"/>
        <v>44465</v>
      </c>
      <c r="C161" s="5" t="str">
        <f t="shared" si="17"/>
        <v>söndag</v>
      </c>
      <c r="D161" s="79" t="s">
        <v>303</v>
      </c>
      <c r="E161" s="18" t="s">
        <v>14</v>
      </c>
      <c r="F161" s="79" t="s">
        <v>304</v>
      </c>
      <c r="G161" s="79">
        <f t="shared" si="18"/>
        <v>4</v>
      </c>
      <c r="H161" s="79"/>
      <c r="I161" s="19">
        <f t="shared" si="19"/>
        <v>44465</v>
      </c>
      <c r="J161" s="20">
        <f t="shared" si="20"/>
        <v>0.48958333333333331</v>
      </c>
      <c r="K161" s="20">
        <f t="shared" si="21"/>
        <v>0.77083333333333337</v>
      </c>
      <c r="L161" s="20">
        <f t="shared" si="22"/>
        <v>0.28125000000000006</v>
      </c>
    </row>
    <row r="162" spans="1:12">
      <c r="A162" s="79">
        <f t="shared" si="16"/>
        <v>39</v>
      </c>
      <c r="B162" s="17">
        <f t="shared" si="23"/>
        <v>44466</v>
      </c>
      <c r="C162" s="5" t="str">
        <f t="shared" si="17"/>
        <v>måndag</v>
      </c>
      <c r="D162" s="79" t="s">
        <v>305</v>
      </c>
      <c r="E162" s="18" t="s">
        <v>284</v>
      </c>
      <c r="F162" s="79" t="s">
        <v>306</v>
      </c>
      <c r="G162" s="79">
        <f t="shared" si="18"/>
        <v>1</v>
      </c>
      <c r="H162" s="79"/>
      <c r="I162" s="19">
        <f t="shared" si="19"/>
        <v>44466</v>
      </c>
      <c r="J162" s="20">
        <f t="shared" si="20"/>
        <v>0.75</v>
      </c>
      <c r="K162" s="20">
        <f t="shared" si="21"/>
        <v>0.80555555555555558</v>
      </c>
      <c r="L162" s="20">
        <f t="shared" si="22"/>
        <v>5.555555555555558E-2</v>
      </c>
    </row>
    <row r="163" spans="1:12">
      <c r="A163" s="79">
        <f t="shared" si="16"/>
        <v>39</v>
      </c>
      <c r="B163" s="17">
        <f t="shared" si="23"/>
        <v>44467</v>
      </c>
      <c r="C163" s="5" t="str">
        <f t="shared" si="17"/>
        <v>tisdag</v>
      </c>
      <c r="D163" s="79" t="s">
        <v>307</v>
      </c>
      <c r="E163" s="18" t="s">
        <v>144</v>
      </c>
      <c r="F163" s="79" t="s">
        <v>308</v>
      </c>
      <c r="G163" s="79">
        <f t="shared" si="18"/>
        <v>3</v>
      </c>
      <c r="H163" s="79"/>
      <c r="I163" s="19">
        <f t="shared" si="19"/>
        <v>44467</v>
      </c>
      <c r="J163" s="20">
        <f t="shared" si="20"/>
        <v>0.70833333333333337</v>
      </c>
      <c r="K163" s="20">
        <f t="shared" si="21"/>
        <v>0.89583333333333337</v>
      </c>
      <c r="L163" s="20">
        <f t="shared" si="22"/>
        <v>0.1875</v>
      </c>
    </row>
    <row r="164" spans="1:12">
      <c r="A164" s="79">
        <f t="shared" si="16"/>
        <v>39</v>
      </c>
      <c r="B164" s="17">
        <f t="shared" si="23"/>
        <v>44468</v>
      </c>
      <c r="C164" s="5" t="str">
        <f t="shared" si="17"/>
        <v>onsdag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44468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39</v>
      </c>
      <c r="B165" s="17">
        <f t="shared" si="23"/>
        <v>44469</v>
      </c>
      <c r="C165" s="5" t="str">
        <f t="shared" si="17"/>
        <v>torsdag</v>
      </c>
      <c r="D165" s="79" t="s">
        <v>64</v>
      </c>
      <c r="E165" s="18"/>
      <c r="F165" s="79" t="s">
        <v>309</v>
      </c>
      <c r="G165" s="79">
        <f t="shared" si="18"/>
        <v>1</v>
      </c>
      <c r="H165" s="79"/>
      <c r="I165" s="19">
        <f t="shared" si="19"/>
        <v>44469</v>
      </c>
      <c r="J165" s="20">
        <f t="shared" si="20"/>
        <v>0.75</v>
      </c>
      <c r="K165" s="20">
        <f t="shared" si="21"/>
        <v>0.83333333333333337</v>
      </c>
      <c r="L165" s="20">
        <f t="shared" si="22"/>
        <v>8.333333333333337E-2</v>
      </c>
    </row>
    <row r="166" spans="1:12">
      <c r="A166" s="79">
        <f t="shared" si="16"/>
        <v>39</v>
      </c>
      <c r="B166" s="17">
        <f t="shared" si="23"/>
        <v>44470</v>
      </c>
      <c r="C166" s="5" t="str">
        <f t="shared" si="17"/>
        <v>fredag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44470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39</v>
      </c>
      <c r="B167" s="17">
        <f t="shared" si="23"/>
        <v>44471</v>
      </c>
      <c r="C167" s="5" t="str">
        <f t="shared" si="17"/>
        <v>lördag</v>
      </c>
      <c r="D167" s="79" t="s">
        <v>301</v>
      </c>
      <c r="E167" s="18" t="s">
        <v>153</v>
      </c>
      <c r="F167" s="79" t="s">
        <v>310</v>
      </c>
      <c r="G167" s="79">
        <f t="shared" si="18"/>
        <v>5</v>
      </c>
      <c r="H167" s="79"/>
      <c r="I167" s="19">
        <f t="shared" si="19"/>
        <v>44471</v>
      </c>
      <c r="J167" s="20">
        <f t="shared" si="20"/>
        <v>0.35416666666666669</v>
      </c>
      <c r="K167" s="20">
        <f t="shared" si="21"/>
        <v>0.77083333333333337</v>
      </c>
      <c r="L167" s="20">
        <f t="shared" si="22"/>
        <v>0.41666666666666669</v>
      </c>
    </row>
    <row r="168" spans="1:12">
      <c r="A168" s="79">
        <f t="shared" si="16"/>
        <v>39</v>
      </c>
      <c r="B168" s="17">
        <f t="shared" si="23"/>
        <v>44472</v>
      </c>
      <c r="C168" s="5" t="str">
        <f t="shared" si="17"/>
        <v>söndag</v>
      </c>
      <c r="D168" s="79" t="s">
        <v>311</v>
      </c>
      <c r="E168" s="18" t="s">
        <v>139</v>
      </c>
      <c r="F168" s="79" t="s">
        <v>312</v>
      </c>
      <c r="G168" s="79">
        <f t="shared" si="18"/>
        <v>5</v>
      </c>
      <c r="H168" s="79"/>
      <c r="I168" s="19">
        <f t="shared" si="19"/>
        <v>44472</v>
      </c>
      <c r="J168" s="20">
        <f t="shared" si="20"/>
        <v>0.48958333333333331</v>
      </c>
      <c r="K168" s="20">
        <f t="shared" si="21"/>
        <v>0.88541666666666663</v>
      </c>
      <c r="L168" s="20">
        <f t="shared" si="22"/>
        <v>0.39583333333333331</v>
      </c>
    </row>
    <row r="169" spans="1:12" s="79" customFormat="1">
      <c r="A169" s="79">
        <f>_xlfn.ISOWEEKNUM(B169)</f>
        <v>52</v>
      </c>
      <c r="B169" s="17"/>
      <c r="C169" s="5" t="str">
        <f>TEXT(B169,"DDDD")</f>
        <v>lördag</v>
      </c>
      <c r="E169" s="18"/>
      <c r="F169" s="79" t="s">
        <v>313</v>
      </c>
      <c r="G169" s="79">
        <f>IFERROR(ROUNDUP(L169/"04:00"*2,0),0)</f>
        <v>0</v>
      </c>
      <c r="I169" s="19"/>
      <c r="J169" s="20"/>
      <c r="K169" s="20"/>
      <c r="L169" s="20"/>
    </row>
    <row r="170" spans="1:12">
      <c r="A170" s="79">
        <f t="shared" si="16"/>
        <v>40</v>
      </c>
      <c r="B170" s="17">
        <f>B168+1</f>
        <v>44473</v>
      </c>
      <c r="C170" s="5" t="str">
        <f t="shared" si="17"/>
        <v>måndag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44473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</row>
    <row r="171" spans="1:12">
      <c r="A171" s="79">
        <f t="shared" si="16"/>
        <v>40</v>
      </c>
      <c r="B171" s="17">
        <f t="shared" si="23"/>
        <v>44474</v>
      </c>
      <c r="C171" s="5" t="str">
        <f t="shared" si="17"/>
        <v>tisdag</v>
      </c>
      <c r="D171" s="79" t="s">
        <v>307</v>
      </c>
      <c r="E171" s="18" t="s">
        <v>235</v>
      </c>
      <c r="F171" s="79" t="s">
        <v>314</v>
      </c>
      <c r="G171" s="79">
        <f t="shared" si="18"/>
        <v>3</v>
      </c>
      <c r="H171" s="79"/>
      <c r="I171" s="19">
        <f t="shared" si="19"/>
        <v>44474</v>
      </c>
      <c r="J171" s="20">
        <f t="shared" si="20"/>
        <v>0.70833333333333337</v>
      </c>
      <c r="K171" s="20">
        <f t="shared" si="21"/>
        <v>0.89583333333333337</v>
      </c>
      <c r="L171" s="20">
        <f t="shared" si="22"/>
        <v>0.1875</v>
      </c>
    </row>
    <row r="172" spans="1:12">
      <c r="A172" s="79">
        <f t="shared" si="16"/>
        <v>40</v>
      </c>
      <c r="B172" s="17">
        <f t="shared" si="23"/>
        <v>44475</v>
      </c>
      <c r="C172" s="5" t="str">
        <f t="shared" si="17"/>
        <v>onsdag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44475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>
      <c r="A173" s="79">
        <f t="shared" si="16"/>
        <v>40</v>
      </c>
      <c r="B173" s="17">
        <f t="shared" si="23"/>
        <v>44476</v>
      </c>
      <c r="C173" s="5" t="str">
        <f t="shared" si="17"/>
        <v>torsdag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44476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40</v>
      </c>
      <c r="B174" s="17">
        <f t="shared" si="23"/>
        <v>44477</v>
      </c>
      <c r="C174" s="5" t="str">
        <f t="shared" si="17"/>
        <v>fredag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44477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40</v>
      </c>
      <c r="B175" s="17">
        <f t="shared" si="23"/>
        <v>44478</v>
      </c>
      <c r="C175" s="5" t="str">
        <f t="shared" si="17"/>
        <v>lördag</v>
      </c>
      <c r="D175" s="79" t="s">
        <v>301</v>
      </c>
      <c r="E175" s="18" t="s">
        <v>17</v>
      </c>
      <c r="F175" s="79" t="s">
        <v>315</v>
      </c>
      <c r="G175" s="79">
        <f t="shared" si="18"/>
        <v>5</v>
      </c>
      <c r="H175" s="79"/>
      <c r="I175" s="19">
        <f t="shared" si="19"/>
        <v>44478</v>
      </c>
      <c r="J175" s="20">
        <f t="shared" si="20"/>
        <v>0.35416666666666669</v>
      </c>
      <c r="K175" s="20">
        <f t="shared" si="21"/>
        <v>0.77083333333333337</v>
      </c>
      <c r="L175" s="20">
        <f t="shared" si="22"/>
        <v>0.41666666666666669</v>
      </c>
    </row>
    <row r="176" spans="1:12">
      <c r="A176" s="79">
        <f t="shared" si="16"/>
        <v>40</v>
      </c>
      <c r="B176" s="17">
        <f t="shared" si="23"/>
        <v>44479</v>
      </c>
      <c r="C176" s="5" t="str">
        <f t="shared" si="17"/>
        <v>söndag</v>
      </c>
      <c r="D176" s="79" t="s">
        <v>303</v>
      </c>
      <c r="E176" s="18" t="s">
        <v>31</v>
      </c>
      <c r="F176" s="79" t="s">
        <v>316</v>
      </c>
      <c r="G176" s="79">
        <f t="shared" si="18"/>
        <v>4</v>
      </c>
      <c r="H176" s="79"/>
      <c r="I176" s="19">
        <f t="shared" si="19"/>
        <v>44479</v>
      </c>
      <c r="J176" s="20">
        <f t="shared" si="20"/>
        <v>0.48958333333333331</v>
      </c>
      <c r="K176" s="20">
        <f t="shared" si="21"/>
        <v>0.77083333333333337</v>
      </c>
      <c r="L176" s="20">
        <f t="shared" si="22"/>
        <v>0.28125000000000006</v>
      </c>
    </row>
    <row r="177" spans="1:12">
      <c r="A177" s="79">
        <f t="shared" si="16"/>
        <v>41</v>
      </c>
      <c r="B177" s="17">
        <f t="shared" si="23"/>
        <v>44480</v>
      </c>
      <c r="C177" s="5" t="str">
        <f t="shared" si="17"/>
        <v>måndag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44480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41</v>
      </c>
      <c r="B178" s="17">
        <f t="shared" si="23"/>
        <v>44481</v>
      </c>
      <c r="C178" s="5" t="str">
        <f t="shared" si="17"/>
        <v>tisdag</v>
      </c>
      <c r="D178" s="79" t="s">
        <v>307</v>
      </c>
      <c r="E178" s="18" t="s">
        <v>284</v>
      </c>
      <c r="F178" s="79" t="s">
        <v>317</v>
      </c>
      <c r="G178" s="79">
        <f t="shared" si="18"/>
        <v>3</v>
      </c>
      <c r="H178" s="79"/>
      <c r="I178" s="19">
        <f t="shared" si="19"/>
        <v>44481</v>
      </c>
      <c r="J178" s="20">
        <f t="shared" si="20"/>
        <v>0.70833333333333337</v>
      </c>
      <c r="K178" s="20">
        <f t="shared" si="21"/>
        <v>0.89583333333333337</v>
      </c>
      <c r="L178" s="20">
        <f t="shared" si="22"/>
        <v>0.1875</v>
      </c>
    </row>
    <row r="179" spans="1:12">
      <c r="A179" s="79">
        <f t="shared" si="16"/>
        <v>41</v>
      </c>
      <c r="B179" s="17">
        <f t="shared" si="23"/>
        <v>44482</v>
      </c>
      <c r="C179" s="5" t="str">
        <f t="shared" si="17"/>
        <v>onsdag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44482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41</v>
      </c>
      <c r="B180" s="17">
        <f t="shared" si="23"/>
        <v>44483</v>
      </c>
      <c r="C180" s="5" t="str">
        <f t="shared" si="17"/>
        <v>torsdag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44483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41</v>
      </c>
      <c r="B181" s="17">
        <f t="shared" si="23"/>
        <v>44484</v>
      </c>
      <c r="C181" s="5" t="str">
        <f t="shared" si="17"/>
        <v>fredag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44484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41</v>
      </c>
      <c r="B182" s="17">
        <f t="shared" si="23"/>
        <v>44485</v>
      </c>
      <c r="C182" s="5" t="str">
        <f t="shared" si="17"/>
        <v>lördag</v>
      </c>
      <c r="D182" s="79" t="s">
        <v>318</v>
      </c>
      <c r="E182" s="18" t="s">
        <v>14</v>
      </c>
      <c r="F182" s="79" t="s">
        <v>319</v>
      </c>
      <c r="G182" s="79">
        <f t="shared" si="18"/>
        <v>5</v>
      </c>
      <c r="H182" s="79"/>
      <c r="I182" s="19">
        <f t="shared" si="19"/>
        <v>44485</v>
      </c>
      <c r="J182" s="20">
        <f t="shared" si="20"/>
        <v>0.36458333333333331</v>
      </c>
      <c r="K182" s="20">
        <f t="shared" si="21"/>
        <v>0.77083333333333337</v>
      </c>
      <c r="L182" s="20">
        <f t="shared" si="22"/>
        <v>0.40625000000000006</v>
      </c>
    </row>
    <row r="183" spans="1:12">
      <c r="A183" s="79">
        <f t="shared" si="16"/>
        <v>41</v>
      </c>
      <c r="B183" s="17">
        <f t="shared" si="23"/>
        <v>44486</v>
      </c>
      <c r="C183" s="5" t="str">
        <f t="shared" si="17"/>
        <v>söndag</v>
      </c>
      <c r="D183" s="79" t="s">
        <v>320</v>
      </c>
      <c r="E183" s="18" t="s">
        <v>153</v>
      </c>
      <c r="F183" s="79" t="s">
        <v>321</v>
      </c>
      <c r="G183" s="79">
        <f t="shared" si="18"/>
        <v>5</v>
      </c>
      <c r="H183" s="79"/>
      <c r="I183" s="19">
        <f t="shared" si="19"/>
        <v>44486</v>
      </c>
      <c r="J183" s="20">
        <f t="shared" si="20"/>
        <v>0.48958333333333331</v>
      </c>
      <c r="K183" s="20">
        <f t="shared" si="21"/>
        <v>0.85416666666666663</v>
      </c>
      <c r="L183" s="20">
        <f t="shared" si="22"/>
        <v>0.36458333333333331</v>
      </c>
    </row>
    <row r="184" spans="1:12">
      <c r="A184" s="79">
        <f t="shared" si="16"/>
        <v>42</v>
      </c>
      <c r="B184" s="17">
        <f t="shared" si="23"/>
        <v>44487</v>
      </c>
      <c r="C184" s="5" t="str">
        <f t="shared" si="17"/>
        <v>måndag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44487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42</v>
      </c>
      <c r="B185" s="17">
        <f t="shared" si="23"/>
        <v>44488</v>
      </c>
      <c r="C185" s="5" t="str">
        <f t="shared" si="17"/>
        <v>tisdag</v>
      </c>
      <c r="D185" s="79" t="s">
        <v>307</v>
      </c>
      <c r="E185" s="18" t="s">
        <v>139</v>
      </c>
      <c r="F185" s="79" t="s">
        <v>198</v>
      </c>
      <c r="G185" s="79">
        <f t="shared" si="18"/>
        <v>3</v>
      </c>
      <c r="H185" s="79"/>
      <c r="I185" s="19">
        <f t="shared" si="19"/>
        <v>44488</v>
      </c>
      <c r="J185" s="20">
        <f t="shared" si="20"/>
        <v>0.70833333333333337</v>
      </c>
      <c r="K185" s="20">
        <f t="shared" si="21"/>
        <v>0.89583333333333337</v>
      </c>
      <c r="L185" s="20">
        <f t="shared" si="22"/>
        <v>0.1875</v>
      </c>
    </row>
    <row r="186" spans="1:12">
      <c r="A186" s="79">
        <f t="shared" si="16"/>
        <v>42</v>
      </c>
      <c r="B186" s="17">
        <f t="shared" si="23"/>
        <v>44489</v>
      </c>
      <c r="C186" s="5" t="str">
        <f t="shared" si="17"/>
        <v>onsdag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44489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42</v>
      </c>
      <c r="B187" s="17">
        <f t="shared" si="23"/>
        <v>44490</v>
      </c>
      <c r="C187" s="5" t="str">
        <f t="shared" si="17"/>
        <v>torsdag</v>
      </c>
      <c r="D187" s="79" t="s">
        <v>322</v>
      </c>
      <c r="E187" s="18" t="s">
        <v>144</v>
      </c>
      <c r="F187" s="79" t="s">
        <v>323</v>
      </c>
      <c r="G187" s="79">
        <f t="shared" si="18"/>
        <v>2</v>
      </c>
      <c r="H187" s="79"/>
      <c r="I187" s="19">
        <f t="shared" si="19"/>
        <v>44490</v>
      </c>
      <c r="J187" s="20">
        <f t="shared" si="20"/>
        <v>0.77083333333333337</v>
      </c>
      <c r="K187" s="20">
        <f t="shared" si="21"/>
        <v>0.89583333333333337</v>
      </c>
      <c r="L187" s="20">
        <f t="shared" si="22"/>
        <v>0.125</v>
      </c>
    </row>
    <row r="188" spans="1:12">
      <c r="A188" s="79">
        <f t="shared" si="16"/>
        <v>42</v>
      </c>
      <c r="B188" s="17">
        <f t="shared" si="23"/>
        <v>44491</v>
      </c>
      <c r="C188" s="5" t="str">
        <f t="shared" si="17"/>
        <v>fredag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44491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42</v>
      </c>
      <c r="B189" s="17">
        <f t="shared" si="23"/>
        <v>44492</v>
      </c>
      <c r="C189" s="5" t="str">
        <f t="shared" si="17"/>
        <v>lördag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44492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42</v>
      </c>
      <c r="B190" s="17">
        <f t="shared" si="23"/>
        <v>44493</v>
      </c>
      <c r="C190" s="5" t="str">
        <f t="shared" si="17"/>
        <v>söndag</v>
      </c>
      <c r="D190" s="79" t="s">
        <v>324</v>
      </c>
      <c r="E190" s="18" t="s">
        <v>17</v>
      </c>
      <c r="F190" s="79" t="s">
        <v>325</v>
      </c>
      <c r="G190" s="79">
        <f t="shared" si="18"/>
        <v>5</v>
      </c>
      <c r="H190" s="79"/>
      <c r="I190" s="19">
        <f t="shared" si="19"/>
        <v>44493</v>
      </c>
      <c r="J190" s="20">
        <f t="shared" si="20"/>
        <v>0.48958333333333331</v>
      </c>
      <c r="K190" s="20">
        <f t="shared" si="21"/>
        <v>0.89583333333333337</v>
      </c>
      <c r="L190" s="20">
        <f t="shared" si="22"/>
        <v>0.40625000000000006</v>
      </c>
    </row>
    <row r="191" spans="1:12">
      <c r="A191" s="79">
        <f t="shared" si="16"/>
        <v>43</v>
      </c>
      <c r="B191" s="17">
        <f t="shared" si="23"/>
        <v>44494</v>
      </c>
      <c r="C191" s="5" t="str">
        <f t="shared" si="17"/>
        <v>måndag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44494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43</v>
      </c>
      <c r="B192" s="17">
        <f t="shared" si="23"/>
        <v>44495</v>
      </c>
      <c r="C192" s="5" t="str">
        <f t="shared" si="17"/>
        <v>tisdag</v>
      </c>
      <c r="D192" s="79" t="s">
        <v>307</v>
      </c>
      <c r="E192" s="18" t="s">
        <v>31</v>
      </c>
      <c r="F192" s="79" t="s">
        <v>326</v>
      </c>
      <c r="G192" s="79">
        <f t="shared" si="18"/>
        <v>3</v>
      </c>
      <c r="H192" s="79"/>
      <c r="I192" s="19">
        <f t="shared" si="19"/>
        <v>44495</v>
      </c>
      <c r="J192" s="20">
        <f t="shared" si="20"/>
        <v>0.70833333333333337</v>
      </c>
      <c r="K192" s="20">
        <f t="shared" si="21"/>
        <v>0.89583333333333337</v>
      </c>
      <c r="L192" s="20">
        <f t="shared" si="22"/>
        <v>0.1875</v>
      </c>
    </row>
    <row r="193" spans="1:12">
      <c r="A193" s="79">
        <f t="shared" si="16"/>
        <v>43</v>
      </c>
      <c r="B193" s="17">
        <f t="shared" si="23"/>
        <v>44496</v>
      </c>
      <c r="C193" s="5" t="str">
        <f t="shared" si="17"/>
        <v>onsdag</v>
      </c>
      <c r="D193" s="79" t="s">
        <v>307</v>
      </c>
      <c r="E193" s="18" t="s">
        <v>284</v>
      </c>
      <c r="F193" s="79" t="s">
        <v>327</v>
      </c>
      <c r="G193" s="79">
        <f t="shared" si="18"/>
        <v>3</v>
      </c>
      <c r="H193" s="79"/>
      <c r="I193" s="19">
        <f t="shared" si="19"/>
        <v>44496</v>
      </c>
      <c r="J193" s="20">
        <f t="shared" si="20"/>
        <v>0.70833333333333337</v>
      </c>
      <c r="K193" s="20">
        <f t="shared" si="21"/>
        <v>0.89583333333333337</v>
      </c>
      <c r="L193" s="20">
        <f t="shared" si="22"/>
        <v>0.1875</v>
      </c>
    </row>
    <row r="194" spans="1:12">
      <c r="A194" s="79">
        <f t="shared" si="16"/>
        <v>43</v>
      </c>
      <c r="B194" s="17">
        <f t="shared" si="23"/>
        <v>44497</v>
      </c>
      <c r="C194" s="5" t="str">
        <f t="shared" si="17"/>
        <v>torsdag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44497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43</v>
      </c>
      <c r="B195" s="17">
        <f t="shared" si="23"/>
        <v>44498</v>
      </c>
      <c r="C195" s="5" t="str">
        <f t="shared" si="17"/>
        <v>fredag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44498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43</v>
      </c>
      <c r="B196" s="17">
        <f t="shared" si="23"/>
        <v>44499</v>
      </c>
      <c r="C196" s="5" t="str">
        <f t="shared" si="17"/>
        <v>lördag</v>
      </c>
      <c r="D196" s="79" t="s">
        <v>303</v>
      </c>
      <c r="E196" s="18" t="s">
        <v>144</v>
      </c>
      <c r="F196" s="79" t="s">
        <v>328</v>
      </c>
      <c r="G196" s="79">
        <f t="shared" si="18"/>
        <v>4</v>
      </c>
      <c r="H196" s="79"/>
      <c r="I196" s="19">
        <f t="shared" si="19"/>
        <v>44499</v>
      </c>
      <c r="J196" s="20">
        <f t="shared" si="20"/>
        <v>0.48958333333333331</v>
      </c>
      <c r="K196" s="20">
        <f t="shared" si="21"/>
        <v>0.77083333333333337</v>
      </c>
      <c r="L196" s="20">
        <f t="shared" si="22"/>
        <v>0.28125000000000006</v>
      </c>
    </row>
    <row r="197" spans="1:12">
      <c r="A197" s="79">
        <f t="shared" si="16"/>
        <v>43</v>
      </c>
      <c r="B197" s="17">
        <f t="shared" si="23"/>
        <v>44500</v>
      </c>
      <c r="C197" s="5" t="str">
        <f t="shared" si="17"/>
        <v>söndag</v>
      </c>
      <c r="D197" s="79" t="s">
        <v>263</v>
      </c>
      <c r="E197" s="18" t="s">
        <v>14</v>
      </c>
      <c r="F197" s="79" t="s">
        <v>329</v>
      </c>
      <c r="G197" s="79">
        <f t="shared" si="18"/>
        <v>4</v>
      </c>
      <c r="H197" s="79"/>
      <c r="I197" s="19">
        <f t="shared" si="19"/>
        <v>44500</v>
      </c>
      <c r="J197" s="20">
        <f t="shared" si="20"/>
        <v>0.45833333333333331</v>
      </c>
      <c r="K197" s="20">
        <f t="shared" si="21"/>
        <v>0.77083333333333337</v>
      </c>
      <c r="L197" s="20">
        <f t="shared" si="22"/>
        <v>0.31250000000000006</v>
      </c>
    </row>
    <row r="198" spans="1:12">
      <c r="A198" s="79">
        <f t="shared" si="16"/>
        <v>44</v>
      </c>
      <c r="B198" s="17">
        <f t="shared" si="23"/>
        <v>44501</v>
      </c>
      <c r="C198" s="5" t="str">
        <f t="shared" si="17"/>
        <v>måndag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44501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44</v>
      </c>
      <c r="B199" s="17">
        <f t="shared" si="23"/>
        <v>44502</v>
      </c>
      <c r="C199" s="5" t="str">
        <f t="shared" si="17"/>
        <v>tisdag</v>
      </c>
      <c r="D199" s="79" t="s">
        <v>307</v>
      </c>
      <c r="E199" s="18" t="s">
        <v>153</v>
      </c>
      <c r="F199" s="79" t="s">
        <v>181</v>
      </c>
      <c r="G199" s="79">
        <f t="shared" si="18"/>
        <v>3</v>
      </c>
      <c r="H199" s="79"/>
      <c r="I199" s="19">
        <f t="shared" si="19"/>
        <v>44502</v>
      </c>
      <c r="J199" s="20">
        <f t="shared" si="20"/>
        <v>0.70833333333333337</v>
      </c>
      <c r="K199" s="20">
        <f t="shared" si="21"/>
        <v>0.89583333333333337</v>
      </c>
      <c r="L199" s="20">
        <f t="shared" si="22"/>
        <v>0.1875</v>
      </c>
    </row>
    <row r="200" spans="1:12">
      <c r="A200" s="79">
        <f t="shared" si="16"/>
        <v>44</v>
      </c>
      <c r="B200" s="17">
        <f t="shared" si="23"/>
        <v>44503</v>
      </c>
      <c r="C200" s="5" t="str">
        <f t="shared" si="17"/>
        <v>onsdag</v>
      </c>
      <c r="D200" s="79" t="s">
        <v>330</v>
      </c>
      <c r="E200" s="18" t="s">
        <v>148</v>
      </c>
      <c r="F200" s="79" t="s">
        <v>331</v>
      </c>
      <c r="G200" s="79">
        <f t="shared" si="18"/>
        <v>2</v>
      </c>
      <c r="H200" s="79"/>
      <c r="I200" s="19">
        <f t="shared" si="19"/>
        <v>44503</v>
      </c>
      <c r="J200" s="20">
        <f t="shared" si="20"/>
        <v>0.72916666666666663</v>
      </c>
      <c r="K200" s="20">
        <f t="shared" si="21"/>
        <v>0.89583333333333337</v>
      </c>
      <c r="L200" s="20">
        <f t="shared" si="22"/>
        <v>0.16666666666666674</v>
      </c>
    </row>
    <row r="201" spans="1:12">
      <c r="A201" s="79">
        <f t="shared" si="16"/>
        <v>44</v>
      </c>
      <c r="B201" s="17">
        <f t="shared" si="23"/>
        <v>44504</v>
      </c>
      <c r="C201" s="5" t="str">
        <f t="shared" si="17"/>
        <v>torsdag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44504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44</v>
      </c>
      <c r="B202" s="17">
        <f t="shared" si="23"/>
        <v>44505</v>
      </c>
      <c r="C202" s="5" t="str">
        <f t="shared" si="17"/>
        <v>fredag</v>
      </c>
      <c r="D202" s="79" t="s">
        <v>124</v>
      </c>
      <c r="E202" s="18" t="s">
        <v>284</v>
      </c>
      <c r="F202" s="79" t="s">
        <v>332</v>
      </c>
      <c r="G202" s="79">
        <f t="shared" si="18"/>
        <v>7</v>
      </c>
      <c r="H202" s="79"/>
      <c r="I202" s="19">
        <f t="shared" si="19"/>
        <v>44505</v>
      </c>
      <c r="J202" s="20">
        <f t="shared" si="20"/>
        <v>0.33333333333333331</v>
      </c>
      <c r="K202" s="20">
        <f t="shared" si="21"/>
        <v>0.875</v>
      </c>
      <c r="L202" s="20">
        <f t="shared" si="22"/>
        <v>0.54166666666666674</v>
      </c>
    </row>
    <row r="203" spans="1:12">
      <c r="A203" s="79">
        <f t="shared" si="16"/>
        <v>44</v>
      </c>
      <c r="B203" s="17">
        <f t="shared" si="23"/>
        <v>44506</v>
      </c>
      <c r="C203" s="5" t="str">
        <f t="shared" si="17"/>
        <v>lördag</v>
      </c>
      <c r="D203" s="79" t="s">
        <v>333</v>
      </c>
      <c r="E203" s="18" t="s">
        <v>334</v>
      </c>
      <c r="F203" s="79" t="s">
        <v>335</v>
      </c>
      <c r="G203" s="79">
        <f t="shared" si="18"/>
        <v>2</v>
      </c>
      <c r="H203" s="79"/>
      <c r="I203" s="19">
        <f t="shared" si="19"/>
        <v>44506</v>
      </c>
      <c r="J203" s="20">
        <f t="shared" si="20"/>
        <v>0.48958333333333331</v>
      </c>
      <c r="K203" s="20">
        <f t="shared" si="21"/>
        <v>0.64583333333333337</v>
      </c>
      <c r="L203" s="20">
        <f t="shared" si="22"/>
        <v>0.15625000000000006</v>
      </c>
    </row>
    <row r="204" spans="1:12">
      <c r="A204" s="79">
        <f t="shared" si="16"/>
        <v>44</v>
      </c>
      <c r="B204" s="17">
        <f t="shared" si="23"/>
        <v>44507</v>
      </c>
      <c r="C204" s="5" t="str">
        <f t="shared" si="17"/>
        <v>söndag</v>
      </c>
      <c r="D204" s="79" t="s">
        <v>336</v>
      </c>
      <c r="E204" s="18" t="s">
        <v>284</v>
      </c>
      <c r="F204" s="79" t="s">
        <v>337</v>
      </c>
      <c r="G204" s="79">
        <f t="shared" si="18"/>
        <v>2</v>
      </c>
      <c r="H204" s="79"/>
      <c r="I204" s="19">
        <f t="shared" si="19"/>
        <v>44507</v>
      </c>
      <c r="J204" s="20">
        <f t="shared" si="20"/>
        <v>0.45833333333333331</v>
      </c>
      <c r="K204" s="20">
        <f t="shared" si="21"/>
        <v>0.625</v>
      </c>
      <c r="L204" s="20">
        <f t="shared" si="22"/>
        <v>0.16666666666666669</v>
      </c>
    </row>
    <row r="205" spans="1:12">
      <c r="A205" s="79">
        <f t="shared" si="16"/>
        <v>45</v>
      </c>
      <c r="B205" s="17">
        <f t="shared" si="23"/>
        <v>44508</v>
      </c>
      <c r="C205" s="5" t="str">
        <f t="shared" si="17"/>
        <v>måndag</v>
      </c>
      <c r="D205" s="79"/>
      <c r="E205" s="18"/>
      <c r="F205" s="79"/>
      <c r="G205" s="79">
        <f t="shared" si="18"/>
        <v>0</v>
      </c>
      <c r="H205" s="79"/>
      <c r="I205" s="19">
        <f t="shared" si="19"/>
        <v>44508</v>
      </c>
      <c r="J205" s="20" t="e">
        <f t="shared" si="20"/>
        <v>#VALUE!</v>
      </c>
      <c r="K205" s="20" t="e">
        <f t="shared" si="21"/>
        <v>#VALUE!</v>
      </c>
      <c r="L205" s="20" t="e">
        <f t="shared" si="22"/>
        <v>#VALUE!</v>
      </c>
    </row>
    <row r="206" spans="1:12">
      <c r="A206" s="79">
        <f t="shared" ref="A206:A269" si="24">_xlfn.ISOWEEKNUM(B206)</f>
        <v>45</v>
      </c>
      <c r="B206" s="17">
        <f t="shared" si="23"/>
        <v>44509</v>
      </c>
      <c r="C206" s="5" t="str">
        <f t="shared" ref="C206:C269" si="25">TEXT(B206,"DDDD")</f>
        <v>tisdag</v>
      </c>
      <c r="D206" s="79"/>
      <c r="E206" s="18"/>
      <c r="F206" s="79"/>
      <c r="G206" s="79">
        <f t="shared" ref="G206:G269" si="26">IFERROR(ROUNDUP(L206/"04:00"*2,0),0)</f>
        <v>0</v>
      </c>
      <c r="H206" s="79"/>
      <c r="I206" s="19">
        <f t="shared" ref="I206:I269" si="27">B206</f>
        <v>44509</v>
      </c>
      <c r="J206" s="20" t="e">
        <f t="shared" ref="J206:J269" si="28">TIME(LEFT(D206,2),MID(D206,4,2),0)</f>
        <v>#VALUE!</v>
      </c>
      <c r="K206" s="20" t="e">
        <f t="shared" ref="K206:K269" si="29">TIME(MID(D206,7,2),MID(D206,10,2),0)</f>
        <v>#VALUE!</v>
      </c>
      <c r="L206" s="20" t="e">
        <f t="shared" ref="L206:L269" si="30">K206-J206</f>
        <v>#VALUE!</v>
      </c>
    </row>
    <row r="207" spans="1:12">
      <c r="A207" s="79">
        <f t="shared" si="24"/>
        <v>45</v>
      </c>
      <c r="B207" s="17">
        <f t="shared" ref="B207:B270" si="31">B206+1</f>
        <v>44510</v>
      </c>
      <c r="C207" s="5" t="str">
        <f t="shared" si="25"/>
        <v>onsdag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44510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45</v>
      </c>
      <c r="B208" s="17">
        <f t="shared" si="31"/>
        <v>44511</v>
      </c>
      <c r="C208" s="5" t="str">
        <f t="shared" si="25"/>
        <v>torsdag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44511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45</v>
      </c>
      <c r="B209" s="17">
        <f t="shared" si="31"/>
        <v>44512</v>
      </c>
      <c r="C209" s="5" t="str">
        <f t="shared" si="25"/>
        <v>fredag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44512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45</v>
      </c>
      <c r="B210" s="17">
        <f t="shared" si="31"/>
        <v>44513</v>
      </c>
      <c r="C210" s="5" t="str">
        <f t="shared" si="25"/>
        <v>lördag</v>
      </c>
      <c r="D210" s="79" t="s">
        <v>338</v>
      </c>
      <c r="E210" s="18" t="s">
        <v>31</v>
      </c>
      <c r="F210" s="79" t="s">
        <v>339</v>
      </c>
      <c r="G210" s="79">
        <f t="shared" si="26"/>
        <v>3</v>
      </c>
      <c r="H210" s="79"/>
      <c r="I210" s="19">
        <f t="shared" si="27"/>
        <v>44513</v>
      </c>
      <c r="J210" s="20">
        <f t="shared" si="28"/>
        <v>0.41666666666666669</v>
      </c>
      <c r="K210" s="20">
        <f t="shared" si="29"/>
        <v>0.66666666666666663</v>
      </c>
      <c r="L210" s="20">
        <f t="shared" si="30"/>
        <v>0.24999999999999994</v>
      </c>
    </row>
    <row r="211" spans="1:12">
      <c r="A211" s="79">
        <f t="shared" si="24"/>
        <v>45</v>
      </c>
      <c r="B211" s="17">
        <f t="shared" si="31"/>
        <v>44514</v>
      </c>
      <c r="C211" s="5" t="str">
        <f t="shared" si="25"/>
        <v>söndag</v>
      </c>
      <c r="D211" s="79" t="s">
        <v>340</v>
      </c>
      <c r="E211" s="18" t="s">
        <v>17</v>
      </c>
      <c r="F211" s="79" t="s">
        <v>341</v>
      </c>
      <c r="G211" s="79">
        <f t="shared" si="26"/>
        <v>5</v>
      </c>
      <c r="H211" s="79"/>
      <c r="I211" s="19">
        <f t="shared" si="27"/>
        <v>44514</v>
      </c>
      <c r="J211" s="20">
        <f t="shared" si="28"/>
        <v>0.45833333333333331</v>
      </c>
      <c r="K211" s="20">
        <f t="shared" si="29"/>
        <v>0.80208333333333337</v>
      </c>
      <c r="L211" s="20">
        <f t="shared" si="30"/>
        <v>0.34375000000000006</v>
      </c>
    </row>
    <row r="212" spans="1:12">
      <c r="A212" s="79">
        <f t="shared" si="24"/>
        <v>46</v>
      </c>
      <c r="B212" s="17">
        <f t="shared" si="31"/>
        <v>44515</v>
      </c>
      <c r="C212" s="5" t="str">
        <f t="shared" si="25"/>
        <v>måndag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44515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46</v>
      </c>
      <c r="B213" s="17">
        <f t="shared" si="31"/>
        <v>44516</v>
      </c>
      <c r="C213" s="5" t="str">
        <f t="shared" si="25"/>
        <v>tisdag</v>
      </c>
      <c r="D213" s="79" t="s">
        <v>330</v>
      </c>
      <c r="E213" s="18" t="s">
        <v>14</v>
      </c>
      <c r="F213" s="79" t="s">
        <v>342</v>
      </c>
      <c r="G213" s="79">
        <f t="shared" si="26"/>
        <v>2</v>
      </c>
      <c r="H213" s="79"/>
      <c r="I213" s="19">
        <f t="shared" si="27"/>
        <v>44516</v>
      </c>
      <c r="J213" s="20">
        <f t="shared" si="28"/>
        <v>0.72916666666666663</v>
      </c>
      <c r="K213" s="20">
        <f t="shared" si="29"/>
        <v>0.89583333333333337</v>
      </c>
      <c r="L213" s="20">
        <f t="shared" si="30"/>
        <v>0.16666666666666674</v>
      </c>
    </row>
    <row r="214" spans="1:12">
      <c r="A214" s="79">
        <f t="shared" si="24"/>
        <v>46</v>
      </c>
      <c r="B214" s="17">
        <f t="shared" si="31"/>
        <v>44517</v>
      </c>
      <c r="C214" s="5" t="str">
        <f t="shared" si="25"/>
        <v>onsdag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44517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46</v>
      </c>
      <c r="B215" s="17">
        <f t="shared" si="31"/>
        <v>44518</v>
      </c>
      <c r="C215" s="5" t="str">
        <f t="shared" si="25"/>
        <v>torsdag</v>
      </c>
      <c r="D215" s="79" t="s">
        <v>330</v>
      </c>
      <c r="E215" s="18" t="s">
        <v>153</v>
      </c>
      <c r="F215" s="79" t="s">
        <v>183</v>
      </c>
      <c r="G215" s="79">
        <f t="shared" si="26"/>
        <v>2</v>
      </c>
      <c r="H215" s="79"/>
      <c r="I215" s="19">
        <f t="shared" si="27"/>
        <v>44518</v>
      </c>
      <c r="J215" s="20">
        <f t="shared" si="28"/>
        <v>0.72916666666666663</v>
      </c>
      <c r="K215" s="20">
        <f t="shared" si="29"/>
        <v>0.89583333333333337</v>
      </c>
      <c r="L215" s="20">
        <f t="shared" si="30"/>
        <v>0.16666666666666674</v>
      </c>
    </row>
    <row r="216" spans="1:12">
      <c r="A216" s="79">
        <f t="shared" si="24"/>
        <v>46</v>
      </c>
      <c r="B216" s="17">
        <f t="shared" si="31"/>
        <v>44519</v>
      </c>
      <c r="C216" s="5" t="str">
        <f t="shared" si="25"/>
        <v>fredag</v>
      </c>
      <c r="D216" s="79" t="s">
        <v>330</v>
      </c>
      <c r="E216" s="18" t="s">
        <v>148</v>
      </c>
      <c r="F216" s="79" t="s">
        <v>343</v>
      </c>
      <c r="G216" s="79">
        <f t="shared" si="26"/>
        <v>2</v>
      </c>
      <c r="H216" s="79"/>
      <c r="I216" s="19">
        <f t="shared" si="27"/>
        <v>44519</v>
      </c>
      <c r="J216" s="20">
        <f t="shared" si="28"/>
        <v>0.72916666666666663</v>
      </c>
      <c r="K216" s="20">
        <f t="shared" si="29"/>
        <v>0.89583333333333337</v>
      </c>
      <c r="L216" s="20">
        <f t="shared" si="30"/>
        <v>0.16666666666666674</v>
      </c>
    </row>
    <row r="217" spans="1:12">
      <c r="A217" s="79">
        <f t="shared" si="24"/>
        <v>46</v>
      </c>
      <c r="B217" s="17">
        <f t="shared" si="31"/>
        <v>44520</v>
      </c>
      <c r="C217" s="5" t="str">
        <f t="shared" si="25"/>
        <v>lördag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44520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46</v>
      </c>
      <c r="B218" s="17">
        <f t="shared" si="31"/>
        <v>44521</v>
      </c>
      <c r="C218" s="5" t="str">
        <f t="shared" si="25"/>
        <v>söndag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44521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47</v>
      </c>
      <c r="B219" s="17">
        <f t="shared" si="31"/>
        <v>44522</v>
      </c>
      <c r="C219" s="5" t="str">
        <f t="shared" si="25"/>
        <v>måndag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44522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47</v>
      </c>
      <c r="B220" s="17">
        <f t="shared" si="31"/>
        <v>44523</v>
      </c>
      <c r="C220" s="5" t="str">
        <f t="shared" si="25"/>
        <v>tisdag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44523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47</v>
      </c>
      <c r="B221" s="17">
        <f t="shared" si="31"/>
        <v>44524</v>
      </c>
      <c r="C221" s="5" t="str">
        <f t="shared" si="25"/>
        <v>onsdag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44524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47</v>
      </c>
      <c r="B222" s="17">
        <f t="shared" si="31"/>
        <v>44525</v>
      </c>
      <c r="C222" s="5" t="str">
        <f t="shared" si="25"/>
        <v>torsdag</v>
      </c>
      <c r="D222" s="79" t="s">
        <v>330</v>
      </c>
      <c r="E222" s="18" t="s">
        <v>17</v>
      </c>
      <c r="F222" s="79" t="s">
        <v>344</v>
      </c>
      <c r="G222" s="79">
        <f t="shared" si="26"/>
        <v>2</v>
      </c>
      <c r="H222" s="79"/>
      <c r="I222" s="19">
        <f t="shared" si="27"/>
        <v>44525</v>
      </c>
      <c r="J222" s="20">
        <f t="shared" si="28"/>
        <v>0.72916666666666663</v>
      </c>
      <c r="K222" s="20">
        <f t="shared" si="29"/>
        <v>0.89583333333333337</v>
      </c>
      <c r="L222" s="20">
        <f t="shared" si="30"/>
        <v>0.16666666666666674</v>
      </c>
    </row>
    <row r="223" spans="1:12">
      <c r="A223" s="79">
        <f t="shared" si="24"/>
        <v>47</v>
      </c>
      <c r="B223" s="17">
        <f t="shared" si="31"/>
        <v>44526</v>
      </c>
      <c r="C223" s="5" t="str">
        <f t="shared" si="25"/>
        <v>fredag</v>
      </c>
      <c r="D223" s="79" t="s">
        <v>330</v>
      </c>
      <c r="E223" s="18" t="s">
        <v>31</v>
      </c>
      <c r="F223" s="79" t="s">
        <v>191</v>
      </c>
      <c r="G223" s="79">
        <f t="shared" si="26"/>
        <v>2</v>
      </c>
      <c r="H223" s="79"/>
      <c r="I223" s="19">
        <f t="shared" si="27"/>
        <v>44526</v>
      </c>
      <c r="J223" s="20">
        <f t="shared" si="28"/>
        <v>0.72916666666666663</v>
      </c>
      <c r="K223" s="20">
        <f t="shared" si="29"/>
        <v>0.89583333333333337</v>
      </c>
      <c r="L223" s="20">
        <f t="shared" si="30"/>
        <v>0.16666666666666674</v>
      </c>
    </row>
    <row r="224" spans="1:12">
      <c r="A224" s="79">
        <f t="shared" si="24"/>
        <v>47</v>
      </c>
      <c r="B224" s="17">
        <f t="shared" si="31"/>
        <v>44527</v>
      </c>
      <c r="C224" s="5" t="str">
        <f t="shared" si="25"/>
        <v>lördag</v>
      </c>
      <c r="D224" s="65" t="s">
        <v>260</v>
      </c>
      <c r="E224" s="18" t="s">
        <v>284</v>
      </c>
      <c r="F224" s="79" t="s">
        <v>345</v>
      </c>
      <c r="G224" s="79">
        <f t="shared" si="26"/>
        <v>5</v>
      </c>
      <c r="H224" s="79"/>
      <c r="I224" s="19">
        <f t="shared" si="27"/>
        <v>44527</v>
      </c>
      <c r="J224" s="20">
        <f t="shared" si="28"/>
        <v>0.375</v>
      </c>
      <c r="K224" s="20">
        <f t="shared" si="29"/>
        <v>0.77083333333333337</v>
      </c>
      <c r="L224" s="20">
        <f t="shared" si="30"/>
        <v>0.39583333333333337</v>
      </c>
    </row>
    <row r="225" spans="1:12">
      <c r="A225" s="79">
        <f t="shared" si="24"/>
        <v>47</v>
      </c>
      <c r="B225" s="17">
        <f t="shared" si="31"/>
        <v>44528</v>
      </c>
      <c r="C225" s="5" t="str">
        <f t="shared" si="25"/>
        <v>söndag</v>
      </c>
      <c r="D225" s="79" t="s">
        <v>220</v>
      </c>
      <c r="E225" s="18" t="s">
        <v>144</v>
      </c>
      <c r="F225" s="79" t="s">
        <v>346</v>
      </c>
      <c r="G225" s="79">
        <f t="shared" si="26"/>
        <v>5</v>
      </c>
      <c r="H225" s="79"/>
      <c r="I225" s="19">
        <f t="shared" si="27"/>
        <v>44528</v>
      </c>
      <c r="J225" s="20">
        <f t="shared" si="28"/>
        <v>0.47916666666666669</v>
      </c>
      <c r="K225" s="20">
        <f t="shared" si="29"/>
        <v>0.89583333333333337</v>
      </c>
      <c r="L225" s="20">
        <f t="shared" si="30"/>
        <v>0.41666666666666669</v>
      </c>
    </row>
    <row r="226" spans="1:12">
      <c r="A226" s="79">
        <f t="shared" si="24"/>
        <v>48</v>
      </c>
      <c r="B226" s="17">
        <f t="shared" si="31"/>
        <v>44529</v>
      </c>
      <c r="C226" s="5" t="str">
        <f t="shared" si="25"/>
        <v>måndag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44529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48</v>
      </c>
      <c r="B227" s="17">
        <f t="shared" si="31"/>
        <v>44530</v>
      </c>
      <c r="C227" s="5" t="str">
        <f t="shared" si="25"/>
        <v>tisdag</v>
      </c>
      <c r="D227" s="79" t="s">
        <v>347</v>
      </c>
      <c r="E227" s="18" t="s">
        <v>14</v>
      </c>
      <c r="F227" s="79" t="s">
        <v>348</v>
      </c>
      <c r="G227" s="79">
        <f t="shared" si="26"/>
        <v>2</v>
      </c>
      <c r="H227" s="79"/>
      <c r="I227" s="19">
        <f t="shared" si="27"/>
        <v>44530</v>
      </c>
      <c r="J227" s="20">
        <f t="shared" si="28"/>
        <v>0.73958333333333337</v>
      </c>
      <c r="K227" s="20">
        <f t="shared" si="29"/>
        <v>0.90625</v>
      </c>
      <c r="L227" s="20">
        <f t="shared" si="30"/>
        <v>0.16666666666666663</v>
      </c>
    </row>
    <row r="228" spans="1:12">
      <c r="A228" s="79">
        <f t="shared" si="24"/>
        <v>48</v>
      </c>
      <c r="B228" s="17">
        <f t="shared" si="31"/>
        <v>44531</v>
      </c>
      <c r="C228" s="5" t="str">
        <f t="shared" si="25"/>
        <v>onsdag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44531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48</v>
      </c>
      <c r="B229" s="17">
        <f t="shared" si="31"/>
        <v>44532</v>
      </c>
      <c r="C229" s="5" t="str">
        <f t="shared" si="25"/>
        <v>torsdag</v>
      </c>
      <c r="D229" s="79" t="s">
        <v>64</v>
      </c>
      <c r="E229" s="18"/>
      <c r="F229" s="79" t="s">
        <v>309</v>
      </c>
      <c r="G229" s="79">
        <f t="shared" si="26"/>
        <v>1</v>
      </c>
      <c r="H229" s="79"/>
      <c r="I229" s="19">
        <f t="shared" si="27"/>
        <v>44532</v>
      </c>
      <c r="J229" s="20">
        <f t="shared" si="28"/>
        <v>0.75</v>
      </c>
      <c r="K229" s="20">
        <f t="shared" si="29"/>
        <v>0.83333333333333337</v>
      </c>
      <c r="L229" s="20">
        <f t="shared" si="30"/>
        <v>8.333333333333337E-2</v>
      </c>
    </row>
    <row r="230" spans="1:12">
      <c r="A230" s="79">
        <f t="shared" si="24"/>
        <v>48</v>
      </c>
      <c r="B230" s="17">
        <f t="shared" si="31"/>
        <v>44533</v>
      </c>
      <c r="C230" s="5" t="str">
        <f t="shared" si="25"/>
        <v>fredag</v>
      </c>
      <c r="D230" s="79" t="s">
        <v>330</v>
      </c>
      <c r="E230" s="18" t="s">
        <v>153</v>
      </c>
      <c r="F230" s="79" t="s">
        <v>349</v>
      </c>
      <c r="G230" s="79">
        <f t="shared" si="26"/>
        <v>2</v>
      </c>
      <c r="H230" s="79"/>
      <c r="I230" s="19">
        <f t="shared" si="27"/>
        <v>44533</v>
      </c>
      <c r="J230" s="20">
        <f t="shared" si="28"/>
        <v>0.72916666666666663</v>
      </c>
      <c r="K230" s="20">
        <f t="shared" si="29"/>
        <v>0.89583333333333337</v>
      </c>
      <c r="L230" s="20">
        <f t="shared" si="30"/>
        <v>0.16666666666666674</v>
      </c>
    </row>
    <row r="231" spans="1:12">
      <c r="A231" s="79">
        <f t="shared" si="24"/>
        <v>48</v>
      </c>
      <c r="B231" s="17">
        <f t="shared" si="31"/>
        <v>44534</v>
      </c>
      <c r="C231" s="5" t="str">
        <f t="shared" si="25"/>
        <v>lördag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44534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48</v>
      </c>
      <c r="B232" s="17">
        <f t="shared" si="31"/>
        <v>44535</v>
      </c>
      <c r="C232" s="5" t="str">
        <f t="shared" si="25"/>
        <v>söndag</v>
      </c>
      <c r="D232" s="79" t="s">
        <v>350</v>
      </c>
      <c r="E232" s="18" t="s">
        <v>160</v>
      </c>
      <c r="F232" s="79" t="s">
        <v>351</v>
      </c>
      <c r="G232" s="79">
        <f t="shared" si="26"/>
        <v>5</v>
      </c>
      <c r="H232" s="79"/>
      <c r="I232" s="19">
        <f t="shared" si="27"/>
        <v>44535</v>
      </c>
      <c r="J232" s="20">
        <f t="shared" si="28"/>
        <v>0.47916666666666669</v>
      </c>
      <c r="K232" s="20">
        <f t="shared" si="29"/>
        <v>0.85416666666666663</v>
      </c>
      <c r="L232" s="20">
        <f t="shared" si="30"/>
        <v>0.37499999999999994</v>
      </c>
    </row>
    <row r="233" spans="1:12">
      <c r="A233" s="79">
        <f t="shared" si="24"/>
        <v>49</v>
      </c>
      <c r="B233" s="17">
        <f t="shared" si="31"/>
        <v>44536</v>
      </c>
      <c r="C233" s="5" t="str">
        <f t="shared" si="25"/>
        <v>måndag</v>
      </c>
      <c r="D233" s="79" t="s">
        <v>246</v>
      </c>
      <c r="E233" s="18"/>
      <c r="F233" s="79" t="s">
        <v>352</v>
      </c>
      <c r="G233" s="79">
        <f t="shared" si="26"/>
        <v>1</v>
      </c>
      <c r="H233" s="79"/>
      <c r="I233" s="19">
        <f t="shared" si="27"/>
        <v>44536</v>
      </c>
      <c r="J233" s="20">
        <f t="shared" si="28"/>
        <v>0.8125</v>
      </c>
      <c r="K233" s="20">
        <f t="shared" si="29"/>
        <v>0.85416666666666663</v>
      </c>
      <c r="L233" s="20">
        <f t="shared" si="30"/>
        <v>4.166666666666663E-2</v>
      </c>
    </row>
    <row r="234" spans="1:12">
      <c r="A234" s="79">
        <f t="shared" si="24"/>
        <v>49</v>
      </c>
      <c r="B234" s="17">
        <f t="shared" si="31"/>
        <v>44537</v>
      </c>
      <c r="C234" s="5" t="str">
        <f t="shared" si="25"/>
        <v>tisdag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44537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49</v>
      </c>
      <c r="B235" s="17">
        <f t="shared" si="31"/>
        <v>44538</v>
      </c>
      <c r="C235" s="5" t="str">
        <f t="shared" si="25"/>
        <v>onsdag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44538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49</v>
      </c>
      <c r="B236" s="17">
        <f t="shared" si="31"/>
        <v>44539</v>
      </c>
      <c r="C236" s="5" t="str">
        <f t="shared" si="25"/>
        <v>torsdag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44539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49</v>
      </c>
      <c r="B237" s="17">
        <f t="shared" si="31"/>
        <v>44540</v>
      </c>
      <c r="C237" s="5" t="str">
        <f t="shared" si="25"/>
        <v>fredag</v>
      </c>
      <c r="D237" s="79" t="s">
        <v>330</v>
      </c>
      <c r="E237" s="18" t="s">
        <v>17</v>
      </c>
      <c r="F237" s="79" t="s">
        <v>205</v>
      </c>
      <c r="G237" s="79">
        <f t="shared" si="26"/>
        <v>2</v>
      </c>
      <c r="H237" s="79"/>
      <c r="I237" s="19">
        <f t="shared" si="27"/>
        <v>44540</v>
      </c>
      <c r="J237" s="20">
        <f t="shared" si="28"/>
        <v>0.72916666666666663</v>
      </c>
      <c r="K237" s="20">
        <f t="shared" si="29"/>
        <v>0.89583333333333337</v>
      </c>
      <c r="L237" s="20">
        <f t="shared" si="30"/>
        <v>0.16666666666666674</v>
      </c>
    </row>
    <row r="238" spans="1:12">
      <c r="A238" s="79">
        <f t="shared" si="24"/>
        <v>49</v>
      </c>
      <c r="B238" s="17">
        <f t="shared" si="31"/>
        <v>44541</v>
      </c>
      <c r="C238" s="5" t="str">
        <f t="shared" si="25"/>
        <v>lördag</v>
      </c>
      <c r="D238" s="79" t="s">
        <v>299</v>
      </c>
      <c r="E238" s="18" t="s">
        <v>148</v>
      </c>
      <c r="F238" s="79" t="s">
        <v>353</v>
      </c>
      <c r="G238" s="79">
        <f t="shared" si="26"/>
        <v>4</v>
      </c>
      <c r="H238" s="79"/>
      <c r="I238" s="19">
        <f t="shared" si="27"/>
        <v>44541</v>
      </c>
      <c r="J238" s="20">
        <f t="shared" si="28"/>
        <v>0.47916666666666669</v>
      </c>
      <c r="K238" s="20">
        <f t="shared" si="29"/>
        <v>0.77083333333333337</v>
      </c>
      <c r="L238" s="20">
        <f t="shared" si="30"/>
        <v>0.29166666666666669</v>
      </c>
    </row>
    <row r="239" spans="1:12">
      <c r="A239" s="79">
        <f t="shared" si="24"/>
        <v>49</v>
      </c>
      <c r="B239" s="17">
        <f t="shared" si="31"/>
        <v>44542</v>
      </c>
      <c r="C239" s="5" t="str">
        <f t="shared" si="25"/>
        <v>söndag</v>
      </c>
      <c r="D239" s="79" t="s">
        <v>354</v>
      </c>
      <c r="E239" s="18" t="s">
        <v>14</v>
      </c>
      <c r="F239" s="79" t="s">
        <v>355</v>
      </c>
      <c r="G239" s="79">
        <f t="shared" si="26"/>
        <v>5</v>
      </c>
      <c r="H239" s="79"/>
      <c r="I239" s="19">
        <f t="shared" si="27"/>
        <v>44542</v>
      </c>
      <c r="J239" s="20">
        <f t="shared" si="28"/>
        <v>0.41666666666666669</v>
      </c>
      <c r="K239" s="20">
        <f t="shared" si="29"/>
        <v>0.77083333333333337</v>
      </c>
      <c r="L239" s="20">
        <f t="shared" si="30"/>
        <v>0.35416666666666669</v>
      </c>
    </row>
    <row r="240" spans="1:12">
      <c r="A240" s="79">
        <f t="shared" si="24"/>
        <v>50</v>
      </c>
      <c r="B240" s="17">
        <f t="shared" si="31"/>
        <v>44543</v>
      </c>
      <c r="C240" s="5" t="str">
        <f t="shared" si="25"/>
        <v>måndag</v>
      </c>
      <c r="D240" s="79" t="s">
        <v>356</v>
      </c>
      <c r="E240" s="18"/>
      <c r="F240" s="79" t="s">
        <v>357</v>
      </c>
      <c r="G240" s="79">
        <f t="shared" si="26"/>
        <v>1</v>
      </c>
      <c r="H240" s="79"/>
      <c r="I240" s="19">
        <f t="shared" si="27"/>
        <v>44543</v>
      </c>
      <c r="J240" s="20">
        <f t="shared" si="28"/>
        <v>0.83333333333333337</v>
      </c>
      <c r="K240" s="20">
        <f t="shared" si="29"/>
        <v>0.875</v>
      </c>
      <c r="L240" s="20">
        <f t="shared" si="30"/>
        <v>4.166666666666663E-2</v>
      </c>
    </row>
    <row r="241" spans="1:12">
      <c r="A241" s="79">
        <f t="shared" si="24"/>
        <v>50</v>
      </c>
      <c r="B241" s="17">
        <f t="shared" si="31"/>
        <v>44544</v>
      </c>
      <c r="C241" s="5" t="str">
        <f t="shared" si="25"/>
        <v>tisdag</v>
      </c>
      <c r="D241" s="79" t="s">
        <v>358</v>
      </c>
      <c r="E241" s="18"/>
      <c r="F241" s="79" t="s">
        <v>357</v>
      </c>
      <c r="G241" s="79">
        <f t="shared" si="26"/>
        <v>1</v>
      </c>
      <c r="H241" s="79"/>
      <c r="I241" s="19">
        <f t="shared" si="27"/>
        <v>44544</v>
      </c>
      <c r="J241" s="20">
        <f t="shared" si="28"/>
        <v>0.70833333333333337</v>
      </c>
      <c r="K241" s="20">
        <f t="shared" si="29"/>
        <v>0.75</v>
      </c>
      <c r="L241" s="20">
        <f t="shared" si="30"/>
        <v>4.166666666666663E-2</v>
      </c>
    </row>
    <row r="242" spans="1:12">
      <c r="A242" s="79">
        <f t="shared" si="24"/>
        <v>50</v>
      </c>
      <c r="B242" s="17">
        <f t="shared" si="31"/>
        <v>44545</v>
      </c>
      <c r="C242" s="5" t="str">
        <f t="shared" si="25"/>
        <v>onsdag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44545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50</v>
      </c>
      <c r="B243" s="17">
        <f t="shared" si="31"/>
        <v>44546</v>
      </c>
      <c r="C243" s="5" t="str">
        <f t="shared" si="25"/>
        <v>torsdag</v>
      </c>
      <c r="D243" s="79" t="s">
        <v>246</v>
      </c>
      <c r="E243" s="18"/>
      <c r="F243" s="79" t="s">
        <v>357</v>
      </c>
      <c r="G243" s="79">
        <f t="shared" si="26"/>
        <v>1</v>
      </c>
      <c r="H243" s="79"/>
      <c r="I243" s="19">
        <f t="shared" si="27"/>
        <v>44546</v>
      </c>
      <c r="J243" s="20">
        <f t="shared" si="28"/>
        <v>0.8125</v>
      </c>
      <c r="K243" s="20">
        <f t="shared" si="29"/>
        <v>0.85416666666666663</v>
      </c>
      <c r="L243" s="20">
        <f t="shared" si="30"/>
        <v>4.166666666666663E-2</v>
      </c>
    </row>
    <row r="244" spans="1:12">
      <c r="A244" s="79">
        <f t="shared" si="24"/>
        <v>50</v>
      </c>
      <c r="B244" s="17">
        <f t="shared" si="31"/>
        <v>44547</v>
      </c>
      <c r="C244" s="5" t="str">
        <f t="shared" si="25"/>
        <v>fredag</v>
      </c>
      <c r="D244" s="79" t="s">
        <v>330</v>
      </c>
      <c r="E244" s="18" t="s">
        <v>144</v>
      </c>
      <c r="F244" s="79" t="s">
        <v>359</v>
      </c>
      <c r="G244" s="79">
        <f t="shared" si="26"/>
        <v>2</v>
      </c>
      <c r="H244" s="79"/>
      <c r="I244" s="19">
        <f t="shared" si="27"/>
        <v>44547</v>
      </c>
      <c r="J244" s="20">
        <f t="shared" si="28"/>
        <v>0.72916666666666663</v>
      </c>
      <c r="K244" s="20">
        <f t="shared" si="29"/>
        <v>0.89583333333333337</v>
      </c>
      <c r="L244" s="20">
        <f t="shared" si="30"/>
        <v>0.16666666666666674</v>
      </c>
    </row>
    <row r="245" spans="1:12">
      <c r="A245" s="79">
        <f t="shared" si="24"/>
        <v>50</v>
      </c>
      <c r="B245" s="17">
        <f t="shared" si="31"/>
        <v>44548</v>
      </c>
      <c r="C245" s="5" t="str">
        <f t="shared" si="25"/>
        <v>lördag</v>
      </c>
      <c r="D245" s="79" t="s">
        <v>360</v>
      </c>
      <c r="E245" s="18" t="s">
        <v>284</v>
      </c>
      <c r="F245" s="79" t="s">
        <v>361</v>
      </c>
      <c r="G245" s="79">
        <f t="shared" si="26"/>
        <v>3</v>
      </c>
      <c r="H245" s="79"/>
      <c r="I245" s="19">
        <f t="shared" si="27"/>
        <v>44548</v>
      </c>
      <c r="J245" s="20">
        <f t="shared" si="28"/>
        <v>0.47916666666666669</v>
      </c>
      <c r="K245" s="20">
        <f t="shared" si="29"/>
        <v>0.72916666666666663</v>
      </c>
      <c r="L245" s="20">
        <f t="shared" si="30"/>
        <v>0.24999999999999994</v>
      </c>
    </row>
    <row r="246" spans="1:12">
      <c r="A246" s="79">
        <f t="shared" si="24"/>
        <v>50</v>
      </c>
      <c r="B246" s="17">
        <f t="shared" si="31"/>
        <v>44549</v>
      </c>
      <c r="C246" s="5" t="str">
        <f t="shared" si="25"/>
        <v>söndag</v>
      </c>
      <c r="D246" s="79" t="s">
        <v>362</v>
      </c>
      <c r="E246" s="18" t="s">
        <v>153</v>
      </c>
      <c r="F246" s="79" t="s">
        <v>363</v>
      </c>
      <c r="G246" s="79">
        <f t="shared" si="26"/>
        <v>4</v>
      </c>
      <c r="H246" s="79"/>
      <c r="I246" s="19">
        <f t="shared" si="27"/>
        <v>44549</v>
      </c>
      <c r="J246" s="20">
        <f t="shared" si="28"/>
        <v>0.44791666666666669</v>
      </c>
      <c r="K246" s="20">
        <f t="shared" si="29"/>
        <v>0.72916666666666663</v>
      </c>
      <c r="L246" s="20">
        <f t="shared" si="30"/>
        <v>0.28124999999999994</v>
      </c>
    </row>
    <row r="247" spans="1:12">
      <c r="A247" s="79">
        <f t="shared" si="24"/>
        <v>51</v>
      </c>
      <c r="B247" s="17">
        <f t="shared" si="31"/>
        <v>44550</v>
      </c>
      <c r="C247" s="5" t="str">
        <f t="shared" si="25"/>
        <v>måndag</v>
      </c>
      <c r="D247" s="79"/>
      <c r="E247" s="79"/>
      <c r="F247" s="79"/>
      <c r="G247" s="79">
        <f t="shared" si="26"/>
        <v>4</v>
      </c>
      <c r="H247" s="79"/>
      <c r="I247" s="19">
        <f t="shared" si="27"/>
        <v>44550</v>
      </c>
      <c r="J247" s="20">
        <f>TIME(LEFT(D246,2),MID(D246,4,2),0)</f>
        <v>0.44791666666666669</v>
      </c>
      <c r="K247" s="20">
        <f>TIME(MID(D246,7,2),MID(D246,10,2),0)</f>
        <v>0.72916666666666663</v>
      </c>
      <c r="L247" s="20">
        <f t="shared" si="30"/>
        <v>0.28124999999999994</v>
      </c>
    </row>
    <row r="248" spans="1:12">
      <c r="A248" s="79">
        <f t="shared" si="24"/>
        <v>51</v>
      </c>
      <c r="B248" s="17">
        <f t="shared" si="31"/>
        <v>44551</v>
      </c>
      <c r="C248" s="5" t="str">
        <f t="shared" si="25"/>
        <v>tisdag</v>
      </c>
      <c r="D248" s="79" t="s">
        <v>168</v>
      </c>
      <c r="E248" s="18"/>
      <c r="F248" s="79" t="s">
        <v>364</v>
      </c>
      <c r="G248" s="79">
        <f t="shared" si="26"/>
        <v>2</v>
      </c>
      <c r="H248" s="79"/>
      <c r="I248" s="19">
        <f t="shared" si="27"/>
        <v>44551</v>
      </c>
      <c r="J248" s="20">
        <f t="shared" si="28"/>
        <v>0.73958333333333337</v>
      </c>
      <c r="K248" s="20">
        <f t="shared" si="29"/>
        <v>0.89583333333333337</v>
      </c>
      <c r="L248" s="20">
        <f t="shared" si="30"/>
        <v>0.15625</v>
      </c>
    </row>
    <row r="249" spans="1:12">
      <c r="A249" s="79">
        <f t="shared" si="24"/>
        <v>51</v>
      </c>
      <c r="B249" s="17">
        <f t="shared" si="31"/>
        <v>44552</v>
      </c>
      <c r="C249" s="5" t="str">
        <f t="shared" si="25"/>
        <v>onsdag</v>
      </c>
      <c r="D249" s="79" t="s">
        <v>227</v>
      </c>
      <c r="E249" s="18" t="s">
        <v>127</v>
      </c>
      <c r="F249" s="79" t="s">
        <v>365</v>
      </c>
      <c r="G249" s="79">
        <f t="shared" si="26"/>
        <v>6</v>
      </c>
      <c r="H249" s="79"/>
      <c r="I249" s="19">
        <f t="shared" si="27"/>
        <v>44552</v>
      </c>
      <c r="J249" s="20">
        <f t="shared" si="28"/>
        <v>0.33333333333333331</v>
      </c>
      <c r="K249" s="20">
        <f t="shared" si="29"/>
        <v>0.79166666666666663</v>
      </c>
      <c r="L249" s="20">
        <f t="shared" si="30"/>
        <v>0.45833333333333331</v>
      </c>
    </row>
    <row r="250" spans="1:12">
      <c r="A250" s="79">
        <f t="shared" si="24"/>
        <v>51</v>
      </c>
      <c r="B250" s="17">
        <f t="shared" si="31"/>
        <v>44553</v>
      </c>
      <c r="C250" s="5" t="str">
        <f t="shared" si="25"/>
        <v>torsdag</v>
      </c>
      <c r="D250" s="79" t="s">
        <v>227</v>
      </c>
      <c r="E250" s="18" t="s">
        <v>127</v>
      </c>
      <c r="F250" s="79" t="s">
        <v>365</v>
      </c>
      <c r="G250" s="79">
        <f t="shared" si="26"/>
        <v>6</v>
      </c>
      <c r="H250" s="79"/>
      <c r="I250" s="19">
        <f t="shared" si="27"/>
        <v>44553</v>
      </c>
      <c r="J250" s="20">
        <f t="shared" si="28"/>
        <v>0.33333333333333331</v>
      </c>
      <c r="K250" s="20">
        <f t="shared" si="29"/>
        <v>0.79166666666666663</v>
      </c>
      <c r="L250" s="20">
        <f t="shared" si="30"/>
        <v>0.45833333333333331</v>
      </c>
    </row>
    <row r="251" spans="1:12">
      <c r="A251" s="79">
        <f t="shared" si="24"/>
        <v>51</v>
      </c>
      <c r="B251" s="17">
        <f t="shared" si="31"/>
        <v>44554</v>
      </c>
      <c r="C251" s="5" t="str">
        <f t="shared" si="25"/>
        <v>fredag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44554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51</v>
      </c>
      <c r="B252" s="17">
        <f t="shared" si="31"/>
        <v>44555</v>
      </c>
      <c r="C252" s="5" t="str">
        <f t="shared" si="25"/>
        <v>lördag</v>
      </c>
      <c r="D252" s="79"/>
      <c r="E252" s="18"/>
      <c r="F252" s="79" t="s">
        <v>12</v>
      </c>
      <c r="G252" s="79">
        <f t="shared" si="26"/>
        <v>0</v>
      </c>
      <c r="H252" s="79"/>
      <c r="I252" s="19">
        <f t="shared" si="27"/>
        <v>44555</v>
      </c>
      <c r="J252" s="20" t="e">
        <f t="shared" si="28"/>
        <v>#VALUE!</v>
      </c>
      <c r="K252" s="20" t="e">
        <f t="shared" si="29"/>
        <v>#VALUE!</v>
      </c>
      <c r="L252" s="20" t="e">
        <f t="shared" si="30"/>
        <v>#VALUE!</v>
      </c>
    </row>
    <row r="253" spans="1:12">
      <c r="A253" s="79">
        <f t="shared" si="24"/>
        <v>51</v>
      </c>
      <c r="B253" s="17">
        <f t="shared" si="31"/>
        <v>44556</v>
      </c>
      <c r="C253" s="5" t="str">
        <f t="shared" si="25"/>
        <v>söndag</v>
      </c>
      <c r="D253" s="79"/>
      <c r="E253" s="18"/>
      <c r="F253" s="79"/>
      <c r="G253" s="79">
        <f t="shared" si="26"/>
        <v>0</v>
      </c>
      <c r="H253" s="79"/>
      <c r="I253" s="19">
        <f t="shared" si="27"/>
        <v>44556</v>
      </c>
      <c r="J253" s="20" t="e">
        <f t="shared" si="28"/>
        <v>#VALUE!</v>
      </c>
      <c r="K253" s="20" t="e">
        <f t="shared" si="29"/>
        <v>#VALUE!</v>
      </c>
      <c r="L253" s="20" t="e">
        <f t="shared" si="30"/>
        <v>#VALUE!</v>
      </c>
    </row>
    <row r="254" spans="1:12">
      <c r="A254" s="79">
        <f t="shared" si="24"/>
        <v>52</v>
      </c>
      <c r="B254" s="17">
        <f t="shared" si="31"/>
        <v>44557</v>
      </c>
      <c r="C254" s="5" t="str">
        <f t="shared" si="25"/>
        <v>måndag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44557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52</v>
      </c>
      <c r="B255" s="17">
        <f t="shared" si="31"/>
        <v>44558</v>
      </c>
      <c r="C255" s="5" t="str">
        <f t="shared" si="25"/>
        <v>tisdag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44558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52</v>
      </c>
      <c r="B256" s="17">
        <f t="shared" si="31"/>
        <v>44559</v>
      </c>
      <c r="C256" s="5" t="str">
        <f t="shared" si="25"/>
        <v>onsdag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44559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52</v>
      </c>
      <c r="B257" s="17">
        <f t="shared" si="31"/>
        <v>44560</v>
      </c>
      <c r="C257" s="5" t="str">
        <f t="shared" si="25"/>
        <v>torsdag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44560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52</v>
      </c>
      <c r="B258" s="17">
        <f t="shared" si="31"/>
        <v>44561</v>
      </c>
      <c r="C258" s="5" t="str">
        <f t="shared" si="25"/>
        <v>fredag</v>
      </c>
      <c r="D258" s="79"/>
      <c r="E258" s="18"/>
      <c r="F258" s="79"/>
      <c r="G258" s="79">
        <f t="shared" si="26"/>
        <v>0</v>
      </c>
      <c r="H258" s="79"/>
      <c r="I258" s="19">
        <f t="shared" si="27"/>
        <v>44561</v>
      </c>
      <c r="J258" s="20" t="e">
        <f t="shared" si="28"/>
        <v>#VALUE!</v>
      </c>
      <c r="K258" s="20" t="e">
        <f t="shared" si="29"/>
        <v>#VALUE!</v>
      </c>
      <c r="L258" s="20" t="e">
        <f t="shared" si="30"/>
        <v>#VALUE!</v>
      </c>
    </row>
    <row r="259" spans="1:12">
      <c r="A259" s="79">
        <f t="shared" si="24"/>
        <v>52</v>
      </c>
      <c r="B259" s="17">
        <f t="shared" si="31"/>
        <v>44562</v>
      </c>
      <c r="C259" s="5" t="str">
        <f t="shared" si="25"/>
        <v>lördag</v>
      </c>
      <c r="D259" s="79"/>
      <c r="E259" s="18"/>
      <c r="F259" s="79"/>
      <c r="G259" s="79">
        <f t="shared" si="26"/>
        <v>0</v>
      </c>
      <c r="H259" s="79"/>
      <c r="I259" s="19">
        <f t="shared" si="27"/>
        <v>44562</v>
      </c>
      <c r="J259" s="20" t="e">
        <f t="shared" si="28"/>
        <v>#VALUE!</v>
      </c>
      <c r="K259" s="20" t="e">
        <f t="shared" si="29"/>
        <v>#VALUE!</v>
      </c>
      <c r="L259" s="20" t="e">
        <f t="shared" si="30"/>
        <v>#VALUE!</v>
      </c>
    </row>
    <row r="260" spans="1:12">
      <c r="A260" s="79">
        <f t="shared" si="24"/>
        <v>52</v>
      </c>
      <c r="B260" s="17">
        <f t="shared" si="31"/>
        <v>44563</v>
      </c>
      <c r="C260" s="5" t="str">
        <f t="shared" si="25"/>
        <v>söndag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44563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44564</v>
      </c>
      <c r="C261" s="5" t="str">
        <f t="shared" si="25"/>
        <v>måndag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44564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44565</v>
      </c>
      <c r="C262" s="5" t="str">
        <f t="shared" si="25"/>
        <v>tisdag</v>
      </c>
      <c r="D262" s="79"/>
      <c r="E262" s="18"/>
      <c r="F262" s="79"/>
      <c r="G262" s="79">
        <f t="shared" si="26"/>
        <v>0</v>
      </c>
      <c r="H262" s="79"/>
      <c r="I262" s="19">
        <f t="shared" si="27"/>
        <v>44565</v>
      </c>
      <c r="J262" s="20" t="e">
        <f t="shared" si="28"/>
        <v>#VALUE!</v>
      </c>
      <c r="K262" s="20" t="e">
        <f t="shared" si="29"/>
        <v>#VALUE!</v>
      </c>
      <c r="L262" s="20" t="e">
        <f t="shared" si="30"/>
        <v>#VALUE!</v>
      </c>
    </row>
    <row r="263" spans="1:12">
      <c r="A263" s="79">
        <f t="shared" si="24"/>
        <v>1</v>
      </c>
      <c r="B263" s="17">
        <f t="shared" si="31"/>
        <v>44566</v>
      </c>
      <c r="C263" s="5" t="str">
        <f t="shared" si="25"/>
        <v>onsdag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44566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1</v>
      </c>
      <c r="B264" s="17">
        <f t="shared" si="31"/>
        <v>44567</v>
      </c>
      <c r="C264" s="5" t="str">
        <f t="shared" si="25"/>
        <v>torsdag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44567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1</v>
      </c>
      <c r="B265" s="17">
        <f t="shared" si="31"/>
        <v>44568</v>
      </c>
      <c r="C265" s="5" t="str">
        <f t="shared" si="25"/>
        <v>fredag</v>
      </c>
      <c r="D265" s="79" t="s">
        <v>330</v>
      </c>
      <c r="E265" s="18" t="s">
        <v>144</v>
      </c>
      <c r="F265" s="79" t="s">
        <v>212</v>
      </c>
      <c r="G265" s="79">
        <f t="shared" si="26"/>
        <v>2</v>
      </c>
      <c r="H265" s="79"/>
      <c r="I265" s="19">
        <f t="shared" si="27"/>
        <v>44568</v>
      </c>
      <c r="J265" s="20">
        <f t="shared" si="28"/>
        <v>0.72916666666666663</v>
      </c>
      <c r="K265" s="20">
        <f t="shared" si="29"/>
        <v>0.89583333333333337</v>
      </c>
      <c r="L265" s="20">
        <f t="shared" si="30"/>
        <v>0.16666666666666674</v>
      </c>
    </row>
    <row r="266" spans="1:12">
      <c r="A266" s="79">
        <f t="shared" si="24"/>
        <v>1</v>
      </c>
      <c r="B266" s="17">
        <f t="shared" si="31"/>
        <v>44569</v>
      </c>
      <c r="C266" s="5" t="str">
        <f t="shared" si="25"/>
        <v>lördag</v>
      </c>
      <c r="D266" s="79" t="s">
        <v>299</v>
      </c>
      <c r="E266" s="18" t="s">
        <v>14</v>
      </c>
      <c r="F266" s="79"/>
      <c r="G266" s="79">
        <f t="shared" si="26"/>
        <v>4</v>
      </c>
      <c r="H266" s="79"/>
      <c r="I266" s="19">
        <f t="shared" si="27"/>
        <v>44569</v>
      </c>
      <c r="J266" s="20">
        <f t="shared" si="28"/>
        <v>0.47916666666666669</v>
      </c>
      <c r="K266" s="20">
        <f t="shared" si="29"/>
        <v>0.77083333333333337</v>
      </c>
      <c r="L266" s="20">
        <f t="shared" si="30"/>
        <v>0.29166666666666669</v>
      </c>
    </row>
    <row r="267" spans="1:12">
      <c r="A267" s="79">
        <f t="shared" si="24"/>
        <v>1</v>
      </c>
      <c r="B267" s="17">
        <f t="shared" si="31"/>
        <v>44570</v>
      </c>
      <c r="C267" s="5" t="str">
        <f t="shared" si="25"/>
        <v>söndag</v>
      </c>
      <c r="D267" s="79" t="s">
        <v>299</v>
      </c>
      <c r="E267" s="18" t="s">
        <v>139</v>
      </c>
      <c r="F267" s="79" t="s">
        <v>366</v>
      </c>
      <c r="G267" s="79">
        <f t="shared" si="26"/>
        <v>4</v>
      </c>
      <c r="H267" s="79"/>
      <c r="I267" s="19">
        <f t="shared" si="27"/>
        <v>44570</v>
      </c>
      <c r="J267" s="20">
        <f t="shared" si="28"/>
        <v>0.47916666666666669</v>
      </c>
      <c r="K267" s="20">
        <f t="shared" si="29"/>
        <v>0.77083333333333337</v>
      </c>
      <c r="L267" s="20">
        <f t="shared" si="30"/>
        <v>0.29166666666666669</v>
      </c>
    </row>
    <row r="268" spans="1:12">
      <c r="A268" s="79">
        <f t="shared" si="24"/>
        <v>2</v>
      </c>
      <c r="B268" s="17">
        <f t="shared" si="31"/>
        <v>44571</v>
      </c>
      <c r="C268" s="5" t="str">
        <f t="shared" si="25"/>
        <v>måndag</v>
      </c>
      <c r="D268" s="79"/>
      <c r="E268" s="18"/>
      <c r="F268" s="79"/>
      <c r="G268" s="79">
        <f t="shared" si="26"/>
        <v>0</v>
      </c>
      <c r="H268" s="79"/>
      <c r="I268" s="19">
        <f t="shared" si="27"/>
        <v>44571</v>
      </c>
      <c r="J268" s="20" t="e">
        <f t="shared" si="28"/>
        <v>#VALUE!</v>
      </c>
      <c r="K268" s="20" t="e">
        <f t="shared" si="29"/>
        <v>#VALUE!</v>
      </c>
      <c r="L268" s="20" t="e">
        <f t="shared" si="30"/>
        <v>#VALUE!</v>
      </c>
    </row>
    <row r="269" spans="1:12">
      <c r="A269" s="79">
        <f t="shared" si="24"/>
        <v>2</v>
      </c>
      <c r="B269" s="17">
        <f t="shared" si="31"/>
        <v>44572</v>
      </c>
      <c r="C269" s="5" t="str">
        <f t="shared" si="25"/>
        <v>tisdag</v>
      </c>
      <c r="D269" s="79"/>
      <c r="E269" s="18"/>
      <c r="F269" s="79"/>
      <c r="G269" s="79">
        <f t="shared" si="26"/>
        <v>0</v>
      </c>
      <c r="H269" s="79"/>
      <c r="I269" s="19">
        <f t="shared" si="27"/>
        <v>44572</v>
      </c>
      <c r="J269" s="20" t="e">
        <f t="shared" si="28"/>
        <v>#VALUE!</v>
      </c>
      <c r="K269" s="20" t="e">
        <f t="shared" si="29"/>
        <v>#VALUE!</v>
      </c>
      <c r="L269" s="20" t="e">
        <f t="shared" si="30"/>
        <v>#VALUE!</v>
      </c>
    </row>
    <row r="270" spans="1:12">
      <c r="A270" s="79">
        <f t="shared" ref="A270:A333" si="32">_xlfn.ISOWEEKNUM(B270)</f>
        <v>2</v>
      </c>
      <c r="B270" s="17">
        <f t="shared" si="31"/>
        <v>44573</v>
      </c>
      <c r="C270" s="5" t="str">
        <f t="shared" ref="C270:C333" si="33">TEXT(B270,"DDDD")</f>
        <v>onsdag</v>
      </c>
      <c r="D270" s="79"/>
      <c r="E270" s="18"/>
      <c r="F270" s="79"/>
      <c r="G270" s="79">
        <f t="shared" ref="G270:G333" si="34">IFERROR(ROUNDUP(L270/"04:00"*2,0),0)</f>
        <v>0</v>
      </c>
      <c r="H270" s="79"/>
      <c r="I270" s="19">
        <f t="shared" ref="I270:I333" si="35">B270</f>
        <v>44573</v>
      </c>
      <c r="J270" s="20" t="e">
        <f t="shared" ref="J270:J333" si="36">TIME(LEFT(D270,2),MID(D270,4,2),0)</f>
        <v>#VALUE!</v>
      </c>
      <c r="K270" s="20" t="e">
        <f t="shared" ref="K270:K333" si="37">TIME(MID(D270,7,2),MID(D270,10,2),0)</f>
        <v>#VALUE!</v>
      </c>
      <c r="L270" s="20" t="e">
        <f t="shared" ref="L270:L333" si="38">K270-J270</f>
        <v>#VALUE!</v>
      </c>
    </row>
    <row r="271" spans="1:12">
      <c r="A271" s="79">
        <f t="shared" si="32"/>
        <v>2</v>
      </c>
      <c r="B271" s="17">
        <f t="shared" ref="B271:B334" si="39">B270+1</f>
        <v>44574</v>
      </c>
      <c r="C271" s="5" t="str">
        <f t="shared" si="33"/>
        <v>torsdag</v>
      </c>
      <c r="D271" s="79" t="s">
        <v>367</v>
      </c>
      <c r="E271" s="18" t="s">
        <v>14</v>
      </c>
      <c r="F271" s="79" t="s">
        <v>368</v>
      </c>
      <c r="G271" s="79">
        <f t="shared" si="34"/>
        <v>2</v>
      </c>
      <c r="H271" s="79"/>
      <c r="I271" s="19">
        <f t="shared" si="35"/>
        <v>44574</v>
      </c>
      <c r="J271" s="20">
        <f t="shared" si="36"/>
        <v>0.73958333333333337</v>
      </c>
      <c r="K271" s="20">
        <f t="shared" si="37"/>
        <v>0.89583333333333337</v>
      </c>
      <c r="L271" s="20">
        <f t="shared" si="38"/>
        <v>0.15625</v>
      </c>
    </row>
    <row r="272" spans="1:12">
      <c r="A272" s="79">
        <f t="shared" si="32"/>
        <v>2</v>
      </c>
      <c r="B272" s="17">
        <f t="shared" si="39"/>
        <v>44575</v>
      </c>
      <c r="C272" s="5" t="str">
        <f t="shared" si="33"/>
        <v>fredag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44575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2</v>
      </c>
      <c r="B273" s="17">
        <f t="shared" si="39"/>
        <v>44576</v>
      </c>
      <c r="C273" s="5" t="str">
        <f t="shared" si="33"/>
        <v>lördag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44576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2</v>
      </c>
      <c r="B274" s="17">
        <f t="shared" si="39"/>
        <v>44577</v>
      </c>
      <c r="C274" s="5" t="str">
        <f t="shared" si="33"/>
        <v>söndag</v>
      </c>
      <c r="D274" s="79" t="s">
        <v>369</v>
      </c>
      <c r="E274" s="18" t="s">
        <v>31</v>
      </c>
      <c r="F274" s="79" t="s">
        <v>370</v>
      </c>
      <c r="G274" s="79">
        <f t="shared" si="34"/>
        <v>3</v>
      </c>
      <c r="H274" s="79"/>
      <c r="I274" s="19">
        <f t="shared" si="35"/>
        <v>44577</v>
      </c>
      <c r="J274" s="20">
        <f t="shared" si="36"/>
        <v>0.47916666666666669</v>
      </c>
      <c r="K274" s="20">
        <f t="shared" si="37"/>
        <v>0.72916666666666663</v>
      </c>
      <c r="L274" s="20">
        <f t="shared" si="38"/>
        <v>0.24999999999999994</v>
      </c>
    </row>
    <row r="275" spans="1:12">
      <c r="A275" s="79">
        <f t="shared" si="32"/>
        <v>3</v>
      </c>
      <c r="B275" s="17">
        <f t="shared" si="39"/>
        <v>44578</v>
      </c>
      <c r="C275" s="5" t="str">
        <f t="shared" si="33"/>
        <v>måndag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44578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44579</v>
      </c>
      <c r="C276" s="5" t="str">
        <f t="shared" si="33"/>
        <v>tisdag</v>
      </c>
      <c r="D276" s="79" t="s">
        <v>330</v>
      </c>
      <c r="E276" s="18" t="s">
        <v>153</v>
      </c>
      <c r="F276" s="79" t="s">
        <v>371</v>
      </c>
      <c r="G276" s="79">
        <f t="shared" si="34"/>
        <v>2</v>
      </c>
      <c r="H276" s="79"/>
      <c r="I276" s="19">
        <f t="shared" si="35"/>
        <v>44579</v>
      </c>
      <c r="J276" s="20">
        <f t="shared" si="36"/>
        <v>0.72916666666666663</v>
      </c>
      <c r="K276" s="20">
        <f t="shared" si="37"/>
        <v>0.89583333333333337</v>
      </c>
      <c r="L276" s="20">
        <f t="shared" si="38"/>
        <v>0.16666666666666674</v>
      </c>
    </row>
    <row r="277" spans="1:12">
      <c r="A277" s="79">
        <f t="shared" si="32"/>
        <v>3</v>
      </c>
      <c r="B277" s="17">
        <f t="shared" si="39"/>
        <v>44580</v>
      </c>
      <c r="C277" s="5" t="str">
        <f t="shared" si="33"/>
        <v>onsdag</v>
      </c>
      <c r="D277" s="79" t="s">
        <v>330</v>
      </c>
      <c r="E277" s="18" t="s">
        <v>334</v>
      </c>
      <c r="F277" s="79" t="s">
        <v>372</v>
      </c>
      <c r="G277" s="79">
        <f t="shared" si="34"/>
        <v>2</v>
      </c>
      <c r="H277" s="79"/>
      <c r="I277" s="19">
        <f t="shared" si="35"/>
        <v>44580</v>
      </c>
      <c r="J277" s="20">
        <f t="shared" si="36"/>
        <v>0.72916666666666663</v>
      </c>
      <c r="K277" s="20">
        <f t="shared" si="37"/>
        <v>0.89583333333333337</v>
      </c>
      <c r="L277" s="20">
        <f t="shared" si="38"/>
        <v>0.16666666666666674</v>
      </c>
    </row>
    <row r="278" spans="1:12">
      <c r="A278" s="79">
        <f t="shared" si="32"/>
        <v>3</v>
      </c>
      <c r="B278" s="17">
        <f t="shared" si="39"/>
        <v>44581</v>
      </c>
      <c r="C278" s="5" t="str">
        <f t="shared" si="33"/>
        <v>torsdag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44581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3</v>
      </c>
      <c r="B279" s="17">
        <f t="shared" si="39"/>
        <v>44582</v>
      </c>
      <c r="C279" s="5" t="str">
        <f t="shared" si="33"/>
        <v>fredag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44582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3</v>
      </c>
      <c r="B280" s="17">
        <f t="shared" si="39"/>
        <v>44583</v>
      </c>
      <c r="C280" s="5" t="str">
        <f t="shared" si="33"/>
        <v>lördag</v>
      </c>
      <c r="D280" s="79" t="s">
        <v>260</v>
      </c>
      <c r="E280" s="18" t="s">
        <v>17</v>
      </c>
      <c r="F280" s="79" t="s">
        <v>373</v>
      </c>
      <c r="G280" s="79">
        <f t="shared" si="34"/>
        <v>5</v>
      </c>
      <c r="H280" s="79"/>
      <c r="I280" s="19">
        <f t="shared" si="35"/>
        <v>44583</v>
      </c>
      <c r="J280" s="20">
        <f t="shared" si="36"/>
        <v>0.375</v>
      </c>
      <c r="K280" s="20">
        <f t="shared" si="37"/>
        <v>0.77083333333333337</v>
      </c>
      <c r="L280" s="20">
        <f t="shared" si="38"/>
        <v>0.39583333333333337</v>
      </c>
    </row>
    <row r="281" spans="1:12">
      <c r="A281" s="79">
        <f t="shared" si="32"/>
        <v>3</v>
      </c>
      <c r="B281" s="17">
        <f t="shared" si="39"/>
        <v>44584</v>
      </c>
      <c r="C281" s="5" t="str">
        <f t="shared" si="33"/>
        <v>söndag</v>
      </c>
      <c r="D281" s="79" t="s">
        <v>260</v>
      </c>
      <c r="E281" s="18" t="s">
        <v>374</v>
      </c>
      <c r="F281" s="79" t="s">
        <v>375</v>
      </c>
      <c r="G281" s="79">
        <f t="shared" si="34"/>
        <v>5</v>
      </c>
      <c r="H281" s="79"/>
      <c r="I281" s="19">
        <f t="shared" si="35"/>
        <v>44584</v>
      </c>
      <c r="J281" s="20">
        <f t="shared" si="36"/>
        <v>0.375</v>
      </c>
      <c r="K281" s="20">
        <f t="shared" si="37"/>
        <v>0.77083333333333337</v>
      </c>
      <c r="L281" s="20">
        <f t="shared" si="38"/>
        <v>0.39583333333333337</v>
      </c>
    </row>
    <row r="282" spans="1:12">
      <c r="A282" s="79">
        <f t="shared" si="32"/>
        <v>4</v>
      </c>
      <c r="B282" s="17">
        <f t="shared" si="39"/>
        <v>44585</v>
      </c>
      <c r="C282" s="5" t="str">
        <f t="shared" si="33"/>
        <v>måndag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44585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44586</v>
      </c>
      <c r="C283" s="5" t="str">
        <f t="shared" si="33"/>
        <v>tisdag</v>
      </c>
      <c r="D283" s="79" t="s">
        <v>330</v>
      </c>
      <c r="E283" s="18" t="s">
        <v>31</v>
      </c>
      <c r="F283" s="79" t="s">
        <v>376</v>
      </c>
      <c r="G283" s="79">
        <f t="shared" si="34"/>
        <v>2</v>
      </c>
      <c r="H283" s="79"/>
      <c r="I283" s="19">
        <f t="shared" si="35"/>
        <v>44586</v>
      </c>
      <c r="J283" s="20">
        <f t="shared" si="36"/>
        <v>0.72916666666666663</v>
      </c>
      <c r="K283" s="20">
        <f t="shared" si="37"/>
        <v>0.89583333333333337</v>
      </c>
      <c r="L283" s="20">
        <f t="shared" si="38"/>
        <v>0.16666666666666674</v>
      </c>
    </row>
    <row r="284" spans="1:12">
      <c r="A284" s="79">
        <f t="shared" si="32"/>
        <v>4</v>
      </c>
      <c r="B284" s="17">
        <f t="shared" si="39"/>
        <v>44587</v>
      </c>
      <c r="C284" s="5" t="str">
        <f t="shared" si="33"/>
        <v>onsdag</v>
      </c>
      <c r="D284" s="79" t="s">
        <v>330</v>
      </c>
      <c r="E284" s="18" t="s">
        <v>284</v>
      </c>
      <c r="F284" s="79" t="s">
        <v>331</v>
      </c>
      <c r="G284" s="79">
        <f t="shared" si="34"/>
        <v>2</v>
      </c>
      <c r="H284" s="79"/>
      <c r="I284" s="19">
        <f t="shared" si="35"/>
        <v>44587</v>
      </c>
      <c r="J284" s="20">
        <f t="shared" si="36"/>
        <v>0.72916666666666663</v>
      </c>
      <c r="K284" s="20">
        <f t="shared" si="37"/>
        <v>0.89583333333333337</v>
      </c>
      <c r="L284" s="20">
        <f t="shared" si="38"/>
        <v>0.16666666666666674</v>
      </c>
    </row>
    <row r="285" spans="1:12">
      <c r="A285" s="79">
        <f t="shared" si="32"/>
        <v>4</v>
      </c>
      <c r="B285" s="17">
        <f t="shared" si="39"/>
        <v>44588</v>
      </c>
      <c r="C285" s="5" t="str">
        <f t="shared" si="33"/>
        <v>torsdag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44588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4</v>
      </c>
      <c r="B286" s="17">
        <f t="shared" si="39"/>
        <v>44589</v>
      </c>
      <c r="C286" s="5" t="str">
        <f t="shared" si="33"/>
        <v>fredag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44589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4</v>
      </c>
      <c r="B287" s="17">
        <f t="shared" si="39"/>
        <v>44590</v>
      </c>
      <c r="C287" s="5" t="str">
        <f t="shared" si="33"/>
        <v>lördag</v>
      </c>
      <c r="D287" s="79" t="s">
        <v>377</v>
      </c>
      <c r="E287" s="18" t="s">
        <v>284</v>
      </c>
      <c r="F287" s="79" t="s">
        <v>378</v>
      </c>
      <c r="G287" s="79">
        <f t="shared" si="34"/>
        <v>2</v>
      </c>
      <c r="H287" s="79"/>
      <c r="I287" s="19">
        <f t="shared" si="35"/>
        <v>44590</v>
      </c>
      <c r="J287" s="20">
        <f t="shared" si="36"/>
        <v>0.45833333333333331</v>
      </c>
      <c r="K287" s="20">
        <f t="shared" si="37"/>
        <v>0.61458333333333337</v>
      </c>
      <c r="L287" s="20">
        <f t="shared" si="38"/>
        <v>0.15625000000000006</v>
      </c>
    </row>
    <row r="288" spans="1:12">
      <c r="A288" s="79">
        <f t="shared" si="32"/>
        <v>4</v>
      </c>
      <c r="B288" s="17">
        <f t="shared" si="39"/>
        <v>44591</v>
      </c>
      <c r="C288" s="5" t="str">
        <f t="shared" si="33"/>
        <v>söndag</v>
      </c>
      <c r="D288" s="79" t="s">
        <v>379</v>
      </c>
      <c r="E288" s="18" t="s">
        <v>160</v>
      </c>
      <c r="F288" s="79" t="s">
        <v>380</v>
      </c>
      <c r="G288" s="79">
        <f t="shared" si="34"/>
        <v>3</v>
      </c>
      <c r="H288" s="79"/>
      <c r="I288" s="19">
        <f t="shared" si="35"/>
        <v>44591</v>
      </c>
      <c r="J288" s="20">
        <f t="shared" si="36"/>
        <v>0.61458333333333337</v>
      </c>
      <c r="K288" s="20">
        <f t="shared" si="37"/>
        <v>0.86458333333333337</v>
      </c>
      <c r="L288" s="20">
        <f t="shared" si="38"/>
        <v>0.25</v>
      </c>
    </row>
    <row r="289" spans="1:12">
      <c r="A289" s="79">
        <f t="shared" si="32"/>
        <v>5</v>
      </c>
      <c r="B289" s="17">
        <f t="shared" si="39"/>
        <v>44592</v>
      </c>
      <c r="C289" s="5" t="str">
        <f t="shared" si="33"/>
        <v>måndag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44592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17">
        <f t="shared" si="39"/>
        <v>44593</v>
      </c>
      <c r="C290" s="5" t="str">
        <f t="shared" si="33"/>
        <v>tisdag</v>
      </c>
      <c r="D290" s="79" t="s">
        <v>330</v>
      </c>
      <c r="E290" s="18" t="s">
        <v>31</v>
      </c>
      <c r="F290" s="79" t="s">
        <v>184</v>
      </c>
      <c r="G290" s="79">
        <f t="shared" si="34"/>
        <v>2</v>
      </c>
      <c r="H290" s="79"/>
      <c r="I290" s="19">
        <f t="shared" si="35"/>
        <v>44593</v>
      </c>
      <c r="J290" s="20">
        <f t="shared" si="36"/>
        <v>0.72916666666666663</v>
      </c>
      <c r="K290" s="20">
        <f t="shared" si="37"/>
        <v>0.89583333333333337</v>
      </c>
      <c r="L290" s="20">
        <f t="shared" si="38"/>
        <v>0.16666666666666674</v>
      </c>
    </row>
    <row r="291" spans="1:12">
      <c r="A291" s="79">
        <f t="shared" si="32"/>
        <v>5</v>
      </c>
      <c r="B291" s="17">
        <f t="shared" si="39"/>
        <v>44594</v>
      </c>
      <c r="C291" s="5" t="str">
        <f t="shared" si="33"/>
        <v>onsdag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44594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5</v>
      </c>
      <c r="B292" s="80">
        <f t="shared" si="39"/>
        <v>44595</v>
      </c>
      <c r="C292" s="81" t="str">
        <f t="shared" si="33"/>
        <v>torsdag</v>
      </c>
      <c r="D292" s="72"/>
      <c r="E292" s="18"/>
      <c r="F292" s="72"/>
      <c r="G292" s="79">
        <f t="shared" si="34"/>
        <v>0</v>
      </c>
      <c r="H292" s="79"/>
      <c r="I292" s="19">
        <f t="shared" si="35"/>
        <v>44595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5</v>
      </c>
      <c r="B293" s="17">
        <f t="shared" si="39"/>
        <v>44596</v>
      </c>
      <c r="C293" s="5" t="str">
        <f t="shared" si="33"/>
        <v>fredag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44596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5</v>
      </c>
      <c r="B294" s="17">
        <f t="shared" si="39"/>
        <v>44597</v>
      </c>
      <c r="C294" s="5" t="str">
        <f t="shared" si="33"/>
        <v>lördag</v>
      </c>
      <c r="D294" s="79" t="s">
        <v>381</v>
      </c>
      <c r="E294" s="18" t="s">
        <v>14</v>
      </c>
      <c r="F294" s="79" t="s">
        <v>382</v>
      </c>
      <c r="G294" s="79">
        <f t="shared" si="34"/>
        <v>4</v>
      </c>
      <c r="H294" s="79"/>
      <c r="I294" s="19">
        <f t="shared" si="35"/>
        <v>44597</v>
      </c>
      <c r="J294" s="20">
        <f t="shared" si="36"/>
        <v>0.40625</v>
      </c>
      <c r="K294" s="20">
        <f t="shared" si="37"/>
        <v>0.72916666666666663</v>
      </c>
      <c r="L294" s="20">
        <f t="shared" si="38"/>
        <v>0.32291666666666663</v>
      </c>
    </row>
    <row r="295" spans="1:12">
      <c r="A295" s="79">
        <f t="shared" si="32"/>
        <v>5</v>
      </c>
      <c r="B295" s="17">
        <f t="shared" si="39"/>
        <v>44598</v>
      </c>
      <c r="C295" s="5" t="str">
        <f t="shared" si="33"/>
        <v>söndag</v>
      </c>
      <c r="D295" s="79" t="s">
        <v>299</v>
      </c>
      <c r="E295" s="18" t="s">
        <v>17</v>
      </c>
      <c r="F295" s="79" t="s">
        <v>383</v>
      </c>
      <c r="G295" s="79">
        <f t="shared" si="34"/>
        <v>4</v>
      </c>
      <c r="H295" s="79"/>
      <c r="I295" s="19">
        <f t="shared" si="35"/>
        <v>44598</v>
      </c>
      <c r="J295" s="20">
        <f t="shared" si="36"/>
        <v>0.47916666666666669</v>
      </c>
      <c r="K295" s="20">
        <f t="shared" si="37"/>
        <v>0.77083333333333337</v>
      </c>
      <c r="L295" s="20">
        <f t="shared" si="38"/>
        <v>0.29166666666666669</v>
      </c>
    </row>
    <row r="296" spans="1:12">
      <c r="A296" s="79">
        <f t="shared" si="32"/>
        <v>6</v>
      </c>
      <c r="B296" s="17">
        <f t="shared" si="39"/>
        <v>44599</v>
      </c>
      <c r="C296" s="5" t="str">
        <f t="shared" si="33"/>
        <v>måndag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44599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44600</v>
      </c>
      <c r="C297" s="5" t="str">
        <f t="shared" si="33"/>
        <v>tisdag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44600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6</v>
      </c>
      <c r="B298" s="17">
        <f t="shared" si="39"/>
        <v>44601</v>
      </c>
      <c r="C298" s="5" t="str">
        <f t="shared" si="33"/>
        <v>onsdag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44601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6</v>
      </c>
      <c r="B299" s="17">
        <f t="shared" si="39"/>
        <v>44602</v>
      </c>
      <c r="C299" s="5" t="str">
        <f t="shared" si="33"/>
        <v>torsdag</v>
      </c>
      <c r="D299" s="79" t="s">
        <v>330</v>
      </c>
      <c r="E299" s="18" t="s">
        <v>144</v>
      </c>
      <c r="F299" s="79" t="s">
        <v>204</v>
      </c>
      <c r="G299" s="79">
        <f t="shared" si="34"/>
        <v>2</v>
      </c>
      <c r="H299" s="79"/>
      <c r="I299" s="19">
        <f t="shared" si="35"/>
        <v>44602</v>
      </c>
      <c r="J299" s="20">
        <f t="shared" si="36"/>
        <v>0.72916666666666663</v>
      </c>
      <c r="K299" s="20">
        <f t="shared" si="37"/>
        <v>0.89583333333333337</v>
      </c>
      <c r="L299" s="20">
        <f t="shared" si="38"/>
        <v>0.16666666666666674</v>
      </c>
    </row>
    <row r="300" spans="1:12">
      <c r="A300" s="79">
        <f t="shared" si="32"/>
        <v>6</v>
      </c>
      <c r="B300" s="17">
        <f t="shared" si="39"/>
        <v>44603</v>
      </c>
      <c r="C300" s="5" t="str">
        <f t="shared" si="33"/>
        <v>fredag</v>
      </c>
      <c r="D300" s="79" t="s">
        <v>330</v>
      </c>
      <c r="E300" s="18" t="s">
        <v>14</v>
      </c>
      <c r="F300" s="79" t="s">
        <v>384</v>
      </c>
      <c r="G300" s="79">
        <f t="shared" si="34"/>
        <v>2</v>
      </c>
      <c r="H300" s="79"/>
      <c r="I300" s="19">
        <f t="shared" si="35"/>
        <v>44603</v>
      </c>
      <c r="J300" s="20">
        <f t="shared" si="36"/>
        <v>0.72916666666666663</v>
      </c>
      <c r="K300" s="20">
        <f t="shared" si="37"/>
        <v>0.89583333333333337</v>
      </c>
      <c r="L300" s="20">
        <f t="shared" si="38"/>
        <v>0.16666666666666674</v>
      </c>
    </row>
    <row r="301" spans="1:12">
      <c r="A301" s="79">
        <f t="shared" si="32"/>
        <v>6</v>
      </c>
      <c r="B301" s="17">
        <f t="shared" si="39"/>
        <v>44604</v>
      </c>
      <c r="C301" s="5" t="str">
        <f t="shared" si="33"/>
        <v>lördag</v>
      </c>
      <c r="D301" s="79" t="s">
        <v>299</v>
      </c>
      <c r="E301" s="18" t="s">
        <v>148</v>
      </c>
      <c r="F301" s="79" t="s">
        <v>385</v>
      </c>
      <c r="G301" s="79">
        <f t="shared" si="34"/>
        <v>4</v>
      </c>
      <c r="H301" s="79"/>
      <c r="I301" s="19">
        <f t="shared" si="35"/>
        <v>44604</v>
      </c>
      <c r="J301" s="20">
        <f t="shared" si="36"/>
        <v>0.47916666666666669</v>
      </c>
      <c r="K301" s="20">
        <f t="shared" si="37"/>
        <v>0.77083333333333337</v>
      </c>
      <c r="L301" s="20">
        <f t="shared" si="38"/>
        <v>0.29166666666666669</v>
      </c>
    </row>
    <row r="302" spans="1:12">
      <c r="A302" s="79">
        <f t="shared" si="32"/>
        <v>6</v>
      </c>
      <c r="B302" s="17">
        <f t="shared" si="39"/>
        <v>44605</v>
      </c>
      <c r="C302" s="5" t="str">
        <f t="shared" si="33"/>
        <v>söndag</v>
      </c>
      <c r="D302" s="79" t="s">
        <v>369</v>
      </c>
      <c r="E302" s="18" t="s">
        <v>153</v>
      </c>
      <c r="F302" s="79" t="s">
        <v>386</v>
      </c>
      <c r="G302" s="79">
        <f t="shared" si="34"/>
        <v>3</v>
      </c>
      <c r="H302" s="79"/>
      <c r="I302" s="19">
        <f t="shared" si="35"/>
        <v>44605</v>
      </c>
      <c r="J302" s="20">
        <f t="shared" si="36"/>
        <v>0.47916666666666669</v>
      </c>
      <c r="K302" s="20">
        <f t="shared" si="37"/>
        <v>0.72916666666666663</v>
      </c>
      <c r="L302" s="20">
        <f t="shared" si="38"/>
        <v>0.24999999999999994</v>
      </c>
    </row>
    <row r="303" spans="1:12">
      <c r="A303" s="79">
        <f t="shared" si="32"/>
        <v>7</v>
      </c>
      <c r="B303" s="17">
        <f t="shared" si="39"/>
        <v>44606</v>
      </c>
      <c r="C303" s="5" t="str">
        <f t="shared" si="33"/>
        <v>måndag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44606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44607</v>
      </c>
      <c r="C304" s="5" t="str">
        <f t="shared" si="33"/>
        <v>tisdag</v>
      </c>
      <c r="D304" s="79" t="s">
        <v>330</v>
      </c>
      <c r="E304" s="18" t="s">
        <v>284</v>
      </c>
      <c r="F304" s="79" t="s">
        <v>326</v>
      </c>
      <c r="G304" s="79">
        <f t="shared" si="34"/>
        <v>2</v>
      </c>
      <c r="H304" s="79"/>
      <c r="I304" s="19">
        <f t="shared" si="35"/>
        <v>44607</v>
      </c>
      <c r="J304" s="20">
        <f t="shared" si="36"/>
        <v>0.72916666666666663</v>
      </c>
      <c r="K304" s="20">
        <f t="shared" si="37"/>
        <v>0.89583333333333337</v>
      </c>
      <c r="L304" s="20">
        <f t="shared" si="38"/>
        <v>0.16666666666666674</v>
      </c>
    </row>
    <row r="305" spans="1:12">
      <c r="A305" s="79">
        <f t="shared" si="32"/>
        <v>7</v>
      </c>
      <c r="B305" s="17">
        <f t="shared" si="39"/>
        <v>44608</v>
      </c>
      <c r="C305" s="5" t="str">
        <f t="shared" si="33"/>
        <v>onsdag</v>
      </c>
      <c r="D305" s="79" t="s">
        <v>330</v>
      </c>
      <c r="E305" s="18" t="s">
        <v>144</v>
      </c>
      <c r="F305" s="79" t="s">
        <v>387</v>
      </c>
      <c r="G305" s="79">
        <f t="shared" si="34"/>
        <v>2</v>
      </c>
      <c r="H305" s="79"/>
      <c r="I305" s="19">
        <f t="shared" si="35"/>
        <v>44608</v>
      </c>
      <c r="J305" s="20">
        <f t="shared" si="36"/>
        <v>0.72916666666666663</v>
      </c>
      <c r="K305" s="20">
        <f t="shared" si="37"/>
        <v>0.89583333333333337</v>
      </c>
      <c r="L305" s="20">
        <f t="shared" si="38"/>
        <v>0.16666666666666674</v>
      </c>
    </row>
    <row r="306" spans="1:12">
      <c r="A306" s="79">
        <f t="shared" si="32"/>
        <v>7</v>
      </c>
      <c r="B306" s="17">
        <f t="shared" si="39"/>
        <v>44609</v>
      </c>
      <c r="C306" s="5" t="str">
        <f t="shared" si="33"/>
        <v>torsdag</v>
      </c>
      <c r="D306" s="79" t="s">
        <v>330</v>
      </c>
      <c r="E306" s="18" t="s">
        <v>153</v>
      </c>
      <c r="F306" s="79" t="s">
        <v>331</v>
      </c>
      <c r="G306" s="79">
        <f t="shared" si="34"/>
        <v>2</v>
      </c>
      <c r="H306" s="79"/>
      <c r="I306" s="19">
        <f t="shared" si="35"/>
        <v>44609</v>
      </c>
      <c r="J306" s="20">
        <f t="shared" si="36"/>
        <v>0.72916666666666663</v>
      </c>
      <c r="K306" s="20">
        <f t="shared" si="37"/>
        <v>0.89583333333333337</v>
      </c>
      <c r="L306" s="20">
        <f t="shared" si="38"/>
        <v>0.16666666666666674</v>
      </c>
    </row>
    <row r="307" spans="1:12">
      <c r="A307" s="79">
        <f t="shared" si="32"/>
        <v>7</v>
      </c>
      <c r="B307" s="17">
        <f t="shared" si="39"/>
        <v>44610</v>
      </c>
      <c r="C307" s="5" t="str">
        <f t="shared" si="33"/>
        <v>fredag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44610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7</v>
      </c>
      <c r="B308" s="17">
        <f t="shared" si="39"/>
        <v>44611</v>
      </c>
      <c r="C308" s="5" t="str">
        <f t="shared" si="33"/>
        <v>lördag</v>
      </c>
      <c r="D308" s="79" t="s">
        <v>299</v>
      </c>
      <c r="E308" s="18" t="s">
        <v>31</v>
      </c>
      <c r="F308" s="79" t="s">
        <v>388</v>
      </c>
      <c r="G308" s="79">
        <f t="shared" si="34"/>
        <v>4</v>
      </c>
      <c r="H308" s="79"/>
      <c r="I308" s="19">
        <f t="shared" si="35"/>
        <v>44611</v>
      </c>
      <c r="J308" s="20">
        <f t="shared" si="36"/>
        <v>0.47916666666666669</v>
      </c>
      <c r="K308" s="20">
        <f t="shared" si="37"/>
        <v>0.77083333333333337</v>
      </c>
      <c r="L308" s="20">
        <f t="shared" si="38"/>
        <v>0.29166666666666669</v>
      </c>
    </row>
    <row r="309" spans="1:12">
      <c r="A309" s="79">
        <f t="shared" si="32"/>
        <v>7</v>
      </c>
      <c r="B309" s="17">
        <f t="shared" si="39"/>
        <v>44612</v>
      </c>
      <c r="C309" s="5" t="str">
        <f t="shared" si="33"/>
        <v>söndag</v>
      </c>
      <c r="D309" s="79" t="s">
        <v>299</v>
      </c>
      <c r="E309" s="18" t="s">
        <v>14</v>
      </c>
      <c r="F309" s="79" t="s">
        <v>389</v>
      </c>
      <c r="G309" s="79">
        <f t="shared" si="34"/>
        <v>4</v>
      </c>
      <c r="H309" s="79"/>
      <c r="I309" s="19">
        <f t="shared" si="35"/>
        <v>44612</v>
      </c>
      <c r="J309" s="20">
        <f t="shared" si="36"/>
        <v>0.47916666666666669</v>
      </c>
      <c r="K309" s="20">
        <f t="shared" si="37"/>
        <v>0.77083333333333337</v>
      </c>
      <c r="L309" s="20">
        <f t="shared" si="38"/>
        <v>0.29166666666666669</v>
      </c>
    </row>
    <row r="310" spans="1:12">
      <c r="A310" s="79">
        <f t="shared" si="32"/>
        <v>8</v>
      </c>
      <c r="B310" s="17">
        <f t="shared" si="39"/>
        <v>44613</v>
      </c>
      <c r="C310" s="5" t="str">
        <f t="shared" si="33"/>
        <v>måndag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44613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44614</v>
      </c>
      <c r="C311" s="5" t="str">
        <f t="shared" si="33"/>
        <v>tisdag</v>
      </c>
      <c r="D311" s="79" t="s">
        <v>330</v>
      </c>
      <c r="E311" s="18" t="s">
        <v>148</v>
      </c>
      <c r="F311" s="79" t="s">
        <v>198</v>
      </c>
      <c r="G311" s="79">
        <f t="shared" si="34"/>
        <v>2</v>
      </c>
      <c r="H311" s="79"/>
      <c r="I311" s="19">
        <f t="shared" si="35"/>
        <v>44614</v>
      </c>
      <c r="J311" s="20">
        <f t="shared" si="36"/>
        <v>0.72916666666666663</v>
      </c>
      <c r="K311" s="20">
        <f t="shared" si="37"/>
        <v>0.89583333333333337</v>
      </c>
      <c r="L311" s="20">
        <f t="shared" si="38"/>
        <v>0.16666666666666674</v>
      </c>
    </row>
    <row r="312" spans="1:12">
      <c r="A312" s="79">
        <f t="shared" si="32"/>
        <v>8</v>
      </c>
      <c r="B312" s="17">
        <f t="shared" si="39"/>
        <v>44615</v>
      </c>
      <c r="C312" s="5" t="str">
        <f t="shared" si="33"/>
        <v>onsdag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44615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8</v>
      </c>
      <c r="B313" s="17">
        <f t="shared" si="39"/>
        <v>44616</v>
      </c>
      <c r="C313" s="5" t="str">
        <f t="shared" si="33"/>
        <v>torsdag</v>
      </c>
      <c r="D313" s="79" t="s">
        <v>330</v>
      </c>
      <c r="E313" s="18" t="s">
        <v>14</v>
      </c>
      <c r="F313" s="79" t="s">
        <v>390</v>
      </c>
      <c r="G313" s="79">
        <f t="shared" si="34"/>
        <v>2</v>
      </c>
      <c r="H313" s="79"/>
      <c r="I313" s="19">
        <f t="shared" si="35"/>
        <v>44616</v>
      </c>
      <c r="J313" s="20">
        <f t="shared" si="36"/>
        <v>0.72916666666666663</v>
      </c>
      <c r="K313" s="20">
        <f t="shared" si="37"/>
        <v>0.89583333333333337</v>
      </c>
      <c r="L313" s="20">
        <f t="shared" si="38"/>
        <v>0.16666666666666674</v>
      </c>
    </row>
    <row r="314" spans="1:12">
      <c r="A314" s="79">
        <f t="shared" si="32"/>
        <v>8</v>
      </c>
      <c r="B314" s="17">
        <f t="shared" si="39"/>
        <v>44617</v>
      </c>
      <c r="C314" s="5" t="str">
        <f t="shared" si="33"/>
        <v>fredag</v>
      </c>
      <c r="D314" s="79"/>
      <c r="E314" s="18" t="s">
        <v>12</v>
      </c>
      <c r="F314" s="79"/>
      <c r="G314" s="79">
        <f t="shared" si="34"/>
        <v>0</v>
      </c>
      <c r="H314" s="79"/>
      <c r="I314" s="19">
        <f t="shared" si="35"/>
        <v>44617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8</v>
      </c>
      <c r="B315" s="17">
        <f t="shared" si="39"/>
        <v>44618</v>
      </c>
      <c r="C315" s="5" t="str">
        <f t="shared" si="33"/>
        <v>lördag</v>
      </c>
      <c r="D315" s="79" t="s">
        <v>299</v>
      </c>
      <c r="E315" s="18" t="s">
        <v>17</v>
      </c>
      <c r="F315" s="79" t="s">
        <v>391</v>
      </c>
      <c r="G315" s="79">
        <f t="shared" si="34"/>
        <v>4</v>
      </c>
      <c r="H315" s="79"/>
      <c r="I315" s="19">
        <f t="shared" si="35"/>
        <v>44618</v>
      </c>
      <c r="J315" s="20">
        <f t="shared" si="36"/>
        <v>0.47916666666666669</v>
      </c>
      <c r="K315" s="20">
        <f t="shared" si="37"/>
        <v>0.77083333333333337</v>
      </c>
      <c r="L315" s="20">
        <f t="shared" si="38"/>
        <v>0.29166666666666669</v>
      </c>
    </row>
    <row r="316" spans="1:12">
      <c r="A316" s="79">
        <f t="shared" si="32"/>
        <v>8</v>
      </c>
      <c r="B316" s="17">
        <f t="shared" si="39"/>
        <v>44619</v>
      </c>
      <c r="C316" s="5" t="str">
        <f t="shared" si="33"/>
        <v>söndag</v>
      </c>
      <c r="D316" s="79" t="s">
        <v>299</v>
      </c>
      <c r="E316" s="18" t="s">
        <v>334</v>
      </c>
      <c r="F316" s="79" t="s">
        <v>392</v>
      </c>
      <c r="G316" s="79">
        <f t="shared" si="34"/>
        <v>4</v>
      </c>
      <c r="H316" s="79"/>
      <c r="I316" s="19">
        <f t="shared" si="35"/>
        <v>44619</v>
      </c>
      <c r="J316" s="20">
        <f t="shared" si="36"/>
        <v>0.47916666666666669</v>
      </c>
      <c r="K316" s="20">
        <f t="shared" si="37"/>
        <v>0.77083333333333337</v>
      </c>
      <c r="L316" s="20">
        <f t="shared" si="38"/>
        <v>0.29166666666666669</v>
      </c>
    </row>
    <row r="317" spans="1:12">
      <c r="A317" s="79">
        <f t="shared" si="32"/>
        <v>9</v>
      </c>
      <c r="B317" s="17">
        <f t="shared" si="39"/>
        <v>44620</v>
      </c>
      <c r="C317" s="5" t="str">
        <f t="shared" si="33"/>
        <v>måndag</v>
      </c>
      <c r="D317" s="79" t="s">
        <v>393</v>
      </c>
      <c r="E317" s="18" t="s">
        <v>284</v>
      </c>
      <c r="F317" s="79" t="s">
        <v>394</v>
      </c>
      <c r="G317" s="79">
        <f t="shared" si="34"/>
        <v>7</v>
      </c>
      <c r="H317" s="79"/>
      <c r="I317" s="19">
        <f t="shared" si="35"/>
        <v>44620</v>
      </c>
      <c r="J317" s="20">
        <f t="shared" si="36"/>
        <v>0.3125</v>
      </c>
      <c r="K317" s="20">
        <f t="shared" si="37"/>
        <v>0.89583333333333337</v>
      </c>
      <c r="L317" s="20">
        <f t="shared" si="38"/>
        <v>0.58333333333333337</v>
      </c>
    </row>
    <row r="318" spans="1:12">
      <c r="A318" s="79">
        <f t="shared" si="32"/>
        <v>9</v>
      </c>
      <c r="B318" s="17">
        <f t="shared" si="39"/>
        <v>44621</v>
      </c>
      <c r="C318" s="5" t="str">
        <f t="shared" si="33"/>
        <v>tisdag</v>
      </c>
      <c r="D318" s="79" t="s">
        <v>395</v>
      </c>
      <c r="E318" s="18" t="s">
        <v>284</v>
      </c>
      <c r="F318" s="79" t="s">
        <v>394</v>
      </c>
      <c r="G318" s="79">
        <f t="shared" si="34"/>
        <v>7</v>
      </c>
      <c r="H318" s="79"/>
      <c r="I318" s="19">
        <f t="shared" si="35"/>
        <v>44621</v>
      </c>
      <c r="J318" s="20">
        <f t="shared" si="36"/>
        <v>0.29166666666666669</v>
      </c>
      <c r="K318" s="20">
        <f t="shared" si="37"/>
        <v>0.8125</v>
      </c>
      <c r="L318" s="20">
        <f t="shared" si="38"/>
        <v>0.52083333333333326</v>
      </c>
    </row>
    <row r="319" spans="1:12">
      <c r="A319" s="79">
        <f t="shared" si="32"/>
        <v>9</v>
      </c>
      <c r="B319" s="17">
        <f t="shared" si="39"/>
        <v>44622</v>
      </c>
      <c r="C319" s="5" t="str">
        <f t="shared" si="33"/>
        <v>onsdag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44622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9</v>
      </c>
      <c r="B320" s="17">
        <f t="shared" si="39"/>
        <v>44623</v>
      </c>
      <c r="C320" s="5" t="str">
        <f t="shared" si="33"/>
        <v>torsdag</v>
      </c>
      <c r="D320" s="79" t="s">
        <v>330</v>
      </c>
      <c r="E320" s="18" t="s">
        <v>31</v>
      </c>
      <c r="F320" s="79" t="s">
        <v>206</v>
      </c>
      <c r="G320" s="79">
        <f t="shared" si="34"/>
        <v>2</v>
      </c>
      <c r="H320" s="79"/>
      <c r="I320" s="19">
        <f t="shared" si="35"/>
        <v>44623</v>
      </c>
      <c r="J320" s="20">
        <f t="shared" si="36"/>
        <v>0.72916666666666663</v>
      </c>
      <c r="K320" s="20">
        <f t="shared" si="37"/>
        <v>0.89583333333333337</v>
      </c>
      <c r="L320" s="20">
        <f t="shared" si="38"/>
        <v>0.16666666666666674</v>
      </c>
    </row>
    <row r="321" spans="1:12">
      <c r="A321" s="79">
        <f t="shared" si="32"/>
        <v>9</v>
      </c>
      <c r="B321" s="17">
        <f t="shared" si="39"/>
        <v>44624</v>
      </c>
      <c r="C321" s="5" t="str">
        <f t="shared" si="33"/>
        <v>fredag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44624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9</v>
      </c>
      <c r="B322" s="17">
        <f t="shared" si="39"/>
        <v>44625</v>
      </c>
      <c r="C322" s="5" t="str">
        <f t="shared" si="33"/>
        <v>lördag</v>
      </c>
      <c r="D322" s="79" t="s">
        <v>49</v>
      </c>
      <c r="E322" s="18" t="s">
        <v>144</v>
      </c>
      <c r="F322" s="79" t="s">
        <v>396</v>
      </c>
      <c r="G322" s="79">
        <f t="shared" si="34"/>
        <v>5</v>
      </c>
      <c r="H322" s="79"/>
      <c r="I322" s="19">
        <f t="shared" si="35"/>
        <v>44625</v>
      </c>
      <c r="J322" s="20">
        <f t="shared" si="36"/>
        <v>0.39583333333333331</v>
      </c>
      <c r="K322" s="20">
        <f t="shared" si="37"/>
        <v>0.75</v>
      </c>
      <c r="L322" s="20">
        <f t="shared" si="38"/>
        <v>0.35416666666666669</v>
      </c>
    </row>
    <row r="323" spans="1:12">
      <c r="A323" s="79">
        <f t="shared" si="32"/>
        <v>9</v>
      </c>
      <c r="B323" s="17">
        <f t="shared" si="39"/>
        <v>44626</v>
      </c>
      <c r="C323" s="5" t="str">
        <f t="shared" si="33"/>
        <v>söndag</v>
      </c>
      <c r="D323" s="79" t="s">
        <v>397</v>
      </c>
      <c r="E323" s="18" t="s">
        <v>148</v>
      </c>
      <c r="F323" s="79" t="s">
        <v>398</v>
      </c>
      <c r="G323" s="79">
        <f t="shared" si="34"/>
        <v>4</v>
      </c>
      <c r="H323" s="79"/>
      <c r="I323" s="19">
        <f t="shared" si="35"/>
        <v>44626</v>
      </c>
      <c r="J323" s="20">
        <f t="shared" si="36"/>
        <v>0.47916666666666669</v>
      </c>
      <c r="K323" s="20">
        <f t="shared" si="37"/>
        <v>0.77083333333333337</v>
      </c>
      <c r="L323" s="20">
        <f t="shared" si="38"/>
        <v>0.29166666666666669</v>
      </c>
    </row>
    <row r="324" spans="1:12">
      <c r="A324" s="79">
        <f t="shared" si="32"/>
        <v>10</v>
      </c>
      <c r="B324" s="17">
        <f t="shared" si="39"/>
        <v>44627</v>
      </c>
      <c r="C324" s="5" t="str">
        <f t="shared" si="33"/>
        <v>måndag</v>
      </c>
      <c r="D324" s="79" t="s">
        <v>12</v>
      </c>
      <c r="E324" s="18"/>
      <c r="F324" s="79"/>
      <c r="G324" s="79">
        <f t="shared" si="34"/>
        <v>0</v>
      </c>
      <c r="H324" s="79"/>
      <c r="I324" s="19">
        <f t="shared" si="35"/>
        <v>44627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44628</v>
      </c>
      <c r="C325" s="5" t="str">
        <f t="shared" si="33"/>
        <v>tisdag</v>
      </c>
      <c r="D325" s="79" t="s">
        <v>330</v>
      </c>
      <c r="E325" s="18" t="s">
        <v>153</v>
      </c>
      <c r="F325" s="79" t="s">
        <v>181</v>
      </c>
      <c r="G325" s="79">
        <f t="shared" si="34"/>
        <v>2</v>
      </c>
      <c r="H325" s="79"/>
      <c r="I325" s="19">
        <f t="shared" si="35"/>
        <v>44628</v>
      </c>
      <c r="J325" s="20">
        <f t="shared" si="36"/>
        <v>0.72916666666666663</v>
      </c>
      <c r="K325" s="20">
        <f t="shared" si="37"/>
        <v>0.89583333333333337</v>
      </c>
      <c r="L325" s="20">
        <f t="shared" si="38"/>
        <v>0.16666666666666674</v>
      </c>
    </row>
    <row r="326" spans="1:12">
      <c r="A326" s="79">
        <f t="shared" si="32"/>
        <v>10</v>
      </c>
      <c r="B326" s="17">
        <f t="shared" si="39"/>
        <v>44629</v>
      </c>
      <c r="C326" s="5" t="str">
        <f t="shared" si="33"/>
        <v>onsdag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44629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10</v>
      </c>
      <c r="B327" s="17">
        <f t="shared" si="39"/>
        <v>44630</v>
      </c>
      <c r="C327" s="5" t="str">
        <f t="shared" si="33"/>
        <v>torsdag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44630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10</v>
      </c>
      <c r="B328" s="17">
        <f t="shared" si="39"/>
        <v>44631</v>
      </c>
      <c r="C328" s="5" t="str">
        <f t="shared" si="33"/>
        <v>fredag</v>
      </c>
      <c r="D328" s="79" t="s">
        <v>12</v>
      </c>
      <c r="E328" s="18"/>
      <c r="F328" s="79"/>
      <c r="G328" s="79">
        <f t="shared" si="34"/>
        <v>0</v>
      </c>
      <c r="H328" s="79"/>
      <c r="I328" s="19">
        <f t="shared" si="35"/>
        <v>44631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10</v>
      </c>
      <c r="B329" s="17">
        <f t="shared" si="39"/>
        <v>44632</v>
      </c>
      <c r="C329" s="5" t="str">
        <f t="shared" si="33"/>
        <v>lördag</v>
      </c>
      <c r="D329" s="79" t="s">
        <v>399</v>
      </c>
      <c r="E329" s="18" t="s">
        <v>284</v>
      </c>
      <c r="F329" s="79" t="s">
        <v>400</v>
      </c>
      <c r="G329" s="79">
        <f t="shared" si="34"/>
        <v>4</v>
      </c>
      <c r="H329" s="79"/>
      <c r="I329" s="19">
        <f t="shared" si="35"/>
        <v>44632</v>
      </c>
      <c r="J329" s="20">
        <f t="shared" si="36"/>
        <v>0.45833333333333331</v>
      </c>
      <c r="K329" s="20">
        <f t="shared" si="37"/>
        <v>0.75</v>
      </c>
      <c r="L329" s="20">
        <f t="shared" si="38"/>
        <v>0.29166666666666669</v>
      </c>
    </row>
    <row r="330" spans="1:12">
      <c r="A330" s="79">
        <f t="shared" si="32"/>
        <v>10</v>
      </c>
      <c r="B330" s="17">
        <f t="shared" si="39"/>
        <v>44633</v>
      </c>
      <c r="C330" s="5" t="str">
        <f t="shared" si="33"/>
        <v>söndag</v>
      </c>
      <c r="D330" s="79" t="s">
        <v>185</v>
      </c>
      <c r="E330" s="18" t="s">
        <v>160</v>
      </c>
      <c r="F330" s="79" t="s">
        <v>401</v>
      </c>
      <c r="G330" s="79">
        <f t="shared" si="34"/>
        <v>2</v>
      </c>
      <c r="H330" s="79"/>
      <c r="I330" s="19">
        <f t="shared" si="35"/>
        <v>44633</v>
      </c>
      <c r="J330" s="20">
        <f t="shared" si="36"/>
        <v>0.47916666666666669</v>
      </c>
      <c r="K330" s="20">
        <f t="shared" si="37"/>
        <v>0.64583333333333337</v>
      </c>
      <c r="L330" s="20">
        <f t="shared" si="38"/>
        <v>0.16666666666666669</v>
      </c>
    </row>
    <row r="331" spans="1:12">
      <c r="A331" s="79">
        <f t="shared" si="32"/>
        <v>11</v>
      </c>
      <c r="B331" s="17">
        <f t="shared" si="39"/>
        <v>44634</v>
      </c>
      <c r="C331" s="5" t="str">
        <f t="shared" si="33"/>
        <v>måndag</v>
      </c>
      <c r="D331" s="79" t="s">
        <v>64</v>
      </c>
      <c r="E331" s="18"/>
      <c r="F331" s="79" t="s">
        <v>402</v>
      </c>
      <c r="G331" s="79">
        <f t="shared" si="34"/>
        <v>1</v>
      </c>
      <c r="H331" s="79"/>
      <c r="I331" s="19">
        <f t="shared" si="35"/>
        <v>44634</v>
      </c>
      <c r="J331" s="20">
        <f t="shared" si="36"/>
        <v>0.75</v>
      </c>
      <c r="K331" s="20">
        <f t="shared" si="37"/>
        <v>0.83333333333333337</v>
      </c>
      <c r="L331" s="20">
        <f t="shared" si="38"/>
        <v>8.333333333333337E-2</v>
      </c>
    </row>
    <row r="332" spans="1:12">
      <c r="A332" s="79">
        <f t="shared" si="32"/>
        <v>11</v>
      </c>
      <c r="B332" s="17">
        <f t="shared" si="39"/>
        <v>44635</v>
      </c>
      <c r="C332" s="5" t="str">
        <f t="shared" si="33"/>
        <v>tisdag</v>
      </c>
      <c r="D332" s="79"/>
      <c r="E332" s="18"/>
      <c r="F332" s="79"/>
      <c r="G332" s="79">
        <f t="shared" si="34"/>
        <v>0</v>
      </c>
      <c r="H332" s="79"/>
      <c r="I332" s="19">
        <f t="shared" si="35"/>
        <v>44635</v>
      </c>
      <c r="J332" s="20" t="e">
        <f t="shared" si="36"/>
        <v>#VALUE!</v>
      </c>
      <c r="K332" s="20" t="e">
        <f t="shared" si="37"/>
        <v>#VALUE!</v>
      </c>
      <c r="L332" s="20" t="e">
        <f t="shared" si="38"/>
        <v>#VALUE!</v>
      </c>
    </row>
    <row r="333" spans="1:12">
      <c r="A333" s="79">
        <f t="shared" si="32"/>
        <v>11</v>
      </c>
      <c r="B333" s="17">
        <f t="shared" si="39"/>
        <v>44636</v>
      </c>
      <c r="C333" s="5" t="str">
        <f t="shared" si="33"/>
        <v>onsdag</v>
      </c>
      <c r="D333" s="79" t="s">
        <v>168</v>
      </c>
      <c r="E333" s="18" t="s">
        <v>160</v>
      </c>
      <c r="F333" s="79" t="s">
        <v>403</v>
      </c>
      <c r="G333" s="79">
        <f t="shared" si="34"/>
        <v>2</v>
      </c>
      <c r="H333" s="79"/>
      <c r="I333" s="19">
        <f t="shared" si="35"/>
        <v>44636</v>
      </c>
      <c r="J333" s="20">
        <f t="shared" si="36"/>
        <v>0.73958333333333337</v>
      </c>
      <c r="K333" s="20">
        <f t="shared" si="37"/>
        <v>0.89583333333333337</v>
      </c>
      <c r="L333" s="20">
        <f t="shared" si="38"/>
        <v>0.15625</v>
      </c>
    </row>
    <row r="334" spans="1:12">
      <c r="A334" s="79">
        <f t="shared" ref="A334:A397" si="40">_xlfn.ISOWEEKNUM(B334)</f>
        <v>11</v>
      </c>
      <c r="B334" s="17">
        <f t="shared" si="39"/>
        <v>44637</v>
      </c>
      <c r="C334" s="5" t="str">
        <f t="shared" ref="C334:C397" si="41">TEXT(B334,"DDDD")</f>
        <v>torsdag</v>
      </c>
      <c r="D334" s="79"/>
      <c r="E334" s="18"/>
      <c r="F334" s="79"/>
      <c r="G334" s="79">
        <f t="shared" ref="G334:G397" si="42">IFERROR(ROUNDUP(L334/"04:00"*2,0),0)</f>
        <v>0</v>
      </c>
      <c r="H334" s="79"/>
      <c r="I334" s="19">
        <f t="shared" ref="I334:I397" si="43">B334</f>
        <v>44637</v>
      </c>
      <c r="J334" s="20" t="e">
        <f t="shared" ref="J334:J397" si="44">TIME(LEFT(D334,2),MID(D334,4,2),0)</f>
        <v>#VALUE!</v>
      </c>
      <c r="K334" s="20" t="e">
        <f t="shared" ref="K334:K397" si="45">TIME(MID(D334,7,2),MID(D334,10,2),0)</f>
        <v>#VALUE!</v>
      </c>
      <c r="L334" s="20" t="e">
        <f t="shared" ref="L334:L397" si="46">K334-J334</f>
        <v>#VALUE!</v>
      </c>
    </row>
    <row r="335" spans="1:12">
      <c r="A335" s="79">
        <f t="shared" si="40"/>
        <v>11</v>
      </c>
      <c r="B335" s="17">
        <f t="shared" ref="B335:B398" si="47">B334+1</f>
        <v>44638</v>
      </c>
      <c r="C335" s="5" t="str">
        <f t="shared" si="41"/>
        <v>fredag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44638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11</v>
      </c>
      <c r="B336" s="17">
        <f t="shared" si="47"/>
        <v>44639</v>
      </c>
      <c r="C336" s="5" t="str">
        <f t="shared" si="41"/>
        <v>lördag</v>
      </c>
      <c r="D336" s="79" t="s">
        <v>404</v>
      </c>
      <c r="E336" s="18" t="s">
        <v>405</v>
      </c>
      <c r="F336" s="79" t="s">
        <v>406</v>
      </c>
      <c r="G336" s="79">
        <f t="shared" si="42"/>
        <v>4</v>
      </c>
      <c r="H336" s="79"/>
      <c r="I336" s="19">
        <f t="shared" si="43"/>
        <v>44639</v>
      </c>
      <c r="J336" s="20">
        <f t="shared" si="44"/>
        <v>0.45833333333333331</v>
      </c>
      <c r="K336" s="20">
        <f t="shared" si="45"/>
        <v>0.77083333333333337</v>
      </c>
      <c r="L336" s="20">
        <f t="shared" si="46"/>
        <v>0.31250000000000006</v>
      </c>
    </row>
    <row r="337" spans="1:12">
      <c r="A337" s="79">
        <f t="shared" si="40"/>
        <v>11</v>
      </c>
      <c r="B337" s="17">
        <f t="shared" si="47"/>
        <v>44640</v>
      </c>
      <c r="C337" s="5" t="str">
        <f t="shared" si="41"/>
        <v>söndag</v>
      </c>
      <c r="D337" s="79" t="s">
        <v>299</v>
      </c>
      <c r="E337" s="18" t="s">
        <v>14</v>
      </c>
      <c r="F337" s="79" t="s">
        <v>407</v>
      </c>
      <c r="G337" s="79">
        <f t="shared" si="42"/>
        <v>4</v>
      </c>
      <c r="H337" s="79"/>
      <c r="I337" s="19">
        <f t="shared" si="43"/>
        <v>44640</v>
      </c>
      <c r="J337" s="20">
        <f t="shared" si="44"/>
        <v>0.47916666666666669</v>
      </c>
      <c r="K337" s="20">
        <f t="shared" si="45"/>
        <v>0.77083333333333337</v>
      </c>
      <c r="L337" s="20">
        <f t="shared" si="46"/>
        <v>0.29166666666666669</v>
      </c>
    </row>
    <row r="338" spans="1:12">
      <c r="A338" s="79">
        <f t="shared" si="40"/>
        <v>12</v>
      </c>
      <c r="B338" s="17">
        <f t="shared" si="47"/>
        <v>44641</v>
      </c>
      <c r="C338" s="5" t="str">
        <f t="shared" si="41"/>
        <v>måndag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44641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44642</v>
      </c>
      <c r="C339" s="5" t="str">
        <f t="shared" si="41"/>
        <v>tisdag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44642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12</v>
      </c>
      <c r="B340" s="17">
        <f t="shared" si="47"/>
        <v>44643</v>
      </c>
      <c r="C340" s="5" t="str">
        <f t="shared" si="41"/>
        <v>onsdag</v>
      </c>
      <c r="D340" s="79" t="s">
        <v>168</v>
      </c>
      <c r="E340" s="18" t="s">
        <v>153</v>
      </c>
      <c r="F340" s="79" t="s">
        <v>331</v>
      </c>
      <c r="G340" s="79">
        <f t="shared" si="42"/>
        <v>2</v>
      </c>
      <c r="H340" s="79"/>
      <c r="I340" s="19">
        <f t="shared" si="43"/>
        <v>44643</v>
      </c>
      <c r="J340" s="20">
        <f t="shared" si="44"/>
        <v>0.73958333333333337</v>
      </c>
      <c r="K340" s="20">
        <f t="shared" si="45"/>
        <v>0.89583333333333337</v>
      </c>
      <c r="L340" s="20">
        <f t="shared" si="46"/>
        <v>0.15625</v>
      </c>
    </row>
    <row r="341" spans="1:12">
      <c r="A341" s="79">
        <f t="shared" si="40"/>
        <v>12</v>
      </c>
      <c r="B341" s="17">
        <f t="shared" si="47"/>
        <v>44644</v>
      </c>
      <c r="C341" s="5" t="str">
        <f t="shared" si="41"/>
        <v>torsdag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44644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12</v>
      </c>
      <c r="B342" s="17">
        <f t="shared" si="47"/>
        <v>44645</v>
      </c>
      <c r="C342" s="5" t="str">
        <f t="shared" si="41"/>
        <v>fredag</v>
      </c>
      <c r="D342" s="79" t="s">
        <v>408</v>
      </c>
      <c r="E342" s="18" t="s">
        <v>17</v>
      </c>
      <c r="F342" s="79" t="s">
        <v>409</v>
      </c>
      <c r="G342" s="79">
        <f t="shared" si="42"/>
        <v>3</v>
      </c>
      <c r="H342" s="79"/>
      <c r="I342" s="19">
        <f t="shared" si="43"/>
        <v>44645</v>
      </c>
      <c r="J342" s="20">
        <f t="shared" si="44"/>
        <v>0.66666666666666663</v>
      </c>
      <c r="K342" s="20">
        <f t="shared" si="45"/>
        <v>0.875</v>
      </c>
      <c r="L342" s="20">
        <f t="shared" si="46"/>
        <v>0.20833333333333337</v>
      </c>
    </row>
    <row r="343" spans="1:12">
      <c r="A343" s="79">
        <f t="shared" si="40"/>
        <v>12</v>
      </c>
      <c r="B343" s="17">
        <f t="shared" si="47"/>
        <v>44646</v>
      </c>
      <c r="C343" s="5" t="str">
        <f t="shared" si="41"/>
        <v>lördag</v>
      </c>
      <c r="D343" s="79" t="s">
        <v>124</v>
      </c>
      <c r="E343" s="18" t="s">
        <v>31</v>
      </c>
      <c r="F343" s="79" t="s">
        <v>409</v>
      </c>
      <c r="G343" s="79">
        <f t="shared" si="42"/>
        <v>7</v>
      </c>
      <c r="H343" s="79"/>
      <c r="I343" s="19">
        <f t="shared" si="43"/>
        <v>44646</v>
      </c>
      <c r="J343" s="20">
        <f t="shared" si="44"/>
        <v>0.33333333333333331</v>
      </c>
      <c r="K343" s="20">
        <f t="shared" si="45"/>
        <v>0.875</v>
      </c>
      <c r="L343" s="20">
        <f t="shared" si="46"/>
        <v>0.54166666666666674</v>
      </c>
    </row>
    <row r="344" spans="1:12">
      <c r="A344" s="79">
        <f t="shared" si="40"/>
        <v>12</v>
      </c>
      <c r="B344" s="17">
        <f t="shared" si="47"/>
        <v>44647</v>
      </c>
      <c r="C344" s="5" t="str">
        <f t="shared" si="41"/>
        <v>söndag</v>
      </c>
      <c r="D344" s="79" t="s">
        <v>124</v>
      </c>
      <c r="E344" s="18" t="s">
        <v>14</v>
      </c>
      <c r="F344" s="79" t="s">
        <v>409</v>
      </c>
      <c r="G344" s="79">
        <f t="shared" si="42"/>
        <v>7</v>
      </c>
      <c r="H344" s="79"/>
      <c r="I344" s="19">
        <f t="shared" si="43"/>
        <v>44647</v>
      </c>
      <c r="J344" s="20">
        <f t="shared" si="44"/>
        <v>0.33333333333333331</v>
      </c>
      <c r="K344" s="20">
        <f t="shared" si="45"/>
        <v>0.875</v>
      </c>
      <c r="L344" s="20">
        <f t="shared" si="46"/>
        <v>0.54166666666666674</v>
      </c>
    </row>
    <row r="345" spans="1:12">
      <c r="A345" s="79">
        <f t="shared" si="40"/>
        <v>13</v>
      </c>
      <c r="B345" s="17">
        <f t="shared" si="47"/>
        <v>44648</v>
      </c>
      <c r="C345" s="5" t="str">
        <f t="shared" si="41"/>
        <v>måndag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44648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44649</v>
      </c>
      <c r="C346" s="5" t="str">
        <f t="shared" si="41"/>
        <v>tisdag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44649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13</v>
      </c>
      <c r="B347" s="17">
        <f t="shared" si="47"/>
        <v>44650</v>
      </c>
      <c r="C347" s="5" t="str">
        <f t="shared" si="41"/>
        <v>onsdag</v>
      </c>
      <c r="D347" s="79" t="s">
        <v>330</v>
      </c>
      <c r="E347" s="18" t="s">
        <v>144</v>
      </c>
      <c r="F347" s="79" t="s">
        <v>410</v>
      </c>
      <c r="G347" s="79">
        <f t="shared" si="42"/>
        <v>2</v>
      </c>
      <c r="H347" s="79"/>
      <c r="I347" s="19">
        <f t="shared" si="43"/>
        <v>44650</v>
      </c>
      <c r="J347" s="20">
        <f t="shared" si="44"/>
        <v>0.72916666666666663</v>
      </c>
      <c r="K347" s="20">
        <f t="shared" si="45"/>
        <v>0.89583333333333337</v>
      </c>
      <c r="L347" s="20">
        <f t="shared" si="46"/>
        <v>0.16666666666666674</v>
      </c>
    </row>
    <row r="348" spans="1:12">
      <c r="A348" s="79">
        <f t="shared" si="40"/>
        <v>13</v>
      </c>
      <c r="B348" s="17">
        <f t="shared" si="47"/>
        <v>44651</v>
      </c>
      <c r="C348" s="5" t="str">
        <f t="shared" si="41"/>
        <v>torsdag</v>
      </c>
      <c r="D348" s="79" t="s">
        <v>330</v>
      </c>
      <c r="E348" s="18" t="s">
        <v>17</v>
      </c>
      <c r="F348" s="79" t="s">
        <v>411</v>
      </c>
      <c r="G348" s="79">
        <f t="shared" si="42"/>
        <v>2</v>
      </c>
      <c r="H348" s="79"/>
      <c r="I348" s="19">
        <f t="shared" si="43"/>
        <v>44651</v>
      </c>
      <c r="J348" s="20">
        <f t="shared" si="44"/>
        <v>0.72916666666666663</v>
      </c>
      <c r="K348" s="20">
        <f t="shared" si="45"/>
        <v>0.89583333333333337</v>
      </c>
      <c r="L348" s="20">
        <f t="shared" si="46"/>
        <v>0.16666666666666674</v>
      </c>
    </row>
    <row r="349" spans="1:12">
      <c r="A349" s="79">
        <f t="shared" si="40"/>
        <v>13</v>
      </c>
      <c r="B349" s="17">
        <f t="shared" si="47"/>
        <v>44652</v>
      </c>
      <c r="C349" s="5" t="str">
        <f t="shared" si="41"/>
        <v>fredag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44652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13</v>
      </c>
      <c r="B350" s="17">
        <f t="shared" si="47"/>
        <v>44653</v>
      </c>
      <c r="C350" s="5" t="str">
        <f t="shared" si="41"/>
        <v>lördag</v>
      </c>
      <c r="D350" s="79" t="s">
        <v>124</v>
      </c>
      <c r="E350" s="18" t="s">
        <v>144</v>
      </c>
      <c r="F350" s="79" t="s">
        <v>412</v>
      </c>
      <c r="G350" s="79">
        <f t="shared" si="42"/>
        <v>7</v>
      </c>
      <c r="H350" s="79"/>
      <c r="I350" s="19">
        <f t="shared" si="43"/>
        <v>44653</v>
      </c>
      <c r="J350" s="20">
        <f t="shared" si="44"/>
        <v>0.33333333333333331</v>
      </c>
      <c r="K350" s="20">
        <f t="shared" si="45"/>
        <v>0.875</v>
      </c>
      <c r="L350" s="20">
        <f t="shared" si="46"/>
        <v>0.54166666666666674</v>
      </c>
    </row>
    <row r="351" spans="1:12">
      <c r="A351" s="79">
        <f t="shared" si="40"/>
        <v>13</v>
      </c>
      <c r="B351" s="17">
        <f t="shared" si="47"/>
        <v>44654</v>
      </c>
      <c r="C351" s="5" t="str">
        <f t="shared" si="41"/>
        <v>söndag</v>
      </c>
      <c r="D351" s="79" t="s">
        <v>124</v>
      </c>
      <c r="E351" s="18" t="s">
        <v>374</v>
      </c>
      <c r="F351" s="79" t="s">
        <v>412</v>
      </c>
      <c r="G351" s="79">
        <f t="shared" si="42"/>
        <v>7</v>
      </c>
      <c r="H351" s="79"/>
      <c r="I351" s="19">
        <f t="shared" si="43"/>
        <v>44654</v>
      </c>
      <c r="J351" s="20">
        <f t="shared" si="44"/>
        <v>0.33333333333333331</v>
      </c>
      <c r="K351" s="20">
        <f t="shared" si="45"/>
        <v>0.875</v>
      </c>
      <c r="L351" s="20">
        <f t="shared" si="46"/>
        <v>0.54166666666666674</v>
      </c>
    </row>
    <row r="352" spans="1:12">
      <c r="A352" s="79">
        <f t="shared" si="40"/>
        <v>14</v>
      </c>
      <c r="B352" s="17">
        <f t="shared" si="47"/>
        <v>44655</v>
      </c>
      <c r="C352" s="5" t="str">
        <f t="shared" si="41"/>
        <v>måndag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44655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44656</v>
      </c>
      <c r="C353" s="5" t="str">
        <f t="shared" si="41"/>
        <v>tisdag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44656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14</v>
      </c>
      <c r="B354" s="17">
        <f t="shared" si="47"/>
        <v>44657</v>
      </c>
      <c r="C354" s="5" t="str">
        <f t="shared" si="41"/>
        <v>onsdag</v>
      </c>
      <c r="D354" s="79" t="s">
        <v>330</v>
      </c>
      <c r="E354" s="18" t="s">
        <v>14</v>
      </c>
      <c r="F354" s="79" t="s">
        <v>413</v>
      </c>
      <c r="G354" s="79">
        <f t="shared" si="42"/>
        <v>2</v>
      </c>
      <c r="H354" s="79"/>
      <c r="I354" s="19">
        <f t="shared" si="43"/>
        <v>44657</v>
      </c>
      <c r="J354" s="20">
        <f t="shared" si="44"/>
        <v>0.72916666666666663</v>
      </c>
      <c r="K354" s="20">
        <f t="shared" si="45"/>
        <v>0.89583333333333337</v>
      </c>
      <c r="L354" s="20">
        <f t="shared" si="46"/>
        <v>0.16666666666666674</v>
      </c>
    </row>
    <row r="355" spans="1:12">
      <c r="A355" s="79">
        <f t="shared" si="40"/>
        <v>14</v>
      </c>
      <c r="B355" s="17">
        <f t="shared" si="47"/>
        <v>44658</v>
      </c>
      <c r="C355" s="5" t="str">
        <f t="shared" si="41"/>
        <v>torsdag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44658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14</v>
      </c>
      <c r="B356" s="17">
        <f t="shared" si="47"/>
        <v>44659</v>
      </c>
      <c r="C356" s="5" t="str">
        <f t="shared" si="41"/>
        <v>fredag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44659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14</v>
      </c>
      <c r="B357" s="17">
        <f t="shared" si="47"/>
        <v>44660</v>
      </c>
      <c r="C357" s="5" t="str">
        <f t="shared" si="41"/>
        <v>lördag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44660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14</v>
      </c>
      <c r="B358" s="17">
        <f t="shared" si="47"/>
        <v>44661</v>
      </c>
      <c r="C358" s="5" t="str">
        <f t="shared" si="41"/>
        <v>söndag</v>
      </c>
      <c r="D358" s="79" t="s">
        <v>16</v>
      </c>
      <c r="E358" s="18" t="s">
        <v>31</v>
      </c>
      <c r="F358" s="79" t="s">
        <v>414</v>
      </c>
      <c r="G358" s="79">
        <f t="shared" si="42"/>
        <v>2</v>
      </c>
      <c r="H358" s="79"/>
      <c r="I358" s="19">
        <f t="shared" si="43"/>
        <v>44661</v>
      </c>
      <c r="J358" s="20">
        <f t="shared" si="44"/>
        <v>0.60416666666666663</v>
      </c>
      <c r="K358" s="20">
        <f t="shared" si="45"/>
        <v>0.77083333333333337</v>
      </c>
      <c r="L358" s="20">
        <f t="shared" si="46"/>
        <v>0.16666666666666674</v>
      </c>
    </row>
    <row r="359" spans="1:12">
      <c r="A359" s="79">
        <f t="shared" si="40"/>
        <v>15</v>
      </c>
      <c r="B359" s="17">
        <f t="shared" si="47"/>
        <v>44662</v>
      </c>
      <c r="C359" s="5" t="str">
        <f t="shared" si="41"/>
        <v>måndag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44662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44663</v>
      </c>
      <c r="C360" s="5" t="str">
        <f t="shared" si="41"/>
        <v>tisdag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44663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15</v>
      </c>
      <c r="B361" s="17">
        <f t="shared" si="47"/>
        <v>44664</v>
      </c>
      <c r="C361" s="5" t="str">
        <f t="shared" si="41"/>
        <v>onsdag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44664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15</v>
      </c>
      <c r="B362" s="17">
        <f t="shared" si="47"/>
        <v>44665</v>
      </c>
      <c r="C362" s="5" t="str">
        <f t="shared" si="41"/>
        <v>torsdag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44665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15</v>
      </c>
      <c r="B363" s="17">
        <f t="shared" si="47"/>
        <v>44666</v>
      </c>
      <c r="C363" s="5" t="str">
        <f t="shared" si="41"/>
        <v>fredag</v>
      </c>
      <c r="D363" s="79" t="s">
        <v>16</v>
      </c>
      <c r="E363" s="18" t="s">
        <v>17</v>
      </c>
      <c r="F363" s="79" t="s">
        <v>415</v>
      </c>
      <c r="G363" s="79">
        <f t="shared" si="42"/>
        <v>2</v>
      </c>
      <c r="H363" s="79"/>
      <c r="I363" s="19">
        <f t="shared" si="43"/>
        <v>44666</v>
      </c>
      <c r="J363" s="20">
        <f t="shared" si="44"/>
        <v>0.60416666666666663</v>
      </c>
      <c r="K363" s="20">
        <f t="shared" si="45"/>
        <v>0.77083333333333337</v>
      </c>
      <c r="L363" s="20">
        <f t="shared" si="46"/>
        <v>0.16666666666666674</v>
      </c>
    </row>
    <row r="364" spans="1:12">
      <c r="A364" s="79">
        <f t="shared" si="40"/>
        <v>15</v>
      </c>
      <c r="B364" s="17">
        <f t="shared" si="47"/>
        <v>44667</v>
      </c>
      <c r="C364" s="5" t="str">
        <f t="shared" si="41"/>
        <v>lördag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44667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15</v>
      </c>
      <c r="B365" s="17">
        <f t="shared" si="47"/>
        <v>44668</v>
      </c>
      <c r="C365" s="5" t="str">
        <f t="shared" si="41"/>
        <v>söndag</v>
      </c>
      <c r="D365" s="79" t="s">
        <v>16</v>
      </c>
      <c r="E365" s="18" t="s">
        <v>153</v>
      </c>
      <c r="F365" s="79" t="s">
        <v>416</v>
      </c>
      <c r="G365" s="79">
        <f t="shared" si="42"/>
        <v>2</v>
      </c>
      <c r="H365" s="79"/>
      <c r="I365" s="19">
        <f t="shared" si="43"/>
        <v>44668</v>
      </c>
      <c r="J365" s="20">
        <f t="shared" si="44"/>
        <v>0.60416666666666663</v>
      </c>
      <c r="K365" s="20">
        <f t="shared" si="45"/>
        <v>0.77083333333333337</v>
      </c>
      <c r="L365" s="20">
        <f t="shared" si="46"/>
        <v>0.16666666666666674</v>
      </c>
    </row>
    <row r="366" spans="1:12">
      <c r="A366" s="79">
        <f t="shared" si="40"/>
        <v>16</v>
      </c>
      <c r="B366" s="17">
        <f t="shared" si="47"/>
        <v>44669</v>
      </c>
      <c r="C366" s="5" t="str">
        <f t="shared" si="41"/>
        <v>måndag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44669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44670</v>
      </c>
      <c r="C367" s="5" t="str">
        <f t="shared" si="41"/>
        <v>tisdag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44670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16</v>
      </c>
      <c r="B368" s="17">
        <f t="shared" si="47"/>
        <v>44671</v>
      </c>
      <c r="C368" s="5" t="str">
        <f t="shared" si="41"/>
        <v>onsdag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44671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16</v>
      </c>
      <c r="B369" s="17">
        <f t="shared" si="47"/>
        <v>44672</v>
      </c>
      <c r="C369" s="5" t="str">
        <f t="shared" si="41"/>
        <v>torsdag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44672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16</v>
      </c>
      <c r="B370" s="17">
        <f t="shared" si="47"/>
        <v>44673</v>
      </c>
      <c r="C370" s="5" t="str">
        <f t="shared" si="41"/>
        <v>fredag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44673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16</v>
      </c>
      <c r="B371" s="17">
        <f t="shared" si="47"/>
        <v>44674</v>
      </c>
      <c r="C371" s="5" t="str">
        <f t="shared" si="41"/>
        <v>lördag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44674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16</v>
      </c>
      <c r="B372" s="17">
        <f t="shared" si="47"/>
        <v>44675</v>
      </c>
      <c r="C372" s="5" t="str">
        <f t="shared" si="41"/>
        <v>söndag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44675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44676</v>
      </c>
      <c r="C373" s="5" t="str">
        <f t="shared" si="41"/>
        <v>måndag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44676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44677</v>
      </c>
      <c r="C374" s="5" t="str">
        <f t="shared" si="41"/>
        <v>tisdag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44677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17</v>
      </c>
      <c r="B375" s="17">
        <f t="shared" si="47"/>
        <v>44678</v>
      </c>
      <c r="C375" s="5" t="str">
        <f t="shared" si="41"/>
        <v>onsdag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44678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17</v>
      </c>
      <c r="B376" s="17">
        <f t="shared" si="47"/>
        <v>44679</v>
      </c>
      <c r="C376" s="5" t="str">
        <f t="shared" si="41"/>
        <v>torsdag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44679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17</v>
      </c>
      <c r="B377" s="17">
        <f t="shared" si="47"/>
        <v>44680</v>
      </c>
      <c r="C377" s="5" t="str">
        <f t="shared" si="41"/>
        <v>fredag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44680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17</v>
      </c>
      <c r="B378" s="17">
        <f t="shared" si="47"/>
        <v>44681</v>
      </c>
      <c r="C378" s="5" t="str">
        <f t="shared" si="41"/>
        <v>lördag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44681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17</v>
      </c>
      <c r="B379" s="17">
        <f t="shared" si="47"/>
        <v>44682</v>
      </c>
      <c r="C379" s="5" t="str">
        <f t="shared" si="41"/>
        <v>söndag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44682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44683</v>
      </c>
      <c r="C380" s="5" t="str">
        <f t="shared" si="41"/>
        <v>måndag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44683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44684</v>
      </c>
      <c r="C381" s="5" t="str">
        <f t="shared" si="41"/>
        <v>tisdag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44684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18</v>
      </c>
      <c r="B382" s="17">
        <f t="shared" si="47"/>
        <v>44685</v>
      </c>
      <c r="C382" s="5" t="str">
        <f t="shared" si="41"/>
        <v>onsdag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44685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18</v>
      </c>
      <c r="B383" s="17">
        <f t="shared" si="47"/>
        <v>44686</v>
      </c>
      <c r="C383" s="5" t="str">
        <f t="shared" si="41"/>
        <v>torsdag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44686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18</v>
      </c>
      <c r="B384" s="17">
        <f t="shared" si="47"/>
        <v>44687</v>
      </c>
      <c r="C384" s="5" t="str">
        <f t="shared" si="41"/>
        <v>fredag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44687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18</v>
      </c>
      <c r="B385" s="17">
        <f t="shared" si="47"/>
        <v>44688</v>
      </c>
      <c r="C385" s="5" t="str">
        <f t="shared" si="41"/>
        <v>lördag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44688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18</v>
      </c>
      <c r="B386" s="17">
        <f t="shared" si="47"/>
        <v>44689</v>
      </c>
      <c r="C386" s="5" t="str">
        <f t="shared" si="41"/>
        <v>söndag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44689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44690</v>
      </c>
      <c r="C387" s="5" t="str">
        <f t="shared" si="41"/>
        <v>måndag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44690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44691</v>
      </c>
      <c r="C388" s="5" t="str">
        <f t="shared" si="41"/>
        <v>tisdag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44691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19</v>
      </c>
      <c r="B389" s="17">
        <f t="shared" si="47"/>
        <v>44692</v>
      </c>
      <c r="C389" s="5" t="str">
        <f t="shared" si="41"/>
        <v>onsdag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44692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19</v>
      </c>
      <c r="B390" s="17">
        <f t="shared" si="47"/>
        <v>44693</v>
      </c>
      <c r="C390" s="5" t="str">
        <f t="shared" si="41"/>
        <v>torsdag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44693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19</v>
      </c>
      <c r="B391" s="17">
        <f t="shared" si="47"/>
        <v>44694</v>
      </c>
      <c r="C391" s="5" t="str">
        <f t="shared" si="41"/>
        <v>fredag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44694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19</v>
      </c>
      <c r="B392" s="17">
        <f t="shared" si="47"/>
        <v>44695</v>
      </c>
      <c r="C392" s="5" t="str">
        <f t="shared" si="41"/>
        <v>lördag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44695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19</v>
      </c>
      <c r="B393" s="17">
        <f t="shared" si="47"/>
        <v>44696</v>
      </c>
      <c r="C393" s="5" t="str">
        <f t="shared" si="41"/>
        <v>söndag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44696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44697</v>
      </c>
      <c r="C394" s="5" t="str">
        <f t="shared" si="41"/>
        <v>måndag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44697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44698</v>
      </c>
      <c r="C395" s="5" t="str">
        <f t="shared" si="41"/>
        <v>tisdag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44698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si="40"/>
        <v>20</v>
      </c>
      <c r="B396" s="17">
        <f t="shared" si="47"/>
        <v>44699</v>
      </c>
      <c r="C396" s="5" t="str">
        <f t="shared" si="41"/>
        <v>onsdag</v>
      </c>
      <c r="D396" s="79"/>
      <c r="E396" s="18"/>
      <c r="F396" s="79"/>
      <c r="G396" s="79">
        <f t="shared" si="42"/>
        <v>0</v>
      </c>
      <c r="H396" s="79"/>
      <c r="I396" s="19">
        <f t="shared" si="43"/>
        <v>44699</v>
      </c>
      <c r="J396" s="20" t="e">
        <f t="shared" si="44"/>
        <v>#VALUE!</v>
      </c>
      <c r="K396" s="20" t="e">
        <f t="shared" si="45"/>
        <v>#VALUE!</v>
      </c>
      <c r="L396" s="20" t="e">
        <f t="shared" si="46"/>
        <v>#VALUE!</v>
      </c>
    </row>
    <row r="397" spans="1:12">
      <c r="A397" s="79">
        <f t="shared" si="40"/>
        <v>20</v>
      </c>
      <c r="B397" s="17">
        <f t="shared" si="47"/>
        <v>44700</v>
      </c>
      <c r="C397" s="5" t="str">
        <f t="shared" si="41"/>
        <v>torsdag</v>
      </c>
      <c r="D397" s="79"/>
      <c r="E397" s="18"/>
      <c r="F397" s="79"/>
      <c r="G397" s="79">
        <f t="shared" si="42"/>
        <v>0</v>
      </c>
      <c r="H397" s="79"/>
      <c r="I397" s="19">
        <f t="shared" si="43"/>
        <v>44700</v>
      </c>
      <c r="J397" s="20" t="e">
        <f t="shared" si="44"/>
        <v>#VALUE!</v>
      </c>
      <c r="K397" s="20" t="e">
        <f t="shared" si="45"/>
        <v>#VALUE!</v>
      </c>
      <c r="L397" s="20" t="e">
        <f t="shared" si="46"/>
        <v>#VALUE!</v>
      </c>
    </row>
    <row r="398" spans="1:12">
      <c r="A398" s="79">
        <f t="shared" ref="A398:A411" si="48">_xlfn.ISOWEEKNUM(B398)</f>
        <v>20</v>
      </c>
      <c r="B398" s="17">
        <f t="shared" si="47"/>
        <v>44701</v>
      </c>
      <c r="C398" s="5" t="str">
        <f t="shared" ref="C398:C411" si="49">TEXT(B398,"DDDD")</f>
        <v>fredag</v>
      </c>
      <c r="D398" s="79"/>
      <c r="E398" s="18"/>
      <c r="F398" s="79"/>
      <c r="G398" s="79">
        <f t="shared" ref="G398:G411" si="50">IFERROR(ROUNDUP(L398/"04:00"*2,0),0)</f>
        <v>0</v>
      </c>
      <c r="H398" s="79"/>
      <c r="I398" s="19">
        <f t="shared" ref="I398:I411" si="51">B398</f>
        <v>44701</v>
      </c>
      <c r="J398" s="20" t="e">
        <f t="shared" ref="J398:J411" si="52">TIME(LEFT(D398,2),MID(D398,4,2),0)</f>
        <v>#VALUE!</v>
      </c>
      <c r="K398" s="20" t="e">
        <f t="shared" ref="K398:K411" si="53">TIME(MID(D398,7,2),MID(D398,10,2),0)</f>
        <v>#VALUE!</v>
      </c>
      <c r="L398" s="20" t="e">
        <f t="shared" ref="L398:L410" si="54">K398-J398</f>
        <v>#VALUE!</v>
      </c>
    </row>
    <row r="399" spans="1:12">
      <c r="A399" s="79">
        <f t="shared" si="48"/>
        <v>20</v>
      </c>
      <c r="B399" s="17">
        <f t="shared" ref="B399:B411" si="55">B398+1</f>
        <v>44702</v>
      </c>
      <c r="C399" s="5" t="str">
        <f t="shared" si="49"/>
        <v>lördag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44702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20</v>
      </c>
      <c r="B400" s="17">
        <f t="shared" si="55"/>
        <v>44703</v>
      </c>
      <c r="C400" s="5" t="str">
        <f t="shared" si="49"/>
        <v>söndag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44703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44704</v>
      </c>
      <c r="C401" s="5" t="str">
        <f t="shared" si="49"/>
        <v>måndag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44704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44705</v>
      </c>
      <c r="C402" s="5" t="str">
        <f t="shared" si="49"/>
        <v>tisdag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44705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21</v>
      </c>
      <c r="B403" s="17">
        <f t="shared" si="55"/>
        <v>44706</v>
      </c>
      <c r="C403" s="5" t="str">
        <f t="shared" si="49"/>
        <v>onsdag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44706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21</v>
      </c>
      <c r="B404" s="17">
        <f t="shared" si="55"/>
        <v>44707</v>
      </c>
      <c r="C404" s="5" t="str">
        <f t="shared" si="49"/>
        <v>torsdag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44707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21</v>
      </c>
      <c r="B405" s="17">
        <f t="shared" si="55"/>
        <v>44708</v>
      </c>
      <c r="C405" s="5" t="str">
        <f t="shared" si="49"/>
        <v>fredag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44708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21</v>
      </c>
      <c r="B406" s="17">
        <f t="shared" si="55"/>
        <v>44709</v>
      </c>
      <c r="C406" s="5" t="str">
        <f t="shared" si="49"/>
        <v>lördag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44709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21</v>
      </c>
      <c r="B407" s="17">
        <f t="shared" si="55"/>
        <v>44710</v>
      </c>
      <c r="C407" s="5" t="str">
        <f t="shared" si="49"/>
        <v>söndag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44710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44711</v>
      </c>
      <c r="C408" s="5" t="str">
        <f t="shared" si="49"/>
        <v>måndag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44711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44712</v>
      </c>
      <c r="C409" s="5" t="str">
        <f t="shared" si="49"/>
        <v>tisdag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44712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  <row r="410" spans="1:12">
      <c r="A410" s="79">
        <f t="shared" si="48"/>
        <v>22</v>
      </c>
      <c r="B410" s="17">
        <f t="shared" si="55"/>
        <v>44713</v>
      </c>
      <c r="C410" s="5" t="str">
        <f t="shared" si="49"/>
        <v>onsdag</v>
      </c>
      <c r="D410" s="79"/>
      <c r="E410" s="18"/>
      <c r="F410" s="79"/>
      <c r="G410" s="79">
        <f t="shared" si="50"/>
        <v>0</v>
      </c>
      <c r="H410" s="79"/>
      <c r="I410" s="19">
        <f t="shared" si="51"/>
        <v>44713</v>
      </c>
      <c r="J410" s="20" t="e">
        <f t="shared" si="52"/>
        <v>#VALUE!</v>
      </c>
      <c r="K410" s="20" t="e">
        <f t="shared" si="53"/>
        <v>#VALUE!</v>
      </c>
      <c r="L410" s="20" t="e">
        <f t="shared" si="54"/>
        <v>#VALUE!</v>
      </c>
    </row>
    <row r="411" spans="1:12">
      <c r="A411" s="79">
        <f t="shared" si="48"/>
        <v>22</v>
      </c>
      <c r="B411" s="17">
        <f t="shared" si="55"/>
        <v>44714</v>
      </c>
      <c r="C411" s="5" t="str">
        <f t="shared" si="49"/>
        <v>torsdag</v>
      </c>
      <c r="D411" s="79"/>
      <c r="E411" s="18"/>
      <c r="F411" s="79"/>
      <c r="G411" s="79">
        <f t="shared" si="50"/>
        <v>0</v>
      </c>
      <c r="H411" s="79"/>
      <c r="I411" s="19">
        <f t="shared" si="51"/>
        <v>44714</v>
      </c>
      <c r="J411" s="20" t="e">
        <f t="shared" si="52"/>
        <v>#VALUE!</v>
      </c>
      <c r="K411" s="20" t="e">
        <f t="shared" si="53"/>
        <v>#VALUE!</v>
      </c>
      <c r="L411" s="20" t="s">
        <v>417</v>
      </c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9"/>
  <sheetViews>
    <sheetView topLeftCell="A332" workbookViewId="0">
      <selection activeCell="E430" sqref="E430"/>
    </sheetView>
  </sheetViews>
  <sheetFormatPr defaultRowHeight="15"/>
  <cols>
    <col min="2" max="2" width="19.5703125" customWidth="1"/>
    <col min="4" max="4" width="15.28515625" customWidth="1"/>
    <col min="6" max="6" width="37.42578125" bestFit="1" customWidth="1"/>
  </cols>
  <sheetData>
    <row r="1" spans="1:12" ht="18.75">
      <c r="A1" s="88" t="str">
        <f>"Schema Kiosk "&amp;A3&amp;" - "&amp;A4</f>
        <v>Schema Kiosk 2020 - 2021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2020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2021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43952</v>
      </c>
      <c r="C12" s="5" t="str">
        <f t="shared" ref="C12:C75" si="1">TEXT(B12,"DDDD")</f>
        <v>fredag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43952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18</v>
      </c>
      <c r="B13" s="17">
        <f t="shared" ref="B13:B76" si="7">B12+1</f>
        <v>43953</v>
      </c>
      <c r="C13" s="21" t="str">
        <f t="shared" si="1"/>
        <v>lördag</v>
      </c>
      <c r="D13" s="79"/>
      <c r="E13" s="18"/>
      <c r="F13" s="79"/>
      <c r="G13" s="79">
        <f t="shared" si="2"/>
        <v>0</v>
      </c>
      <c r="H13" s="79"/>
      <c r="I13" s="19">
        <f t="shared" si="3"/>
        <v>43953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43954</v>
      </c>
      <c r="C14" s="21" t="str">
        <f t="shared" si="1"/>
        <v>söndag</v>
      </c>
      <c r="D14" s="79"/>
      <c r="E14" s="18"/>
      <c r="F14" s="79"/>
      <c r="G14" s="79">
        <f t="shared" si="2"/>
        <v>0</v>
      </c>
      <c r="H14" s="79"/>
      <c r="I14" s="19">
        <f t="shared" si="3"/>
        <v>43954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19</v>
      </c>
      <c r="B15" s="17">
        <f t="shared" si="7"/>
        <v>43955</v>
      </c>
      <c r="C15" s="21" t="str">
        <f t="shared" si="1"/>
        <v>måndag</v>
      </c>
      <c r="D15" s="79"/>
      <c r="E15" s="18"/>
      <c r="F15" s="79"/>
      <c r="G15" s="79">
        <f t="shared" si="2"/>
        <v>0</v>
      </c>
      <c r="H15" s="79"/>
      <c r="I15" s="19">
        <f t="shared" si="3"/>
        <v>43955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19</v>
      </c>
      <c r="B16" s="17">
        <f t="shared" si="7"/>
        <v>43956</v>
      </c>
      <c r="C16" s="21" t="str">
        <f t="shared" si="1"/>
        <v>tisdag</v>
      </c>
      <c r="D16" s="79"/>
      <c r="E16" s="18"/>
      <c r="F16" s="79"/>
      <c r="G16" s="79">
        <f t="shared" si="2"/>
        <v>0</v>
      </c>
      <c r="H16" s="79"/>
      <c r="I16" s="19">
        <f t="shared" si="3"/>
        <v>43956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43957</v>
      </c>
      <c r="C17" s="21" t="str">
        <f t="shared" si="1"/>
        <v>onsdag</v>
      </c>
      <c r="D17" s="79"/>
      <c r="E17" s="18"/>
      <c r="F17" s="79"/>
      <c r="G17" s="79">
        <f t="shared" si="2"/>
        <v>0</v>
      </c>
      <c r="H17" s="79"/>
      <c r="I17" s="19">
        <f t="shared" si="3"/>
        <v>43957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43958</v>
      </c>
      <c r="C18" s="21" t="str">
        <f t="shared" si="1"/>
        <v>torsdag</v>
      </c>
      <c r="D18" s="79"/>
      <c r="E18" s="18"/>
      <c r="F18" s="79"/>
      <c r="G18" s="79">
        <f t="shared" si="2"/>
        <v>0</v>
      </c>
      <c r="H18" s="79"/>
      <c r="I18" s="19">
        <f t="shared" si="3"/>
        <v>43958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43959</v>
      </c>
      <c r="C19" s="21" t="str">
        <f t="shared" si="1"/>
        <v>fredag</v>
      </c>
      <c r="D19" s="79"/>
      <c r="E19" s="18"/>
      <c r="F19" s="79"/>
      <c r="G19" s="79">
        <f t="shared" si="2"/>
        <v>0</v>
      </c>
      <c r="H19" s="79"/>
      <c r="I19" s="19">
        <f t="shared" si="3"/>
        <v>43959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43960</v>
      </c>
      <c r="C20" s="21" t="str">
        <f t="shared" si="1"/>
        <v>lördag</v>
      </c>
      <c r="D20" s="79"/>
      <c r="E20" s="18"/>
      <c r="F20" s="79"/>
      <c r="G20" s="79">
        <f t="shared" si="2"/>
        <v>0</v>
      </c>
      <c r="H20" s="79"/>
      <c r="I20" s="19">
        <f t="shared" si="3"/>
        <v>43960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43961</v>
      </c>
      <c r="C21" s="21" t="str">
        <f t="shared" si="1"/>
        <v>söndag</v>
      </c>
      <c r="D21" s="79"/>
      <c r="E21" s="18"/>
      <c r="F21" s="79"/>
      <c r="G21" s="79">
        <f t="shared" si="2"/>
        <v>0</v>
      </c>
      <c r="H21" s="79"/>
      <c r="I21" s="19">
        <f t="shared" si="3"/>
        <v>43961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20</v>
      </c>
      <c r="B22" s="17">
        <f t="shared" si="7"/>
        <v>43962</v>
      </c>
      <c r="C22" s="21" t="str">
        <f t="shared" si="1"/>
        <v>måndag</v>
      </c>
      <c r="D22" s="79"/>
      <c r="E22" s="18"/>
      <c r="F22" s="79"/>
      <c r="G22" s="79">
        <f t="shared" si="2"/>
        <v>0</v>
      </c>
      <c r="H22" s="79"/>
      <c r="I22" s="19">
        <f t="shared" si="3"/>
        <v>43962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20</v>
      </c>
      <c r="B23" s="17">
        <f t="shared" si="7"/>
        <v>43963</v>
      </c>
      <c r="C23" s="21" t="str">
        <f t="shared" si="1"/>
        <v>tisdag</v>
      </c>
      <c r="D23" s="79"/>
      <c r="E23" s="18"/>
      <c r="F23" s="79"/>
      <c r="G23" s="79">
        <f t="shared" si="2"/>
        <v>0</v>
      </c>
      <c r="H23" s="79"/>
      <c r="I23" s="19">
        <f t="shared" si="3"/>
        <v>43963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43964</v>
      </c>
      <c r="C24" s="21" t="str">
        <f t="shared" si="1"/>
        <v>onsdag</v>
      </c>
      <c r="D24" s="79"/>
      <c r="E24" s="18"/>
      <c r="F24" s="79"/>
      <c r="G24" s="79">
        <f t="shared" si="2"/>
        <v>0</v>
      </c>
      <c r="H24" s="79"/>
      <c r="I24" s="19">
        <f t="shared" si="3"/>
        <v>43964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43965</v>
      </c>
      <c r="C25" s="21" t="str">
        <f t="shared" si="1"/>
        <v>torsdag</v>
      </c>
      <c r="D25" s="79"/>
      <c r="E25" s="18"/>
      <c r="F25" s="79"/>
      <c r="G25" s="79">
        <f t="shared" si="2"/>
        <v>0</v>
      </c>
      <c r="H25" s="79"/>
      <c r="I25" s="19">
        <f t="shared" si="3"/>
        <v>43965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43966</v>
      </c>
      <c r="C26" s="21" t="str">
        <f t="shared" si="1"/>
        <v>fredag</v>
      </c>
      <c r="D26" s="79"/>
      <c r="E26" s="18"/>
      <c r="F26" s="79"/>
      <c r="G26" s="79">
        <f t="shared" si="2"/>
        <v>0</v>
      </c>
      <c r="H26" s="79"/>
      <c r="I26" s="19">
        <f t="shared" si="3"/>
        <v>43966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43967</v>
      </c>
      <c r="C27" s="21" t="str">
        <f t="shared" si="1"/>
        <v>lördag</v>
      </c>
      <c r="D27" s="79"/>
      <c r="E27" s="18"/>
      <c r="F27" s="79"/>
      <c r="G27" s="79">
        <f t="shared" si="2"/>
        <v>0</v>
      </c>
      <c r="H27" s="79"/>
      <c r="I27" s="19">
        <f t="shared" si="3"/>
        <v>43967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43968</v>
      </c>
      <c r="C28" s="21" t="str">
        <f t="shared" si="1"/>
        <v>söndag</v>
      </c>
      <c r="D28" s="79"/>
      <c r="E28" s="18"/>
      <c r="F28" s="79"/>
      <c r="G28" s="79">
        <f t="shared" si="2"/>
        <v>0</v>
      </c>
      <c r="H28" s="79"/>
      <c r="I28" s="19">
        <f t="shared" si="3"/>
        <v>43968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21</v>
      </c>
      <c r="B29" s="17">
        <f t="shared" si="7"/>
        <v>43969</v>
      </c>
      <c r="C29" s="21" t="str">
        <f t="shared" si="1"/>
        <v>måndag</v>
      </c>
      <c r="D29" s="79"/>
      <c r="E29" s="18"/>
      <c r="F29" s="79"/>
      <c r="G29" s="79">
        <f t="shared" si="2"/>
        <v>0</v>
      </c>
      <c r="H29" s="79"/>
      <c r="I29" s="19">
        <f t="shared" si="3"/>
        <v>43969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21</v>
      </c>
      <c r="B30" s="17">
        <f t="shared" si="7"/>
        <v>43970</v>
      </c>
      <c r="C30" s="21" t="str">
        <f t="shared" si="1"/>
        <v>tisdag</v>
      </c>
      <c r="D30" s="79"/>
      <c r="E30" s="18"/>
      <c r="F30" s="79"/>
      <c r="G30" s="79">
        <f t="shared" si="2"/>
        <v>0</v>
      </c>
      <c r="H30" s="79"/>
      <c r="I30" s="19">
        <f t="shared" si="3"/>
        <v>43970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21</v>
      </c>
      <c r="B31" s="17">
        <f t="shared" si="7"/>
        <v>43971</v>
      </c>
      <c r="C31" s="21" t="str">
        <f t="shared" si="1"/>
        <v>onsdag</v>
      </c>
      <c r="D31" s="79"/>
      <c r="E31" s="18"/>
      <c r="F31" s="79"/>
      <c r="G31" s="79">
        <f t="shared" si="2"/>
        <v>0</v>
      </c>
      <c r="H31" s="79"/>
      <c r="I31" s="19">
        <f t="shared" si="3"/>
        <v>43971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43972</v>
      </c>
      <c r="C32" s="21" t="str">
        <f t="shared" si="1"/>
        <v>torsdag</v>
      </c>
      <c r="D32" s="79"/>
      <c r="E32" s="18"/>
      <c r="F32" s="79"/>
      <c r="G32" s="79">
        <f t="shared" si="2"/>
        <v>0</v>
      </c>
      <c r="H32" s="79"/>
      <c r="I32" s="19">
        <f t="shared" si="3"/>
        <v>43972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43973</v>
      </c>
      <c r="C33" s="21" t="str">
        <f t="shared" si="1"/>
        <v>fredag</v>
      </c>
      <c r="D33" s="79"/>
      <c r="E33" s="18"/>
      <c r="F33" s="79"/>
      <c r="G33" s="79">
        <f t="shared" si="2"/>
        <v>0</v>
      </c>
      <c r="H33" s="79"/>
      <c r="I33" s="19">
        <f t="shared" si="3"/>
        <v>43973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43974</v>
      </c>
      <c r="C34" s="21" t="str">
        <f t="shared" si="1"/>
        <v>lördag</v>
      </c>
      <c r="D34" s="18"/>
      <c r="E34" s="18"/>
      <c r="F34" s="79"/>
      <c r="G34" s="79">
        <f t="shared" si="2"/>
        <v>0</v>
      </c>
      <c r="H34" s="18"/>
      <c r="I34" s="19">
        <f t="shared" si="3"/>
        <v>43974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43975</v>
      </c>
      <c r="C35" s="21" t="str">
        <f t="shared" si="1"/>
        <v>söndag</v>
      </c>
      <c r="D35" s="18"/>
      <c r="E35" s="18"/>
      <c r="F35" s="79"/>
      <c r="G35" s="79">
        <f t="shared" si="2"/>
        <v>0</v>
      </c>
      <c r="H35" s="18"/>
      <c r="I35" s="19">
        <f t="shared" si="3"/>
        <v>43975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22</v>
      </c>
      <c r="B36" s="17">
        <f t="shared" si="7"/>
        <v>43976</v>
      </c>
      <c r="C36" s="21" t="str">
        <f t="shared" si="1"/>
        <v>måndag</v>
      </c>
      <c r="D36" s="18"/>
      <c r="E36" s="18"/>
      <c r="F36" s="79"/>
      <c r="G36" s="79">
        <f t="shared" si="2"/>
        <v>0</v>
      </c>
      <c r="H36" s="18"/>
      <c r="I36" s="19">
        <f t="shared" si="3"/>
        <v>43976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22</v>
      </c>
      <c r="B37" s="17">
        <f t="shared" si="7"/>
        <v>43977</v>
      </c>
      <c r="C37" s="21" t="str">
        <f t="shared" si="1"/>
        <v>tisdag</v>
      </c>
      <c r="D37" s="18"/>
      <c r="E37" s="18"/>
      <c r="F37" s="79"/>
      <c r="G37" s="79">
        <f t="shared" si="2"/>
        <v>0</v>
      </c>
      <c r="H37" s="18"/>
      <c r="I37" s="19">
        <f t="shared" si="3"/>
        <v>43977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43978</v>
      </c>
      <c r="C38" s="21" t="str">
        <f t="shared" si="1"/>
        <v>onsdag</v>
      </c>
      <c r="D38" s="18"/>
      <c r="E38" s="18"/>
      <c r="F38" s="79"/>
      <c r="G38" s="79">
        <f t="shared" si="2"/>
        <v>0</v>
      </c>
      <c r="H38" s="18"/>
      <c r="I38" s="19">
        <f t="shared" si="3"/>
        <v>43978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43979</v>
      </c>
      <c r="C39" s="21" t="str">
        <f t="shared" si="1"/>
        <v>torsdag</v>
      </c>
      <c r="D39" s="79"/>
      <c r="E39" s="18"/>
      <c r="F39" s="79"/>
      <c r="G39" s="79">
        <f t="shared" si="2"/>
        <v>0</v>
      </c>
      <c r="H39" s="79"/>
      <c r="I39" s="19">
        <f t="shared" si="3"/>
        <v>43979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22</v>
      </c>
      <c r="B40" s="17">
        <f t="shared" si="7"/>
        <v>43980</v>
      </c>
      <c r="C40" s="21" t="str">
        <f t="shared" si="1"/>
        <v>fredag</v>
      </c>
      <c r="D40" s="79"/>
      <c r="E40" s="18"/>
      <c r="F40" s="79"/>
      <c r="G40" s="79">
        <f t="shared" si="2"/>
        <v>0</v>
      </c>
      <c r="H40" s="79"/>
      <c r="I40" s="19">
        <f t="shared" si="3"/>
        <v>43980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43981</v>
      </c>
      <c r="C41" s="21" t="str">
        <f t="shared" si="1"/>
        <v>lördag</v>
      </c>
      <c r="D41" s="79"/>
      <c r="E41" s="18"/>
      <c r="F41" s="79"/>
      <c r="G41" s="79">
        <f t="shared" si="2"/>
        <v>0</v>
      </c>
      <c r="H41" s="79"/>
      <c r="I41" s="19">
        <f t="shared" si="3"/>
        <v>43981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43982</v>
      </c>
      <c r="C42" s="21" t="str">
        <f t="shared" si="1"/>
        <v>söndag</v>
      </c>
      <c r="D42" s="79"/>
      <c r="E42" s="18"/>
      <c r="F42" s="79"/>
      <c r="G42" s="79">
        <f t="shared" si="2"/>
        <v>0</v>
      </c>
      <c r="H42" s="79"/>
      <c r="I42" s="19">
        <f t="shared" si="3"/>
        <v>43982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23</v>
      </c>
      <c r="B43" s="17">
        <f t="shared" si="7"/>
        <v>43983</v>
      </c>
      <c r="C43" s="21" t="str">
        <f t="shared" si="1"/>
        <v>måndag</v>
      </c>
      <c r="D43" s="79"/>
      <c r="E43" s="18"/>
      <c r="F43" s="79"/>
      <c r="G43" s="79">
        <f t="shared" si="2"/>
        <v>0</v>
      </c>
      <c r="H43" s="79"/>
      <c r="I43" s="19">
        <f t="shared" si="3"/>
        <v>43983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23</v>
      </c>
      <c r="B44" s="17">
        <f t="shared" si="7"/>
        <v>43984</v>
      </c>
      <c r="C44" s="21" t="str">
        <f t="shared" si="1"/>
        <v>tisdag</v>
      </c>
      <c r="D44" s="79"/>
      <c r="E44" s="18"/>
      <c r="F44" s="79"/>
      <c r="G44" s="79">
        <f t="shared" si="2"/>
        <v>0</v>
      </c>
      <c r="H44" s="79"/>
      <c r="I44" s="19">
        <f t="shared" si="3"/>
        <v>43984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43985</v>
      </c>
      <c r="C45" s="21" t="str">
        <f t="shared" si="1"/>
        <v>onsdag</v>
      </c>
      <c r="D45" s="79"/>
      <c r="E45" s="18"/>
      <c r="F45" s="79"/>
      <c r="G45" s="79">
        <f t="shared" si="2"/>
        <v>0</v>
      </c>
      <c r="H45" s="18"/>
      <c r="I45" s="19">
        <f t="shared" si="3"/>
        <v>43985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23</v>
      </c>
      <c r="B46" s="17">
        <f t="shared" si="7"/>
        <v>43986</v>
      </c>
      <c r="C46" s="21" t="str">
        <f t="shared" si="1"/>
        <v>torsdag</v>
      </c>
      <c r="D46" s="79"/>
      <c r="E46" s="18"/>
      <c r="F46" s="79"/>
      <c r="G46" s="79">
        <f t="shared" si="2"/>
        <v>0</v>
      </c>
      <c r="H46" s="79"/>
      <c r="I46" s="19">
        <f t="shared" si="3"/>
        <v>43986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43987</v>
      </c>
      <c r="C47" s="21" t="str">
        <f t="shared" si="1"/>
        <v>fredag</v>
      </c>
      <c r="D47" s="79"/>
      <c r="E47" s="18"/>
      <c r="F47" s="79"/>
      <c r="G47" s="79">
        <f t="shared" si="2"/>
        <v>0</v>
      </c>
      <c r="H47" s="79"/>
      <c r="I47" s="19">
        <f t="shared" si="3"/>
        <v>43987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43988</v>
      </c>
      <c r="C48" s="21" t="str">
        <f t="shared" si="1"/>
        <v>lördag</v>
      </c>
      <c r="D48" s="79"/>
      <c r="E48" s="18"/>
      <c r="F48" s="79"/>
      <c r="G48" s="79">
        <f t="shared" si="2"/>
        <v>0</v>
      </c>
      <c r="H48" s="79"/>
      <c r="I48" s="19">
        <f t="shared" si="3"/>
        <v>43988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43989</v>
      </c>
      <c r="C49" s="21" t="str">
        <f t="shared" si="1"/>
        <v>söndag</v>
      </c>
      <c r="D49" s="79"/>
      <c r="E49" s="18"/>
      <c r="F49" s="79"/>
      <c r="G49" s="79">
        <f t="shared" si="2"/>
        <v>0</v>
      </c>
      <c r="H49" s="79"/>
      <c r="I49" s="19">
        <f t="shared" si="3"/>
        <v>43989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24</v>
      </c>
      <c r="B50" s="17">
        <f t="shared" si="7"/>
        <v>43990</v>
      </c>
      <c r="C50" s="21" t="str">
        <f t="shared" si="1"/>
        <v>måndag</v>
      </c>
      <c r="D50" s="79"/>
      <c r="E50" s="18"/>
      <c r="F50" s="79"/>
      <c r="G50" s="79">
        <f t="shared" si="2"/>
        <v>0</v>
      </c>
      <c r="H50" s="79"/>
      <c r="I50" s="19">
        <f t="shared" si="3"/>
        <v>43990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24</v>
      </c>
      <c r="B51" s="17">
        <f t="shared" si="7"/>
        <v>43991</v>
      </c>
      <c r="C51" s="21" t="str">
        <f t="shared" si="1"/>
        <v>tisdag</v>
      </c>
      <c r="D51" s="79"/>
      <c r="E51" s="18"/>
      <c r="F51" s="79"/>
      <c r="G51" s="79">
        <f t="shared" si="2"/>
        <v>0</v>
      </c>
      <c r="H51" s="18"/>
      <c r="I51" s="19">
        <f t="shared" si="3"/>
        <v>43991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43992</v>
      </c>
      <c r="C52" s="21" t="str">
        <f t="shared" si="1"/>
        <v>onsdag</v>
      </c>
      <c r="D52" s="79"/>
      <c r="E52" s="18"/>
      <c r="F52" s="79"/>
      <c r="G52" s="79">
        <f t="shared" si="2"/>
        <v>0</v>
      </c>
      <c r="H52" s="18"/>
      <c r="I52" s="19">
        <f t="shared" si="3"/>
        <v>43992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43993</v>
      </c>
      <c r="C53" s="21" t="str">
        <f t="shared" si="1"/>
        <v>torsdag</v>
      </c>
      <c r="D53" s="79"/>
      <c r="E53" s="18"/>
      <c r="F53" s="79"/>
      <c r="G53" s="79">
        <f t="shared" si="2"/>
        <v>0</v>
      </c>
      <c r="H53" s="18"/>
      <c r="I53" s="19">
        <f t="shared" si="3"/>
        <v>43993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43994</v>
      </c>
      <c r="C54" s="21" t="str">
        <f t="shared" si="1"/>
        <v>fredag</v>
      </c>
      <c r="D54" s="79"/>
      <c r="E54" s="18"/>
      <c r="F54" s="79"/>
      <c r="G54" s="79">
        <f t="shared" si="2"/>
        <v>0</v>
      </c>
      <c r="H54" s="18"/>
      <c r="I54" s="19">
        <f t="shared" si="3"/>
        <v>43994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43995</v>
      </c>
      <c r="C55" s="21" t="str">
        <f t="shared" si="1"/>
        <v>lördag</v>
      </c>
      <c r="D55" s="79"/>
      <c r="E55" s="18"/>
      <c r="F55" s="79"/>
      <c r="G55" s="79">
        <f t="shared" si="2"/>
        <v>0</v>
      </c>
      <c r="H55" s="18"/>
      <c r="I55" s="19">
        <f t="shared" si="3"/>
        <v>43995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43996</v>
      </c>
      <c r="C56" s="21" t="str">
        <f t="shared" si="1"/>
        <v>söndag</v>
      </c>
      <c r="D56" s="79" t="s">
        <v>418</v>
      </c>
      <c r="E56" s="18"/>
      <c r="F56" s="79" t="s">
        <v>419</v>
      </c>
      <c r="G56" s="79">
        <f t="shared" si="2"/>
        <v>5</v>
      </c>
      <c r="H56" s="18"/>
      <c r="I56" s="19">
        <f t="shared" si="3"/>
        <v>43996</v>
      </c>
      <c r="J56" s="20">
        <f t="shared" si="4"/>
        <v>0.33333333333333331</v>
      </c>
      <c r="K56" s="20">
        <f t="shared" si="5"/>
        <v>0.75</v>
      </c>
      <c r="L56" s="20">
        <f t="shared" si="6"/>
        <v>0.41666666666666669</v>
      </c>
    </row>
    <row r="57" spans="1:12">
      <c r="A57" s="79">
        <f t="shared" si="0"/>
        <v>25</v>
      </c>
      <c r="B57" s="17">
        <f t="shared" si="7"/>
        <v>43997</v>
      </c>
      <c r="C57" s="21" t="str">
        <f t="shared" si="1"/>
        <v>måndag</v>
      </c>
      <c r="D57" s="79" t="s">
        <v>418</v>
      </c>
      <c r="E57" s="18"/>
      <c r="F57" s="79" t="s">
        <v>419</v>
      </c>
      <c r="G57" s="79">
        <f t="shared" si="2"/>
        <v>5</v>
      </c>
      <c r="H57" s="18"/>
      <c r="I57" s="19">
        <f t="shared" si="3"/>
        <v>43997</v>
      </c>
      <c r="J57" s="20">
        <f t="shared" si="4"/>
        <v>0.33333333333333331</v>
      </c>
      <c r="K57" s="20">
        <f t="shared" si="5"/>
        <v>0.75</v>
      </c>
      <c r="L57" s="20">
        <f t="shared" si="6"/>
        <v>0.41666666666666669</v>
      </c>
    </row>
    <row r="58" spans="1:12">
      <c r="A58" s="79">
        <f t="shared" si="0"/>
        <v>25</v>
      </c>
      <c r="B58" s="17">
        <f t="shared" si="7"/>
        <v>43998</v>
      </c>
      <c r="C58" s="21" t="str">
        <f t="shared" si="1"/>
        <v>tisdag</v>
      </c>
      <c r="D58" s="79" t="s">
        <v>418</v>
      </c>
      <c r="E58" s="18"/>
      <c r="F58" s="79" t="s">
        <v>419</v>
      </c>
      <c r="G58" s="79">
        <f t="shared" si="2"/>
        <v>5</v>
      </c>
      <c r="H58" s="18"/>
      <c r="I58" s="19">
        <f t="shared" si="3"/>
        <v>43998</v>
      </c>
      <c r="J58" s="20">
        <f t="shared" si="4"/>
        <v>0.33333333333333331</v>
      </c>
      <c r="K58" s="20">
        <f t="shared" si="5"/>
        <v>0.75</v>
      </c>
      <c r="L58" s="20">
        <f t="shared" si="6"/>
        <v>0.41666666666666669</v>
      </c>
    </row>
    <row r="59" spans="1:12">
      <c r="A59" s="79">
        <f t="shared" si="0"/>
        <v>25</v>
      </c>
      <c r="B59" s="17">
        <f t="shared" si="7"/>
        <v>43999</v>
      </c>
      <c r="C59" s="21" t="str">
        <f t="shared" si="1"/>
        <v>onsdag</v>
      </c>
      <c r="D59" s="79" t="s">
        <v>418</v>
      </c>
      <c r="E59" s="18"/>
      <c r="F59" s="79" t="s">
        <v>419</v>
      </c>
      <c r="G59" s="79">
        <f t="shared" si="2"/>
        <v>5</v>
      </c>
      <c r="H59" s="18"/>
      <c r="I59" s="19">
        <f t="shared" si="3"/>
        <v>43999</v>
      </c>
      <c r="J59" s="20">
        <f t="shared" si="4"/>
        <v>0.33333333333333331</v>
      </c>
      <c r="K59" s="20">
        <f t="shared" si="5"/>
        <v>0.75</v>
      </c>
      <c r="L59" s="20">
        <f t="shared" si="6"/>
        <v>0.41666666666666669</v>
      </c>
    </row>
    <row r="60" spans="1:12">
      <c r="A60" s="79">
        <f t="shared" si="0"/>
        <v>25</v>
      </c>
      <c r="B60" s="17">
        <f t="shared" si="7"/>
        <v>44000</v>
      </c>
      <c r="C60" s="21" t="str">
        <f t="shared" si="1"/>
        <v>torsdag</v>
      </c>
      <c r="D60" s="79" t="s">
        <v>418</v>
      </c>
      <c r="E60" s="18"/>
      <c r="F60" s="79" t="s">
        <v>419</v>
      </c>
      <c r="G60" s="79">
        <f t="shared" si="2"/>
        <v>5</v>
      </c>
      <c r="H60" s="18"/>
      <c r="I60" s="19">
        <f t="shared" si="3"/>
        <v>44000</v>
      </c>
      <c r="J60" s="20">
        <f t="shared" si="4"/>
        <v>0.33333333333333331</v>
      </c>
      <c r="K60" s="20">
        <f t="shared" si="5"/>
        <v>0.75</v>
      </c>
      <c r="L60" s="20">
        <f t="shared" si="6"/>
        <v>0.41666666666666669</v>
      </c>
    </row>
    <row r="61" spans="1:12">
      <c r="A61" s="79">
        <f t="shared" si="0"/>
        <v>25</v>
      </c>
      <c r="B61" s="17">
        <f t="shared" si="7"/>
        <v>44001</v>
      </c>
      <c r="C61" s="21" t="str">
        <f t="shared" si="1"/>
        <v>fredag</v>
      </c>
      <c r="D61" s="79"/>
      <c r="E61" s="18"/>
      <c r="F61" s="79"/>
      <c r="G61" s="79">
        <f t="shared" si="2"/>
        <v>0</v>
      </c>
      <c r="H61" s="18"/>
      <c r="I61" s="19">
        <f t="shared" si="3"/>
        <v>44001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44002</v>
      </c>
      <c r="C62" s="21" t="str">
        <f t="shared" si="1"/>
        <v>lördag</v>
      </c>
      <c r="D62" s="79"/>
      <c r="E62" s="18"/>
      <c r="F62" s="79"/>
      <c r="G62" s="79">
        <f t="shared" si="2"/>
        <v>0</v>
      </c>
      <c r="H62" s="18"/>
      <c r="I62" s="19">
        <f t="shared" si="3"/>
        <v>44002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44003</v>
      </c>
      <c r="C63" s="21" t="str">
        <f t="shared" si="1"/>
        <v>söndag</v>
      </c>
      <c r="D63" s="79"/>
      <c r="E63" s="18"/>
      <c r="F63" s="79"/>
      <c r="G63" s="79">
        <f t="shared" si="2"/>
        <v>0</v>
      </c>
      <c r="H63" s="18"/>
      <c r="I63" s="19">
        <f t="shared" si="3"/>
        <v>44003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26</v>
      </c>
      <c r="B64" s="17">
        <f t="shared" si="7"/>
        <v>44004</v>
      </c>
      <c r="C64" s="21" t="str">
        <f t="shared" si="1"/>
        <v>måndag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44004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26</v>
      </c>
      <c r="B65" s="17">
        <f t="shared" si="7"/>
        <v>44005</v>
      </c>
      <c r="C65" s="21" t="str">
        <f t="shared" si="1"/>
        <v>tisdag</v>
      </c>
      <c r="D65" s="79"/>
      <c r="E65" s="18"/>
      <c r="F65" s="79"/>
      <c r="G65" s="79">
        <f t="shared" si="2"/>
        <v>0</v>
      </c>
      <c r="H65" s="18"/>
      <c r="I65" s="19">
        <f t="shared" si="3"/>
        <v>44005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44006</v>
      </c>
      <c r="C66" s="21" t="str">
        <f t="shared" si="1"/>
        <v>onsdag</v>
      </c>
      <c r="D66" s="79"/>
      <c r="E66" s="18"/>
      <c r="F66" s="79"/>
      <c r="G66" s="79">
        <f t="shared" si="2"/>
        <v>0</v>
      </c>
      <c r="H66" s="79"/>
      <c r="I66" s="19">
        <f t="shared" si="3"/>
        <v>44006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44007</v>
      </c>
      <c r="C67" s="21" t="str">
        <f t="shared" si="1"/>
        <v>torsdag</v>
      </c>
      <c r="D67" s="79"/>
      <c r="E67" s="18"/>
      <c r="F67" s="79"/>
      <c r="G67" s="79">
        <f t="shared" si="2"/>
        <v>0</v>
      </c>
      <c r="H67" s="79"/>
      <c r="I67" s="19">
        <f t="shared" si="3"/>
        <v>44007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44008</v>
      </c>
      <c r="C68" s="21" t="str">
        <f t="shared" si="1"/>
        <v>fredag</v>
      </c>
      <c r="D68" s="79"/>
      <c r="E68" s="18"/>
      <c r="F68" s="79"/>
      <c r="G68" s="79">
        <f t="shared" si="2"/>
        <v>0</v>
      </c>
      <c r="H68" s="79"/>
      <c r="I68" s="19">
        <f t="shared" si="3"/>
        <v>44008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44009</v>
      </c>
      <c r="C69" s="21" t="str">
        <f t="shared" si="1"/>
        <v>lördag</v>
      </c>
      <c r="D69" s="79"/>
      <c r="E69" s="18"/>
      <c r="F69" s="79"/>
      <c r="G69" s="79">
        <f t="shared" si="2"/>
        <v>0</v>
      </c>
      <c r="H69" s="79"/>
      <c r="I69" s="19">
        <f t="shared" si="3"/>
        <v>44009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44010</v>
      </c>
      <c r="C70" s="21" t="str">
        <f t="shared" si="1"/>
        <v>söndag</v>
      </c>
      <c r="D70" s="79"/>
      <c r="E70" s="18"/>
      <c r="F70" s="79"/>
      <c r="G70" s="79">
        <f t="shared" si="2"/>
        <v>0</v>
      </c>
      <c r="H70" s="18"/>
      <c r="I70" s="19">
        <f t="shared" si="3"/>
        <v>44010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27</v>
      </c>
      <c r="B71" s="17">
        <f t="shared" si="7"/>
        <v>44011</v>
      </c>
      <c r="C71" s="21" t="str">
        <f t="shared" si="1"/>
        <v>måndag</v>
      </c>
      <c r="D71" s="79"/>
      <c r="E71" s="18"/>
      <c r="F71" s="79"/>
      <c r="G71" s="79">
        <f t="shared" si="2"/>
        <v>0</v>
      </c>
      <c r="H71" s="79"/>
      <c r="I71" s="19">
        <f t="shared" si="3"/>
        <v>44011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27</v>
      </c>
      <c r="B72" s="17">
        <f t="shared" si="7"/>
        <v>44012</v>
      </c>
      <c r="C72" s="21" t="str">
        <f t="shared" si="1"/>
        <v>tisdag</v>
      </c>
      <c r="D72" s="79"/>
      <c r="E72" s="18"/>
      <c r="F72" s="79"/>
      <c r="G72" s="79">
        <f t="shared" si="2"/>
        <v>0</v>
      </c>
      <c r="H72" s="79"/>
      <c r="I72" s="19">
        <f t="shared" si="3"/>
        <v>44012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27</v>
      </c>
      <c r="B73" s="17">
        <f t="shared" si="7"/>
        <v>44013</v>
      </c>
      <c r="C73" s="5" t="str">
        <f t="shared" si="1"/>
        <v>onsdag</v>
      </c>
      <c r="D73" s="79"/>
      <c r="E73" s="18"/>
      <c r="F73" s="79"/>
      <c r="G73" s="79">
        <f t="shared" si="2"/>
        <v>0</v>
      </c>
      <c r="H73" s="79"/>
      <c r="I73" s="19">
        <f t="shared" si="3"/>
        <v>44013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44014</v>
      </c>
      <c r="C74" s="5" t="str">
        <f t="shared" si="1"/>
        <v>torsdag</v>
      </c>
      <c r="D74" s="79"/>
      <c r="E74" s="18"/>
      <c r="F74" s="79"/>
      <c r="G74" s="79">
        <f t="shared" si="2"/>
        <v>0</v>
      </c>
      <c r="H74" s="79"/>
      <c r="I74" s="19">
        <f t="shared" si="3"/>
        <v>44014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44015</v>
      </c>
      <c r="C75" s="5" t="str">
        <f t="shared" si="1"/>
        <v>fredag</v>
      </c>
      <c r="D75" s="79"/>
      <c r="E75" s="18"/>
      <c r="F75" s="79"/>
      <c r="G75" s="79">
        <f t="shared" si="2"/>
        <v>0</v>
      </c>
      <c r="H75" s="79"/>
      <c r="I75" s="19">
        <f t="shared" si="3"/>
        <v>44015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44016</v>
      </c>
      <c r="C76" s="5" t="str">
        <f t="shared" ref="C76:C139" si="9">TEXT(B76,"DDDD")</f>
        <v>lördag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44016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44017</v>
      </c>
      <c r="C77" s="5" t="str">
        <f t="shared" si="9"/>
        <v>söndag</v>
      </c>
      <c r="D77" s="79"/>
      <c r="E77" s="18"/>
      <c r="F77" s="79"/>
      <c r="G77" s="79">
        <f t="shared" si="10"/>
        <v>0</v>
      </c>
      <c r="H77" s="79"/>
      <c r="I77" s="19">
        <f t="shared" si="11"/>
        <v>44017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28</v>
      </c>
      <c r="B78" s="17">
        <f t="shared" si="15"/>
        <v>44018</v>
      </c>
      <c r="C78" s="5" t="str">
        <f t="shared" si="9"/>
        <v>måndag</v>
      </c>
      <c r="D78" s="79"/>
      <c r="E78" s="18"/>
      <c r="F78" s="79"/>
      <c r="G78" s="79">
        <f t="shared" si="10"/>
        <v>0</v>
      </c>
      <c r="H78" s="79"/>
      <c r="I78" s="19">
        <f t="shared" si="11"/>
        <v>44018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28</v>
      </c>
      <c r="B79" s="17">
        <f t="shared" si="15"/>
        <v>44019</v>
      </c>
      <c r="C79" s="5" t="str">
        <f t="shared" si="9"/>
        <v>tisdag</v>
      </c>
      <c r="D79" s="79"/>
      <c r="E79" s="18"/>
      <c r="F79" s="79"/>
      <c r="G79" s="79">
        <f t="shared" si="10"/>
        <v>0</v>
      </c>
      <c r="H79" s="79"/>
      <c r="I79" s="19">
        <f t="shared" si="11"/>
        <v>44019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28</v>
      </c>
      <c r="B80" s="17">
        <f t="shared" si="15"/>
        <v>44020</v>
      </c>
      <c r="C80" s="5" t="str">
        <f t="shared" si="9"/>
        <v>onsdag</v>
      </c>
      <c r="D80" s="79"/>
      <c r="E80" s="18"/>
      <c r="F80" s="79"/>
      <c r="G80" s="79">
        <f t="shared" si="10"/>
        <v>0</v>
      </c>
      <c r="H80" s="79"/>
      <c r="I80" s="19">
        <f t="shared" si="11"/>
        <v>44020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44021</v>
      </c>
      <c r="C81" s="5" t="str">
        <f t="shared" si="9"/>
        <v>torsdag</v>
      </c>
      <c r="D81" s="79"/>
      <c r="E81" s="18"/>
      <c r="F81" s="79"/>
      <c r="G81" s="79">
        <f t="shared" si="10"/>
        <v>0</v>
      </c>
      <c r="H81" s="79"/>
      <c r="I81" s="19">
        <f t="shared" si="11"/>
        <v>44021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44022</v>
      </c>
      <c r="C82" s="5" t="str">
        <f t="shared" si="9"/>
        <v>fredag</v>
      </c>
      <c r="D82" s="79"/>
      <c r="E82" s="18"/>
      <c r="F82" s="79"/>
      <c r="G82" s="79">
        <f t="shared" si="10"/>
        <v>0</v>
      </c>
      <c r="H82" s="79"/>
      <c r="I82" s="19">
        <f t="shared" si="11"/>
        <v>44022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44023</v>
      </c>
      <c r="C83" s="5" t="str">
        <f t="shared" si="9"/>
        <v>lördag</v>
      </c>
      <c r="D83" s="79"/>
      <c r="E83" s="18"/>
      <c r="F83" s="79"/>
      <c r="G83" s="79">
        <f t="shared" si="10"/>
        <v>0</v>
      </c>
      <c r="H83" s="79"/>
      <c r="I83" s="19">
        <f t="shared" si="11"/>
        <v>44023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44024</v>
      </c>
      <c r="C84" s="5" t="str">
        <f t="shared" si="9"/>
        <v>söndag</v>
      </c>
      <c r="D84" s="79"/>
      <c r="E84" s="18"/>
      <c r="F84" s="79"/>
      <c r="G84" s="79">
        <f t="shared" si="10"/>
        <v>0</v>
      </c>
      <c r="H84" s="79"/>
      <c r="I84" s="19">
        <f t="shared" si="11"/>
        <v>44024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29</v>
      </c>
      <c r="B85" s="17">
        <f t="shared" si="15"/>
        <v>44025</v>
      </c>
      <c r="C85" s="5" t="str">
        <f t="shared" si="9"/>
        <v>måndag</v>
      </c>
      <c r="D85" s="79"/>
      <c r="E85" s="18"/>
      <c r="F85" s="79"/>
      <c r="G85" s="79">
        <f t="shared" si="10"/>
        <v>0</v>
      </c>
      <c r="H85" s="79"/>
      <c r="I85" s="19">
        <f t="shared" si="11"/>
        <v>44025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29</v>
      </c>
      <c r="B86" s="17">
        <f t="shared" si="15"/>
        <v>44026</v>
      </c>
      <c r="C86" s="5" t="str">
        <f t="shared" si="9"/>
        <v>tisdag</v>
      </c>
      <c r="D86" s="79"/>
      <c r="E86" s="18"/>
      <c r="F86" s="79"/>
      <c r="G86" s="79">
        <f t="shared" si="10"/>
        <v>0</v>
      </c>
      <c r="H86" s="79"/>
      <c r="I86" s="19">
        <f t="shared" si="11"/>
        <v>44026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44027</v>
      </c>
      <c r="C87" s="5" t="str">
        <f t="shared" si="9"/>
        <v>onsdag</v>
      </c>
      <c r="D87" s="79"/>
      <c r="E87" s="18"/>
      <c r="F87" s="79"/>
      <c r="G87" s="79">
        <f t="shared" si="10"/>
        <v>0</v>
      </c>
      <c r="H87" s="79"/>
      <c r="I87" s="19">
        <f t="shared" si="11"/>
        <v>44027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44028</v>
      </c>
      <c r="C88" s="5" t="str">
        <f t="shared" si="9"/>
        <v>torsdag</v>
      </c>
      <c r="D88" s="79"/>
      <c r="E88" s="18"/>
      <c r="F88" s="79"/>
      <c r="G88" s="79">
        <f t="shared" si="10"/>
        <v>0</v>
      </c>
      <c r="H88" s="79"/>
      <c r="I88" s="19">
        <f t="shared" si="11"/>
        <v>44028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44029</v>
      </c>
      <c r="C89" s="5" t="str">
        <f t="shared" si="9"/>
        <v>fredag</v>
      </c>
      <c r="D89" s="79"/>
      <c r="E89" s="18"/>
      <c r="F89" s="79"/>
      <c r="G89" s="79">
        <f t="shared" si="10"/>
        <v>0</v>
      </c>
      <c r="H89" s="79"/>
      <c r="I89" s="19">
        <f t="shared" si="11"/>
        <v>44029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44030</v>
      </c>
      <c r="C90" s="5" t="str">
        <f t="shared" si="9"/>
        <v>lördag</v>
      </c>
      <c r="D90" s="79"/>
      <c r="E90" s="18"/>
      <c r="F90" s="79"/>
      <c r="G90" s="79">
        <f t="shared" si="10"/>
        <v>0</v>
      </c>
      <c r="H90" s="79"/>
      <c r="I90" s="19">
        <f t="shared" si="11"/>
        <v>44030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44031</v>
      </c>
      <c r="C91" s="5" t="str">
        <f t="shared" si="9"/>
        <v>söndag</v>
      </c>
      <c r="D91" s="79"/>
      <c r="E91" s="18"/>
      <c r="F91" s="79"/>
      <c r="G91" s="79">
        <f t="shared" si="10"/>
        <v>0</v>
      </c>
      <c r="H91" s="79"/>
      <c r="I91" s="19">
        <f t="shared" si="11"/>
        <v>44031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30</v>
      </c>
      <c r="B92" s="17">
        <f t="shared" si="15"/>
        <v>44032</v>
      </c>
      <c r="C92" s="5" t="str">
        <f t="shared" si="9"/>
        <v>måndag</v>
      </c>
      <c r="D92" s="79"/>
      <c r="E92" s="18"/>
      <c r="F92" s="79"/>
      <c r="G92" s="79">
        <f t="shared" si="10"/>
        <v>0</v>
      </c>
      <c r="H92" s="79"/>
      <c r="I92" s="19">
        <f t="shared" si="11"/>
        <v>44032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30</v>
      </c>
      <c r="B93" s="17">
        <f t="shared" si="15"/>
        <v>44033</v>
      </c>
      <c r="C93" s="5" t="str">
        <f t="shared" si="9"/>
        <v>tisdag</v>
      </c>
      <c r="D93" s="79"/>
      <c r="E93" s="18"/>
      <c r="F93" s="79"/>
      <c r="G93" s="79">
        <f t="shared" si="10"/>
        <v>0</v>
      </c>
      <c r="H93" s="79"/>
      <c r="I93" s="19">
        <f t="shared" si="11"/>
        <v>44033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30</v>
      </c>
      <c r="B94" s="17">
        <f t="shared" si="15"/>
        <v>44034</v>
      </c>
      <c r="C94" s="5" t="str">
        <f t="shared" si="9"/>
        <v>onsdag</v>
      </c>
      <c r="D94" s="79"/>
      <c r="E94" s="18"/>
      <c r="F94" s="79"/>
      <c r="G94" s="79">
        <f t="shared" si="10"/>
        <v>0</v>
      </c>
      <c r="H94" s="79"/>
      <c r="I94" s="19">
        <f t="shared" si="11"/>
        <v>44034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44035</v>
      </c>
      <c r="C95" s="5" t="str">
        <f t="shared" si="9"/>
        <v>torsdag</v>
      </c>
      <c r="D95" s="79"/>
      <c r="E95" s="18"/>
      <c r="F95" s="79"/>
      <c r="G95" s="79">
        <f t="shared" si="10"/>
        <v>0</v>
      </c>
      <c r="H95" s="79"/>
      <c r="I95" s="19">
        <f t="shared" si="11"/>
        <v>44035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44036</v>
      </c>
      <c r="C96" s="5" t="str">
        <f t="shared" si="9"/>
        <v>fredag</v>
      </c>
      <c r="D96" s="79"/>
      <c r="E96" s="18"/>
      <c r="F96" s="79"/>
      <c r="G96" s="79">
        <f t="shared" si="10"/>
        <v>0</v>
      </c>
      <c r="H96" s="79"/>
      <c r="I96" s="19">
        <f t="shared" si="11"/>
        <v>44036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44037</v>
      </c>
      <c r="C97" s="5" t="str">
        <f t="shared" si="9"/>
        <v>lördag</v>
      </c>
      <c r="D97" s="79"/>
      <c r="E97" s="18"/>
      <c r="F97" s="79"/>
      <c r="G97" s="79">
        <f t="shared" si="10"/>
        <v>0</v>
      </c>
      <c r="H97" s="79"/>
      <c r="I97" s="19">
        <f t="shared" si="11"/>
        <v>44037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44038</v>
      </c>
      <c r="C98" s="5" t="str">
        <f t="shared" si="9"/>
        <v>söndag</v>
      </c>
      <c r="D98" s="79"/>
      <c r="E98" s="18"/>
      <c r="F98" s="79"/>
      <c r="G98" s="79">
        <f t="shared" si="10"/>
        <v>0</v>
      </c>
      <c r="H98" s="79"/>
      <c r="I98" s="19">
        <f t="shared" si="11"/>
        <v>44038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31</v>
      </c>
      <c r="B99" s="17">
        <f t="shared" si="15"/>
        <v>44039</v>
      </c>
      <c r="C99" s="5" t="str">
        <f t="shared" si="9"/>
        <v>måndag</v>
      </c>
      <c r="D99" s="79"/>
      <c r="E99" s="18"/>
      <c r="F99" s="79"/>
      <c r="G99" s="79">
        <f t="shared" si="10"/>
        <v>0</v>
      </c>
      <c r="H99" s="79"/>
      <c r="I99" s="19">
        <f t="shared" si="11"/>
        <v>44039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31</v>
      </c>
      <c r="B100" s="17">
        <f t="shared" si="15"/>
        <v>44040</v>
      </c>
      <c r="C100" s="5" t="str">
        <f t="shared" si="9"/>
        <v>tisdag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44040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44041</v>
      </c>
      <c r="C101" s="5" t="str">
        <f t="shared" si="9"/>
        <v>onsdag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44041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44042</v>
      </c>
      <c r="C102" s="5" t="str">
        <f t="shared" si="9"/>
        <v>torsdag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44042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44043</v>
      </c>
      <c r="C103" s="5" t="str">
        <f t="shared" si="9"/>
        <v>fredag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44043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44044</v>
      </c>
      <c r="C104" s="5" t="str">
        <f t="shared" si="9"/>
        <v>lördag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44044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44045</v>
      </c>
      <c r="C105" s="5" t="str">
        <f t="shared" si="9"/>
        <v>söndag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44045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32</v>
      </c>
      <c r="B106" s="17">
        <f t="shared" si="15"/>
        <v>44046</v>
      </c>
      <c r="C106" s="5" t="str">
        <f t="shared" si="9"/>
        <v>måndag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44046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32</v>
      </c>
      <c r="B107" s="17">
        <f t="shared" si="15"/>
        <v>44047</v>
      </c>
      <c r="C107" s="5" t="str">
        <f t="shared" si="9"/>
        <v>tisdag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44047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32</v>
      </c>
      <c r="B108" s="17">
        <f t="shared" si="15"/>
        <v>44048</v>
      </c>
      <c r="C108" s="5" t="str">
        <f t="shared" si="9"/>
        <v>onsdag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44048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44049</v>
      </c>
      <c r="C109" s="5" t="str">
        <f t="shared" si="9"/>
        <v>torsdag</v>
      </c>
      <c r="D109" s="79"/>
      <c r="E109" s="18"/>
      <c r="F109" s="79"/>
      <c r="G109" s="79">
        <f t="shared" si="10"/>
        <v>0</v>
      </c>
      <c r="H109" s="79"/>
      <c r="I109" s="19">
        <f t="shared" si="11"/>
        <v>44049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44050</v>
      </c>
      <c r="C110" s="5" t="str">
        <f t="shared" si="9"/>
        <v>fredag</v>
      </c>
      <c r="D110" s="79"/>
      <c r="E110" s="18"/>
      <c r="F110" s="79" t="s">
        <v>129</v>
      </c>
      <c r="G110" s="79">
        <f t="shared" si="10"/>
        <v>0</v>
      </c>
      <c r="H110" s="79"/>
      <c r="I110" s="19">
        <f t="shared" si="11"/>
        <v>44050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44051</v>
      </c>
      <c r="C111" s="5" t="str">
        <f t="shared" si="9"/>
        <v>lördag</v>
      </c>
      <c r="D111" s="79"/>
      <c r="E111" s="18"/>
      <c r="F111" s="79" t="s">
        <v>129</v>
      </c>
      <c r="G111" s="79">
        <f t="shared" si="10"/>
        <v>0</v>
      </c>
      <c r="H111" s="79"/>
      <c r="I111" s="19">
        <f t="shared" si="11"/>
        <v>44051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44052</v>
      </c>
      <c r="C112" s="5" t="str">
        <f t="shared" si="9"/>
        <v>söndag</v>
      </c>
      <c r="D112" s="79"/>
      <c r="E112" s="18"/>
      <c r="F112" s="79" t="s">
        <v>129</v>
      </c>
      <c r="G112" s="79">
        <f t="shared" si="10"/>
        <v>0</v>
      </c>
      <c r="H112" s="79"/>
      <c r="I112" s="19">
        <f t="shared" si="11"/>
        <v>44052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33</v>
      </c>
      <c r="B113" s="17">
        <f t="shared" si="15"/>
        <v>44053</v>
      </c>
      <c r="C113" s="5" t="str">
        <f t="shared" si="9"/>
        <v>måndag</v>
      </c>
      <c r="D113" s="79"/>
      <c r="E113" s="18"/>
      <c r="F113" s="79" t="s">
        <v>129</v>
      </c>
      <c r="G113" s="79">
        <f t="shared" si="10"/>
        <v>0</v>
      </c>
      <c r="H113" s="79"/>
      <c r="I113" s="19">
        <f t="shared" si="11"/>
        <v>44053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33</v>
      </c>
      <c r="B114" s="17">
        <f t="shared" si="15"/>
        <v>44054</v>
      </c>
      <c r="C114" s="5" t="str">
        <f t="shared" si="9"/>
        <v>tisdag</v>
      </c>
      <c r="D114" s="79"/>
      <c r="E114" s="18"/>
      <c r="F114" s="79" t="s">
        <v>129</v>
      </c>
      <c r="G114" s="79">
        <f t="shared" si="10"/>
        <v>0</v>
      </c>
      <c r="H114" s="79"/>
      <c r="I114" s="19">
        <f t="shared" si="11"/>
        <v>44054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33</v>
      </c>
      <c r="B115" s="17">
        <f t="shared" si="15"/>
        <v>44055</v>
      </c>
      <c r="C115" s="5" t="str">
        <f t="shared" si="9"/>
        <v>onsdag</v>
      </c>
      <c r="D115" s="79"/>
      <c r="E115" s="18"/>
      <c r="F115" s="79" t="s">
        <v>129</v>
      </c>
      <c r="G115" s="79">
        <f t="shared" si="10"/>
        <v>0</v>
      </c>
      <c r="H115" s="79"/>
      <c r="I115" s="19">
        <f t="shared" si="11"/>
        <v>44055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75">
        <f t="shared" si="15"/>
        <v>44056</v>
      </c>
      <c r="C116" s="76" t="str">
        <f t="shared" si="9"/>
        <v>torsdag</v>
      </c>
      <c r="D116" s="72"/>
      <c r="E116" s="73"/>
      <c r="F116" s="79" t="s">
        <v>129</v>
      </c>
      <c r="G116" s="79">
        <f t="shared" si="10"/>
        <v>0</v>
      </c>
      <c r="H116" s="79"/>
      <c r="I116" s="19">
        <f t="shared" si="11"/>
        <v>44056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44057</v>
      </c>
      <c r="C117" s="5" t="str">
        <f t="shared" si="9"/>
        <v>fredag</v>
      </c>
      <c r="D117" s="79"/>
      <c r="E117" s="18"/>
      <c r="F117" s="79" t="s">
        <v>129</v>
      </c>
      <c r="G117" s="79">
        <f t="shared" si="10"/>
        <v>0</v>
      </c>
      <c r="H117" s="79"/>
      <c r="I117" s="19">
        <f t="shared" si="11"/>
        <v>44057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44058</v>
      </c>
      <c r="C118" s="5" t="str">
        <f t="shared" si="9"/>
        <v>lördag</v>
      </c>
      <c r="D118" s="79"/>
      <c r="E118" s="18"/>
      <c r="F118" s="79" t="s">
        <v>129</v>
      </c>
      <c r="G118" s="79">
        <f t="shared" si="10"/>
        <v>0</v>
      </c>
      <c r="H118" s="79"/>
      <c r="I118" s="19">
        <f t="shared" si="11"/>
        <v>44058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44059</v>
      </c>
      <c r="C119" s="5" t="str">
        <f t="shared" si="9"/>
        <v>söndag</v>
      </c>
      <c r="D119" s="79"/>
      <c r="E119" s="18"/>
      <c r="F119" s="79" t="s">
        <v>129</v>
      </c>
      <c r="G119" s="79">
        <f t="shared" si="10"/>
        <v>0</v>
      </c>
      <c r="H119" s="79"/>
      <c r="I119" s="19">
        <f t="shared" si="11"/>
        <v>44059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34</v>
      </c>
      <c r="B120" s="17">
        <f t="shared" si="15"/>
        <v>44060</v>
      </c>
      <c r="C120" s="5" t="str">
        <f t="shared" si="9"/>
        <v>måndag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44060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34</v>
      </c>
      <c r="B121" s="17">
        <f t="shared" si="15"/>
        <v>44061</v>
      </c>
      <c r="C121" s="5" t="str">
        <f t="shared" si="9"/>
        <v>tisdag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44061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34</v>
      </c>
      <c r="B122" s="17">
        <f t="shared" si="15"/>
        <v>44062</v>
      </c>
      <c r="C122" s="5" t="str">
        <f t="shared" si="9"/>
        <v>onsdag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44062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44063</v>
      </c>
      <c r="C123" s="5" t="str">
        <f t="shared" si="9"/>
        <v>torsdag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44063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44064</v>
      </c>
      <c r="C124" s="5" t="str">
        <f t="shared" si="9"/>
        <v>fredag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44064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44065</v>
      </c>
      <c r="C125" s="5" t="str">
        <f t="shared" si="9"/>
        <v>lördag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44065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44066</v>
      </c>
      <c r="C126" s="5" t="str">
        <f t="shared" si="9"/>
        <v>söndag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44066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35</v>
      </c>
      <c r="B127" s="17">
        <f t="shared" si="15"/>
        <v>44067</v>
      </c>
      <c r="C127" s="5" t="str">
        <f t="shared" si="9"/>
        <v>måndag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44067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35</v>
      </c>
      <c r="B128" s="17">
        <f t="shared" si="15"/>
        <v>44068</v>
      </c>
      <c r="C128" s="5" t="str">
        <f t="shared" si="9"/>
        <v>tisdag</v>
      </c>
      <c r="D128" s="79"/>
      <c r="E128" s="18"/>
      <c r="F128" s="79"/>
      <c r="G128" s="79">
        <f t="shared" si="10"/>
        <v>0</v>
      </c>
      <c r="H128" s="79"/>
      <c r="I128" s="19">
        <f t="shared" si="11"/>
        <v>44068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44069</v>
      </c>
      <c r="C129" s="5" t="str">
        <f t="shared" si="9"/>
        <v>onsdag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44069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44070</v>
      </c>
      <c r="C130" s="5" t="str">
        <f t="shared" si="9"/>
        <v>torsdag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44070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44071</v>
      </c>
      <c r="C131" s="5" t="str">
        <f t="shared" si="9"/>
        <v>fredag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44071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44072</v>
      </c>
      <c r="C132" s="5" t="str">
        <f t="shared" si="9"/>
        <v>lördag</v>
      </c>
      <c r="D132" s="79"/>
      <c r="E132" s="18"/>
      <c r="F132" s="79"/>
      <c r="G132" s="79">
        <f t="shared" si="10"/>
        <v>0</v>
      </c>
      <c r="H132" s="79"/>
      <c r="I132" s="19">
        <f t="shared" si="11"/>
        <v>44072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44073</v>
      </c>
      <c r="C133" s="5" t="str">
        <f t="shared" si="9"/>
        <v>söndag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44073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36</v>
      </c>
      <c r="B134" s="75">
        <f t="shared" si="15"/>
        <v>44074</v>
      </c>
      <c r="C134" s="76" t="str">
        <f t="shared" si="9"/>
        <v>måndag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44074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36</v>
      </c>
      <c r="B135" s="17">
        <f t="shared" si="15"/>
        <v>44075</v>
      </c>
      <c r="C135" s="5" t="str">
        <f t="shared" si="9"/>
        <v>tisdag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44075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36</v>
      </c>
      <c r="B136" s="17">
        <f t="shared" si="15"/>
        <v>44076</v>
      </c>
      <c r="C136" s="5" t="str">
        <f t="shared" si="9"/>
        <v>onsdag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44076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44077</v>
      </c>
      <c r="C137" s="5" t="str">
        <f t="shared" si="9"/>
        <v>torsdag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44077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44078</v>
      </c>
      <c r="C138" s="5" t="str">
        <f t="shared" si="9"/>
        <v>fredag</v>
      </c>
      <c r="D138" s="79" t="s">
        <v>286</v>
      </c>
      <c r="E138" s="18" t="s">
        <v>14</v>
      </c>
      <c r="F138" s="79" t="s">
        <v>287</v>
      </c>
      <c r="G138" s="79">
        <f t="shared" si="10"/>
        <v>3</v>
      </c>
      <c r="H138" s="79"/>
      <c r="I138" s="19">
        <f t="shared" si="11"/>
        <v>44078</v>
      </c>
      <c r="J138" s="20">
        <f t="shared" si="12"/>
        <v>0.6875</v>
      </c>
      <c r="K138" s="20">
        <f t="shared" si="13"/>
        <v>0.9375</v>
      </c>
      <c r="L138" s="20">
        <f t="shared" si="14"/>
        <v>0.25</v>
      </c>
    </row>
    <row r="139" spans="1:12">
      <c r="A139" s="79">
        <f t="shared" si="8"/>
        <v>36</v>
      </c>
      <c r="B139" s="17">
        <f t="shared" si="15"/>
        <v>44079</v>
      </c>
      <c r="C139" s="5" t="str">
        <f t="shared" si="9"/>
        <v>lördag</v>
      </c>
      <c r="D139" s="79" t="s">
        <v>288</v>
      </c>
      <c r="E139" s="18" t="s">
        <v>284</v>
      </c>
      <c r="F139" s="79" t="s">
        <v>287</v>
      </c>
      <c r="G139" s="79">
        <f t="shared" si="10"/>
        <v>7</v>
      </c>
      <c r="H139" s="79"/>
      <c r="I139" s="19">
        <f t="shared" si="11"/>
        <v>44079</v>
      </c>
      <c r="J139" s="20">
        <f t="shared" si="12"/>
        <v>0.30208333333333331</v>
      </c>
      <c r="K139" s="20">
        <f t="shared" si="13"/>
        <v>0.875</v>
      </c>
      <c r="L139" s="20">
        <f t="shared" si="14"/>
        <v>0.57291666666666674</v>
      </c>
    </row>
    <row r="140" spans="1:12">
      <c r="A140" s="79">
        <f t="shared" ref="A140:A203" si="16">_xlfn.ISOWEEKNUM(B140)</f>
        <v>36</v>
      </c>
      <c r="B140" s="17">
        <f t="shared" si="15"/>
        <v>44080</v>
      </c>
      <c r="C140" s="5" t="str">
        <f t="shared" ref="C140:C203" si="17">TEXT(B140,"DDDD")</f>
        <v>söndag</v>
      </c>
      <c r="D140" s="79" t="s">
        <v>288</v>
      </c>
      <c r="E140" s="18" t="s">
        <v>420</v>
      </c>
      <c r="F140" s="79" t="s">
        <v>287</v>
      </c>
      <c r="G140" s="79">
        <f t="shared" ref="G140:G203" si="18">IFERROR(ROUNDUP(L140/"04:00"*2,0),0)</f>
        <v>7</v>
      </c>
      <c r="H140" s="79"/>
      <c r="I140" s="19">
        <f t="shared" ref="I140:I203" si="19">B140</f>
        <v>44080</v>
      </c>
      <c r="J140" s="20">
        <f t="shared" ref="J140:J203" si="20">TIME(LEFT(D140,2),MID(D140,4,2),0)</f>
        <v>0.30208333333333331</v>
      </c>
      <c r="K140" s="20">
        <f t="shared" ref="K140:K203" si="21">TIME(MID(D140,7,2),MID(D140,10,2),0)</f>
        <v>0.875</v>
      </c>
      <c r="L140" s="20">
        <f t="shared" ref="L140:L203" si="22">K140-J140</f>
        <v>0.57291666666666674</v>
      </c>
    </row>
    <row r="141" spans="1:12">
      <c r="A141" s="79">
        <f t="shared" si="16"/>
        <v>37</v>
      </c>
      <c r="B141" s="17">
        <f t="shared" ref="B141:B204" si="23">B140+1</f>
        <v>44081</v>
      </c>
      <c r="C141" s="5" t="str">
        <f t="shared" si="17"/>
        <v>måndag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44081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37</v>
      </c>
      <c r="B142" s="17">
        <f t="shared" si="23"/>
        <v>44082</v>
      </c>
      <c r="C142" s="5" t="str">
        <f t="shared" si="17"/>
        <v>tisdag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44082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37</v>
      </c>
      <c r="B143" s="17">
        <f t="shared" si="23"/>
        <v>44083</v>
      </c>
      <c r="C143" s="5" t="str">
        <f t="shared" si="17"/>
        <v>onsdag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44083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44084</v>
      </c>
      <c r="C144" s="5" t="str">
        <f t="shared" si="17"/>
        <v>torsdag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44084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44085</v>
      </c>
      <c r="C145" s="5" t="str">
        <f t="shared" si="17"/>
        <v>fredag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44085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44086</v>
      </c>
      <c r="C146" s="5" t="str">
        <f t="shared" si="17"/>
        <v>lördag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44086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44087</v>
      </c>
      <c r="C147" s="5" t="str">
        <f t="shared" si="17"/>
        <v>söndag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44087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38</v>
      </c>
      <c r="B148" s="17">
        <f t="shared" si="23"/>
        <v>44088</v>
      </c>
      <c r="C148" s="5" t="str">
        <f t="shared" si="17"/>
        <v>måndag</v>
      </c>
      <c r="D148" s="79"/>
      <c r="E148" s="18"/>
      <c r="F148" s="79"/>
      <c r="G148" s="79">
        <f t="shared" si="18"/>
        <v>0</v>
      </c>
      <c r="H148" s="79"/>
      <c r="I148" s="19">
        <f t="shared" si="19"/>
        <v>44088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</row>
    <row r="149" spans="1:12">
      <c r="A149" s="79">
        <f t="shared" si="16"/>
        <v>38</v>
      </c>
      <c r="B149" s="17">
        <f t="shared" si="23"/>
        <v>44089</v>
      </c>
      <c r="C149" s="5" t="str">
        <f t="shared" si="17"/>
        <v>tisdag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44089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>
      <c r="A150" s="79">
        <f t="shared" si="16"/>
        <v>38</v>
      </c>
      <c r="B150" s="17">
        <f t="shared" si="23"/>
        <v>44090</v>
      </c>
      <c r="C150" s="5" t="str">
        <f t="shared" si="17"/>
        <v>onsdag</v>
      </c>
      <c r="D150" s="79"/>
      <c r="E150" s="18"/>
      <c r="F150" s="79"/>
      <c r="G150" s="79">
        <f t="shared" si="18"/>
        <v>0</v>
      </c>
      <c r="H150" s="79"/>
      <c r="I150" s="19">
        <f t="shared" si="19"/>
        <v>44090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</row>
    <row r="151" spans="1:12">
      <c r="A151" s="79">
        <f t="shared" si="16"/>
        <v>38</v>
      </c>
      <c r="B151" s="17">
        <f t="shared" si="23"/>
        <v>44091</v>
      </c>
      <c r="C151" s="5" t="str">
        <f t="shared" si="17"/>
        <v>torsdag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44091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44092</v>
      </c>
      <c r="C152" s="5" t="str">
        <f t="shared" si="17"/>
        <v>fredag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44092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44093</v>
      </c>
      <c r="C153" s="5" t="str">
        <f t="shared" si="17"/>
        <v>lördag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44093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44094</v>
      </c>
      <c r="C154" s="5" t="str">
        <f t="shared" si="17"/>
        <v>söndag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44094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39</v>
      </c>
      <c r="B155" s="17">
        <f t="shared" si="23"/>
        <v>44095</v>
      </c>
      <c r="C155" s="5" t="str">
        <f t="shared" si="17"/>
        <v>måndag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44095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39</v>
      </c>
      <c r="B156" s="17">
        <f t="shared" si="23"/>
        <v>44096</v>
      </c>
      <c r="C156" s="5" t="str">
        <f t="shared" si="17"/>
        <v>tisdag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44096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39</v>
      </c>
      <c r="B157" s="17">
        <f t="shared" si="23"/>
        <v>44097</v>
      </c>
      <c r="C157" s="5" t="str">
        <f t="shared" si="17"/>
        <v>onsdag</v>
      </c>
      <c r="D157" s="79" t="s">
        <v>46</v>
      </c>
      <c r="E157" s="18"/>
      <c r="F157" s="79" t="s">
        <v>421</v>
      </c>
      <c r="G157" s="79">
        <f t="shared" si="18"/>
        <v>2</v>
      </c>
      <c r="H157" s="79"/>
      <c r="I157" s="19">
        <f t="shared" si="19"/>
        <v>44097</v>
      </c>
      <c r="J157" s="20">
        <f t="shared" si="20"/>
        <v>0.75</v>
      </c>
      <c r="K157" s="20">
        <f t="shared" si="21"/>
        <v>0.875</v>
      </c>
      <c r="L157" s="20">
        <f t="shared" si="22"/>
        <v>0.125</v>
      </c>
    </row>
    <row r="158" spans="1:12">
      <c r="A158" s="79">
        <f t="shared" si="16"/>
        <v>39</v>
      </c>
      <c r="B158" s="17">
        <f t="shared" si="23"/>
        <v>44098</v>
      </c>
      <c r="C158" s="5" t="str">
        <f t="shared" si="17"/>
        <v>torsdag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44098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44099</v>
      </c>
      <c r="C159" s="5" t="str">
        <f t="shared" si="17"/>
        <v>fredag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44099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39</v>
      </c>
      <c r="B160" s="17">
        <f t="shared" si="23"/>
        <v>44100</v>
      </c>
      <c r="C160" s="5" t="str">
        <f t="shared" si="17"/>
        <v>lördag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44100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44101</v>
      </c>
      <c r="C161" s="5" t="str">
        <f t="shared" si="17"/>
        <v>söndag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44101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40</v>
      </c>
      <c r="B162" s="17">
        <f t="shared" si="23"/>
        <v>44102</v>
      </c>
      <c r="C162" s="5" t="str">
        <f t="shared" si="17"/>
        <v>måndag</v>
      </c>
      <c r="D162" s="79" t="s">
        <v>64</v>
      </c>
      <c r="E162" s="18"/>
      <c r="F162" s="79" t="s">
        <v>422</v>
      </c>
      <c r="G162" s="79">
        <f t="shared" si="18"/>
        <v>1</v>
      </c>
      <c r="H162" s="79"/>
      <c r="I162" s="19">
        <f t="shared" si="19"/>
        <v>44102</v>
      </c>
      <c r="J162" s="20">
        <f t="shared" si="20"/>
        <v>0.75</v>
      </c>
      <c r="K162" s="20">
        <f t="shared" si="21"/>
        <v>0.83333333333333337</v>
      </c>
      <c r="L162" s="20">
        <f t="shared" si="22"/>
        <v>8.333333333333337E-2</v>
      </c>
    </row>
    <row r="163" spans="1:12">
      <c r="A163" s="79">
        <f t="shared" si="16"/>
        <v>40</v>
      </c>
      <c r="B163" s="17">
        <f t="shared" si="23"/>
        <v>44103</v>
      </c>
      <c r="C163" s="5" t="str">
        <f t="shared" si="17"/>
        <v>tisdag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44103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</row>
    <row r="164" spans="1:12">
      <c r="A164" s="79">
        <f t="shared" si="16"/>
        <v>40</v>
      </c>
      <c r="B164" s="17">
        <f t="shared" si="23"/>
        <v>44104</v>
      </c>
      <c r="C164" s="5" t="str">
        <f t="shared" si="17"/>
        <v>onsdag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44104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44105</v>
      </c>
      <c r="C165" s="5" t="str">
        <f t="shared" si="17"/>
        <v>torsdag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44105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44106</v>
      </c>
      <c r="C166" s="5" t="str">
        <f t="shared" si="17"/>
        <v>fredag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44106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44107</v>
      </c>
      <c r="C167" s="5" t="str">
        <f t="shared" si="17"/>
        <v>lördag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44107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 t="shared" si="23"/>
        <v>44108</v>
      </c>
      <c r="C168" s="5" t="str">
        <f t="shared" si="17"/>
        <v>söndag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44108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>
      <c r="A169" s="79">
        <f t="shared" si="16"/>
        <v>41</v>
      </c>
      <c r="B169" s="17">
        <f t="shared" si="23"/>
        <v>44109</v>
      </c>
      <c r="C169" s="5" t="str">
        <f t="shared" si="17"/>
        <v>måndag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44109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</row>
    <row r="170" spans="1:12">
      <c r="A170" s="79">
        <f t="shared" si="16"/>
        <v>41</v>
      </c>
      <c r="B170" s="17">
        <f t="shared" si="23"/>
        <v>44110</v>
      </c>
      <c r="C170" s="5" t="str">
        <f t="shared" si="17"/>
        <v>tisdag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44110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</row>
    <row r="171" spans="1:12">
      <c r="A171" s="79">
        <f t="shared" si="16"/>
        <v>41</v>
      </c>
      <c r="B171" s="17">
        <f t="shared" si="23"/>
        <v>44111</v>
      </c>
      <c r="C171" s="5" t="str">
        <f t="shared" si="17"/>
        <v>onsdag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44111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44112</v>
      </c>
      <c r="C172" s="5" t="str">
        <f t="shared" si="17"/>
        <v>torsdag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44112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>
      <c r="A173" s="79">
        <f t="shared" si="16"/>
        <v>41</v>
      </c>
      <c r="B173" s="17">
        <f t="shared" si="23"/>
        <v>44113</v>
      </c>
      <c r="C173" s="5" t="str">
        <f t="shared" si="17"/>
        <v>fredag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44113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41</v>
      </c>
      <c r="B174" s="17">
        <f t="shared" si="23"/>
        <v>44114</v>
      </c>
      <c r="C174" s="5" t="str">
        <f t="shared" si="17"/>
        <v>lördag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44114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44115</v>
      </c>
      <c r="C175" s="5" t="str">
        <f t="shared" si="17"/>
        <v>söndag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44115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>
      <c r="A176" s="79">
        <f t="shared" si="16"/>
        <v>42</v>
      </c>
      <c r="B176" s="17">
        <f t="shared" si="23"/>
        <v>44116</v>
      </c>
      <c r="C176" s="5" t="str">
        <f t="shared" si="17"/>
        <v>måndag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44116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</row>
    <row r="177" spans="1:12">
      <c r="A177" s="79">
        <f t="shared" si="16"/>
        <v>42</v>
      </c>
      <c r="B177" s="17">
        <f t="shared" si="23"/>
        <v>44117</v>
      </c>
      <c r="C177" s="5" t="str">
        <f t="shared" si="17"/>
        <v>tisdag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44117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42</v>
      </c>
      <c r="B178" s="17">
        <f t="shared" si="23"/>
        <v>44118</v>
      </c>
      <c r="C178" s="5" t="str">
        <f t="shared" si="17"/>
        <v>onsdag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44118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44119</v>
      </c>
      <c r="C179" s="5" t="str">
        <f t="shared" si="17"/>
        <v>torsdag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44119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44120</v>
      </c>
      <c r="C180" s="5" t="str">
        <f t="shared" si="17"/>
        <v>fredag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44120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44121</v>
      </c>
      <c r="C181" s="5" t="str">
        <f t="shared" si="17"/>
        <v>lördag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44121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44122</v>
      </c>
      <c r="C182" s="5" t="str">
        <f t="shared" si="17"/>
        <v>söndag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44122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43</v>
      </c>
      <c r="B183" s="17">
        <f t="shared" si="23"/>
        <v>44123</v>
      </c>
      <c r="C183" s="5" t="str">
        <f t="shared" si="17"/>
        <v>måndag</v>
      </c>
      <c r="D183" s="79"/>
      <c r="E183" s="18"/>
      <c r="F183" s="79"/>
      <c r="G183" s="79">
        <f t="shared" si="18"/>
        <v>0</v>
      </c>
      <c r="H183" s="79"/>
      <c r="I183" s="19">
        <f t="shared" si="19"/>
        <v>44123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>
      <c r="A184" s="79">
        <f t="shared" si="16"/>
        <v>43</v>
      </c>
      <c r="B184" s="17">
        <f t="shared" si="23"/>
        <v>44124</v>
      </c>
      <c r="C184" s="5" t="str">
        <f t="shared" si="17"/>
        <v>tisdag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44124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43</v>
      </c>
      <c r="B185" s="17">
        <f t="shared" si="23"/>
        <v>44125</v>
      </c>
      <c r="C185" s="5" t="str">
        <f t="shared" si="17"/>
        <v>onsdag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44125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44126</v>
      </c>
      <c r="C186" s="5" t="str">
        <f t="shared" si="17"/>
        <v>torsdag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44126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43</v>
      </c>
      <c r="B187" s="17">
        <f t="shared" si="23"/>
        <v>44127</v>
      </c>
      <c r="C187" s="5" t="str">
        <f t="shared" si="17"/>
        <v>fredag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44127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44128</v>
      </c>
      <c r="C188" s="5" t="str">
        <f t="shared" si="17"/>
        <v>lördag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44128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44129</v>
      </c>
      <c r="C189" s="5" t="str">
        <f t="shared" si="17"/>
        <v>söndag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44129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44</v>
      </c>
      <c r="B190" s="17">
        <f t="shared" si="23"/>
        <v>44130</v>
      </c>
      <c r="C190" s="5" t="str">
        <f t="shared" si="17"/>
        <v>måndag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44130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</row>
    <row r="191" spans="1:12">
      <c r="A191" s="79">
        <f t="shared" si="16"/>
        <v>44</v>
      </c>
      <c r="B191" s="17">
        <f t="shared" si="23"/>
        <v>44131</v>
      </c>
      <c r="C191" s="5" t="str">
        <f t="shared" si="17"/>
        <v>tisdag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44131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44</v>
      </c>
      <c r="B192" s="17">
        <f t="shared" si="23"/>
        <v>44132</v>
      </c>
      <c r="C192" s="5" t="str">
        <f t="shared" si="17"/>
        <v>onsdag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44132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44133</v>
      </c>
      <c r="C193" s="5" t="str">
        <f t="shared" si="17"/>
        <v>torsdag</v>
      </c>
      <c r="D193" s="79"/>
      <c r="E193" s="18"/>
      <c r="F193" s="79"/>
      <c r="G193" s="79">
        <f t="shared" si="18"/>
        <v>0</v>
      </c>
      <c r="H193" s="79"/>
      <c r="I193" s="19">
        <f t="shared" si="19"/>
        <v>44133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44134</v>
      </c>
      <c r="C194" s="5" t="str">
        <f t="shared" si="17"/>
        <v>fredag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44134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44135</v>
      </c>
      <c r="C195" s="5" t="str">
        <f t="shared" si="17"/>
        <v>lördag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44135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44136</v>
      </c>
      <c r="C196" s="5" t="str">
        <f t="shared" si="17"/>
        <v>söndag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44136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45</v>
      </c>
      <c r="B197" s="17">
        <f t="shared" si="23"/>
        <v>44137</v>
      </c>
      <c r="C197" s="5" t="str">
        <f t="shared" si="17"/>
        <v>måndag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44137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45</v>
      </c>
      <c r="B198" s="17">
        <f t="shared" si="23"/>
        <v>44138</v>
      </c>
      <c r="C198" s="5" t="str">
        <f t="shared" si="17"/>
        <v>tisdag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44138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45</v>
      </c>
      <c r="B199" s="17">
        <f t="shared" si="23"/>
        <v>44139</v>
      </c>
      <c r="C199" s="5" t="str">
        <f t="shared" si="17"/>
        <v>onsdag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44139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44140</v>
      </c>
      <c r="C200" s="5" t="str">
        <f t="shared" si="17"/>
        <v>torsdag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44140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44141</v>
      </c>
      <c r="C201" s="5" t="str">
        <f t="shared" si="17"/>
        <v>fredag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44141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44142</v>
      </c>
      <c r="C202" s="5" t="str">
        <f t="shared" si="17"/>
        <v>lördag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44142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44143</v>
      </c>
      <c r="C203" s="5" t="str">
        <f t="shared" si="17"/>
        <v>söndag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44143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46</v>
      </c>
      <c r="B204" s="17">
        <f t="shared" si="23"/>
        <v>44144</v>
      </c>
      <c r="C204" s="5" t="str">
        <f t="shared" ref="C204:C267" si="25">TEXT(B204,"DDDD")</f>
        <v>måndag</v>
      </c>
      <c r="D204" s="79"/>
      <c r="E204" s="18"/>
      <c r="F204" s="79"/>
      <c r="G204" s="79">
        <f t="shared" ref="G204:G267" si="26">IFERROR(ROUNDUP(L204/"04:00"*2,0),0)</f>
        <v>0</v>
      </c>
      <c r="H204" s="79"/>
      <c r="I204" s="19">
        <f t="shared" ref="I204:I267" si="27">B204</f>
        <v>44144</v>
      </c>
      <c r="J204" s="20" t="e">
        <f t="shared" ref="J204:J267" si="28">TIME(LEFT(D204,2),MID(D204,4,2),0)</f>
        <v>#VALUE!</v>
      </c>
      <c r="K204" s="20" t="e">
        <f t="shared" ref="K204:K267" si="29">TIME(MID(D204,7,2),MID(D204,10,2),0)</f>
        <v>#VALUE!</v>
      </c>
      <c r="L204" s="20" t="e">
        <f t="shared" ref="L204:L267" si="30">K204-J204</f>
        <v>#VALUE!</v>
      </c>
    </row>
    <row r="205" spans="1:12">
      <c r="A205" s="79">
        <f t="shared" si="24"/>
        <v>46</v>
      </c>
      <c r="B205" s="17">
        <f t="shared" ref="B205:B268" si="31">B204+1</f>
        <v>44145</v>
      </c>
      <c r="C205" s="5" t="str">
        <f t="shared" si="25"/>
        <v>tisdag</v>
      </c>
      <c r="D205" s="79"/>
      <c r="E205" s="18"/>
      <c r="F205" s="79"/>
      <c r="G205" s="79">
        <f t="shared" si="26"/>
        <v>0</v>
      </c>
      <c r="H205" s="79"/>
      <c r="I205" s="19">
        <f t="shared" si="27"/>
        <v>44145</v>
      </c>
      <c r="J205" s="20" t="e">
        <f t="shared" si="28"/>
        <v>#VALUE!</v>
      </c>
      <c r="K205" s="20" t="e">
        <f t="shared" si="29"/>
        <v>#VALUE!</v>
      </c>
      <c r="L205" s="20" t="e">
        <f t="shared" si="30"/>
        <v>#VALUE!</v>
      </c>
    </row>
    <row r="206" spans="1:12">
      <c r="A206" s="79">
        <f t="shared" si="24"/>
        <v>46</v>
      </c>
      <c r="B206" s="17">
        <f t="shared" si="31"/>
        <v>44146</v>
      </c>
      <c r="C206" s="5" t="str">
        <f t="shared" si="25"/>
        <v>onsdag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44146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44147</v>
      </c>
      <c r="C207" s="5" t="str">
        <f t="shared" si="25"/>
        <v>torsdag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44147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46</v>
      </c>
      <c r="B208" s="17">
        <f t="shared" si="31"/>
        <v>44148</v>
      </c>
      <c r="C208" s="5" t="str">
        <f t="shared" si="25"/>
        <v>fredag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44148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46</v>
      </c>
      <c r="B209" s="17">
        <f t="shared" si="31"/>
        <v>44149</v>
      </c>
      <c r="C209" s="5" t="str">
        <f t="shared" si="25"/>
        <v>lördag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44149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46</v>
      </c>
      <c r="B210" s="17">
        <f t="shared" si="31"/>
        <v>44150</v>
      </c>
      <c r="C210" s="5" t="str">
        <f t="shared" si="25"/>
        <v>söndag</v>
      </c>
      <c r="D210" s="79"/>
      <c r="E210" s="18"/>
      <c r="F210" s="79"/>
      <c r="G210" s="79">
        <f t="shared" si="26"/>
        <v>0</v>
      </c>
      <c r="H210" s="79"/>
      <c r="I210" s="19">
        <f t="shared" si="27"/>
        <v>44150</v>
      </c>
      <c r="J210" s="20" t="e">
        <f t="shared" si="28"/>
        <v>#VALUE!</v>
      </c>
      <c r="K210" s="20" t="e">
        <f t="shared" si="29"/>
        <v>#VALUE!</v>
      </c>
      <c r="L210" s="20" t="e">
        <f t="shared" si="30"/>
        <v>#VALUE!</v>
      </c>
    </row>
    <row r="211" spans="1:12">
      <c r="A211" s="79">
        <f t="shared" si="24"/>
        <v>47</v>
      </c>
      <c r="B211" s="17">
        <f t="shared" si="31"/>
        <v>44151</v>
      </c>
      <c r="C211" s="5" t="str">
        <f t="shared" si="25"/>
        <v>måndag</v>
      </c>
      <c r="D211" s="79"/>
      <c r="E211" s="18"/>
      <c r="F211" s="79"/>
      <c r="G211" s="79">
        <f t="shared" si="26"/>
        <v>0</v>
      </c>
      <c r="H211" s="79"/>
      <c r="I211" s="19">
        <f t="shared" si="27"/>
        <v>44151</v>
      </c>
      <c r="J211" s="20" t="e">
        <f t="shared" si="28"/>
        <v>#VALUE!</v>
      </c>
      <c r="K211" s="20" t="e">
        <f t="shared" si="29"/>
        <v>#VALUE!</v>
      </c>
      <c r="L211" s="20" t="e">
        <f t="shared" si="30"/>
        <v>#VALUE!</v>
      </c>
    </row>
    <row r="212" spans="1:12">
      <c r="A212" s="79">
        <f t="shared" si="24"/>
        <v>47</v>
      </c>
      <c r="B212" s="17">
        <f t="shared" si="31"/>
        <v>44152</v>
      </c>
      <c r="C212" s="5" t="str">
        <f t="shared" si="25"/>
        <v>tisdag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44152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47</v>
      </c>
      <c r="B213" s="17">
        <f t="shared" si="31"/>
        <v>44153</v>
      </c>
      <c r="C213" s="5" t="str">
        <f t="shared" si="25"/>
        <v>onsdag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44153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44154</v>
      </c>
      <c r="C214" s="5" t="str">
        <f t="shared" si="25"/>
        <v>torsdag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44154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44155</v>
      </c>
      <c r="C215" s="5" t="str">
        <f t="shared" si="25"/>
        <v>fredag</v>
      </c>
      <c r="D215" s="79"/>
      <c r="E215" s="18"/>
      <c r="F215" s="79"/>
      <c r="G215" s="79">
        <f t="shared" si="26"/>
        <v>0</v>
      </c>
      <c r="H215" s="79"/>
      <c r="I215" s="19">
        <f t="shared" si="27"/>
        <v>44155</v>
      </c>
      <c r="J215" s="20" t="e">
        <f t="shared" si="28"/>
        <v>#VALUE!</v>
      </c>
      <c r="K215" s="20" t="e">
        <f t="shared" si="29"/>
        <v>#VALUE!</v>
      </c>
      <c r="L215" s="20" t="e">
        <f t="shared" si="30"/>
        <v>#VALUE!</v>
      </c>
    </row>
    <row r="216" spans="1:12">
      <c r="A216" s="79">
        <f t="shared" si="24"/>
        <v>47</v>
      </c>
      <c r="B216" s="17">
        <f t="shared" si="31"/>
        <v>44156</v>
      </c>
      <c r="C216" s="5" t="str">
        <f t="shared" si="25"/>
        <v>lördag</v>
      </c>
      <c r="D216" s="79"/>
      <c r="E216" s="18"/>
      <c r="F216" s="79"/>
      <c r="G216" s="79">
        <f t="shared" si="26"/>
        <v>0</v>
      </c>
      <c r="H216" s="79"/>
      <c r="I216" s="19">
        <f t="shared" si="27"/>
        <v>44156</v>
      </c>
      <c r="J216" s="20" t="e">
        <f t="shared" si="28"/>
        <v>#VALUE!</v>
      </c>
      <c r="K216" s="20" t="e">
        <f t="shared" si="29"/>
        <v>#VALUE!</v>
      </c>
      <c r="L216" s="20" t="e">
        <f t="shared" si="30"/>
        <v>#VALUE!</v>
      </c>
    </row>
    <row r="217" spans="1:12">
      <c r="A217" s="79">
        <f t="shared" si="24"/>
        <v>47</v>
      </c>
      <c r="B217" s="17">
        <f t="shared" si="31"/>
        <v>44157</v>
      </c>
      <c r="C217" s="5" t="str">
        <f t="shared" si="25"/>
        <v>söndag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44157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48</v>
      </c>
      <c r="B218" s="17">
        <f t="shared" si="31"/>
        <v>44158</v>
      </c>
      <c r="C218" s="5" t="str">
        <f t="shared" si="25"/>
        <v>måndag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44158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48</v>
      </c>
      <c r="B219" s="17">
        <f t="shared" si="31"/>
        <v>44159</v>
      </c>
      <c r="C219" s="5" t="str">
        <f t="shared" si="25"/>
        <v>tisdag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44159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48</v>
      </c>
      <c r="B220" s="17">
        <f t="shared" si="31"/>
        <v>44160</v>
      </c>
      <c r="C220" s="5" t="str">
        <f t="shared" si="25"/>
        <v>onsdag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44160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44161</v>
      </c>
      <c r="C221" s="5" t="str">
        <f t="shared" si="25"/>
        <v>torsdag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44161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44162</v>
      </c>
      <c r="C222" s="5" t="str">
        <f t="shared" si="25"/>
        <v>fredag</v>
      </c>
      <c r="D222" s="79"/>
      <c r="E222" s="18"/>
      <c r="F222" s="79"/>
      <c r="G222" s="79">
        <f t="shared" si="26"/>
        <v>0</v>
      </c>
      <c r="H222" s="79"/>
      <c r="I222" s="19">
        <f t="shared" si="27"/>
        <v>44162</v>
      </c>
      <c r="J222" s="20" t="e">
        <f t="shared" si="28"/>
        <v>#VALUE!</v>
      </c>
      <c r="K222" s="20" t="e">
        <f t="shared" si="29"/>
        <v>#VALUE!</v>
      </c>
      <c r="L222" s="20" t="e">
        <f t="shared" si="30"/>
        <v>#VALUE!</v>
      </c>
    </row>
    <row r="223" spans="1:12">
      <c r="A223" s="79">
        <f t="shared" si="24"/>
        <v>48</v>
      </c>
      <c r="B223" s="17">
        <f t="shared" si="31"/>
        <v>44163</v>
      </c>
      <c r="C223" s="5" t="str">
        <f t="shared" si="25"/>
        <v>lördag</v>
      </c>
      <c r="D223" s="79"/>
      <c r="E223" s="18"/>
      <c r="F223" s="79"/>
      <c r="G223" s="79">
        <f t="shared" si="26"/>
        <v>0</v>
      </c>
      <c r="H223" s="79"/>
      <c r="I223" s="19">
        <f t="shared" si="27"/>
        <v>44163</v>
      </c>
      <c r="J223" s="20" t="e">
        <f t="shared" si="28"/>
        <v>#VALUE!</v>
      </c>
      <c r="K223" s="20" t="e">
        <f t="shared" si="29"/>
        <v>#VALUE!</v>
      </c>
      <c r="L223" s="20" t="e">
        <f t="shared" si="30"/>
        <v>#VALUE!</v>
      </c>
    </row>
    <row r="224" spans="1:12">
      <c r="A224" s="79">
        <f t="shared" si="24"/>
        <v>48</v>
      </c>
      <c r="B224" s="17">
        <f t="shared" si="31"/>
        <v>44164</v>
      </c>
      <c r="C224" s="5" t="str">
        <f t="shared" si="25"/>
        <v>söndag</v>
      </c>
      <c r="D224" s="79"/>
      <c r="E224" s="18"/>
      <c r="F224" s="79"/>
      <c r="G224" s="79">
        <f t="shared" si="26"/>
        <v>0</v>
      </c>
      <c r="H224" s="79"/>
      <c r="I224" s="19">
        <f t="shared" si="27"/>
        <v>44164</v>
      </c>
      <c r="J224" s="20" t="e">
        <f t="shared" si="28"/>
        <v>#VALUE!</v>
      </c>
      <c r="K224" s="20" t="e">
        <f t="shared" si="29"/>
        <v>#VALUE!</v>
      </c>
      <c r="L224" s="20" t="e">
        <f t="shared" si="30"/>
        <v>#VALUE!</v>
      </c>
    </row>
    <row r="225" spans="1:12">
      <c r="A225" s="79">
        <f t="shared" si="24"/>
        <v>49</v>
      </c>
      <c r="B225" s="17">
        <f t="shared" si="31"/>
        <v>44165</v>
      </c>
      <c r="C225" s="5" t="str">
        <f t="shared" si="25"/>
        <v>måndag</v>
      </c>
      <c r="D225" s="79"/>
      <c r="E225" s="18"/>
      <c r="F225" s="79"/>
      <c r="G225" s="79">
        <f t="shared" si="26"/>
        <v>0</v>
      </c>
      <c r="H225" s="79"/>
      <c r="I225" s="19">
        <f t="shared" si="27"/>
        <v>44165</v>
      </c>
      <c r="J225" s="20" t="e">
        <f t="shared" si="28"/>
        <v>#VALUE!</v>
      </c>
      <c r="K225" s="20" t="e">
        <f t="shared" si="29"/>
        <v>#VALUE!</v>
      </c>
      <c r="L225" s="20" t="e">
        <f t="shared" si="30"/>
        <v>#VALUE!</v>
      </c>
    </row>
    <row r="226" spans="1:12">
      <c r="A226" s="79">
        <f t="shared" si="24"/>
        <v>49</v>
      </c>
      <c r="B226" s="17">
        <f t="shared" si="31"/>
        <v>44166</v>
      </c>
      <c r="C226" s="5" t="str">
        <f t="shared" si="25"/>
        <v>tisdag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44166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49</v>
      </c>
      <c r="B227" s="17">
        <f t="shared" si="31"/>
        <v>44167</v>
      </c>
      <c r="C227" s="5" t="str">
        <f t="shared" si="25"/>
        <v>onsdag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44167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44168</v>
      </c>
      <c r="C228" s="5" t="str">
        <f t="shared" si="25"/>
        <v>torsdag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44168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44169</v>
      </c>
      <c r="C229" s="5" t="str">
        <f t="shared" si="25"/>
        <v>fredag</v>
      </c>
      <c r="D229" s="79"/>
      <c r="E229" s="18"/>
      <c r="F229" s="79"/>
      <c r="G229" s="79">
        <f t="shared" si="26"/>
        <v>0</v>
      </c>
      <c r="H229" s="79"/>
      <c r="I229" s="19">
        <f t="shared" si="27"/>
        <v>44169</v>
      </c>
      <c r="J229" s="20" t="e">
        <f t="shared" si="28"/>
        <v>#VALUE!</v>
      </c>
      <c r="K229" s="20" t="e">
        <f t="shared" si="29"/>
        <v>#VALUE!</v>
      </c>
      <c r="L229" s="20" t="e">
        <f t="shared" si="30"/>
        <v>#VALUE!</v>
      </c>
    </row>
    <row r="230" spans="1:12">
      <c r="A230" s="79">
        <f t="shared" si="24"/>
        <v>49</v>
      </c>
      <c r="B230" s="17">
        <f t="shared" si="31"/>
        <v>44170</v>
      </c>
      <c r="C230" s="5" t="str">
        <f t="shared" si="25"/>
        <v>lördag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44170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44171</v>
      </c>
      <c r="C231" s="5" t="str">
        <f t="shared" si="25"/>
        <v>söndag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44171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50</v>
      </c>
      <c r="B232" s="17">
        <f t="shared" si="31"/>
        <v>44172</v>
      </c>
      <c r="C232" s="5" t="str">
        <f t="shared" si="25"/>
        <v>måndag</v>
      </c>
      <c r="D232" s="79"/>
      <c r="E232" s="18"/>
      <c r="F232" s="79"/>
      <c r="G232" s="79">
        <f t="shared" si="26"/>
        <v>0</v>
      </c>
      <c r="H232" s="79"/>
      <c r="I232" s="19">
        <f t="shared" si="27"/>
        <v>44172</v>
      </c>
      <c r="J232" s="20" t="e">
        <f t="shared" si="28"/>
        <v>#VALUE!</v>
      </c>
      <c r="K232" s="20" t="e">
        <f t="shared" si="29"/>
        <v>#VALUE!</v>
      </c>
      <c r="L232" s="20" t="e">
        <f t="shared" si="30"/>
        <v>#VALUE!</v>
      </c>
    </row>
    <row r="233" spans="1:12">
      <c r="A233" s="79">
        <f t="shared" si="24"/>
        <v>50</v>
      </c>
      <c r="B233" s="17">
        <f t="shared" si="31"/>
        <v>44173</v>
      </c>
      <c r="C233" s="5" t="str">
        <f t="shared" si="25"/>
        <v>tisdag</v>
      </c>
      <c r="D233" s="79"/>
      <c r="E233" s="18"/>
      <c r="F233" s="79"/>
      <c r="G233" s="79">
        <f t="shared" si="26"/>
        <v>0</v>
      </c>
      <c r="H233" s="79"/>
      <c r="I233" s="19">
        <f t="shared" si="27"/>
        <v>44173</v>
      </c>
      <c r="J233" s="20" t="e">
        <f t="shared" si="28"/>
        <v>#VALUE!</v>
      </c>
      <c r="K233" s="20" t="e">
        <f t="shared" si="29"/>
        <v>#VALUE!</v>
      </c>
      <c r="L233" s="20" t="e">
        <f t="shared" si="30"/>
        <v>#VALUE!</v>
      </c>
    </row>
    <row r="234" spans="1:12">
      <c r="A234" s="79">
        <f t="shared" si="24"/>
        <v>50</v>
      </c>
      <c r="B234" s="17">
        <f t="shared" si="31"/>
        <v>44174</v>
      </c>
      <c r="C234" s="5" t="str">
        <f t="shared" si="25"/>
        <v>onsdag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44174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50</v>
      </c>
      <c r="B235" s="17">
        <f t="shared" si="31"/>
        <v>44175</v>
      </c>
      <c r="C235" s="5" t="str">
        <f t="shared" si="25"/>
        <v>torsdag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44175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50</v>
      </c>
      <c r="B236" s="17">
        <f t="shared" si="31"/>
        <v>44176</v>
      </c>
      <c r="C236" s="5" t="str">
        <f t="shared" si="25"/>
        <v>fredag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44176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44177</v>
      </c>
      <c r="C237" s="5" t="str">
        <f t="shared" si="25"/>
        <v>lördag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44177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44178</v>
      </c>
      <c r="C238" s="5" t="str">
        <f t="shared" si="25"/>
        <v>söndag</v>
      </c>
      <c r="D238" s="79"/>
      <c r="E238" s="18"/>
      <c r="F238" s="79"/>
      <c r="G238" s="79">
        <f t="shared" si="26"/>
        <v>0</v>
      </c>
      <c r="H238" s="79"/>
      <c r="I238" s="19">
        <f t="shared" si="27"/>
        <v>44178</v>
      </c>
      <c r="J238" s="20" t="e">
        <f t="shared" si="28"/>
        <v>#VALUE!</v>
      </c>
      <c r="K238" s="20" t="e">
        <f t="shared" si="29"/>
        <v>#VALUE!</v>
      </c>
      <c r="L238" s="20" t="e">
        <f t="shared" si="30"/>
        <v>#VALUE!</v>
      </c>
    </row>
    <row r="239" spans="1:12">
      <c r="A239" s="79">
        <f t="shared" si="24"/>
        <v>51</v>
      </c>
      <c r="B239" s="17">
        <f t="shared" si="31"/>
        <v>44179</v>
      </c>
      <c r="C239" s="5" t="str">
        <f t="shared" si="25"/>
        <v>måndag</v>
      </c>
      <c r="D239" s="79"/>
      <c r="E239" s="18"/>
      <c r="F239" s="79"/>
      <c r="G239" s="79">
        <f t="shared" si="26"/>
        <v>0</v>
      </c>
      <c r="H239" s="79"/>
      <c r="I239" s="19">
        <f t="shared" si="27"/>
        <v>44179</v>
      </c>
      <c r="J239" s="20" t="e">
        <f t="shared" si="28"/>
        <v>#VALUE!</v>
      </c>
      <c r="K239" s="20" t="e">
        <f t="shared" si="29"/>
        <v>#VALUE!</v>
      </c>
      <c r="L239" s="20" t="e">
        <f t="shared" si="30"/>
        <v>#VALUE!</v>
      </c>
    </row>
    <row r="240" spans="1:12">
      <c r="A240" s="79">
        <f t="shared" si="24"/>
        <v>51</v>
      </c>
      <c r="B240" s="17">
        <f t="shared" si="31"/>
        <v>44180</v>
      </c>
      <c r="C240" s="5" t="str">
        <f t="shared" si="25"/>
        <v>tisdag</v>
      </c>
      <c r="D240" s="79"/>
      <c r="E240" s="18"/>
      <c r="F240" s="79"/>
      <c r="G240" s="79">
        <f t="shared" si="26"/>
        <v>0</v>
      </c>
      <c r="H240" s="79"/>
      <c r="I240" s="19">
        <f t="shared" si="27"/>
        <v>44180</v>
      </c>
      <c r="J240" s="20" t="e">
        <f t="shared" si="28"/>
        <v>#VALUE!</v>
      </c>
      <c r="K240" s="20" t="e">
        <f t="shared" si="29"/>
        <v>#VALUE!</v>
      </c>
      <c r="L240" s="20" t="e">
        <f t="shared" si="30"/>
        <v>#VALUE!</v>
      </c>
    </row>
    <row r="241" spans="1:12">
      <c r="A241" s="79">
        <f t="shared" si="24"/>
        <v>51</v>
      </c>
      <c r="B241" s="17">
        <f t="shared" si="31"/>
        <v>44181</v>
      </c>
      <c r="C241" s="5" t="str">
        <f t="shared" si="25"/>
        <v>onsdag</v>
      </c>
      <c r="D241" s="79"/>
      <c r="E241" s="18"/>
      <c r="F241" s="79"/>
      <c r="G241" s="79">
        <f t="shared" si="26"/>
        <v>0</v>
      </c>
      <c r="H241" s="79"/>
      <c r="I241" s="19">
        <f t="shared" si="27"/>
        <v>44181</v>
      </c>
      <c r="J241" s="20" t="e">
        <f t="shared" si="28"/>
        <v>#VALUE!</v>
      </c>
      <c r="K241" s="20" t="e">
        <f t="shared" si="29"/>
        <v>#VALUE!</v>
      </c>
      <c r="L241" s="20" t="e">
        <f t="shared" si="30"/>
        <v>#VALUE!</v>
      </c>
    </row>
    <row r="242" spans="1:12">
      <c r="A242" s="79">
        <f t="shared" si="24"/>
        <v>51</v>
      </c>
      <c r="B242" s="17">
        <f t="shared" si="31"/>
        <v>44182</v>
      </c>
      <c r="C242" s="5" t="str">
        <f t="shared" si="25"/>
        <v>torsdag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44182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44183</v>
      </c>
      <c r="C243" s="5" t="str">
        <f t="shared" si="25"/>
        <v>fredag</v>
      </c>
      <c r="D243" s="79"/>
      <c r="E243" s="18"/>
      <c r="F243" s="79"/>
      <c r="G243" s="79">
        <f t="shared" si="26"/>
        <v>0</v>
      </c>
      <c r="H243" s="79"/>
      <c r="I243" s="19">
        <f t="shared" si="27"/>
        <v>44183</v>
      </c>
      <c r="J243" s="20" t="e">
        <f t="shared" si="28"/>
        <v>#VALUE!</v>
      </c>
      <c r="K243" s="20" t="e">
        <f t="shared" si="29"/>
        <v>#VALUE!</v>
      </c>
      <c r="L243" s="20" t="e">
        <f t="shared" si="30"/>
        <v>#VALUE!</v>
      </c>
    </row>
    <row r="244" spans="1:12">
      <c r="A244" s="79">
        <f t="shared" si="24"/>
        <v>51</v>
      </c>
      <c r="B244" s="17">
        <f t="shared" si="31"/>
        <v>44184</v>
      </c>
      <c r="C244" s="5" t="str">
        <f t="shared" si="25"/>
        <v>lördag</v>
      </c>
      <c r="D244" s="79"/>
      <c r="E244" s="18"/>
      <c r="F244" s="79"/>
      <c r="G244" s="79">
        <f t="shared" si="26"/>
        <v>0</v>
      </c>
      <c r="H244" s="79"/>
      <c r="I244" s="19">
        <f t="shared" si="27"/>
        <v>44184</v>
      </c>
      <c r="J244" s="20" t="e">
        <f>TIME(LEFT(#REF!,2),MID(#REF!,4,2),0)</f>
        <v>#REF!</v>
      </c>
      <c r="K244" s="20" t="e">
        <f>TIME(MID(#REF!,7,2),MID(#REF!,10,2),0)</f>
        <v>#REF!</v>
      </c>
      <c r="L244" s="20" t="e">
        <f t="shared" si="30"/>
        <v>#REF!</v>
      </c>
    </row>
    <row r="245" spans="1:12">
      <c r="A245" s="79">
        <f t="shared" si="24"/>
        <v>51</v>
      </c>
      <c r="B245" s="17">
        <f t="shared" si="31"/>
        <v>44185</v>
      </c>
      <c r="C245" s="5" t="str">
        <f t="shared" si="25"/>
        <v>söndag</v>
      </c>
      <c r="D245" s="79"/>
      <c r="E245" s="79"/>
      <c r="F245" s="79"/>
      <c r="G245" s="79">
        <f t="shared" si="26"/>
        <v>0</v>
      </c>
      <c r="H245" s="79"/>
      <c r="I245" s="19">
        <f t="shared" si="27"/>
        <v>44185</v>
      </c>
      <c r="J245" s="20" t="e">
        <f>TIME(LEFT(D244,2),MID(D244,4,2),0)</f>
        <v>#VALUE!</v>
      </c>
      <c r="K245" s="20" t="e">
        <f>TIME(MID(D244,7,2),MID(D244,10,2),0)</f>
        <v>#VALUE!</v>
      </c>
      <c r="L245" s="20" t="e">
        <f t="shared" si="30"/>
        <v>#VALUE!</v>
      </c>
    </row>
    <row r="246" spans="1:12">
      <c r="A246" s="79">
        <f t="shared" si="24"/>
        <v>52</v>
      </c>
      <c r="B246" s="17">
        <f t="shared" si="31"/>
        <v>44186</v>
      </c>
      <c r="C246" s="5" t="str">
        <f t="shared" si="25"/>
        <v>måndag</v>
      </c>
      <c r="D246" s="79"/>
      <c r="E246" s="18"/>
      <c r="F246" s="79"/>
      <c r="G246" s="79">
        <f t="shared" si="26"/>
        <v>0</v>
      </c>
      <c r="H246" s="79"/>
      <c r="I246" s="19">
        <f t="shared" si="27"/>
        <v>44186</v>
      </c>
      <c r="J246" s="20" t="e">
        <f t="shared" si="28"/>
        <v>#VALUE!</v>
      </c>
      <c r="K246" s="20" t="e">
        <f t="shared" si="29"/>
        <v>#VALUE!</v>
      </c>
      <c r="L246" s="20" t="e">
        <f t="shared" si="30"/>
        <v>#VALUE!</v>
      </c>
    </row>
    <row r="247" spans="1:12">
      <c r="A247" s="79">
        <f t="shared" si="24"/>
        <v>52</v>
      </c>
      <c r="B247" s="17">
        <f t="shared" si="31"/>
        <v>44187</v>
      </c>
      <c r="C247" s="5" t="str">
        <f t="shared" si="25"/>
        <v>tisdag</v>
      </c>
      <c r="D247" s="79"/>
      <c r="E247" s="18"/>
      <c r="F247" s="79"/>
      <c r="G247" s="79">
        <f t="shared" si="26"/>
        <v>0</v>
      </c>
      <c r="H247" s="79"/>
      <c r="I247" s="19">
        <f t="shared" si="27"/>
        <v>44187</v>
      </c>
      <c r="J247" s="20" t="e">
        <f t="shared" si="28"/>
        <v>#VALUE!</v>
      </c>
      <c r="K247" s="20" t="e">
        <f t="shared" si="29"/>
        <v>#VALUE!</v>
      </c>
      <c r="L247" s="20" t="e">
        <f t="shared" si="30"/>
        <v>#VALUE!</v>
      </c>
    </row>
    <row r="248" spans="1:12">
      <c r="A248" s="79">
        <f t="shared" si="24"/>
        <v>52</v>
      </c>
      <c r="B248" s="17">
        <f t="shared" si="31"/>
        <v>44188</v>
      </c>
      <c r="C248" s="5" t="str">
        <f t="shared" si="25"/>
        <v>onsdag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44188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44189</v>
      </c>
      <c r="C249" s="5" t="str">
        <f t="shared" si="25"/>
        <v>torsdag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44189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44190</v>
      </c>
      <c r="C250" s="5" t="str">
        <f t="shared" si="25"/>
        <v>fredag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44190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44191</v>
      </c>
      <c r="C251" s="5" t="str">
        <f t="shared" si="25"/>
        <v>lördag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44191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52</v>
      </c>
      <c r="B252" s="17">
        <f t="shared" si="31"/>
        <v>44192</v>
      </c>
      <c r="C252" s="5" t="str">
        <f t="shared" si="25"/>
        <v>söndag</v>
      </c>
      <c r="D252" s="79" t="s">
        <v>124</v>
      </c>
      <c r="E252" s="18"/>
      <c r="F252" s="79" t="s">
        <v>423</v>
      </c>
      <c r="G252" s="79">
        <f t="shared" si="26"/>
        <v>7</v>
      </c>
      <c r="H252" s="79"/>
      <c r="I252" s="19">
        <f t="shared" si="27"/>
        <v>44192</v>
      </c>
      <c r="J252" s="20">
        <f t="shared" si="28"/>
        <v>0.33333333333333331</v>
      </c>
      <c r="K252" s="20">
        <f t="shared" si="29"/>
        <v>0.875</v>
      </c>
      <c r="L252" s="20">
        <f t="shared" si="30"/>
        <v>0.54166666666666674</v>
      </c>
    </row>
    <row r="253" spans="1:12">
      <c r="A253" s="79">
        <f t="shared" si="24"/>
        <v>53</v>
      </c>
      <c r="B253" s="17">
        <f t="shared" si="31"/>
        <v>44193</v>
      </c>
      <c r="C253" s="5" t="str">
        <f t="shared" si="25"/>
        <v>måndag</v>
      </c>
      <c r="D253" s="79" t="s">
        <v>124</v>
      </c>
      <c r="E253" s="18"/>
      <c r="F253" s="79" t="s">
        <v>423</v>
      </c>
      <c r="G253" s="79">
        <f t="shared" si="26"/>
        <v>7</v>
      </c>
      <c r="H253" s="79"/>
      <c r="I253" s="19">
        <f t="shared" si="27"/>
        <v>44193</v>
      </c>
      <c r="J253" s="20">
        <f t="shared" si="28"/>
        <v>0.33333333333333331</v>
      </c>
      <c r="K253" s="20">
        <f t="shared" si="29"/>
        <v>0.875</v>
      </c>
      <c r="L253" s="20">
        <f t="shared" si="30"/>
        <v>0.54166666666666674</v>
      </c>
    </row>
    <row r="254" spans="1:12">
      <c r="A254" s="79">
        <f t="shared" si="24"/>
        <v>53</v>
      </c>
      <c r="B254" s="17">
        <f t="shared" si="31"/>
        <v>44194</v>
      </c>
      <c r="C254" s="5" t="str">
        <f t="shared" si="25"/>
        <v>tisdag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44194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53</v>
      </c>
      <c r="B255" s="17">
        <f t="shared" si="31"/>
        <v>44195</v>
      </c>
      <c r="C255" s="5" t="str">
        <f t="shared" si="25"/>
        <v>onsdag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44195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53</v>
      </c>
      <c r="B256" s="17">
        <f t="shared" si="31"/>
        <v>44196</v>
      </c>
      <c r="C256" s="5" t="str">
        <f t="shared" si="25"/>
        <v>torsdag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44196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53</v>
      </c>
      <c r="B257" s="17">
        <f t="shared" si="31"/>
        <v>44197</v>
      </c>
      <c r="C257" s="5" t="str">
        <f t="shared" si="25"/>
        <v>fredag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44197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53</v>
      </c>
      <c r="B258" s="17">
        <f t="shared" si="31"/>
        <v>44198</v>
      </c>
      <c r="C258" s="5" t="str">
        <f t="shared" si="25"/>
        <v>lördag</v>
      </c>
      <c r="D258" s="79" t="s">
        <v>124</v>
      </c>
      <c r="E258" s="18"/>
      <c r="F258" s="79" t="s">
        <v>424</v>
      </c>
      <c r="G258" s="79">
        <f t="shared" si="26"/>
        <v>7</v>
      </c>
      <c r="H258" s="79"/>
      <c r="I258" s="19">
        <f t="shared" si="27"/>
        <v>44198</v>
      </c>
      <c r="J258" s="20">
        <f t="shared" si="28"/>
        <v>0.33333333333333331</v>
      </c>
      <c r="K258" s="20">
        <f t="shared" si="29"/>
        <v>0.875</v>
      </c>
      <c r="L258" s="20">
        <f t="shared" si="30"/>
        <v>0.54166666666666674</v>
      </c>
    </row>
    <row r="259" spans="1:12">
      <c r="A259" s="79">
        <f t="shared" si="24"/>
        <v>53</v>
      </c>
      <c r="B259" s="17">
        <f t="shared" si="31"/>
        <v>44199</v>
      </c>
      <c r="C259" s="5" t="str">
        <f t="shared" si="25"/>
        <v>söndag</v>
      </c>
      <c r="D259" s="79" t="s">
        <v>124</v>
      </c>
      <c r="E259" s="18"/>
      <c r="F259" s="79" t="s">
        <v>424</v>
      </c>
      <c r="G259" s="79">
        <f t="shared" si="26"/>
        <v>7</v>
      </c>
      <c r="H259" s="79"/>
      <c r="I259" s="19">
        <f t="shared" si="27"/>
        <v>44199</v>
      </c>
      <c r="J259" s="20">
        <f t="shared" si="28"/>
        <v>0.33333333333333331</v>
      </c>
      <c r="K259" s="20">
        <f t="shared" si="29"/>
        <v>0.875</v>
      </c>
      <c r="L259" s="20">
        <f t="shared" si="30"/>
        <v>0.54166666666666674</v>
      </c>
    </row>
    <row r="260" spans="1:12">
      <c r="A260" s="79">
        <f t="shared" si="24"/>
        <v>1</v>
      </c>
      <c r="B260" s="17">
        <f t="shared" si="31"/>
        <v>44200</v>
      </c>
      <c r="C260" s="5" t="str">
        <f t="shared" si="25"/>
        <v>måndag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44200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44201</v>
      </c>
      <c r="C261" s="5" t="str">
        <f t="shared" si="25"/>
        <v>tisdag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44201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44202</v>
      </c>
      <c r="C262" s="5" t="str">
        <f t="shared" si="25"/>
        <v>onsdag</v>
      </c>
      <c r="D262" s="79" t="s">
        <v>124</v>
      </c>
      <c r="E262" s="18"/>
      <c r="F262" s="79" t="s">
        <v>425</v>
      </c>
      <c r="G262" s="79">
        <f t="shared" si="26"/>
        <v>7</v>
      </c>
      <c r="H262" s="79"/>
      <c r="I262" s="19">
        <f t="shared" si="27"/>
        <v>44202</v>
      </c>
      <c r="J262" s="20">
        <f t="shared" si="28"/>
        <v>0.33333333333333331</v>
      </c>
      <c r="K262" s="20">
        <f t="shared" si="29"/>
        <v>0.875</v>
      </c>
      <c r="L262" s="20">
        <f t="shared" si="30"/>
        <v>0.54166666666666674</v>
      </c>
    </row>
    <row r="263" spans="1:12">
      <c r="A263" s="79">
        <f t="shared" si="24"/>
        <v>1</v>
      </c>
      <c r="B263" s="17">
        <f t="shared" si="31"/>
        <v>44203</v>
      </c>
      <c r="C263" s="5" t="str">
        <f t="shared" si="25"/>
        <v>torsdag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44203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1</v>
      </c>
      <c r="B264" s="17">
        <f t="shared" si="31"/>
        <v>44204</v>
      </c>
      <c r="C264" s="5" t="str">
        <f t="shared" si="25"/>
        <v>fredag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44204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1</v>
      </c>
      <c r="B265" s="17">
        <f t="shared" si="31"/>
        <v>44205</v>
      </c>
      <c r="C265" s="5" t="str">
        <f t="shared" si="25"/>
        <v>lördag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44205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1</v>
      </c>
      <c r="B266" s="17">
        <f t="shared" si="31"/>
        <v>44206</v>
      </c>
      <c r="C266" s="5" t="str">
        <f t="shared" si="25"/>
        <v>söndag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44206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44207</v>
      </c>
      <c r="C267" s="5" t="str">
        <f t="shared" si="25"/>
        <v>måndag</v>
      </c>
      <c r="D267" s="79"/>
      <c r="E267" s="18"/>
      <c r="F267" s="79"/>
      <c r="G267" s="79">
        <f t="shared" si="26"/>
        <v>0</v>
      </c>
      <c r="H267" s="79"/>
      <c r="I267" s="19">
        <f t="shared" si="27"/>
        <v>44207</v>
      </c>
      <c r="J267" s="20" t="e">
        <f t="shared" si="28"/>
        <v>#VALUE!</v>
      </c>
      <c r="K267" s="20" t="e">
        <f t="shared" si="29"/>
        <v>#VALUE!</v>
      </c>
      <c r="L267" s="20" t="e">
        <f t="shared" si="30"/>
        <v>#VALUE!</v>
      </c>
    </row>
    <row r="268" spans="1:12">
      <c r="A268" s="79">
        <f t="shared" ref="A268:A331" si="32">_xlfn.ISOWEEKNUM(B268)</f>
        <v>2</v>
      </c>
      <c r="B268" s="17">
        <f t="shared" si="31"/>
        <v>44208</v>
      </c>
      <c r="C268" s="5" t="str">
        <f t="shared" ref="C268:C331" si="33">TEXT(B268,"DDDD")</f>
        <v>tisdag</v>
      </c>
      <c r="D268" s="79"/>
      <c r="E268" s="18"/>
      <c r="F268" s="79"/>
      <c r="G268" s="79">
        <f t="shared" ref="G268:G331" si="34">IFERROR(ROUNDUP(L268/"04:00"*2,0),0)</f>
        <v>0</v>
      </c>
      <c r="H268" s="79"/>
      <c r="I268" s="19">
        <f t="shared" ref="I268:I331" si="35">B268</f>
        <v>44208</v>
      </c>
      <c r="J268" s="20" t="e">
        <f t="shared" ref="J268:J331" si="36">TIME(LEFT(D268,2),MID(D268,4,2),0)</f>
        <v>#VALUE!</v>
      </c>
      <c r="K268" s="20" t="e">
        <f t="shared" ref="K268:K331" si="37">TIME(MID(D268,7,2),MID(D268,10,2),0)</f>
        <v>#VALUE!</v>
      </c>
      <c r="L268" s="20" t="e">
        <f t="shared" ref="L268:L331" si="38">K268-J268</f>
        <v>#VALUE!</v>
      </c>
    </row>
    <row r="269" spans="1:12">
      <c r="A269" s="79">
        <f t="shared" si="32"/>
        <v>2</v>
      </c>
      <c r="B269" s="17">
        <f t="shared" ref="B269:B332" si="39">B268+1</f>
        <v>44209</v>
      </c>
      <c r="C269" s="5" t="str">
        <f t="shared" si="33"/>
        <v>onsdag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44209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2</v>
      </c>
      <c r="B270" s="17">
        <f t="shared" si="39"/>
        <v>44210</v>
      </c>
      <c r="C270" s="5" t="str">
        <f t="shared" si="33"/>
        <v>torsdag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44210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2</v>
      </c>
      <c r="B271" s="17">
        <f t="shared" si="39"/>
        <v>44211</v>
      </c>
      <c r="C271" s="5" t="str">
        <f t="shared" si="33"/>
        <v>fredag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44211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2</v>
      </c>
      <c r="B272" s="17">
        <f t="shared" si="39"/>
        <v>44212</v>
      </c>
      <c r="C272" s="5" t="str">
        <f t="shared" si="33"/>
        <v>lördag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44212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2</v>
      </c>
      <c r="B273" s="17">
        <f t="shared" si="39"/>
        <v>44213</v>
      </c>
      <c r="C273" s="5" t="str">
        <f t="shared" si="33"/>
        <v>söndag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44213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44214</v>
      </c>
      <c r="C274" s="5" t="str">
        <f t="shared" si="33"/>
        <v>måndag</v>
      </c>
      <c r="D274" s="79"/>
      <c r="E274" s="18"/>
      <c r="F274" s="79"/>
      <c r="G274" s="79">
        <f t="shared" si="34"/>
        <v>0</v>
      </c>
      <c r="H274" s="79"/>
      <c r="I274" s="19">
        <f t="shared" si="35"/>
        <v>44214</v>
      </c>
      <c r="J274" s="20" t="e">
        <f t="shared" si="36"/>
        <v>#VALUE!</v>
      </c>
      <c r="K274" s="20" t="e">
        <f t="shared" si="37"/>
        <v>#VALUE!</v>
      </c>
      <c r="L274" s="20" t="e">
        <f t="shared" si="38"/>
        <v>#VALUE!</v>
      </c>
    </row>
    <row r="275" spans="1:12">
      <c r="A275" s="79">
        <f t="shared" si="32"/>
        <v>3</v>
      </c>
      <c r="B275" s="17">
        <f t="shared" si="39"/>
        <v>44215</v>
      </c>
      <c r="C275" s="5" t="str">
        <f t="shared" si="33"/>
        <v>tisdag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44215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44216</v>
      </c>
      <c r="C276" s="5" t="str">
        <f t="shared" si="33"/>
        <v>onsdag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44216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3</v>
      </c>
      <c r="B277" s="17">
        <f t="shared" si="39"/>
        <v>44217</v>
      </c>
      <c r="C277" s="5" t="str">
        <f t="shared" si="33"/>
        <v>torsdag</v>
      </c>
      <c r="D277" s="79"/>
      <c r="E277" s="18"/>
      <c r="F277" s="79"/>
      <c r="G277" s="79">
        <f t="shared" si="34"/>
        <v>0</v>
      </c>
      <c r="H277" s="79"/>
      <c r="I277" s="19">
        <f t="shared" si="35"/>
        <v>44217</v>
      </c>
      <c r="J277" s="20" t="e">
        <f t="shared" si="36"/>
        <v>#VALUE!</v>
      </c>
      <c r="K277" s="20" t="e">
        <f t="shared" si="37"/>
        <v>#VALUE!</v>
      </c>
      <c r="L277" s="20" t="e">
        <f t="shared" si="38"/>
        <v>#VALUE!</v>
      </c>
    </row>
    <row r="278" spans="1:12">
      <c r="A278" s="79">
        <f t="shared" si="32"/>
        <v>3</v>
      </c>
      <c r="B278" s="17">
        <f t="shared" si="39"/>
        <v>44218</v>
      </c>
      <c r="C278" s="5" t="str">
        <f t="shared" si="33"/>
        <v>fredag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44218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3</v>
      </c>
      <c r="B279" s="17">
        <f t="shared" si="39"/>
        <v>44219</v>
      </c>
      <c r="C279" s="5" t="str">
        <f t="shared" si="33"/>
        <v>lördag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44219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3</v>
      </c>
      <c r="B280" s="17">
        <f t="shared" si="39"/>
        <v>44220</v>
      </c>
      <c r="C280" s="5" t="str">
        <f t="shared" si="33"/>
        <v>söndag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44220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44221</v>
      </c>
      <c r="C281" s="5" t="str">
        <f t="shared" si="33"/>
        <v>måndag</v>
      </c>
      <c r="D281" s="79"/>
      <c r="E281" s="18"/>
      <c r="F281" s="79"/>
      <c r="G281" s="79">
        <f t="shared" si="34"/>
        <v>0</v>
      </c>
      <c r="H281" s="79"/>
      <c r="I281" s="19">
        <f t="shared" si="35"/>
        <v>44221</v>
      </c>
      <c r="J281" s="20" t="e">
        <f t="shared" si="36"/>
        <v>#VALUE!</v>
      </c>
      <c r="K281" s="20" t="e">
        <f t="shared" si="37"/>
        <v>#VALUE!</v>
      </c>
      <c r="L281" s="20" t="e">
        <f t="shared" si="38"/>
        <v>#VALUE!</v>
      </c>
    </row>
    <row r="282" spans="1:12">
      <c r="A282" s="79">
        <f t="shared" si="32"/>
        <v>4</v>
      </c>
      <c r="B282" s="17">
        <f t="shared" si="39"/>
        <v>44222</v>
      </c>
      <c r="C282" s="5" t="str">
        <f t="shared" si="33"/>
        <v>tisdag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44222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44223</v>
      </c>
      <c r="C283" s="5" t="str">
        <f t="shared" si="33"/>
        <v>onsdag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44223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4</v>
      </c>
      <c r="B284" s="17">
        <f t="shared" si="39"/>
        <v>44224</v>
      </c>
      <c r="C284" s="5" t="str">
        <f t="shared" si="33"/>
        <v>torsdag</v>
      </c>
      <c r="D284" s="79"/>
      <c r="E284" s="18"/>
      <c r="F284" s="79"/>
      <c r="G284" s="79">
        <f t="shared" si="34"/>
        <v>0</v>
      </c>
      <c r="H284" s="79"/>
      <c r="I284" s="19">
        <f t="shared" si="35"/>
        <v>44224</v>
      </c>
      <c r="J284" s="20" t="e">
        <f t="shared" si="36"/>
        <v>#VALUE!</v>
      </c>
      <c r="K284" s="20" t="e">
        <f t="shared" si="37"/>
        <v>#VALUE!</v>
      </c>
      <c r="L284" s="20" t="e">
        <f t="shared" si="38"/>
        <v>#VALUE!</v>
      </c>
    </row>
    <row r="285" spans="1:12">
      <c r="A285" s="79">
        <f t="shared" si="32"/>
        <v>4</v>
      </c>
      <c r="B285" s="17">
        <f t="shared" si="39"/>
        <v>44225</v>
      </c>
      <c r="C285" s="5" t="str">
        <f t="shared" si="33"/>
        <v>fredag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44225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4</v>
      </c>
      <c r="B286" s="17">
        <f t="shared" si="39"/>
        <v>44226</v>
      </c>
      <c r="C286" s="5" t="str">
        <f t="shared" si="33"/>
        <v>lördag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44226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4</v>
      </c>
      <c r="B287" s="17">
        <f t="shared" si="39"/>
        <v>44227</v>
      </c>
      <c r="C287" s="5" t="str">
        <f t="shared" si="33"/>
        <v>söndag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44227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44228</v>
      </c>
      <c r="C288" s="5" t="str">
        <f t="shared" si="33"/>
        <v>måndag</v>
      </c>
      <c r="D288" s="79"/>
      <c r="E288" s="18"/>
      <c r="F288" s="79"/>
      <c r="G288" s="79">
        <f t="shared" si="34"/>
        <v>0</v>
      </c>
      <c r="H288" s="79"/>
      <c r="I288" s="19">
        <f t="shared" si="35"/>
        <v>44228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44229</v>
      </c>
      <c r="C289" s="5" t="str">
        <f t="shared" si="33"/>
        <v>tisdag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44229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80">
        <f t="shared" si="39"/>
        <v>44230</v>
      </c>
      <c r="C290" s="81" t="str">
        <f t="shared" si="33"/>
        <v>onsdag</v>
      </c>
      <c r="D290" s="72"/>
      <c r="E290" s="18"/>
      <c r="F290" s="72"/>
      <c r="G290" s="79">
        <f t="shared" si="34"/>
        <v>0</v>
      </c>
      <c r="H290" s="79"/>
      <c r="I290" s="19">
        <f t="shared" si="35"/>
        <v>44230</v>
      </c>
      <c r="J290" s="20" t="e">
        <f t="shared" si="36"/>
        <v>#VALUE!</v>
      </c>
      <c r="K290" s="20" t="e">
        <f t="shared" si="37"/>
        <v>#VALUE!</v>
      </c>
      <c r="L290" s="20" t="e">
        <f t="shared" si="38"/>
        <v>#VALUE!</v>
      </c>
    </row>
    <row r="291" spans="1:12">
      <c r="A291" s="79">
        <f t="shared" si="32"/>
        <v>5</v>
      </c>
      <c r="B291" s="17">
        <f t="shared" si="39"/>
        <v>44231</v>
      </c>
      <c r="C291" s="5" t="str">
        <f t="shared" si="33"/>
        <v>torsdag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44231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5</v>
      </c>
      <c r="B292" s="17">
        <f t="shared" si="39"/>
        <v>44232</v>
      </c>
      <c r="C292" s="5" t="str">
        <f t="shared" si="33"/>
        <v>fredag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44232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5</v>
      </c>
      <c r="B293" s="17">
        <f t="shared" si="39"/>
        <v>44233</v>
      </c>
      <c r="C293" s="5" t="str">
        <f t="shared" si="33"/>
        <v>lördag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44233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5</v>
      </c>
      <c r="B294" s="17">
        <f t="shared" si="39"/>
        <v>44234</v>
      </c>
      <c r="C294" s="5" t="str">
        <f t="shared" si="33"/>
        <v>söndag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44234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44235</v>
      </c>
      <c r="C295" s="5" t="str">
        <f t="shared" si="33"/>
        <v>måndag</v>
      </c>
      <c r="D295" s="79"/>
      <c r="E295" s="18"/>
      <c r="F295" s="79"/>
      <c r="G295" s="79">
        <f t="shared" si="34"/>
        <v>0</v>
      </c>
      <c r="H295" s="79"/>
      <c r="I295" s="19">
        <f t="shared" si="35"/>
        <v>44235</v>
      </c>
      <c r="J295" s="20" t="e">
        <f t="shared" si="36"/>
        <v>#VALUE!</v>
      </c>
      <c r="K295" s="20" t="e">
        <f t="shared" si="37"/>
        <v>#VALUE!</v>
      </c>
      <c r="L295" s="20" t="e">
        <f t="shared" si="38"/>
        <v>#VALUE!</v>
      </c>
    </row>
    <row r="296" spans="1:12">
      <c r="A296" s="79">
        <f t="shared" si="32"/>
        <v>6</v>
      </c>
      <c r="B296" s="17">
        <f t="shared" si="39"/>
        <v>44236</v>
      </c>
      <c r="C296" s="5" t="str">
        <f t="shared" si="33"/>
        <v>tisdag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44236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44237</v>
      </c>
      <c r="C297" s="5" t="str">
        <f t="shared" si="33"/>
        <v>onsdag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44237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6</v>
      </c>
      <c r="B298" s="17">
        <f t="shared" si="39"/>
        <v>44238</v>
      </c>
      <c r="C298" s="5" t="str">
        <f t="shared" si="33"/>
        <v>torsdag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44238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6</v>
      </c>
      <c r="B299" s="17">
        <f t="shared" si="39"/>
        <v>44239</v>
      </c>
      <c r="C299" s="5" t="str">
        <f t="shared" si="33"/>
        <v>fredag</v>
      </c>
      <c r="D299" s="79"/>
      <c r="E299" s="18"/>
      <c r="F299" s="79"/>
      <c r="G299" s="79">
        <f t="shared" si="34"/>
        <v>0</v>
      </c>
      <c r="H299" s="79"/>
      <c r="I299" s="19">
        <f t="shared" si="35"/>
        <v>44239</v>
      </c>
      <c r="J299" s="20" t="e">
        <f t="shared" si="36"/>
        <v>#VALUE!</v>
      </c>
      <c r="K299" s="20" t="e">
        <f t="shared" si="37"/>
        <v>#VALUE!</v>
      </c>
      <c r="L299" s="20" t="e">
        <f t="shared" si="38"/>
        <v>#VALUE!</v>
      </c>
    </row>
    <row r="300" spans="1:12">
      <c r="A300" s="79">
        <f t="shared" si="32"/>
        <v>6</v>
      </c>
      <c r="B300" s="17">
        <f t="shared" si="39"/>
        <v>44240</v>
      </c>
      <c r="C300" s="5" t="str">
        <f t="shared" si="33"/>
        <v>lördag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44240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6</v>
      </c>
      <c r="B301" s="17">
        <f t="shared" si="39"/>
        <v>44241</v>
      </c>
      <c r="C301" s="5" t="str">
        <f t="shared" si="33"/>
        <v>söndag</v>
      </c>
      <c r="D301" s="79"/>
      <c r="E301" s="18"/>
      <c r="F301" s="79"/>
      <c r="G301" s="79">
        <f t="shared" si="34"/>
        <v>0</v>
      </c>
      <c r="H301" s="79"/>
      <c r="I301" s="19">
        <f t="shared" si="35"/>
        <v>44241</v>
      </c>
      <c r="J301" s="20" t="e">
        <f t="shared" si="36"/>
        <v>#VALUE!</v>
      </c>
      <c r="K301" s="20" t="e">
        <f t="shared" si="37"/>
        <v>#VALUE!</v>
      </c>
      <c r="L301" s="20" t="e">
        <f t="shared" si="38"/>
        <v>#VALUE!</v>
      </c>
    </row>
    <row r="302" spans="1:12">
      <c r="A302" s="79">
        <f t="shared" si="32"/>
        <v>7</v>
      </c>
      <c r="B302" s="17">
        <f t="shared" si="39"/>
        <v>44242</v>
      </c>
      <c r="C302" s="5" t="str">
        <f t="shared" si="33"/>
        <v>måndag</v>
      </c>
      <c r="D302" s="79"/>
      <c r="E302" s="18"/>
      <c r="F302" s="79"/>
      <c r="G302" s="79">
        <f t="shared" si="34"/>
        <v>0</v>
      </c>
      <c r="H302" s="79"/>
      <c r="I302" s="19">
        <f t="shared" si="35"/>
        <v>44242</v>
      </c>
      <c r="J302" s="20" t="e">
        <f t="shared" si="36"/>
        <v>#VALUE!</v>
      </c>
      <c r="K302" s="20" t="e">
        <f t="shared" si="37"/>
        <v>#VALUE!</v>
      </c>
      <c r="L302" s="20" t="e">
        <f t="shared" si="38"/>
        <v>#VALUE!</v>
      </c>
    </row>
    <row r="303" spans="1:12">
      <c r="A303" s="79">
        <f t="shared" si="32"/>
        <v>7</v>
      </c>
      <c r="B303" s="17">
        <f t="shared" si="39"/>
        <v>44243</v>
      </c>
      <c r="C303" s="5" t="str">
        <f t="shared" si="33"/>
        <v>tisdag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44243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44244</v>
      </c>
      <c r="C304" s="5" t="str">
        <f t="shared" si="33"/>
        <v>onsdag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44244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7</v>
      </c>
      <c r="B305" s="17">
        <f t="shared" si="39"/>
        <v>44245</v>
      </c>
      <c r="C305" s="5" t="str">
        <f t="shared" si="33"/>
        <v>torsdag</v>
      </c>
      <c r="D305" s="79"/>
      <c r="E305" s="18"/>
      <c r="F305" s="79"/>
      <c r="G305" s="79">
        <f t="shared" si="34"/>
        <v>0</v>
      </c>
      <c r="H305" s="79"/>
      <c r="I305" s="19">
        <f t="shared" si="35"/>
        <v>44245</v>
      </c>
      <c r="J305" s="20" t="e">
        <f t="shared" si="36"/>
        <v>#VALUE!</v>
      </c>
      <c r="K305" s="20" t="e">
        <f t="shared" si="37"/>
        <v>#VALUE!</v>
      </c>
      <c r="L305" s="20" t="e">
        <f t="shared" si="38"/>
        <v>#VALUE!</v>
      </c>
    </row>
    <row r="306" spans="1:12">
      <c r="A306" s="79">
        <f t="shared" si="32"/>
        <v>7</v>
      </c>
      <c r="B306" s="17">
        <f t="shared" si="39"/>
        <v>44246</v>
      </c>
      <c r="C306" s="5" t="str">
        <f t="shared" si="33"/>
        <v>fredag</v>
      </c>
      <c r="D306" s="79"/>
      <c r="E306" s="18"/>
      <c r="F306" s="79"/>
      <c r="G306" s="79">
        <f t="shared" si="34"/>
        <v>0</v>
      </c>
      <c r="H306" s="79"/>
      <c r="I306" s="19">
        <f t="shared" si="35"/>
        <v>44246</v>
      </c>
      <c r="J306" s="20" t="e">
        <f t="shared" si="36"/>
        <v>#VALUE!</v>
      </c>
      <c r="K306" s="20" t="e">
        <f t="shared" si="37"/>
        <v>#VALUE!</v>
      </c>
      <c r="L306" s="20" t="e">
        <f t="shared" si="38"/>
        <v>#VALUE!</v>
      </c>
    </row>
    <row r="307" spans="1:12">
      <c r="A307" s="79">
        <f t="shared" si="32"/>
        <v>7</v>
      </c>
      <c r="B307" s="17">
        <f t="shared" si="39"/>
        <v>44247</v>
      </c>
      <c r="C307" s="5" t="str">
        <f t="shared" si="33"/>
        <v>lördag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44247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7</v>
      </c>
      <c r="B308" s="17">
        <f t="shared" si="39"/>
        <v>44248</v>
      </c>
      <c r="C308" s="5" t="str">
        <f t="shared" si="33"/>
        <v>söndag</v>
      </c>
      <c r="D308" s="79"/>
      <c r="E308" s="18"/>
      <c r="F308" s="79"/>
      <c r="G308" s="79">
        <f t="shared" si="34"/>
        <v>0</v>
      </c>
      <c r="H308" s="79"/>
      <c r="I308" s="19">
        <f t="shared" si="35"/>
        <v>44248</v>
      </c>
      <c r="J308" s="20" t="e">
        <f t="shared" si="36"/>
        <v>#VALUE!</v>
      </c>
      <c r="K308" s="20" t="e">
        <f t="shared" si="37"/>
        <v>#VALUE!</v>
      </c>
      <c r="L308" s="20" t="e">
        <f t="shared" si="38"/>
        <v>#VALUE!</v>
      </c>
    </row>
    <row r="309" spans="1:12">
      <c r="A309" s="79">
        <f t="shared" si="32"/>
        <v>8</v>
      </c>
      <c r="B309" s="17">
        <f t="shared" si="39"/>
        <v>44249</v>
      </c>
      <c r="C309" s="5" t="str">
        <f t="shared" si="33"/>
        <v>måndag</v>
      </c>
      <c r="D309" s="79"/>
      <c r="E309" s="18"/>
      <c r="F309" s="79"/>
      <c r="G309" s="79">
        <f t="shared" si="34"/>
        <v>0</v>
      </c>
      <c r="H309" s="79"/>
      <c r="I309" s="19">
        <f t="shared" si="35"/>
        <v>44249</v>
      </c>
      <c r="J309" s="20" t="e">
        <f t="shared" si="36"/>
        <v>#VALUE!</v>
      </c>
      <c r="K309" s="20" t="e">
        <f t="shared" si="37"/>
        <v>#VALUE!</v>
      </c>
      <c r="L309" s="20" t="e">
        <f t="shared" si="38"/>
        <v>#VALUE!</v>
      </c>
    </row>
    <row r="310" spans="1:12">
      <c r="A310" s="79">
        <f t="shared" si="32"/>
        <v>8</v>
      </c>
      <c r="B310" s="17">
        <f t="shared" si="39"/>
        <v>44250</v>
      </c>
      <c r="C310" s="5" t="str">
        <f t="shared" si="33"/>
        <v>tisdag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44250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44251</v>
      </c>
      <c r="C311" s="5" t="str">
        <f t="shared" si="33"/>
        <v>onsdag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44251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8</v>
      </c>
      <c r="B312" s="17">
        <f t="shared" si="39"/>
        <v>44252</v>
      </c>
      <c r="C312" s="5" t="str">
        <f t="shared" si="33"/>
        <v>torsdag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44252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8</v>
      </c>
      <c r="B313" s="17">
        <f t="shared" si="39"/>
        <v>44253</v>
      </c>
      <c r="C313" s="5" t="str">
        <f t="shared" si="33"/>
        <v>fredag</v>
      </c>
      <c r="D313" s="79"/>
      <c r="E313" s="18"/>
      <c r="F313" s="79"/>
      <c r="G313" s="79">
        <f t="shared" si="34"/>
        <v>0</v>
      </c>
      <c r="H313" s="79"/>
      <c r="I313" s="19">
        <f t="shared" si="35"/>
        <v>44253</v>
      </c>
      <c r="J313" s="20" t="e">
        <f t="shared" si="36"/>
        <v>#VALUE!</v>
      </c>
      <c r="K313" s="20" t="e">
        <f t="shared" si="37"/>
        <v>#VALUE!</v>
      </c>
      <c r="L313" s="20" t="e">
        <f t="shared" si="38"/>
        <v>#VALUE!</v>
      </c>
    </row>
    <row r="314" spans="1:12">
      <c r="A314" s="79">
        <f t="shared" si="32"/>
        <v>8</v>
      </c>
      <c r="B314" s="17">
        <f t="shared" si="39"/>
        <v>44254</v>
      </c>
      <c r="C314" s="5" t="str">
        <f t="shared" si="33"/>
        <v>lördag</v>
      </c>
      <c r="D314" s="79"/>
      <c r="E314" s="18"/>
      <c r="F314" s="79"/>
      <c r="G314" s="79">
        <f t="shared" si="34"/>
        <v>0</v>
      </c>
      <c r="H314" s="79"/>
      <c r="I314" s="19">
        <f t="shared" si="35"/>
        <v>44254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8</v>
      </c>
      <c r="B315" s="17">
        <f t="shared" si="39"/>
        <v>44255</v>
      </c>
      <c r="C315" s="5" t="str">
        <f t="shared" si="33"/>
        <v>söndag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44255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44256</v>
      </c>
      <c r="C316" s="5" t="str">
        <f t="shared" si="33"/>
        <v>måndag</v>
      </c>
      <c r="D316" s="79"/>
      <c r="E316" s="18"/>
      <c r="F316" s="79"/>
      <c r="G316" s="79">
        <f t="shared" si="34"/>
        <v>0</v>
      </c>
      <c r="H316" s="79"/>
      <c r="I316" s="19">
        <f t="shared" si="35"/>
        <v>44256</v>
      </c>
      <c r="J316" s="20" t="e">
        <f t="shared" si="36"/>
        <v>#VALUE!</v>
      </c>
      <c r="K316" s="20" t="e">
        <f t="shared" si="37"/>
        <v>#VALUE!</v>
      </c>
      <c r="L316" s="20" t="e">
        <f t="shared" si="38"/>
        <v>#VALUE!</v>
      </c>
    </row>
    <row r="317" spans="1:12">
      <c r="A317" s="79">
        <f t="shared" si="32"/>
        <v>9</v>
      </c>
      <c r="B317" s="17">
        <f t="shared" si="39"/>
        <v>44257</v>
      </c>
      <c r="C317" s="5" t="str">
        <f t="shared" si="33"/>
        <v>tisdag</v>
      </c>
      <c r="D317" s="79"/>
      <c r="E317" s="18"/>
      <c r="F317" s="79"/>
      <c r="G317" s="79">
        <f t="shared" si="34"/>
        <v>0</v>
      </c>
      <c r="H317" s="79"/>
      <c r="I317" s="19">
        <f t="shared" si="35"/>
        <v>44257</v>
      </c>
      <c r="J317" s="20" t="e">
        <f t="shared" si="36"/>
        <v>#VALUE!</v>
      </c>
      <c r="K317" s="20" t="e">
        <f t="shared" si="37"/>
        <v>#VALUE!</v>
      </c>
      <c r="L317" s="20" t="e">
        <f t="shared" si="38"/>
        <v>#VALUE!</v>
      </c>
    </row>
    <row r="318" spans="1:12">
      <c r="A318" s="79">
        <f t="shared" si="32"/>
        <v>9</v>
      </c>
      <c r="B318" s="17">
        <f t="shared" si="39"/>
        <v>44258</v>
      </c>
      <c r="C318" s="5" t="str">
        <f t="shared" si="33"/>
        <v>onsdag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44258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9</v>
      </c>
      <c r="B319" s="17">
        <f t="shared" si="39"/>
        <v>44259</v>
      </c>
      <c r="C319" s="5" t="str">
        <f t="shared" si="33"/>
        <v>torsdag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44259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9</v>
      </c>
      <c r="B320" s="17">
        <f t="shared" si="39"/>
        <v>44260</v>
      </c>
      <c r="C320" s="5" t="str">
        <f t="shared" si="33"/>
        <v>fredag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44260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9</v>
      </c>
      <c r="B321" s="17">
        <f t="shared" si="39"/>
        <v>44261</v>
      </c>
      <c r="C321" s="5" t="str">
        <f t="shared" si="33"/>
        <v>lördag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44261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9</v>
      </c>
      <c r="B322" s="17">
        <f t="shared" si="39"/>
        <v>44262</v>
      </c>
      <c r="C322" s="5" t="str">
        <f t="shared" si="33"/>
        <v>söndag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44262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44263</v>
      </c>
      <c r="C323" s="5" t="str">
        <f t="shared" si="33"/>
        <v>måndag</v>
      </c>
      <c r="D323" s="79"/>
      <c r="E323" s="18"/>
      <c r="F323" s="79"/>
      <c r="G323" s="79">
        <f t="shared" si="34"/>
        <v>0</v>
      </c>
      <c r="H323" s="79"/>
      <c r="I323" s="19">
        <f t="shared" si="35"/>
        <v>44263</v>
      </c>
      <c r="J323" s="20" t="e">
        <f t="shared" si="36"/>
        <v>#VALUE!</v>
      </c>
      <c r="K323" s="20" t="e">
        <f t="shared" si="37"/>
        <v>#VALUE!</v>
      </c>
      <c r="L323" s="20" t="e">
        <f t="shared" si="38"/>
        <v>#VALUE!</v>
      </c>
    </row>
    <row r="324" spans="1:12">
      <c r="A324" s="79">
        <f t="shared" si="32"/>
        <v>10</v>
      </c>
      <c r="B324" s="17">
        <f t="shared" si="39"/>
        <v>44264</v>
      </c>
      <c r="C324" s="5" t="str">
        <f t="shared" si="33"/>
        <v>tisdag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44264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44265</v>
      </c>
      <c r="C325" s="5" t="str">
        <f t="shared" si="33"/>
        <v>onsdag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44265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10</v>
      </c>
      <c r="B326" s="17">
        <f t="shared" si="39"/>
        <v>44266</v>
      </c>
      <c r="C326" s="5" t="str">
        <f t="shared" si="33"/>
        <v>torsdag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44266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10</v>
      </c>
      <c r="B327" s="17">
        <f t="shared" si="39"/>
        <v>44267</v>
      </c>
      <c r="C327" s="5" t="str">
        <f t="shared" si="33"/>
        <v>fredag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44267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10</v>
      </c>
      <c r="B328" s="17">
        <f t="shared" si="39"/>
        <v>44268</v>
      </c>
      <c r="C328" s="5" t="str">
        <f t="shared" si="33"/>
        <v>lördag</v>
      </c>
      <c r="D328" s="79" t="s">
        <v>124</v>
      </c>
      <c r="E328" s="18"/>
      <c r="F328" s="79" t="s">
        <v>426</v>
      </c>
      <c r="G328" s="79">
        <f t="shared" si="34"/>
        <v>7</v>
      </c>
      <c r="H328" s="79"/>
      <c r="I328" s="19">
        <f t="shared" si="35"/>
        <v>44268</v>
      </c>
      <c r="J328" s="20">
        <f t="shared" si="36"/>
        <v>0.33333333333333331</v>
      </c>
      <c r="K328" s="20">
        <f t="shared" si="37"/>
        <v>0.875</v>
      </c>
      <c r="L328" s="20">
        <f t="shared" si="38"/>
        <v>0.54166666666666674</v>
      </c>
    </row>
    <row r="329" spans="1:12">
      <c r="A329" s="79">
        <f t="shared" si="32"/>
        <v>10</v>
      </c>
      <c r="B329" s="17">
        <f t="shared" si="39"/>
        <v>44269</v>
      </c>
      <c r="C329" s="5" t="str">
        <f t="shared" si="33"/>
        <v>söndag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44269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44270</v>
      </c>
      <c r="C330" s="5" t="str">
        <f t="shared" si="33"/>
        <v>måndag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44270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>
      <c r="A331" s="79">
        <f t="shared" si="32"/>
        <v>11</v>
      </c>
      <c r="B331" s="17">
        <f t="shared" si="39"/>
        <v>44271</v>
      </c>
      <c r="C331" s="5" t="str">
        <f t="shared" si="33"/>
        <v>tisdag</v>
      </c>
      <c r="D331" s="79"/>
      <c r="E331" s="18"/>
      <c r="F331" s="79"/>
      <c r="G331" s="79">
        <f t="shared" si="34"/>
        <v>0</v>
      </c>
      <c r="H331" s="79"/>
      <c r="I331" s="19">
        <f t="shared" si="35"/>
        <v>44271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11</v>
      </c>
      <c r="B332" s="17">
        <f t="shared" si="39"/>
        <v>44272</v>
      </c>
      <c r="C332" s="5" t="str">
        <f t="shared" ref="C332:C395" si="41">TEXT(B332,"DDDD")</f>
        <v>onsdag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44272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11</v>
      </c>
      <c r="B333" s="17">
        <f t="shared" ref="B333:B396" si="47">B332+1</f>
        <v>44273</v>
      </c>
      <c r="C333" s="5" t="str">
        <f t="shared" si="41"/>
        <v>torsdag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44273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11</v>
      </c>
      <c r="B334" s="17">
        <f t="shared" si="47"/>
        <v>44274</v>
      </c>
      <c r="C334" s="5" t="str">
        <f t="shared" si="41"/>
        <v>fredag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44274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11</v>
      </c>
      <c r="B335" s="17">
        <f t="shared" si="47"/>
        <v>44275</v>
      </c>
      <c r="C335" s="5" t="str">
        <f t="shared" si="41"/>
        <v>lördag</v>
      </c>
      <c r="D335" s="79" t="s">
        <v>124</v>
      </c>
      <c r="E335" s="18"/>
      <c r="F335" s="79" t="s">
        <v>427</v>
      </c>
      <c r="G335" s="79">
        <f t="shared" si="42"/>
        <v>7</v>
      </c>
      <c r="H335" s="79"/>
      <c r="I335" s="19">
        <f t="shared" si="43"/>
        <v>44275</v>
      </c>
      <c r="J335" s="20">
        <f t="shared" si="44"/>
        <v>0.33333333333333331</v>
      </c>
      <c r="K335" s="20">
        <f t="shared" si="45"/>
        <v>0.875</v>
      </c>
      <c r="L335" s="20">
        <f t="shared" si="46"/>
        <v>0.54166666666666674</v>
      </c>
    </row>
    <row r="336" spans="1:12">
      <c r="A336" s="79">
        <f t="shared" si="40"/>
        <v>11</v>
      </c>
      <c r="B336" s="17">
        <f t="shared" si="47"/>
        <v>44276</v>
      </c>
      <c r="C336" s="5" t="str">
        <f t="shared" si="41"/>
        <v>söndag</v>
      </c>
      <c r="D336" s="79" t="s">
        <v>124</v>
      </c>
      <c r="E336" s="18"/>
      <c r="F336" s="79" t="s">
        <v>428</v>
      </c>
      <c r="G336" s="79">
        <f t="shared" si="42"/>
        <v>7</v>
      </c>
      <c r="H336" s="79"/>
      <c r="I336" s="19">
        <f t="shared" si="43"/>
        <v>44276</v>
      </c>
      <c r="J336" s="20">
        <f t="shared" si="44"/>
        <v>0.33333333333333331</v>
      </c>
      <c r="K336" s="20">
        <f t="shared" si="45"/>
        <v>0.875</v>
      </c>
      <c r="L336" s="20">
        <f t="shared" si="46"/>
        <v>0.54166666666666674</v>
      </c>
    </row>
    <row r="337" spans="1:12">
      <c r="A337" s="79">
        <f t="shared" si="40"/>
        <v>12</v>
      </c>
      <c r="B337" s="17">
        <f t="shared" si="47"/>
        <v>44277</v>
      </c>
      <c r="C337" s="5" t="str">
        <f t="shared" si="41"/>
        <v>måndag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44277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44278</v>
      </c>
      <c r="C338" s="5" t="str">
        <f t="shared" si="41"/>
        <v>tisdag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44278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44279</v>
      </c>
      <c r="C339" s="5" t="str">
        <f t="shared" si="41"/>
        <v>onsdag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44279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12</v>
      </c>
      <c r="B340" s="17">
        <f t="shared" si="47"/>
        <v>44280</v>
      </c>
      <c r="C340" s="5" t="str">
        <f t="shared" si="41"/>
        <v>torsdag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44280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12</v>
      </c>
      <c r="B341" s="17">
        <f t="shared" si="47"/>
        <v>44281</v>
      </c>
      <c r="C341" s="5" t="str">
        <f t="shared" si="41"/>
        <v>fredag</v>
      </c>
      <c r="D341" s="79" t="s">
        <v>429</v>
      </c>
      <c r="E341" s="18"/>
      <c r="F341" s="79" t="s">
        <v>409</v>
      </c>
      <c r="G341" s="79">
        <f t="shared" si="42"/>
        <v>4</v>
      </c>
      <c r="H341" s="79"/>
      <c r="I341" s="19">
        <f t="shared" si="43"/>
        <v>44281</v>
      </c>
      <c r="J341" s="20">
        <f t="shared" si="44"/>
        <v>0.58333333333333337</v>
      </c>
      <c r="K341" s="20">
        <f t="shared" si="45"/>
        <v>0.875</v>
      </c>
      <c r="L341" s="20">
        <f t="shared" si="46"/>
        <v>0.29166666666666663</v>
      </c>
    </row>
    <row r="342" spans="1:12">
      <c r="A342" s="79">
        <f t="shared" si="40"/>
        <v>12</v>
      </c>
      <c r="B342" s="17">
        <f t="shared" si="47"/>
        <v>44282</v>
      </c>
      <c r="C342" s="5" t="str">
        <f t="shared" si="41"/>
        <v>lördag</v>
      </c>
      <c r="D342" s="79" t="s">
        <v>124</v>
      </c>
      <c r="E342" s="18"/>
      <c r="F342" s="79" t="s">
        <v>409</v>
      </c>
      <c r="G342" s="79">
        <f t="shared" si="42"/>
        <v>7</v>
      </c>
      <c r="H342" s="79"/>
      <c r="I342" s="19">
        <f t="shared" si="43"/>
        <v>44282</v>
      </c>
      <c r="J342" s="20">
        <f t="shared" si="44"/>
        <v>0.33333333333333331</v>
      </c>
      <c r="K342" s="20">
        <f t="shared" si="45"/>
        <v>0.875</v>
      </c>
      <c r="L342" s="20">
        <f t="shared" si="46"/>
        <v>0.54166666666666674</v>
      </c>
    </row>
    <row r="343" spans="1:12">
      <c r="A343" s="79">
        <f t="shared" si="40"/>
        <v>12</v>
      </c>
      <c r="B343" s="17">
        <f t="shared" si="47"/>
        <v>44283</v>
      </c>
      <c r="C343" s="5" t="str">
        <f t="shared" si="41"/>
        <v>söndag</v>
      </c>
      <c r="D343" s="79" t="s">
        <v>124</v>
      </c>
      <c r="E343" s="18"/>
      <c r="F343" s="79" t="s">
        <v>409</v>
      </c>
      <c r="G343" s="79">
        <f t="shared" si="42"/>
        <v>7</v>
      </c>
      <c r="H343" s="79"/>
      <c r="I343" s="19">
        <f t="shared" si="43"/>
        <v>44283</v>
      </c>
      <c r="J343" s="20">
        <f t="shared" si="44"/>
        <v>0.33333333333333331</v>
      </c>
      <c r="K343" s="20">
        <f t="shared" si="45"/>
        <v>0.875</v>
      </c>
      <c r="L343" s="20">
        <f t="shared" si="46"/>
        <v>0.54166666666666674</v>
      </c>
    </row>
    <row r="344" spans="1:12">
      <c r="A344" s="79">
        <f t="shared" si="40"/>
        <v>13</v>
      </c>
      <c r="B344" s="17">
        <f t="shared" si="47"/>
        <v>44284</v>
      </c>
      <c r="C344" s="5" t="str">
        <f t="shared" si="41"/>
        <v>måndag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44284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44285</v>
      </c>
      <c r="C345" s="5" t="str">
        <f t="shared" si="41"/>
        <v>tisdag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44285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44286</v>
      </c>
      <c r="C346" s="5" t="str">
        <f t="shared" si="41"/>
        <v>onsdag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44286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13</v>
      </c>
      <c r="B347" s="17">
        <f t="shared" si="47"/>
        <v>44287</v>
      </c>
      <c r="C347" s="5" t="str">
        <f t="shared" si="41"/>
        <v>torsdag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44287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13</v>
      </c>
      <c r="B348" s="17">
        <f t="shared" si="47"/>
        <v>44288</v>
      </c>
      <c r="C348" s="5" t="str">
        <f t="shared" si="41"/>
        <v>fredag</v>
      </c>
      <c r="D348" s="79"/>
      <c r="E348" s="18"/>
      <c r="F348" s="79" t="s">
        <v>12</v>
      </c>
      <c r="G348" s="79">
        <f t="shared" si="42"/>
        <v>0</v>
      </c>
      <c r="H348" s="79"/>
      <c r="I348" s="19">
        <f t="shared" si="43"/>
        <v>44288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13</v>
      </c>
      <c r="B349" s="17">
        <f t="shared" si="47"/>
        <v>44289</v>
      </c>
      <c r="C349" s="5" t="str">
        <f t="shared" si="41"/>
        <v>lördag</v>
      </c>
      <c r="D349" s="79" t="s">
        <v>124</v>
      </c>
      <c r="E349" s="18"/>
      <c r="F349" s="79" t="s">
        <v>412</v>
      </c>
      <c r="G349" s="79">
        <f t="shared" si="42"/>
        <v>7</v>
      </c>
      <c r="H349" s="79"/>
      <c r="I349" s="19">
        <f t="shared" si="43"/>
        <v>44289</v>
      </c>
      <c r="J349" s="20">
        <f t="shared" si="44"/>
        <v>0.33333333333333331</v>
      </c>
      <c r="K349" s="20">
        <f t="shared" si="45"/>
        <v>0.875</v>
      </c>
      <c r="L349" s="20">
        <f t="shared" si="46"/>
        <v>0.54166666666666674</v>
      </c>
    </row>
    <row r="350" spans="1:12">
      <c r="A350" s="79">
        <f t="shared" si="40"/>
        <v>13</v>
      </c>
      <c r="B350" s="17">
        <f t="shared" si="47"/>
        <v>44290</v>
      </c>
      <c r="C350" s="5" t="str">
        <f t="shared" si="41"/>
        <v>söndag</v>
      </c>
      <c r="D350" s="79" t="s">
        <v>124</v>
      </c>
      <c r="E350" s="18"/>
      <c r="F350" s="79" t="s">
        <v>412</v>
      </c>
      <c r="G350" s="79">
        <f t="shared" si="42"/>
        <v>7</v>
      </c>
      <c r="H350" s="79"/>
      <c r="I350" s="19">
        <f t="shared" si="43"/>
        <v>44290</v>
      </c>
      <c r="J350" s="20">
        <f t="shared" si="44"/>
        <v>0.33333333333333331</v>
      </c>
      <c r="K350" s="20">
        <f t="shared" si="45"/>
        <v>0.875</v>
      </c>
      <c r="L350" s="20">
        <f t="shared" si="46"/>
        <v>0.54166666666666674</v>
      </c>
    </row>
    <row r="351" spans="1:12">
      <c r="A351" s="79">
        <f t="shared" si="40"/>
        <v>14</v>
      </c>
      <c r="B351" s="17">
        <f t="shared" si="47"/>
        <v>44291</v>
      </c>
      <c r="C351" s="5" t="str">
        <f t="shared" si="41"/>
        <v>måndag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44291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44292</v>
      </c>
      <c r="C352" s="5" t="str">
        <f t="shared" si="41"/>
        <v>tisdag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44292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44293</v>
      </c>
      <c r="C353" s="5" t="str">
        <f t="shared" si="41"/>
        <v>onsdag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44293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14</v>
      </c>
      <c r="B354" s="17">
        <f t="shared" si="47"/>
        <v>44294</v>
      </c>
      <c r="C354" s="5" t="str">
        <f t="shared" si="41"/>
        <v>torsdag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44294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14</v>
      </c>
      <c r="B355" s="17">
        <f t="shared" si="47"/>
        <v>44295</v>
      </c>
      <c r="C355" s="5" t="str">
        <f t="shared" si="41"/>
        <v>fredag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44295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14</v>
      </c>
      <c r="B356" s="17">
        <f t="shared" si="47"/>
        <v>44296</v>
      </c>
      <c r="C356" s="5" t="str">
        <f t="shared" si="41"/>
        <v>lördag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44296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14</v>
      </c>
      <c r="B357" s="17">
        <f t="shared" si="47"/>
        <v>44297</v>
      </c>
      <c r="C357" s="5" t="str">
        <f t="shared" si="41"/>
        <v>söndag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44297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44298</v>
      </c>
      <c r="C358" s="5" t="str">
        <f t="shared" si="41"/>
        <v>måndag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44298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44299</v>
      </c>
      <c r="C359" s="5" t="str">
        <f t="shared" si="41"/>
        <v>tisdag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44299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44300</v>
      </c>
      <c r="C360" s="5" t="str">
        <f t="shared" si="41"/>
        <v>onsdag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44300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15</v>
      </c>
      <c r="B361" s="17">
        <f t="shared" si="47"/>
        <v>44301</v>
      </c>
      <c r="C361" s="5" t="str">
        <f t="shared" si="41"/>
        <v>torsdag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44301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15</v>
      </c>
      <c r="B362" s="17">
        <f t="shared" si="47"/>
        <v>44302</v>
      </c>
      <c r="C362" s="5" t="str">
        <f t="shared" si="41"/>
        <v>fredag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44302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15</v>
      </c>
      <c r="B363" s="17">
        <f t="shared" si="47"/>
        <v>44303</v>
      </c>
      <c r="C363" s="5" t="str">
        <f t="shared" si="41"/>
        <v>lördag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44303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15</v>
      </c>
      <c r="B364" s="17">
        <f t="shared" si="47"/>
        <v>44304</v>
      </c>
      <c r="C364" s="5" t="str">
        <f t="shared" si="41"/>
        <v>söndag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44304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44305</v>
      </c>
      <c r="C365" s="5" t="str">
        <f t="shared" si="41"/>
        <v>måndag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44305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44306</v>
      </c>
      <c r="C366" s="5" t="str">
        <f t="shared" si="41"/>
        <v>tisdag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44306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44307</v>
      </c>
      <c r="C367" s="5" t="str">
        <f t="shared" si="41"/>
        <v>onsdag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44307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16</v>
      </c>
      <c r="B368" s="17">
        <f t="shared" si="47"/>
        <v>44308</v>
      </c>
      <c r="C368" s="5" t="str">
        <f t="shared" si="41"/>
        <v>torsdag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44308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16</v>
      </c>
      <c r="B369" s="17">
        <f t="shared" si="47"/>
        <v>44309</v>
      </c>
      <c r="C369" s="5" t="str">
        <f t="shared" si="41"/>
        <v>fredag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44309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16</v>
      </c>
      <c r="B370" s="17">
        <f t="shared" si="47"/>
        <v>44310</v>
      </c>
      <c r="C370" s="5" t="str">
        <f t="shared" si="41"/>
        <v>lördag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44310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16</v>
      </c>
      <c r="B371" s="17">
        <f t="shared" si="47"/>
        <v>44311</v>
      </c>
      <c r="C371" s="5" t="str">
        <f t="shared" si="41"/>
        <v>söndag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44311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44312</v>
      </c>
      <c r="C372" s="5" t="str">
        <f t="shared" si="41"/>
        <v>måndag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44312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44313</v>
      </c>
      <c r="C373" s="5" t="str">
        <f t="shared" si="41"/>
        <v>tisdag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44313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44314</v>
      </c>
      <c r="C374" s="5" t="str">
        <f t="shared" si="41"/>
        <v>onsdag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44314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17</v>
      </c>
      <c r="B375" s="17">
        <f t="shared" si="47"/>
        <v>44315</v>
      </c>
      <c r="C375" s="5" t="str">
        <f t="shared" si="41"/>
        <v>torsdag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44315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17</v>
      </c>
      <c r="B376" s="17">
        <f t="shared" si="47"/>
        <v>44316</v>
      </c>
      <c r="C376" s="5" t="str">
        <f t="shared" si="41"/>
        <v>fredag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44316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17</v>
      </c>
      <c r="B377" s="17">
        <f t="shared" si="47"/>
        <v>44317</v>
      </c>
      <c r="C377" s="5" t="str">
        <f t="shared" si="41"/>
        <v>lördag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44317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17</v>
      </c>
      <c r="B378" s="17">
        <f t="shared" si="47"/>
        <v>44318</v>
      </c>
      <c r="C378" s="5" t="str">
        <f t="shared" si="41"/>
        <v>söndag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44318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44319</v>
      </c>
      <c r="C379" s="5" t="str">
        <f t="shared" si="41"/>
        <v>måndag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44319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44320</v>
      </c>
      <c r="C380" s="5" t="str">
        <f t="shared" si="41"/>
        <v>tisdag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44320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44321</v>
      </c>
      <c r="C381" s="5" t="str">
        <f t="shared" si="41"/>
        <v>onsdag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44321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18</v>
      </c>
      <c r="B382" s="17">
        <f t="shared" si="47"/>
        <v>44322</v>
      </c>
      <c r="C382" s="5" t="str">
        <f t="shared" si="41"/>
        <v>torsdag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44322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18</v>
      </c>
      <c r="B383" s="17">
        <f t="shared" si="47"/>
        <v>44323</v>
      </c>
      <c r="C383" s="5" t="str">
        <f t="shared" si="41"/>
        <v>fredag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44323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18</v>
      </c>
      <c r="B384" s="17">
        <f t="shared" si="47"/>
        <v>44324</v>
      </c>
      <c r="C384" s="5" t="str">
        <f t="shared" si="41"/>
        <v>lördag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44324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18</v>
      </c>
      <c r="B385" s="17">
        <f t="shared" si="47"/>
        <v>44325</v>
      </c>
      <c r="C385" s="5" t="str">
        <f t="shared" si="41"/>
        <v>söndag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44325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44326</v>
      </c>
      <c r="C386" s="5" t="str">
        <f t="shared" si="41"/>
        <v>måndag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44326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44327</v>
      </c>
      <c r="C387" s="5" t="str">
        <f t="shared" si="41"/>
        <v>tisdag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44327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44328</v>
      </c>
      <c r="C388" s="5" t="str">
        <f t="shared" si="41"/>
        <v>onsdag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44328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19</v>
      </c>
      <c r="B389" s="17">
        <f t="shared" si="47"/>
        <v>44329</v>
      </c>
      <c r="C389" s="5" t="str">
        <f t="shared" si="41"/>
        <v>torsdag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44329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19</v>
      </c>
      <c r="B390" s="17">
        <f t="shared" si="47"/>
        <v>44330</v>
      </c>
      <c r="C390" s="5" t="str">
        <f t="shared" si="41"/>
        <v>fredag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44330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19</v>
      </c>
      <c r="B391" s="17">
        <f t="shared" si="47"/>
        <v>44331</v>
      </c>
      <c r="C391" s="5" t="str">
        <f t="shared" si="41"/>
        <v>lördag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44331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19</v>
      </c>
      <c r="B392" s="17">
        <f t="shared" si="47"/>
        <v>44332</v>
      </c>
      <c r="C392" s="5" t="str">
        <f t="shared" si="41"/>
        <v>söndag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44332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44333</v>
      </c>
      <c r="C393" s="5" t="str">
        <f t="shared" si="41"/>
        <v>måndag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44333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44334</v>
      </c>
      <c r="C394" s="5" t="str">
        <f t="shared" si="41"/>
        <v>tisdag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44334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44335</v>
      </c>
      <c r="C395" s="5" t="str">
        <f t="shared" si="41"/>
        <v>onsdag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44335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20</v>
      </c>
      <c r="B396" s="17">
        <f t="shared" si="47"/>
        <v>44336</v>
      </c>
      <c r="C396" s="5" t="str">
        <f t="shared" ref="C396:C409" si="49">TEXT(B396,"DDDD")</f>
        <v>torsdag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44336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20</v>
      </c>
      <c r="B397" s="17">
        <f t="shared" ref="B397:B409" si="55">B396+1</f>
        <v>44337</v>
      </c>
      <c r="C397" s="5" t="str">
        <f t="shared" si="49"/>
        <v>fredag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44337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20</v>
      </c>
      <c r="B398" s="17">
        <f t="shared" si="55"/>
        <v>44338</v>
      </c>
      <c r="C398" s="5" t="str">
        <f t="shared" si="49"/>
        <v>lördag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44338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20</v>
      </c>
      <c r="B399" s="17">
        <f t="shared" si="55"/>
        <v>44339</v>
      </c>
      <c r="C399" s="5" t="str">
        <f t="shared" si="49"/>
        <v>söndag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44339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44340</v>
      </c>
      <c r="C400" s="5" t="str">
        <f t="shared" si="49"/>
        <v>måndag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44340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44341</v>
      </c>
      <c r="C401" s="5" t="str">
        <f t="shared" si="49"/>
        <v>tisdag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44341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44342</v>
      </c>
      <c r="C402" s="5" t="str">
        <f t="shared" si="49"/>
        <v>onsdag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44342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21</v>
      </c>
      <c r="B403" s="17">
        <f t="shared" si="55"/>
        <v>44343</v>
      </c>
      <c r="C403" s="5" t="str">
        <f t="shared" si="49"/>
        <v>torsdag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44343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21</v>
      </c>
      <c r="B404" s="17">
        <f t="shared" si="55"/>
        <v>44344</v>
      </c>
      <c r="C404" s="5" t="str">
        <f t="shared" si="49"/>
        <v>fredag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44344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21</v>
      </c>
      <c r="B405" s="17">
        <f t="shared" si="55"/>
        <v>44345</v>
      </c>
      <c r="C405" s="5" t="str">
        <f t="shared" si="49"/>
        <v>lördag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44345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21</v>
      </c>
      <c r="B406" s="17">
        <f t="shared" si="55"/>
        <v>44346</v>
      </c>
      <c r="C406" s="5" t="str">
        <f t="shared" si="49"/>
        <v>söndag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44346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44347</v>
      </c>
      <c r="C407" s="5" t="str">
        <f t="shared" si="49"/>
        <v>måndag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44347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44348</v>
      </c>
      <c r="C408" s="5" t="str">
        <f t="shared" si="49"/>
        <v>tisdag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44348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44349</v>
      </c>
      <c r="C409" s="5" t="str">
        <f t="shared" si="49"/>
        <v>onsdag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44349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9"/>
  <sheetViews>
    <sheetView zoomScaleNormal="100" workbookViewId="0">
      <pane ySplit="11" topLeftCell="A343" activePane="bottomLeft" state="frozen"/>
      <selection pane="bottomLeft" activeCell="E335" sqref="E335"/>
    </sheetView>
  </sheetViews>
  <sheetFormatPr defaultRowHeight="15"/>
  <cols>
    <col min="1" max="1" width="9.7109375" bestFit="1" customWidth="1"/>
    <col min="2" max="2" width="19.5703125" customWidth="1"/>
    <col min="3" max="3" width="11.85546875" bestFit="1" customWidth="1"/>
    <col min="4" max="4" width="17.7109375" bestFit="1" customWidth="1"/>
    <col min="5" max="5" width="16.85546875" customWidth="1"/>
    <col min="6" max="6" width="37.42578125" bestFit="1" customWidth="1"/>
    <col min="7" max="1025" width="8.85546875"/>
  </cols>
  <sheetData>
    <row r="1" spans="1:12" ht="18.75">
      <c r="A1" s="88" t="str">
        <f>"Schema Kiosk "&amp;A3&amp;" - "&amp;A4</f>
        <v>Schema Kiosk 2019 - 2020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2019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2020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43586</v>
      </c>
      <c r="C12" s="5" t="str">
        <f t="shared" ref="C12:C75" si="1">TEXT(B12,"DDDD")</f>
        <v>onsdag</v>
      </c>
      <c r="D12" s="79" t="s">
        <v>430</v>
      </c>
      <c r="E12" s="18" t="s">
        <v>127</v>
      </c>
      <c r="F12" s="79" t="s">
        <v>431</v>
      </c>
      <c r="G12" s="79">
        <f t="shared" ref="G12:G75" si="2">IFERROR(ROUNDUP(L12/"04:00"*2,0),0)</f>
        <v>4</v>
      </c>
      <c r="H12" s="79"/>
      <c r="I12" s="19">
        <f t="shared" ref="I12:I75" si="3">B12</f>
        <v>43586</v>
      </c>
      <c r="J12" s="20">
        <f t="shared" ref="J12:J75" si="4">TIME(LEFT(D12,2),MID(D12,4,2),0)</f>
        <v>0.41666666666666669</v>
      </c>
      <c r="K12" s="20">
        <f t="shared" ref="K12:K75" si="5">TIME(MID(D12,7,2),MID(D12,10,2),0)</f>
        <v>0.72916666666666663</v>
      </c>
      <c r="L12" s="20">
        <f t="shared" ref="L12:L75" si="6">K12-J12</f>
        <v>0.31249999999999994</v>
      </c>
    </row>
    <row r="13" spans="1:12">
      <c r="A13" s="79">
        <f t="shared" si="0"/>
        <v>18</v>
      </c>
      <c r="B13" s="17">
        <f t="shared" ref="B13:B76" si="7">B12+1</f>
        <v>43587</v>
      </c>
      <c r="C13" s="21" t="str">
        <f t="shared" si="1"/>
        <v>torsdag</v>
      </c>
      <c r="D13" s="79"/>
      <c r="E13" s="18"/>
      <c r="F13" s="79"/>
      <c r="G13" s="79">
        <f t="shared" si="2"/>
        <v>0</v>
      </c>
      <c r="H13" s="79"/>
      <c r="I13" s="19">
        <f t="shared" si="3"/>
        <v>43587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43588</v>
      </c>
      <c r="C14" s="21" t="str">
        <f t="shared" si="1"/>
        <v>fredag</v>
      </c>
      <c r="D14" s="79"/>
      <c r="E14" s="18"/>
      <c r="F14" s="79"/>
      <c r="G14" s="79">
        <f t="shared" si="2"/>
        <v>0</v>
      </c>
      <c r="H14" s="79"/>
      <c r="I14" s="19">
        <f t="shared" si="3"/>
        <v>43588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43589</v>
      </c>
      <c r="C15" s="21" t="str">
        <f t="shared" si="1"/>
        <v>lördag</v>
      </c>
      <c r="D15" s="79"/>
      <c r="E15" s="18"/>
      <c r="F15" s="79"/>
      <c r="G15" s="79">
        <f t="shared" si="2"/>
        <v>0</v>
      </c>
      <c r="H15" s="79"/>
      <c r="I15" s="19">
        <f t="shared" si="3"/>
        <v>43589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18</v>
      </c>
      <c r="B16" s="17">
        <f t="shared" si="7"/>
        <v>43590</v>
      </c>
      <c r="C16" s="21" t="str">
        <f t="shared" si="1"/>
        <v>söndag</v>
      </c>
      <c r="D16" s="79"/>
      <c r="E16" s="18"/>
      <c r="F16" s="79"/>
      <c r="G16" s="79">
        <f t="shared" si="2"/>
        <v>0</v>
      </c>
      <c r="H16" s="79"/>
      <c r="I16" s="19">
        <f t="shared" si="3"/>
        <v>43590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43591</v>
      </c>
      <c r="C17" s="21" t="str">
        <f t="shared" si="1"/>
        <v>måndag</v>
      </c>
      <c r="D17" s="79"/>
      <c r="E17" s="18"/>
      <c r="F17" s="79"/>
      <c r="G17" s="79">
        <f t="shared" si="2"/>
        <v>0</v>
      </c>
      <c r="H17" s="79"/>
      <c r="I17" s="19">
        <f t="shared" si="3"/>
        <v>43591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43592</v>
      </c>
      <c r="C18" s="21" t="str">
        <f t="shared" si="1"/>
        <v>tisdag</v>
      </c>
      <c r="D18" s="79"/>
      <c r="E18" s="18"/>
      <c r="F18" s="79"/>
      <c r="G18" s="79">
        <f t="shared" si="2"/>
        <v>0</v>
      </c>
      <c r="H18" s="79"/>
      <c r="I18" s="19">
        <f t="shared" si="3"/>
        <v>43592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43593</v>
      </c>
      <c r="C19" s="21" t="str">
        <f t="shared" si="1"/>
        <v>onsdag</v>
      </c>
      <c r="D19" s="79"/>
      <c r="E19" s="18"/>
      <c r="F19" s="79"/>
      <c r="G19" s="79">
        <f t="shared" si="2"/>
        <v>0</v>
      </c>
      <c r="H19" s="79"/>
      <c r="I19" s="19">
        <f t="shared" si="3"/>
        <v>43593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43594</v>
      </c>
      <c r="C20" s="21" t="str">
        <f t="shared" si="1"/>
        <v>torsdag</v>
      </c>
      <c r="D20" s="79" t="s">
        <v>64</v>
      </c>
      <c r="E20" s="18"/>
      <c r="F20" s="79" t="s">
        <v>309</v>
      </c>
      <c r="G20" s="79">
        <f t="shared" si="2"/>
        <v>1</v>
      </c>
      <c r="H20" s="79"/>
      <c r="I20" s="19">
        <f t="shared" si="3"/>
        <v>43594</v>
      </c>
      <c r="J20" s="20">
        <f t="shared" si="4"/>
        <v>0.75</v>
      </c>
      <c r="K20" s="20">
        <f t="shared" si="5"/>
        <v>0.83333333333333337</v>
      </c>
      <c r="L20" s="20">
        <f t="shared" si="6"/>
        <v>8.333333333333337E-2</v>
      </c>
    </row>
    <row r="21" spans="1:12">
      <c r="A21" s="79">
        <f t="shared" si="0"/>
        <v>19</v>
      </c>
      <c r="B21" s="17">
        <f t="shared" si="7"/>
        <v>43595</v>
      </c>
      <c r="C21" s="21" t="str">
        <f t="shared" si="1"/>
        <v>fredag</v>
      </c>
      <c r="D21" s="79"/>
      <c r="E21" s="18"/>
      <c r="F21" s="79"/>
      <c r="G21" s="79">
        <f t="shared" si="2"/>
        <v>0</v>
      </c>
      <c r="H21" s="79"/>
      <c r="I21" s="19">
        <f t="shared" si="3"/>
        <v>43595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43596</v>
      </c>
      <c r="C22" s="21" t="str">
        <f t="shared" si="1"/>
        <v>lördag</v>
      </c>
      <c r="D22" s="79" t="s">
        <v>432</v>
      </c>
      <c r="E22" s="18" t="s">
        <v>433</v>
      </c>
      <c r="F22" s="79" t="s">
        <v>434</v>
      </c>
      <c r="G22" s="79">
        <f t="shared" si="2"/>
        <v>1</v>
      </c>
      <c r="H22" s="79"/>
      <c r="I22" s="19">
        <f t="shared" si="3"/>
        <v>43596</v>
      </c>
      <c r="J22" s="20">
        <f t="shared" si="4"/>
        <v>0.47916666666666669</v>
      </c>
      <c r="K22" s="20">
        <f t="shared" si="5"/>
        <v>0.52083333333333337</v>
      </c>
      <c r="L22" s="20">
        <f t="shared" si="6"/>
        <v>4.1666666666666685E-2</v>
      </c>
    </row>
    <row r="23" spans="1:12">
      <c r="A23" s="79">
        <f t="shared" si="0"/>
        <v>19</v>
      </c>
      <c r="B23" s="17">
        <f t="shared" si="7"/>
        <v>43597</v>
      </c>
      <c r="C23" s="21" t="str">
        <f t="shared" si="1"/>
        <v>söndag</v>
      </c>
      <c r="D23" s="79"/>
      <c r="E23" s="18"/>
      <c r="F23" s="79"/>
      <c r="G23" s="79">
        <f t="shared" si="2"/>
        <v>0</v>
      </c>
      <c r="H23" s="79"/>
      <c r="I23" s="19">
        <f t="shared" si="3"/>
        <v>43597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43598</v>
      </c>
      <c r="C24" s="21" t="str">
        <f t="shared" si="1"/>
        <v>måndag</v>
      </c>
      <c r="D24" s="79"/>
      <c r="E24" s="18"/>
      <c r="F24" s="79"/>
      <c r="G24" s="79">
        <f t="shared" si="2"/>
        <v>0</v>
      </c>
      <c r="H24" s="79"/>
      <c r="I24" s="19">
        <f t="shared" si="3"/>
        <v>43598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43599</v>
      </c>
      <c r="C25" s="21" t="str">
        <f t="shared" si="1"/>
        <v>tisdag</v>
      </c>
      <c r="D25" s="79"/>
      <c r="E25" s="18"/>
      <c r="F25" s="79"/>
      <c r="G25" s="79">
        <f t="shared" si="2"/>
        <v>0</v>
      </c>
      <c r="H25" s="79"/>
      <c r="I25" s="19">
        <f t="shared" si="3"/>
        <v>43599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43600</v>
      </c>
      <c r="C26" s="21" t="str">
        <f t="shared" si="1"/>
        <v>onsdag</v>
      </c>
      <c r="D26" s="79"/>
      <c r="E26" s="18"/>
      <c r="F26" s="79"/>
      <c r="G26" s="79">
        <f t="shared" si="2"/>
        <v>0</v>
      </c>
      <c r="H26" s="79"/>
      <c r="I26" s="19">
        <f t="shared" si="3"/>
        <v>43600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43601</v>
      </c>
      <c r="C27" s="21" t="str">
        <f t="shared" si="1"/>
        <v>torsdag</v>
      </c>
      <c r="D27" s="79"/>
      <c r="E27" s="18"/>
      <c r="F27" s="79"/>
      <c r="G27" s="79">
        <f t="shared" si="2"/>
        <v>0</v>
      </c>
      <c r="H27" s="79"/>
      <c r="I27" s="19">
        <f t="shared" si="3"/>
        <v>43601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43602</v>
      </c>
      <c r="C28" s="21" t="str">
        <f t="shared" si="1"/>
        <v>fredag</v>
      </c>
      <c r="D28" s="79" t="s">
        <v>330</v>
      </c>
      <c r="E28" s="18" t="s">
        <v>435</v>
      </c>
      <c r="F28" s="79" t="s">
        <v>436</v>
      </c>
      <c r="G28" s="79">
        <f t="shared" si="2"/>
        <v>2</v>
      </c>
      <c r="H28" s="79"/>
      <c r="I28" s="19">
        <f t="shared" si="3"/>
        <v>43602</v>
      </c>
      <c r="J28" s="20">
        <f t="shared" si="4"/>
        <v>0.72916666666666663</v>
      </c>
      <c r="K28" s="20">
        <f t="shared" si="5"/>
        <v>0.89583333333333337</v>
      </c>
      <c r="L28" s="20">
        <f t="shared" si="6"/>
        <v>0.16666666666666674</v>
      </c>
    </row>
    <row r="29" spans="1:12">
      <c r="A29" s="79">
        <f t="shared" si="0"/>
        <v>20</v>
      </c>
      <c r="B29" s="17">
        <f t="shared" si="7"/>
        <v>43603</v>
      </c>
      <c r="C29" s="21" t="str">
        <f t="shared" si="1"/>
        <v>lördag</v>
      </c>
      <c r="D29" s="79" t="s">
        <v>437</v>
      </c>
      <c r="E29" s="18"/>
      <c r="F29" s="79" t="s">
        <v>438</v>
      </c>
      <c r="G29" s="79">
        <f t="shared" si="2"/>
        <v>1</v>
      </c>
      <c r="H29" s="79"/>
      <c r="I29" s="19">
        <f t="shared" si="3"/>
        <v>43603</v>
      </c>
      <c r="J29" s="20">
        <f t="shared" si="4"/>
        <v>0.45833333333333331</v>
      </c>
      <c r="K29" s="20">
        <f t="shared" si="5"/>
        <v>0.54166666666666663</v>
      </c>
      <c r="L29" s="20">
        <f t="shared" si="6"/>
        <v>8.3333333333333315E-2</v>
      </c>
    </row>
    <row r="30" spans="1:12">
      <c r="A30" s="79">
        <f t="shared" si="0"/>
        <v>20</v>
      </c>
      <c r="B30" s="17">
        <f t="shared" si="7"/>
        <v>43604</v>
      </c>
      <c r="C30" s="21" t="str">
        <f t="shared" si="1"/>
        <v>söndag</v>
      </c>
      <c r="D30" s="79" t="s">
        <v>439</v>
      </c>
      <c r="E30" s="18" t="s">
        <v>440</v>
      </c>
      <c r="F30" s="79" t="s">
        <v>441</v>
      </c>
      <c r="G30" s="79">
        <f t="shared" si="2"/>
        <v>2</v>
      </c>
      <c r="H30" s="79"/>
      <c r="I30" s="19">
        <f t="shared" si="3"/>
        <v>43604</v>
      </c>
      <c r="J30" s="20">
        <f t="shared" si="4"/>
        <v>0.375</v>
      </c>
      <c r="K30" s="20">
        <f t="shared" si="5"/>
        <v>0.54166666666666663</v>
      </c>
      <c r="L30" s="20">
        <f t="shared" si="6"/>
        <v>0.16666666666666663</v>
      </c>
    </row>
    <row r="31" spans="1:12">
      <c r="A31" s="79">
        <f t="shared" si="0"/>
        <v>21</v>
      </c>
      <c r="B31" s="17">
        <f t="shared" si="7"/>
        <v>43605</v>
      </c>
      <c r="C31" s="21" t="str">
        <f t="shared" si="1"/>
        <v>måndag</v>
      </c>
      <c r="D31" s="79"/>
      <c r="E31" s="18"/>
      <c r="F31" s="79"/>
      <c r="G31" s="79">
        <f t="shared" si="2"/>
        <v>0</v>
      </c>
      <c r="H31" s="79"/>
      <c r="I31" s="19">
        <f t="shared" si="3"/>
        <v>43605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43606</v>
      </c>
      <c r="C32" s="21" t="str">
        <f t="shared" si="1"/>
        <v>tisdag</v>
      </c>
      <c r="D32" s="79"/>
      <c r="E32" s="18"/>
      <c r="F32" s="79"/>
      <c r="G32" s="79">
        <f t="shared" si="2"/>
        <v>0</v>
      </c>
      <c r="H32" s="79"/>
      <c r="I32" s="19">
        <f t="shared" si="3"/>
        <v>43606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43607</v>
      </c>
      <c r="C33" s="21" t="str">
        <f t="shared" si="1"/>
        <v>onsdag</v>
      </c>
      <c r="D33" s="79"/>
      <c r="E33" s="18"/>
      <c r="F33" s="79"/>
      <c r="G33" s="79">
        <f t="shared" si="2"/>
        <v>0</v>
      </c>
      <c r="H33" s="79"/>
      <c r="I33" s="19">
        <f t="shared" si="3"/>
        <v>43607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43608</v>
      </c>
      <c r="C34" s="21" t="str">
        <f t="shared" si="1"/>
        <v>torsdag</v>
      </c>
      <c r="D34" s="18"/>
      <c r="E34" s="18"/>
      <c r="F34" s="79"/>
      <c r="G34" s="79">
        <f t="shared" si="2"/>
        <v>0</v>
      </c>
      <c r="H34" s="18"/>
      <c r="I34" s="19">
        <f t="shared" si="3"/>
        <v>43608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43609</v>
      </c>
      <c r="C35" s="21" t="str">
        <f t="shared" si="1"/>
        <v>fredag</v>
      </c>
      <c r="D35" s="18"/>
      <c r="E35" s="18"/>
      <c r="F35" s="79"/>
      <c r="G35" s="79">
        <f t="shared" si="2"/>
        <v>0</v>
      </c>
      <c r="H35" s="18"/>
      <c r="I35" s="19">
        <f t="shared" si="3"/>
        <v>43609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43610</v>
      </c>
      <c r="C36" s="21" t="str">
        <f t="shared" si="1"/>
        <v>lördag</v>
      </c>
      <c r="D36" s="18" t="s">
        <v>12</v>
      </c>
      <c r="E36" s="18"/>
      <c r="F36" s="79"/>
      <c r="G36" s="79">
        <f t="shared" si="2"/>
        <v>0</v>
      </c>
      <c r="H36" s="18"/>
      <c r="I36" s="19">
        <f t="shared" si="3"/>
        <v>43610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21</v>
      </c>
      <c r="B37" s="17">
        <f t="shared" si="7"/>
        <v>43611</v>
      </c>
      <c r="C37" s="21" t="str">
        <f t="shared" si="1"/>
        <v>söndag</v>
      </c>
      <c r="D37" s="18"/>
      <c r="E37" s="18"/>
      <c r="F37" s="79"/>
      <c r="G37" s="79">
        <f t="shared" si="2"/>
        <v>0</v>
      </c>
      <c r="H37" s="18"/>
      <c r="I37" s="19">
        <f t="shared" si="3"/>
        <v>43611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43612</v>
      </c>
      <c r="C38" s="21" t="str">
        <f t="shared" si="1"/>
        <v>måndag</v>
      </c>
      <c r="D38" s="18"/>
      <c r="E38" s="18"/>
      <c r="F38" s="79"/>
      <c r="G38" s="79">
        <f t="shared" si="2"/>
        <v>0</v>
      </c>
      <c r="H38" s="18"/>
      <c r="I38" s="19">
        <f t="shared" si="3"/>
        <v>43612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43613</v>
      </c>
      <c r="C39" s="21" t="str">
        <f t="shared" si="1"/>
        <v>tisdag</v>
      </c>
      <c r="D39" s="79" t="s">
        <v>442</v>
      </c>
      <c r="E39" s="18" t="s">
        <v>284</v>
      </c>
      <c r="F39" s="79" t="s">
        <v>443</v>
      </c>
      <c r="G39" s="79">
        <f t="shared" si="2"/>
        <v>3</v>
      </c>
      <c r="H39" s="79"/>
      <c r="I39" s="19">
        <f t="shared" si="3"/>
        <v>43613</v>
      </c>
      <c r="J39" s="20">
        <f t="shared" si="4"/>
        <v>0.6875</v>
      </c>
      <c r="K39" s="20">
        <f t="shared" si="5"/>
        <v>0.86458333333333337</v>
      </c>
      <c r="L39" s="20">
        <f t="shared" si="6"/>
        <v>0.17708333333333337</v>
      </c>
    </row>
    <row r="40" spans="1:12">
      <c r="A40" s="79">
        <f t="shared" si="0"/>
        <v>22</v>
      </c>
      <c r="B40" s="17">
        <f t="shared" si="7"/>
        <v>43614</v>
      </c>
      <c r="C40" s="21" t="str">
        <f t="shared" si="1"/>
        <v>onsdag</v>
      </c>
      <c r="D40" s="79"/>
      <c r="E40" s="18"/>
      <c r="F40" s="79"/>
      <c r="G40" s="79">
        <f t="shared" si="2"/>
        <v>0</v>
      </c>
      <c r="H40" s="79"/>
      <c r="I40" s="19">
        <f t="shared" si="3"/>
        <v>43614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43615</v>
      </c>
      <c r="C41" s="21" t="str">
        <f t="shared" si="1"/>
        <v>torsdag</v>
      </c>
      <c r="D41" s="79" t="s">
        <v>444</v>
      </c>
      <c r="E41" s="18" t="s">
        <v>420</v>
      </c>
      <c r="F41" s="79" t="s">
        <v>445</v>
      </c>
      <c r="G41" s="79">
        <f t="shared" si="2"/>
        <v>3</v>
      </c>
      <c r="H41" s="79"/>
      <c r="I41" s="19">
        <f t="shared" si="3"/>
        <v>43615</v>
      </c>
      <c r="J41" s="20">
        <f t="shared" si="4"/>
        <v>0.36458333333333331</v>
      </c>
      <c r="K41" s="20">
        <f t="shared" si="5"/>
        <v>0.54166666666666663</v>
      </c>
      <c r="L41" s="20">
        <f t="shared" si="6"/>
        <v>0.17708333333333331</v>
      </c>
    </row>
    <row r="42" spans="1:12">
      <c r="A42" s="79">
        <f t="shared" si="0"/>
        <v>22</v>
      </c>
      <c r="B42" s="17">
        <f t="shared" si="7"/>
        <v>43616</v>
      </c>
      <c r="C42" s="21" t="str">
        <f t="shared" si="1"/>
        <v>fredag</v>
      </c>
      <c r="D42" s="79"/>
      <c r="E42" s="18"/>
      <c r="F42" s="79"/>
      <c r="G42" s="79">
        <f t="shared" si="2"/>
        <v>0</v>
      </c>
      <c r="H42" s="79"/>
      <c r="I42" s="19">
        <f t="shared" si="3"/>
        <v>43616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43617</v>
      </c>
      <c r="C43" s="21" t="str">
        <f t="shared" si="1"/>
        <v>lördag</v>
      </c>
      <c r="D43" s="79"/>
      <c r="E43" s="18"/>
      <c r="F43" s="79"/>
      <c r="G43" s="79">
        <f t="shared" si="2"/>
        <v>0</v>
      </c>
      <c r="H43" s="79"/>
      <c r="I43" s="19">
        <f t="shared" si="3"/>
        <v>43617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22</v>
      </c>
      <c r="B44" s="17">
        <f t="shared" si="7"/>
        <v>43618</v>
      </c>
      <c r="C44" s="21" t="str">
        <f t="shared" si="1"/>
        <v>söndag</v>
      </c>
      <c r="D44" s="79"/>
      <c r="E44" s="18"/>
      <c r="F44" s="79"/>
      <c r="G44" s="79">
        <f t="shared" si="2"/>
        <v>0</v>
      </c>
      <c r="H44" s="79"/>
      <c r="I44" s="19">
        <f t="shared" si="3"/>
        <v>43618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43619</v>
      </c>
      <c r="C45" s="21" t="str">
        <f t="shared" si="1"/>
        <v>måndag</v>
      </c>
      <c r="D45" s="79" t="s">
        <v>446</v>
      </c>
      <c r="E45" s="18"/>
      <c r="F45" s="79" t="s">
        <v>447</v>
      </c>
      <c r="G45" s="79">
        <f t="shared" si="2"/>
        <v>2</v>
      </c>
      <c r="H45" s="18"/>
      <c r="I45" s="19">
        <f t="shared" si="3"/>
        <v>43619</v>
      </c>
      <c r="J45" s="20">
        <f t="shared" si="4"/>
        <v>0.70833333333333337</v>
      </c>
      <c r="K45" s="20">
        <f t="shared" si="5"/>
        <v>0.83333333333333337</v>
      </c>
      <c r="L45" s="20">
        <f t="shared" si="6"/>
        <v>0.125</v>
      </c>
    </row>
    <row r="46" spans="1:12">
      <c r="A46" s="79">
        <f t="shared" si="0"/>
        <v>23</v>
      </c>
      <c r="B46" s="17">
        <f t="shared" si="7"/>
        <v>43620</v>
      </c>
      <c r="C46" s="21" t="str">
        <f t="shared" si="1"/>
        <v>tisdag</v>
      </c>
      <c r="D46" s="79"/>
      <c r="E46" s="18"/>
      <c r="F46" s="79"/>
      <c r="G46" s="79">
        <f t="shared" si="2"/>
        <v>0</v>
      </c>
      <c r="H46" s="79"/>
      <c r="I46" s="19">
        <f t="shared" si="3"/>
        <v>43620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43621</v>
      </c>
      <c r="C47" s="21" t="str">
        <f t="shared" si="1"/>
        <v>onsdag</v>
      </c>
      <c r="D47" s="79"/>
      <c r="E47" s="18" t="s">
        <v>12</v>
      </c>
      <c r="F47" s="79"/>
      <c r="G47" s="79">
        <f t="shared" si="2"/>
        <v>0</v>
      </c>
      <c r="H47" s="79"/>
      <c r="I47" s="19">
        <f t="shared" si="3"/>
        <v>43621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43622</v>
      </c>
      <c r="C48" s="21" t="str">
        <f t="shared" si="1"/>
        <v>torsdag</v>
      </c>
      <c r="D48" s="79"/>
      <c r="E48" s="18"/>
      <c r="F48" s="79"/>
      <c r="G48" s="79">
        <f t="shared" si="2"/>
        <v>0</v>
      </c>
      <c r="H48" s="79"/>
      <c r="I48" s="19">
        <f t="shared" si="3"/>
        <v>43622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43623</v>
      </c>
      <c r="C49" s="21" t="str">
        <f t="shared" si="1"/>
        <v>fredag</v>
      </c>
      <c r="D49" s="79" t="s">
        <v>217</v>
      </c>
      <c r="E49" s="18" t="s">
        <v>448</v>
      </c>
      <c r="F49" s="79" t="s">
        <v>449</v>
      </c>
      <c r="G49" s="79">
        <f t="shared" si="2"/>
        <v>6</v>
      </c>
      <c r="H49" s="79"/>
      <c r="I49" s="19">
        <f t="shared" si="3"/>
        <v>43623</v>
      </c>
      <c r="J49" s="20">
        <f t="shared" si="4"/>
        <v>0.33333333333333331</v>
      </c>
      <c r="K49" s="20">
        <f t="shared" si="5"/>
        <v>0.77083333333333337</v>
      </c>
      <c r="L49" s="20">
        <f t="shared" si="6"/>
        <v>0.43750000000000006</v>
      </c>
    </row>
    <row r="50" spans="1:12">
      <c r="A50" s="79">
        <f t="shared" si="0"/>
        <v>23</v>
      </c>
      <c r="B50" s="17">
        <f t="shared" si="7"/>
        <v>43624</v>
      </c>
      <c r="C50" s="21" t="str">
        <f t="shared" si="1"/>
        <v>lördag</v>
      </c>
      <c r="D50" s="79"/>
      <c r="E50" s="18"/>
      <c r="F50" s="79"/>
      <c r="G50" s="79">
        <f t="shared" si="2"/>
        <v>0</v>
      </c>
      <c r="H50" s="79"/>
      <c r="I50" s="19">
        <f t="shared" si="3"/>
        <v>43624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43625</v>
      </c>
      <c r="C51" s="21" t="str">
        <f t="shared" si="1"/>
        <v>söndag</v>
      </c>
      <c r="D51" s="79"/>
      <c r="E51" s="18"/>
      <c r="F51" s="79"/>
      <c r="G51" s="79">
        <f t="shared" si="2"/>
        <v>0</v>
      </c>
      <c r="H51" s="18"/>
      <c r="I51" s="19">
        <f t="shared" si="3"/>
        <v>43625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43626</v>
      </c>
      <c r="C52" s="21" t="str">
        <f t="shared" si="1"/>
        <v>måndag</v>
      </c>
      <c r="D52" s="79"/>
      <c r="E52" s="18"/>
      <c r="F52" s="79"/>
      <c r="G52" s="79">
        <f t="shared" si="2"/>
        <v>0</v>
      </c>
      <c r="H52" s="18"/>
      <c r="I52" s="19">
        <f t="shared" si="3"/>
        <v>43626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43627</v>
      </c>
      <c r="C53" s="21" t="str">
        <f t="shared" si="1"/>
        <v>tisdag</v>
      </c>
      <c r="D53" s="79"/>
      <c r="E53" s="18"/>
      <c r="F53" s="79"/>
      <c r="G53" s="79">
        <f t="shared" si="2"/>
        <v>0</v>
      </c>
      <c r="H53" s="18"/>
      <c r="I53" s="19">
        <f t="shared" si="3"/>
        <v>43627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43628</v>
      </c>
      <c r="C54" s="21" t="str">
        <f t="shared" si="1"/>
        <v>onsdag</v>
      </c>
      <c r="D54" s="79"/>
      <c r="E54" s="18"/>
      <c r="F54" s="79"/>
      <c r="G54" s="79">
        <f t="shared" si="2"/>
        <v>0</v>
      </c>
      <c r="H54" s="18"/>
      <c r="I54" s="19">
        <f t="shared" si="3"/>
        <v>43628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43629</v>
      </c>
      <c r="C55" s="21" t="str">
        <f t="shared" si="1"/>
        <v>torsdag</v>
      </c>
      <c r="D55" s="79"/>
      <c r="E55" s="18"/>
      <c r="F55" s="79"/>
      <c r="G55" s="79">
        <f t="shared" si="2"/>
        <v>0</v>
      </c>
      <c r="H55" s="18"/>
      <c r="I55" s="19">
        <f t="shared" si="3"/>
        <v>43629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43630</v>
      </c>
      <c r="C56" s="21" t="str">
        <f t="shared" si="1"/>
        <v>fredag</v>
      </c>
      <c r="D56" s="79"/>
      <c r="E56" s="18"/>
      <c r="F56" s="79"/>
      <c r="G56" s="79">
        <f t="shared" si="2"/>
        <v>0</v>
      </c>
      <c r="H56" s="18"/>
      <c r="I56" s="19">
        <f t="shared" si="3"/>
        <v>43630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43631</v>
      </c>
      <c r="C57" s="21" t="str">
        <f t="shared" si="1"/>
        <v>lördag</v>
      </c>
      <c r="D57" s="79" t="s">
        <v>450</v>
      </c>
      <c r="E57" s="18" t="s">
        <v>451</v>
      </c>
      <c r="F57" s="79" t="s">
        <v>452</v>
      </c>
      <c r="G57" s="79">
        <f t="shared" si="2"/>
        <v>6</v>
      </c>
      <c r="H57" s="18"/>
      <c r="I57" s="19">
        <f t="shared" si="3"/>
        <v>43631</v>
      </c>
      <c r="J57" s="20">
        <f t="shared" si="4"/>
        <v>0.33333333333333331</v>
      </c>
      <c r="K57" s="20">
        <f t="shared" si="5"/>
        <v>0.83333333333333337</v>
      </c>
      <c r="L57" s="20">
        <f t="shared" si="6"/>
        <v>0.5</v>
      </c>
    </row>
    <row r="58" spans="1:12">
      <c r="A58" s="79">
        <f t="shared" si="0"/>
        <v>24</v>
      </c>
      <c r="B58" s="17">
        <f t="shared" si="7"/>
        <v>43632</v>
      </c>
      <c r="C58" s="21" t="str">
        <f t="shared" si="1"/>
        <v>söndag</v>
      </c>
      <c r="D58" s="79"/>
      <c r="E58" s="18"/>
      <c r="F58" s="79"/>
      <c r="G58" s="79">
        <f t="shared" si="2"/>
        <v>0</v>
      </c>
      <c r="H58" s="18"/>
      <c r="I58" s="19">
        <f t="shared" si="3"/>
        <v>43632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25</v>
      </c>
      <c r="B59" s="17">
        <f t="shared" si="7"/>
        <v>43633</v>
      </c>
      <c r="C59" s="21" t="str">
        <f t="shared" si="1"/>
        <v>måndag</v>
      </c>
      <c r="D59" s="79"/>
      <c r="E59" s="18"/>
      <c r="F59" s="79"/>
      <c r="G59" s="79">
        <f t="shared" si="2"/>
        <v>0</v>
      </c>
      <c r="H59" s="18"/>
      <c r="I59" s="19">
        <f t="shared" si="3"/>
        <v>43633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43634</v>
      </c>
      <c r="C60" s="21" t="str">
        <f t="shared" si="1"/>
        <v>tisdag</v>
      </c>
      <c r="D60" s="79" t="s">
        <v>120</v>
      </c>
      <c r="E60" s="18"/>
      <c r="F60" s="79" t="s">
        <v>309</v>
      </c>
      <c r="G60" s="79">
        <f t="shared" si="2"/>
        <v>6</v>
      </c>
      <c r="H60" s="18"/>
      <c r="I60" s="19">
        <f t="shared" si="3"/>
        <v>43634</v>
      </c>
      <c r="J60" s="20">
        <f t="shared" si="4"/>
        <v>0.33333333333333331</v>
      </c>
      <c r="K60" s="20">
        <f t="shared" si="5"/>
        <v>0.83333333333333337</v>
      </c>
      <c r="L60" s="20">
        <f t="shared" si="6"/>
        <v>0.5</v>
      </c>
    </row>
    <row r="61" spans="1:12">
      <c r="A61" s="79">
        <f t="shared" si="0"/>
        <v>25</v>
      </c>
      <c r="B61" s="17">
        <f t="shared" si="7"/>
        <v>43635</v>
      </c>
      <c r="C61" s="21" t="str">
        <f t="shared" si="1"/>
        <v>onsdag</v>
      </c>
      <c r="D61" s="79"/>
      <c r="E61" s="18"/>
      <c r="F61" s="79"/>
      <c r="G61" s="79">
        <f t="shared" si="2"/>
        <v>0</v>
      </c>
      <c r="H61" s="18"/>
      <c r="I61" s="19">
        <f t="shared" si="3"/>
        <v>43635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43636</v>
      </c>
      <c r="C62" s="21" t="str">
        <f t="shared" si="1"/>
        <v>torsdag</v>
      </c>
      <c r="D62" s="79"/>
      <c r="E62" s="18"/>
      <c r="F62" s="79"/>
      <c r="G62" s="79">
        <f t="shared" si="2"/>
        <v>0</v>
      </c>
      <c r="H62" s="18"/>
      <c r="I62" s="19">
        <f t="shared" si="3"/>
        <v>43636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43637</v>
      </c>
      <c r="C63" s="21" t="str">
        <f t="shared" si="1"/>
        <v>fredag</v>
      </c>
      <c r="D63" s="79"/>
      <c r="E63" s="18"/>
      <c r="F63" s="79"/>
      <c r="G63" s="79">
        <f t="shared" si="2"/>
        <v>0</v>
      </c>
      <c r="H63" s="18"/>
      <c r="I63" s="19">
        <f t="shared" si="3"/>
        <v>43637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43638</v>
      </c>
      <c r="C64" s="21" t="str">
        <f t="shared" si="1"/>
        <v>lördag</v>
      </c>
      <c r="D64" s="79"/>
      <c r="E64" s="18"/>
      <c r="F64" s="79"/>
      <c r="G64" s="79">
        <f t="shared" si="2"/>
        <v>0</v>
      </c>
      <c r="H64" s="18"/>
      <c r="I64" s="19">
        <f t="shared" si="3"/>
        <v>43638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43639</v>
      </c>
      <c r="C65" s="21" t="str">
        <f t="shared" si="1"/>
        <v>söndag</v>
      </c>
      <c r="D65" s="79"/>
      <c r="E65" s="18"/>
      <c r="F65" s="79"/>
      <c r="G65" s="79">
        <f t="shared" si="2"/>
        <v>0</v>
      </c>
      <c r="H65" s="18"/>
      <c r="I65" s="19">
        <f t="shared" si="3"/>
        <v>43639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43640</v>
      </c>
      <c r="C66" s="21" t="str">
        <f t="shared" si="1"/>
        <v>måndag</v>
      </c>
      <c r="D66" s="79" t="s">
        <v>453</v>
      </c>
      <c r="E66" s="18" t="s">
        <v>127</v>
      </c>
      <c r="F66" s="79" t="s">
        <v>454</v>
      </c>
      <c r="G66" s="79">
        <f t="shared" si="2"/>
        <v>5</v>
      </c>
      <c r="H66" s="79"/>
      <c r="I66" s="19">
        <f t="shared" si="3"/>
        <v>43640</v>
      </c>
      <c r="J66" s="20">
        <f t="shared" si="4"/>
        <v>0.33333333333333331</v>
      </c>
      <c r="K66" s="20">
        <f t="shared" si="5"/>
        <v>0.70833333333333337</v>
      </c>
      <c r="L66" s="20">
        <f t="shared" si="6"/>
        <v>0.37500000000000006</v>
      </c>
    </row>
    <row r="67" spans="1:12">
      <c r="A67" s="79">
        <f t="shared" si="0"/>
        <v>26</v>
      </c>
      <c r="B67" s="17">
        <f t="shared" si="7"/>
        <v>43641</v>
      </c>
      <c r="C67" s="21" t="str">
        <f t="shared" si="1"/>
        <v>tisdag</v>
      </c>
      <c r="D67" s="79" t="s">
        <v>453</v>
      </c>
      <c r="E67" s="18" t="s">
        <v>127</v>
      </c>
      <c r="F67" s="79" t="s">
        <v>454</v>
      </c>
      <c r="G67" s="79">
        <f t="shared" si="2"/>
        <v>5</v>
      </c>
      <c r="H67" s="79"/>
      <c r="I67" s="19">
        <f t="shared" si="3"/>
        <v>43641</v>
      </c>
      <c r="J67" s="20">
        <f t="shared" si="4"/>
        <v>0.33333333333333331</v>
      </c>
      <c r="K67" s="20">
        <f t="shared" si="5"/>
        <v>0.70833333333333337</v>
      </c>
      <c r="L67" s="20">
        <f t="shared" si="6"/>
        <v>0.37500000000000006</v>
      </c>
    </row>
    <row r="68" spans="1:12">
      <c r="A68" s="79">
        <f t="shared" si="0"/>
        <v>26</v>
      </c>
      <c r="B68" s="17">
        <f t="shared" si="7"/>
        <v>43642</v>
      </c>
      <c r="C68" s="21" t="str">
        <f t="shared" si="1"/>
        <v>onsdag</v>
      </c>
      <c r="D68" s="79" t="s">
        <v>453</v>
      </c>
      <c r="E68" s="18" t="s">
        <v>127</v>
      </c>
      <c r="F68" s="79" t="s">
        <v>454</v>
      </c>
      <c r="G68" s="79">
        <f t="shared" si="2"/>
        <v>5</v>
      </c>
      <c r="H68" s="79"/>
      <c r="I68" s="19">
        <f t="shared" si="3"/>
        <v>43642</v>
      </c>
      <c r="J68" s="20">
        <f t="shared" si="4"/>
        <v>0.33333333333333331</v>
      </c>
      <c r="K68" s="20">
        <f t="shared" si="5"/>
        <v>0.70833333333333337</v>
      </c>
      <c r="L68" s="20">
        <f t="shared" si="6"/>
        <v>0.37500000000000006</v>
      </c>
    </row>
    <row r="69" spans="1:12">
      <c r="A69" s="79">
        <f t="shared" si="0"/>
        <v>26</v>
      </c>
      <c r="B69" s="17">
        <f t="shared" si="7"/>
        <v>43643</v>
      </c>
      <c r="C69" s="21" t="str">
        <f t="shared" si="1"/>
        <v>torsdag</v>
      </c>
      <c r="D69" s="79" t="s">
        <v>453</v>
      </c>
      <c r="E69" s="18" t="s">
        <v>127</v>
      </c>
      <c r="F69" s="79" t="s">
        <v>454</v>
      </c>
      <c r="G69" s="79">
        <f t="shared" si="2"/>
        <v>5</v>
      </c>
      <c r="H69" s="79"/>
      <c r="I69" s="19">
        <f t="shared" si="3"/>
        <v>43643</v>
      </c>
      <c r="J69" s="20">
        <f t="shared" si="4"/>
        <v>0.33333333333333331</v>
      </c>
      <c r="K69" s="20">
        <f t="shared" si="5"/>
        <v>0.70833333333333337</v>
      </c>
      <c r="L69" s="20">
        <f t="shared" si="6"/>
        <v>0.37500000000000006</v>
      </c>
    </row>
    <row r="70" spans="1:12">
      <c r="A70" s="79">
        <f t="shared" si="0"/>
        <v>26</v>
      </c>
      <c r="B70" s="17">
        <f t="shared" si="7"/>
        <v>43644</v>
      </c>
      <c r="C70" s="21" t="str">
        <f t="shared" si="1"/>
        <v>fredag</v>
      </c>
      <c r="D70" s="79" t="s">
        <v>453</v>
      </c>
      <c r="E70" s="18" t="s">
        <v>127</v>
      </c>
      <c r="F70" s="79" t="s">
        <v>454</v>
      </c>
      <c r="G70" s="79">
        <f t="shared" si="2"/>
        <v>5</v>
      </c>
      <c r="H70" s="18"/>
      <c r="I70" s="19">
        <f t="shared" si="3"/>
        <v>43644</v>
      </c>
      <c r="J70" s="20">
        <f t="shared" si="4"/>
        <v>0.33333333333333331</v>
      </c>
      <c r="K70" s="20">
        <f t="shared" si="5"/>
        <v>0.70833333333333337</v>
      </c>
      <c r="L70" s="20">
        <f t="shared" si="6"/>
        <v>0.37500000000000006</v>
      </c>
    </row>
    <row r="71" spans="1:12">
      <c r="A71" s="79">
        <f t="shared" si="0"/>
        <v>26</v>
      </c>
      <c r="B71" s="17">
        <f t="shared" si="7"/>
        <v>43645</v>
      </c>
      <c r="C71" s="21" t="str">
        <f t="shared" si="1"/>
        <v>lördag</v>
      </c>
      <c r="D71" s="79"/>
      <c r="E71" s="18"/>
      <c r="F71" s="79"/>
      <c r="G71" s="79">
        <f t="shared" si="2"/>
        <v>0</v>
      </c>
      <c r="H71" s="79"/>
      <c r="I71" s="19">
        <f t="shared" si="3"/>
        <v>43645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43646</v>
      </c>
      <c r="C72" s="21" t="str">
        <f t="shared" si="1"/>
        <v>söndag</v>
      </c>
      <c r="D72" s="79" t="s">
        <v>399</v>
      </c>
      <c r="E72" s="18" t="s">
        <v>127</v>
      </c>
      <c r="F72" s="79" t="s">
        <v>455</v>
      </c>
      <c r="G72" s="79">
        <f t="shared" si="2"/>
        <v>4</v>
      </c>
      <c r="H72" s="79"/>
      <c r="I72" s="19">
        <f t="shared" si="3"/>
        <v>43646</v>
      </c>
      <c r="J72" s="20">
        <f t="shared" si="4"/>
        <v>0.45833333333333331</v>
      </c>
      <c r="K72" s="20">
        <f t="shared" si="5"/>
        <v>0.75</v>
      </c>
      <c r="L72" s="20">
        <f t="shared" si="6"/>
        <v>0.29166666666666669</v>
      </c>
    </row>
    <row r="73" spans="1:12">
      <c r="A73" s="79">
        <f t="shared" si="0"/>
        <v>27</v>
      </c>
      <c r="B73" s="17">
        <f t="shared" si="7"/>
        <v>43647</v>
      </c>
      <c r="C73" s="5" t="str">
        <f t="shared" si="1"/>
        <v>måndag</v>
      </c>
      <c r="D73" s="79" t="s">
        <v>456</v>
      </c>
      <c r="E73" s="18" t="s">
        <v>127</v>
      </c>
      <c r="F73" s="79" t="s">
        <v>455</v>
      </c>
      <c r="G73" s="79">
        <f t="shared" si="2"/>
        <v>7</v>
      </c>
      <c r="H73" s="79"/>
      <c r="I73" s="19">
        <f t="shared" si="3"/>
        <v>43647</v>
      </c>
      <c r="J73" s="20">
        <f t="shared" si="4"/>
        <v>0.33333333333333331</v>
      </c>
      <c r="K73" s="20">
        <f t="shared" si="5"/>
        <v>0.875</v>
      </c>
      <c r="L73" s="20">
        <f t="shared" si="6"/>
        <v>0.54166666666666674</v>
      </c>
    </row>
    <row r="74" spans="1:12">
      <c r="A74" s="79">
        <f t="shared" si="0"/>
        <v>27</v>
      </c>
      <c r="B74" s="17">
        <f t="shared" si="7"/>
        <v>43648</v>
      </c>
      <c r="C74" s="5" t="str">
        <f t="shared" si="1"/>
        <v>tisdag</v>
      </c>
      <c r="D74" s="79" t="s">
        <v>456</v>
      </c>
      <c r="E74" s="18" t="s">
        <v>127</v>
      </c>
      <c r="F74" s="79" t="s">
        <v>455</v>
      </c>
      <c r="G74" s="79">
        <f t="shared" si="2"/>
        <v>7</v>
      </c>
      <c r="H74" s="79"/>
      <c r="I74" s="19">
        <f t="shared" si="3"/>
        <v>43648</v>
      </c>
      <c r="J74" s="20">
        <f t="shared" si="4"/>
        <v>0.33333333333333331</v>
      </c>
      <c r="K74" s="20">
        <f t="shared" si="5"/>
        <v>0.875</v>
      </c>
      <c r="L74" s="20">
        <f t="shared" si="6"/>
        <v>0.54166666666666674</v>
      </c>
    </row>
    <row r="75" spans="1:12">
      <c r="A75" s="79">
        <f t="shared" si="0"/>
        <v>27</v>
      </c>
      <c r="B75" s="17">
        <f t="shared" si="7"/>
        <v>43649</v>
      </c>
      <c r="C75" s="5" t="str">
        <f t="shared" si="1"/>
        <v>onsdag</v>
      </c>
      <c r="D75" s="79" t="s">
        <v>456</v>
      </c>
      <c r="E75" s="18" t="s">
        <v>127</v>
      </c>
      <c r="F75" s="79" t="s">
        <v>455</v>
      </c>
      <c r="G75" s="79">
        <f t="shared" si="2"/>
        <v>7</v>
      </c>
      <c r="H75" s="79"/>
      <c r="I75" s="19">
        <f t="shared" si="3"/>
        <v>43649</v>
      </c>
      <c r="J75" s="20">
        <f t="shared" si="4"/>
        <v>0.33333333333333331</v>
      </c>
      <c r="K75" s="20">
        <f t="shared" si="5"/>
        <v>0.875</v>
      </c>
      <c r="L75" s="20">
        <f t="shared" si="6"/>
        <v>0.54166666666666674</v>
      </c>
    </row>
    <row r="76" spans="1:12">
      <c r="A76" s="79">
        <f t="shared" ref="A76:A139" si="8">_xlfn.ISOWEEKNUM(B76)</f>
        <v>27</v>
      </c>
      <c r="B76" s="17">
        <f t="shared" si="7"/>
        <v>43650</v>
      </c>
      <c r="C76" s="5" t="str">
        <f t="shared" ref="C76:C139" si="9">TEXT(B76,"DDDD")</f>
        <v>torsdag</v>
      </c>
      <c r="D76" s="79" t="s">
        <v>456</v>
      </c>
      <c r="E76" s="18" t="s">
        <v>127</v>
      </c>
      <c r="F76" s="79" t="s">
        <v>455</v>
      </c>
      <c r="G76" s="79">
        <f t="shared" ref="G76:G139" si="10">IFERROR(ROUNDUP(L76/"04:00"*2,0),0)</f>
        <v>7</v>
      </c>
      <c r="H76" s="79"/>
      <c r="I76" s="19">
        <f t="shared" ref="I76:I139" si="11">B76</f>
        <v>43650</v>
      </c>
      <c r="J76" s="20">
        <f t="shared" ref="J76:J139" si="12">TIME(LEFT(D76,2),MID(D76,4,2),0)</f>
        <v>0.33333333333333331</v>
      </c>
      <c r="K76" s="20">
        <f t="shared" ref="K76:K139" si="13">TIME(MID(D76,7,2),MID(D76,10,2),0)</f>
        <v>0.875</v>
      </c>
      <c r="L76" s="20">
        <f t="shared" ref="L76:L139" si="14">K76-J76</f>
        <v>0.54166666666666674</v>
      </c>
    </row>
    <row r="77" spans="1:12">
      <c r="A77" s="79">
        <f t="shared" si="8"/>
        <v>27</v>
      </c>
      <c r="B77" s="17">
        <f t="shared" ref="B77:B140" si="15">B76+1</f>
        <v>43651</v>
      </c>
      <c r="C77" s="5" t="str">
        <f t="shared" si="9"/>
        <v>fredag</v>
      </c>
      <c r="D77" s="79" t="s">
        <v>456</v>
      </c>
      <c r="E77" s="18" t="s">
        <v>127</v>
      </c>
      <c r="F77" s="79" t="s">
        <v>455</v>
      </c>
      <c r="G77" s="79">
        <f t="shared" si="10"/>
        <v>7</v>
      </c>
      <c r="H77" s="79"/>
      <c r="I77" s="19">
        <f t="shared" si="11"/>
        <v>43651</v>
      </c>
      <c r="J77" s="20">
        <f t="shared" si="12"/>
        <v>0.33333333333333331</v>
      </c>
      <c r="K77" s="20">
        <f t="shared" si="13"/>
        <v>0.875</v>
      </c>
      <c r="L77" s="20">
        <f t="shared" si="14"/>
        <v>0.54166666666666674</v>
      </c>
    </row>
    <row r="78" spans="1:12">
      <c r="A78" s="79">
        <f t="shared" si="8"/>
        <v>27</v>
      </c>
      <c r="B78" s="17">
        <f t="shared" si="15"/>
        <v>43652</v>
      </c>
      <c r="C78" s="5" t="str">
        <f t="shared" si="9"/>
        <v>lördag</v>
      </c>
      <c r="D78" s="79" t="s">
        <v>457</v>
      </c>
      <c r="E78" s="18" t="s">
        <v>127</v>
      </c>
      <c r="F78" s="79" t="s">
        <v>455</v>
      </c>
      <c r="G78" s="79">
        <f t="shared" si="10"/>
        <v>4</v>
      </c>
      <c r="H78" s="79"/>
      <c r="I78" s="19">
        <f t="shared" si="11"/>
        <v>43652</v>
      </c>
      <c r="J78" s="20">
        <f t="shared" si="12"/>
        <v>0.33333333333333331</v>
      </c>
      <c r="K78" s="20">
        <f t="shared" si="13"/>
        <v>0.625</v>
      </c>
      <c r="L78" s="20">
        <f t="shared" si="14"/>
        <v>0.29166666666666669</v>
      </c>
    </row>
    <row r="79" spans="1:12">
      <c r="A79" s="79">
        <f t="shared" si="8"/>
        <v>27</v>
      </c>
      <c r="B79" s="17">
        <f t="shared" si="15"/>
        <v>43653</v>
      </c>
      <c r="C79" s="5" t="str">
        <f t="shared" si="9"/>
        <v>söndag</v>
      </c>
      <c r="D79" s="79" t="s">
        <v>399</v>
      </c>
      <c r="E79" s="18" t="s">
        <v>127</v>
      </c>
      <c r="F79" s="79" t="s">
        <v>458</v>
      </c>
      <c r="G79" s="79">
        <f t="shared" si="10"/>
        <v>4</v>
      </c>
      <c r="H79" s="79"/>
      <c r="I79" s="19">
        <f t="shared" si="11"/>
        <v>43653</v>
      </c>
      <c r="J79" s="20">
        <f t="shared" si="12"/>
        <v>0.45833333333333331</v>
      </c>
      <c r="K79" s="20">
        <f t="shared" si="13"/>
        <v>0.75</v>
      </c>
      <c r="L79" s="20">
        <f t="shared" si="14"/>
        <v>0.29166666666666669</v>
      </c>
    </row>
    <row r="80" spans="1:12">
      <c r="A80" s="79">
        <f t="shared" si="8"/>
        <v>28</v>
      </c>
      <c r="B80" s="17">
        <f t="shared" si="15"/>
        <v>43654</v>
      </c>
      <c r="C80" s="5" t="str">
        <f t="shared" si="9"/>
        <v>måndag</v>
      </c>
      <c r="D80" s="79" t="s">
        <v>456</v>
      </c>
      <c r="E80" s="18" t="s">
        <v>127</v>
      </c>
      <c r="F80" s="79" t="s">
        <v>458</v>
      </c>
      <c r="G80" s="79">
        <f t="shared" si="10"/>
        <v>7</v>
      </c>
      <c r="H80" s="79"/>
      <c r="I80" s="19">
        <f t="shared" si="11"/>
        <v>43654</v>
      </c>
      <c r="J80" s="20">
        <f t="shared" si="12"/>
        <v>0.33333333333333331</v>
      </c>
      <c r="K80" s="20">
        <f t="shared" si="13"/>
        <v>0.875</v>
      </c>
      <c r="L80" s="20">
        <f t="shared" si="14"/>
        <v>0.54166666666666674</v>
      </c>
    </row>
    <row r="81" spans="1:12">
      <c r="A81" s="79">
        <f t="shared" si="8"/>
        <v>28</v>
      </c>
      <c r="B81" s="17">
        <f t="shared" si="15"/>
        <v>43655</v>
      </c>
      <c r="C81" s="5" t="str">
        <f t="shared" si="9"/>
        <v>tisdag</v>
      </c>
      <c r="D81" s="79" t="s">
        <v>456</v>
      </c>
      <c r="E81" s="18" t="s">
        <v>127</v>
      </c>
      <c r="F81" s="79" t="s">
        <v>458</v>
      </c>
      <c r="G81" s="79">
        <f t="shared" si="10"/>
        <v>7</v>
      </c>
      <c r="H81" s="79"/>
      <c r="I81" s="19">
        <f t="shared" si="11"/>
        <v>43655</v>
      </c>
      <c r="J81" s="20">
        <f t="shared" si="12"/>
        <v>0.33333333333333331</v>
      </c>
      <c r="K81" s="20">
        <f t="shared" si="13"/>
        <v>0.875</v>
      </c>
      <c r="L81" s="20">
        <f t="shared" si="14"/>
        <v>0.54166666666666674</v>
      </c>
    </row>
    <row r="82" spans="1:12">
      <c r="A82" s="79">
        <f t="shared" si="8"/>
        <v>28</v>
      </c>
      <c r="B82" s="17">
        <f t="shared" si="15"/>
        <v>43656</v>
      </c>
      <c r="C82" s="5" t="str">
        <f t="shared" si="9"/>
        <v>onsdag</v>
      </c>
      <c r="D82" s="79" t="s">
        <v>456</v>
      </c>
      <c r="E82" s="18" t="s">
        <v>127</v>
      </c>
      <c r="F82" s="79" t="s">
        <v>458</v>
      </c>
      <c r="G82" s="79">
        <f t="shared" si="10"/>
        <v>7</v>
      </c>
      <c r="H82" s="79"/>
      <c r="I82" s="19">
        <f t="shared" si="11"/>
        <v>43656</v>
      </c>
      <c r="J82" s="20">
        <f t="shared" si="12"/>
        <v>0.33333333333333331</v>
      </c>
      <c r="K82" s="20">
        <f t="shared" si="13"/>
        <v>0.875</v>
      </c>
      <c r="L82" s="20">
        <f t="shared" si="14"/>
        <v>0.54166666666666674</v>
      </c>
    </row>
    <row r="83" spans="1:12">
      <c r="A83" s="79">
        <f t="shared" si="8"/>
        <v>28</v>
      </c>
      <c r="B83" s="17">
        <f t="shared" si="15"/>
        <v>43657</v>
      </c>
      <c r="C83" s="5" t="str">
        <f t="shared" si="9"/>
        <v>torsdag</v>
      </c>
      <c r="D83" s="79" t="s">
        <v>456</v>
      </c>
      <c r="E83" s="18" t="s">
        <v>127</v>
      </c>
      <c r="F83" s="79" t="s">
        <v>458</v>
      </c>
      <c r="G83" s="79">
        <f t="shared" si="10"/>
        <v>7</v>
      </c>
      <c r="H83" s="79"/>
      <c r="I83" s="19">
        <f t="shared" si="11"/>
        <v>43657</v>
      </c>
      <c r="J83" s="20">
        <f t="shared" si="12"/>
        <v>0.33333333333333331</v>
      </c>
      <c r="K83" s="20">
        <f t="shared" si="13"/>
        <v>0.875</v>
      </c>
      <c r="L83" s="20">
        <f t="shared" si="14"/>
        <v>0.54166666666666674</v>
      </c>
    </row>
    <row r="84" spans="1:12">
      <c r="A84" s="79">
        <f t="shared" si="8"/>
        <v>28</v>
      </c>
      <c r="B84" s="17">
        <f t="shared" si="15"/>
        <v>43658</v>
      </c>
      <c r="C84" s="5" t="str">
        <f t="shared" si="9"/>
        <v>fredag</v>
      </c>
      <c r="D84" s="79" t="s">
        <v>456</v>
      </c>
      <c r="E84" s="18" t="s">
        <v>127</v>
      </c>
      <c r="F84" s="79" t="s">
        <v>458</v>
      </c>
      <c r="G84" s="79">
        <f t="shared" si="10"/>
        <v>7</v>
      </c>
      <c r="H84" s="79"/>
      <c r="I84" s="19">
        <f t="shared" si="11"/>
        <v>43658</v>
      </c>
      <c r="J84" s="20">
        <f t="shared" si="12"/>
        <v>0.33333333333333331</v>
      </c>
      <c r="K84" s="20">
        <f t="shared" si="13"/>
        <v>0.875</v>
      </c>
      <c r="L84" s="20">
        <f t="shared" si="14"/>
        <v>0.54166666666666674</v>
      </c>
    </row>
    <row r="85" spans="1:12">
      <c r="A85" s="79">
        <f t="shared" si="8"/>
        <v>28</v>
      </c>
      <c r="B85" s="17">
        <f t="shared" si="15"/>
        <v>43659</v>
      </c>
      <c r="C85" s="5" t="str">
        <f t="shared" si="9"/>
        <v>lördag</v>
      </c>
      <c r="D85" s="79" t="s">
        <v>457</v>
      </c>
      <c r="E85" s="18" t="s">
        <v>127</v>
      </c>
      <c r="F85" s="79" t="s">
        <v>458</v>
      </c>
      <c r="G85" s="79">
        <f t="shared" si="10"/>
        <v>4</v>
      </c>
      <c r="H85" s="79"/>
      <c r="I85" s="19">
        <f t="shared" si="11"/>
        <v>43659</v>
      </c>
      <c r="J85" s="20">
        <f t="shared" si="12"/>
        <v>0.33333333333333331</v>
      </c>
      <c r="K85" s="20">
        <f t="shared" si="13"/>
        <v>0.625</v>
      </c>
      <c r="L85" s="20">
        <f t="shared" si="14"/>
        <v>0.29166666666666669</v>
      </c>
    </row>
    <row r="86" spans="1:12">
      <c r="A86" s="79">
        <f t="shared" si="8"/>
        <v>28</v>
      </c>
      <c r="B86" s="17">
        <f t="shared" si="15"/>
        <v>43660</v>
      </c>
      <c r="C86" s="5" t="str">
        <f t="shared" si="9"/>
        <v>söndag</v>
      </c>
      <c r="D86" s="79"/>
      <c r="E86" s="18"/>
      <c r="F86" s="79"/>
      <c r="G86" s="79">
        <f t="shared" si="10"/>
        <v>0</v>
      </c>
      <c r="H86" s="79"/>
      <c r="I86" s="19">
        <f t="shared" si="11"/>
        <v>43660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43661</v>
      </c>
      <c r="C87" s="5" t="str">
        <f t="shared" si="9"/>
        <v>måndag</v>
      </c>
      <c r="D87" s="79" t="s">
        <v>459</v>
      </c>
      <c r="E87" s="18" t="s">
        <v>127</v>
      </c>
      <c r="F87" s="79" t="s">
        <v>460</v>
      </c>
      <c r="G87" s="79">
        <f t="shared" si="10"/>
        <v>6</v>
      </c>
      <c r="H87" s="79"/>
      <c r="I87" s="19">
        <f t="shared" si="11"/>
        <v>43661</v>
      </c>
      <c r="J87" s="20">
        <f t="shared" si="12"/>
        <v>0.29166666666666669</v>
      </c>
      <c r="K87" s="20">
        <f t="shared" si="13"/>
        <v>0.79166666666666663</v>
      </c>
      <c r="L87" s="20">
        <f t="shared" si="14"/>
        <v>0.49999999999999994</v>
      </c>
    </row>
    <row r="88" spans="1:12">
      <c r="A88" s="79">
        <f t="shared" si="8"/>
        <v>29</v>
      </c>
      <c r="B88" s="17">
        <f t="shared" si="15"/>
        <v>43662</v>
      </c>
      <c r="C88" s="5" t="str">
        <f t="shared" si="9"/>
        <v>tisdag</v>
      </c>
      <c r="D88" s="79" t="s">
        <v>459</v>
      </c>
      <c r="E88" s="18" t="s">
        <v>127</v>
      </c>
      <c r="F88" s="79" t="s">
        <v>460</v>
      </c>
      <c r="G88" s="79">
        <f t="shared" si="10"/>
        <v>6</v>
      </c>
      <c r="H88" s="79"/>
      <c r="I88" s="19">
        <f t="shared" si="11"/>
        <v>43662</v>
      </c>
      <c r="J88" s="20">
        <f t="shared" si="12"/>
        <v>0.29166666666666669</v>
      </c>
      <c r="K88" s="20">
        <f t="shared" si="13"/>
        <v>0.79166666666666663</v>
      </c>
      <c r="L88" s="20">
        <f t="shared" si="14"/>
        <v>0.49999999999999994</v>
      </c>
    </row>
    <row r="89" spans="1:12">
      <c r="A89" s="79">
        <f t="shared" si="8"/>
        <v>29</v>
      </c>
      <c r="B89" s="17">
        <f t="shared" si="15"/>
        <v>43663</v>
      </c>
      <c r="C89" s="5" t="str">
        <f t="shared" si="9"/>
        <v>onsdag</v>
      </c>
      <c r="D89" s="79" t="s">
        <v>459</v>
      </c>
      <c r="E89" s="18" t="s">
        <v>127</v>
      </c>
      <c r="F89" s="79" t="s">
        <v>460</v>
      </c>
      <c r="G89" s="79">
        <f t="shared" si="10"/>
        <v>6</v>
      </c>
      <c r="H89" s="79"/>
      <c r="I89" s="19">
        <f t="shared" si="11"/>
        <v>43663</v>
      </c>
      <c r="J89" s="20">
        <f t="shared" si="12"/>
        <v>0.29166666666666669</v>
      </c>
      <c r="K89" s="20">
        <f t="shared" si="13"/>
        <v>0.79166666666666663</v>
      </c>
      <c r="L89" s="20">
        <f t="shared" si="14"/>
        <v>0.49999999999999994</v>
      </c>
    </row>
    <row r="90" spans="1:12">
      <c r="A90" s="79">
        <f t="shared" si="8"/>
        <v>29</v>
      </c>
      <c r="B90" s="17">
        <f t="shared" si="15"/>
        <v>43664</v>
      </c>
      <c r="C90" s="5" t="str">
        <f t="shared" si="9"/>
        <v>torsdag</v>
      </c>
      <c r="D90" s="79" t="s">
        <v>459</v>
      </c>
      <c r="E90" s="18" t="s">
        <v>127</v>
      </c>
      <c r="F90" s="79" t="s">
        <v>460</v>
      </c>
      <c r="G90" s="79">
        <f t="shared" si="10"/>
        <v>6</v>
      </c>
      <c r="H90" s="79"/>
      <c r="I90" s="19">
        <f t="shared" si="11"/>
        <v>43664</v>
      </c>
      <c r="J90" s="20">
        <f t="shared" si="12"/>
        <v>0.29166666666666669</v>
      </c>
      <c r="K90" s="20">
        <f t="shared" si="13"/>
        <v>0.79166666666666663</v>
      </c>
      <c r="L90" s="20">
        <f t="shared" si="14"/>
        <v>0.49999999999999994</v>
      </c>
    </row>
    <row r="91" spans="1:12">
      <c r="A91" s="79">
        <f t="shared" si="8"/>
        <v>29</v>
      </c>
      <c r="B91" s="17">
        <f t="shared" si="15"/>
        <v>43665</v>
      </c>
      <c r="C91" s="5" t="str">
        <f t="shared" si="9"/>
        <v>fredag</v>
      </c>
      <c r="D91" s="79" t="s">
        <v>459</v>
      </c>
      <c r="E91" s="18" t="s">
        <v>127</v>
      </c>
      <c r="F91" s="79" t="s">
        <v>460</v>
      </c>
      <c r="G91" s="79">
        <f t="shared" si="10"/>
        <v>6</v>
      </c>
      <c r="H91" s="79"/>
      <c r="I91" s="19">
        <f t="shared" si="11"/>
        <v>43665</v>
      </c>
      <c r="J91" s="20">
        <f t="shared" si="12"/>
        <v>0.29166666666666669</v>
      </c>
      <c r="K91" s="20">
        <f t="shared" si="13"/>
        <v>0.79166666666666663</v>
      </c>
      <c r="L91" s="20">
        <f t="shared" si="14"/>
        <v>0.49999999999999994</v>
      </c>
    </row>
    <row r="92" spans="1:12">
      <c r="A92" s="79">
        <f t="shared" si="8"/>
        <v>29</v>
      </c>
      <c r="B92" s="17">
        <f t="shared" si="15"/>
        <v>43666</v>
      </c>
      <c r="C92" s="5" t="str">
        <f t="shared" si="9"/>
        <v>lördag</v>
      </c>
      <c r="D92" s="79" t="s">
        <v>450</v>
      </c>
      <c r="E92" s="18" t="s">
        <v>127</v>
      </c>
      <c r="F92" s="79" t="s">
        <v>461</v>
      </c>
      <c r="G92" s="79">
        <f t="shared" si="10"/>
        <v>6</v>
      </c>
      <c r="H92" s="79"/>
      <c r="I92" s="19">
        <f t="shared" si="11"/>
        <v>43666</v>
      </c>
      <c r="J92" s="20">
        <f t="shared" si="12"/>
        <v>0.33333333333333331</v>
      </c>
      <c r="K92" s="20">
        <f t="shared" si="13"/>
        <v>0.83333333333333337</v>
      </c>
      <c r="L92" s="20">
        <f t="shared" si="14"/>
        <v>0.5</v>
      </c>
    </row>
    <row r="93" spans="1:12">
      <c r="A93" s="79">
        <f t="shared" si="8"/>
        <v>29</v>
      </c>
      <c r="B93" s="17">
        <f t="shared" si="15"/>
        <v>43667</v>
      </c>
      <c r="C93" s="5" t="str">
        <f t="shared" si="9"/>
        <v>söndag</v>
      </c>
      <c r="D93" s="79" t="s">
        <v>450</v>
      </c>
      <c r="E93" s="18" t="s">
        <v>127</v>
      </c>
      <c r="F93" s="79" t="s">
        <v>462</v>
      </c>
      <c r="G93" s="79">
        <f t="shared" si="10"/>
        <v>6</v>
      </c>
      <c r="H93" s="79"/>
      <c r="I93" s="19">
        <f t="shared" si="11"/>
        <v>43667</v>
      </c>
      <c r="J93" s="20">
        <f t="shared" si="12"/>
        <v>0.33333333333333331</v>
      </c>
      <c r="K93" s="20">
        <f t="shared" si="13"/>
        <v>0.83333333333333337</v>
      </c>
      <c r="L93" s="20">
        <f t="shared" si="14"/>
        <v>0.5</v>
      </c>
    </row>
    <row r="94" spans="1:12">
      <c r="A94" s="79">
        <f t="shared" si="8"/>
        <v>30</v>
      </c>
      <c r="B94" s="17">
        <f t="shared" si="15"/>
        <v>43668</v>
      </c>
      <c r="C94" s="5" t="str">
        <f t="shared" si="9"/>
        <v>måndag</v>
      </c>
      <c r="D94" s="79"/>
      <c r="E94" s="18"/>
      <c r="F94" s="79"/>
      <c r="G94" s="79">
        <f t="shared" si="10"/>
        <v>0</v>
      </c>
      <c r="H94" s="79"/>
      <c r="I94" s="19">
        <f t="shared" si="11"/>
        <v>43668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43669</v>
      </c>
      <c r="C95" s="5" t="str">
        <f t="shared" si="9"/>
        <v>tisdag</v>
      </c>
      <c r="D95" s="79" t="s">
        <v>217</v>
      </c>
      <c r="E95" s="18" t="s">
        <v>127</v>
      </c>
      <c r="F95" s="79" t="s">
        <v>463</v>
      </c>
      <c r="G95" s="79">
        <f t="shared" si="10"/>
        <v>6</v>
      </c>
      <c r="H95" s="79"/>
      <c r="I95" s="19">
        <f t="shared" si="11"/>
        <v>43669</v>
      </c>
      <c r="J95" s="20">
        <f t="shared" si="12"/>
        <v>0.33333333333333331</v>
      </c>
      <c r="K95" s="20">
        <f t="shared" si="13"/>
        <v>0.77083333333333337</v>
      </c>
      <c r="L95" s="20">
        <f t="shared" si="14"/>
        <v>0.43750000000000006</v>
      </c>
    </row>
    <row r="96" spans="1:12">
      <c r="A96" s="79">
        <f t="shared" si="8"/>
        <v>30</v>
      </c>
      <c r="B96" s="17">
        <f t="shared" si="15"/>
        <v>43670</v>
      </c>
      <c r="C96" s="5" t="str">
        <f t="shared" si="9"/>
        <v>onsdag</v>
      </c>
      <c r="D96" s="79" t="s">
        <v>217</v>
      </c>
      <c r="E96" s="18" t="s">
        <v>127</v>
      </c>
      <c r="F96" s="79" t="s">
        <v>463</v>
      </c>
      <c r="G96" s="79">
        <f t="shared" si="10"/>
        <v>6</v>
      </c>
      <c r="H96" s="79"/>
      <c r="I96" s="19">
        <f t="shared" si="11"/>
        <v>43670</v>
      </c>
      <c r="J96" s="20">
        <f t="shared" si="12"/>
        <v>0.33333333333333331</v>
      </c>
      <c r="K96" s="20">
        <f t="shared" si="13"/>
        <v>0.77083333333333337</v>
      </c>
      <c r="L96" s="20">
        <f t="shared" si="14"/>
        <v>0.43750000000000006</v>
      </c>
    </row>
    <row r="97" spans="1:12">
      <c r="A97" s="79">
        <f t="shared" si="8"/>
        <v>30</v>
      </c>
      <c r="B97" s="17">
        <f t="shared" si="15"/>
        <v>43671</v>
      </c>
      <c r="C97" s="5" t="str">
        <f t="shared" si="9"/>
        <v>torsdag</v>
      </c>
      <c r="D97" s="79" t="s">
        <v>217</v>
      </c>
      <c r="E97" s="18" t="s">
        <v>127</v>
      </c>
      <c r="F97" s="79" t="s">
        <v>463</v>
      </c>
      <c r="G97" s="79">
        <f t="shared" si="10"/>
        <v>6</v>
      </c>
      <c r="H97" s="79"/>
      <c r="I97" s="19">
        <f t="shared" si="11"/>
        <v>43671</v>
      </c>
      <c r="J97" s="20">
        <f t="shared" si="12"/>
        <v>0.33333333333333331</v>
      </c>
      <c r="K97" s="20">
        <f t="shared" si="13"/>
        <v>0.77083333333333337</v>
      </c>
      <c r="L97" s="20">
        <f t="shared" si="14"/>
        <v>0.43750000000000006</v>
      </c>
    </row>
    <row r="98" spans="1:12">
      <c r="A98" s="79">
        <f t="shared" si="8"/>
        <v>30</v>
      </c>
      <c r="B98" s="17">
        <f t="shared" si="15"/>
        <v>43672</v>
      </c>
      <c r="C98" s="5" t="str">
        <f t="shared" si="9"/>
        <v>fredag</v>
      </c>
      <c r="D98" s="79" t="s">
        <v>217</v>
      </c>
      <c r="E98" s="18" t="s">
        <v>127</v>
      </c>
      <c r="F98" s="79" t="s">
        <v>463</v>
      </c>
      <c r="G98" s="79">
        <f t="shared" si="10"/>
        <v>6</v>
      </c>
      <c r="H98" s="79"/>
      <c r="I98" s="19">
        <f t="shared" si="11"/>
        <v>43672</v>
      </c>
      <c r="J98" s="20">
        <f t="shared" si="12"/>
        <v>0.33333333333333331</v>
      </c>
      <c r="K98" s="20">
        <f t="shared" si="13"/>
        <v>0.77083333333333337</v>
      </c>
      <c r="L98" s="20">
        <f t="shared" si="14"/>
        <v>0.43750000000000006</v>
      </c>
    </row>
    <row r="99" spans="1:12">
      <c r="A99" s="79">
        <f t="shared" si="8"/>
        <v>30</v>
      </c>
      <c r="B99" s="17">
        <f t="shared" si="15"/>
        <v>43673</v>
      </c>
      <c r="C99" s="5" t="str">
        <f t="shared" si="9"/>
        <v>lördag</v>
      </c>
      <c r="D99" s="79"/>
      <c r="E99" s="18"/>
      <c r="F99" s="79"/>
      <c r="G99" s="79">
        <f t="shared" si="10"/>
        <v>0</v>
      </c>
      <c r="H99" s="79"/>
      <c r="I99" s="19">
        <f t="shared" si="11"/>
        <v>43673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43674</v>
      </c>
      <c r="C100" s="5" t="str">
        <f t="shared" si="9"/>
        <v>söndag</v>
      </c>
      <c r="D100" s="79" t="s">
        <v>12</v>
      </c>
      <c r="E100" s="18"/>
      <c r="F100" s="79" t="s">
        <v>464</v>
      </c>
      <c r="G100" s="79">
        <f t="shared" si="10"/>
        <v>0</v>
      </c>
      <c r="H100" s="79"/>
      <c r="I100" s="19">
        <f t="shared" si="11"/>
        <v>43674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43675</v>
      </c>
      <c r="C101" s="5" t="str">
        <f t="shared" si="9"/>
        <v>måndag</v>
      </c>
      <c r="D101" s="79"/>
      <c r="E101" s="18"/>
      <c r="F101" s="79" t="s">
        <v>464</v>
      </c>
      <c r="G101" s="79">
        <f t="shared" si="10"/>
        <v>0</v>
      </c>
      <c r="H101" s="79"/>
      <c r="I101" s="19">
        <f t="shared" si="11"/>
        <v>43675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43676</v>
      </c>
      <c r="C102" s="5" t="str">
        <f t="shared" si="9"/>
        <v>tisdag</v>
      </c>
      <c r="D102" s="79"/>
      <c r="E102" s="18" t="s">
        <v>12</v>
      </c>
      <c r="F102" s="79" t="s">
        <v>464</v>
      </c>
      <c r="G102" s="79">
        <f t="shared" si="10"/>
        <v>0</v>
      </c>
      <c r="H102" s="79"/>
      <c r="I102" s="19">
        <f t="shared" si="11"/>
        <v>43676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43677</v>
      </c>
      <c r="C103" s="5" t="str">
        <f t="shared" si="9"/>
        <v>onsdag</v>
      </c>
      <c r="D103" s="79" t="s">
        <v>465</v>
      </c>
      <c r="E103" s="18" t="s">
        <v>14</v>
      </c>
      <c r="F103" s="79" t="s">
        <v>466</v>
      </c>
      <c r="G103" s="79">
        <f t="shared" si="10"/>
        <v>2</v>
      </c>
      <c r="H103" s="79"/>
      <c r="I103" s="19">
        <f t="shared" si="11"/>
        <v>43677</v>
      </c>
      <c r="J103" s="20">
        <f t="shared" si="12"/>
        <v>0.69791666666666663</v>
      </c>
      <c r="K103" s="20">
        <f t="shared" si="13"/>
        <v>0.86458333333333337</v>
      </c>
      <c r="L103" s="20">
        <f t="shared" si="14"/>
        <v>0.16666666666666674</v>
      </c>
    </row>
    <row r="104" spans="1:12">
      <c r="A104" s="79">
        <f t="shared" si="8"/>
        <v>31</v>
      </c>
      <c r="B104" s="17">
        <f t="shared" si="15"/>
        <v>43678</v>
      </c>
      <c r="C104" s="5" t="str">
        <f t="shared" si="9"/>
        <v>torsdag</v>
      </c>
      <c r="D104" s="79" t="s">
        <v>467</v>
      </c>
      <c r="E104" s="18" t="s">
        <v>468</v>
      </c>
      <c r="F104" s="79" t="s">
        <v>469</v>
      </c>
      <c r="G104" s="79">
        <f t="shared" si="10"/>
        <v>4</v>
      </c>
      <c r="H104" s="79"/>
      <c r="I104" s="19">
        <f t="shared" si="11"/>
        <v>43678</v>
      </c>
      <c r="J104" s="20">
        <f t="shared" si="12"/>
        <v>0.54166666666666663</v>
      </c>
      <c r="K104" s="20">
        <f t="shared" si="13"/>
        <v>0.86458333333333337</v>
      </c>
      <c r="L104" s="20">
        <f t="shared" si="14"/>
        <v>0.32291666666666674</v>
      </c>
    </row>
    <row r="105" spans="1:12">
      <c r="A105" s="79">
        <f t="shared" si="8"/>
        <v>31</v>
      </c>
      <c r="B105" s="17">
        <f t="shared" si="15"/>
        <v>43679</v>
      </c>
      <c r="C105" s="5" t="str">
        <f t="shared" si="9"/>
        <v>fredag</v>
      </c>
      <c r="D105" s="79"/>
      <c r="E105" s="18"/>
      <c r="F105" s="79" t="s">
        <v>464</v>
      </c>
      <c r="G105" s="79">
        <f t="shared" si="10"/>
        <v>0</v>
      </c>
      <c r="H105" s="79"/>
      <c r="I105" s="19">
        <f t="shared" si="11"/>
        <v>43679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43680</v>
      </c>
      <c r="C106" s="5" t="str">
        <f t="shared" si="9"/>
        <v>lördag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43680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43681</v>
      </c>
      <c r="C107" s="5" t="str">
        <f t="shared" si="9"/>
        <v>söndag</v>
      </c>
      <c r="D107" s="79" t="s">
        <v>470</v>
      </c>
      <c r="E107" s="18" t="s">
        <v>127</v>
      </c>
      <c r="F107" s="79" t="s">
        <v>460</v>
      </c>
      <c r="G107" s="79">
        <f t="shared" si="10"/>
        <v>5</v>
      </c>
      <c r="H107" s="79"/>
      <c r="I107" s="19">
        <f t="shared" si="11"/>
        <v>43681</v>
      </c>
      <c r="J107" s="20">
        <f t="shared" si="12"/>
        <v>0.3125</v>
      </c>
      <c r="K107" s="20">
        <f t="shared" si="13"/>
        <v>0.6875</v>
      </c>
      <c r="L107" s="20">
        <f t="shared" si="14"/>
        <v>0.375</v>
      </c>
    </row>
    <row r="108" spans="1:12">
      <c r="A108" s="79">
        <f t="shared" si="8"/>
        <v>32</v>
      </c>
      <c r="B108" s="17">
        <f t="shared" si="15"/>
        <v>43682</v>
      </c>
      <c r="C108" s="5" t="str">
        <f t="shared" si="9"/>
        <v>måndag</v>
      </c>
      <c r="D108" s="79" t="s">
        <v>470</v>
      </c>
      <c r="E108" s="18" t="s">
        <v>127</v>
      </c>
      <c r="F108" s="79" t="s">
        <v>460</v>
      </c>
      <c r="G108" s="79">
        <f t="shared" si="10"/>
        <v>5</v>
      </c>
      <c r="H108" s="79"/>
      <c r="I108" s="19">
        <f t="shared" si="11"/>
        <v>43682</v>
      </c>
      <c r="J108" s="20">
        <f t="shared" si="12"/>
        <v>0.3125</v>
      </c>
      <c r="K108" s="20">
        <f t="shared" si="13"/>
        <v>0.6875</v>
      </c>
      <c r="L108" s="20">
        <f t="shared" si="14"/>
        <v>0.375</v>
      </c>
    </row>
    <row r="109" spans="1:12">
      <c r="A109" s="79">
        <f t="shared" si="8"/>
        <v>32</v>
      </c>
      <c r="B109" s="17">
        <f t="shared" si="15"/>
        <v>43683</v>
      </c>
      <c r="C109" s="5" t="str">
        <f t="shared" si="9"/>
        <v>tisdag</v>
      </c>
      <c r="D109" s="79" t="s">
        <v>470</v>
      </c>
      <c r="E109" s="18" t="s">
        <v>127</v>
      </c>
      <c r="F109" s="79" t="s">
        <v>460</v>
      </c>
      <c r="G109" s="79">
        <f t="shared" si="10"/>
        <v>5</v>
      </c>
      <c r="H109" s="79"/>
      <c r="I109" s="19">
        <f t="shared" si="11"/>
        <v>43683</v>
      </c>
      <c r="J109" s="20">
        <f t="shared" si="12"/>
        <v>0.3125</v>
      </c>
      <c r="K109" s="20">
        <f t="shared" si="13"/>
        <v>0.6875</v>
      </c>
      <c r="L109" s="20">
        <f t="shared" si="14"/>
        <v>0.375</v>
      </c>
    </row>
    <row r="110" spans="1:12">
      <c r="A110" s="79">
        <f t="shared" si="8"/>
        <v>32</v>
      </c>
      <c r="B110" s="17">
        <f t="shared" si="15"/>
        <v>43684</v>
      </c>
      <c r="C110" s="5" t="str">
        <f t="shared" si="9"/>
        <v>onsdag</v>
      </c>
      <c r="D110" s="79" t="s">
        <v>470</v>
      </c>
      <c r="E110" s="18" t="s">
        <v>127</v>
      </c>
      <c r="F110" s="79" t="s">
        <v>460</v>
      </c>
      <c r="G110" s="79">
        <f t="shared" si="10"/>
        <v>5</v>
      </c>
      <c r="H110" s="79"/>
      <c r="I110" s="19">
        <f t="shared" si="11"/>
        <v>43684</v>
      </c>
      <c r="J110" s="20">
        <f t="shared" si="12"/>
        <v>0.3125</v>
      </c>
      <c r="K110" s="20">
        <f t="shared" si="13"/>
        <v>0.6875</v>
      </c>
      <c r="L110" s="20">
        <f t="shared" si="14"/>
        <v>0.375</v>
      </c>
    </row>
    <row r="111" spans="1:12">
      <c r="A111" s="79">
        <f t="shared" si="8"/>
        <v>32</v>
      </c>
      <c r="B111" s="17">
        <f t="shared" si="15"/>
        <v>43685</v>
      </c>
      <c r="C111" s="5" t="str">
        <f t="shared" si="9"/>
        <v>torsdag</v>
      </c>
      <c r="D111" s="79" t="s">
        <v>470</v>
      </c>
      <c r="E111" s="18" t="s">
        <v>127</v>
      </c>
      <c r="F111" s="79" t="s">
        <v>460</v>
      </c>
      <c r="G111" s="79">
        <f t="shared" si="10"/>
        <v>5</v>
      </c>
      <c r="H111" s="79"/>
      <c r="I111" s="19">
        <f t="shared" si="11"/>
        <v>43685</v>
      </c>
      <c r="J111" s="20">
        <f t="shared" si="12"/>
        <v>0.3125</v>
      </c>
      <c r="K111" s="20">
        <f t="shared" si="13"/>
        <v>0.6875</v>
      </c>
      <c r="L111" s="20">
        <f t="shared" si="14"/>
        <v>0.375</v>
      </c>
    </row>
    <row r="112" spans="1:12">
      <c r="A112" s="79">
        <f t="shared" si="8"/>
        <v>32</v>
      </c>
      <c r="B112" s="17">
        <f t="shared" si="15"/>
        <v>43686</v>
      </c>
      <c r="C112" s="5" t="str">
        <f t="shared" si="9"/>
        <v>fredag</v>
      </c>
      <c r="D112" s="79" t="s">
        <v>471</v>
      </c>
      <c r="E112" s="18" t="s">
        <v>127</v>
      </c>
      <c r="F112" s="79" t="s">
        <v>129</v>
      </c>
      <c r="G112" s="79">
        <f t="shared" si="10"/>
        <v>6</v>
      </c>
      <c r="H112" s="79"/>
      <c r="I112" s="19">
        <f t="shared" si="11"/>
        <v>43686</v>
      </c>
      <c r="J112" s="20">
        <f t="shared" si="12"/>
        <v>0.29166666666666669</v>
      </c>
      <c r="K112" s="20">
        <f t="shared" si="13"/>
        <v>0.75</v>
      </c>
      <c r="L112" s="20">
        <f t="shared" si="14"/>
        <v>0.45833333333333331</v>
      </c>
    </row>
    <row r="113" spans="1:12">
      <c r="A113" s="79">
        <f t="shared" si="8"/>
        <v>32</v>
      </c>
      <c r="B113" s="17">
        <f t="shared" si="15"/>
        <v>43687</v>
      </c>
      <c r="C113" s="5" t="str">
        <f t="shared" si="9"/>
        <v>lördag</v>
      </c>
      <c r="D113" s="79" t="s">
        <v>471</v>
      </c>
      <c r="E113" s="18" t="s">
        <v>127</v>
      </c>
      <c r="F113" s="79" t="s">
        <v>129</v>
      </c>
      <c r="G113" s="79">
        <f t="shared" si="10"/>
        <v>6</v>
      </c>
      <c r="H113" s="79"/>
      <c r="I113" s="19">
        <f t="shared" si="11"/>
        <v>43687</v>
      </c>
      <c r="J113" s="20">
        <f t="shared" si="12"/>
        <v>0.29166666666666669</v>
      </c>
      <c r="K113" s="20">
        <f t="shared" si="13"/>
        <v>0.75</v>
      </c>
      <c r="L113" s="20">
        <f t="shared" si="14"/>
        <v>0.45833333333333331</v>
      </c>
    </row>
    <row r="114" spans="1:12">
      <c r="A114" s="79">
        <f t="shared" si="8"/>
        <v>32</v>
      </c>
      <c r="B114" s="17">
        <f t="shared" si="15"/>
        <v>43688</v>
      </c>
      <c r="C114" s="5" t="str">
        <f t="shared" si="9"/>
        <v>söndag</v>
      </c>
      <c r="D114" s="79" t="s">
        <v>471</v>
      </c>
      <c r="E114" s="18" t="s">
        <v>127</v>
      </c>
      <c r="F114" s="79" t="s">
        <v>129</v>
      </c>
      <c r="G114" s="79">
        <f t="shared" si="10"/>
        <v>6</v>
      </c>
      <c r="H114" s="79"/>
      <c r="I114" s="19">
        <f t="shared" si="11"/>
        <v>43688</v>
      </c>
      <c r="J114" s="20">
        <f t="shared" si="12"/>
        <v>0.29166666666666669</v>
      </c>
      <c r="K114" s="20">
        <f t="shared" si="13"/>
        <v>0.75</v>
      </c>
      <c r="L114" s="20">
        <f t="shared" si="14"/>
        <v>0.45833333333333331</v>
      </c>
    </row>
    <row r="115" spans="1:12">
      <c r="A115" s="79">
        <f t="shared" si="8"/>
        <v>33</v>
      </c>
      <c r="B115" s="17">
        <f t="shared" si="15"/>
        <v>43689</v>
      </c>
      <c r="C115" s="5" t="str">
        <f t="shared" si="9"/>
        <v>måndag</v>
      </c>
      <c r="D115" s="79" t="s">
        <v>471</v>
      </c>
      <c r="E115" s="18" t="s">
        <v>127</v>
      </c>
      <c r="F115" s="79" t="s">
        <v>129</v>
      </c>
      <c r="G115" s="79">
        <f t="shared" si="10"/>
        <v>6</v>
      </c>
      <c r="H115" s="79"/>
      <c r="I115" s="19">
        <f t="shared" si="11"/>
        <v>43689</v>
      </c>
      <c r="J115" s="20">
        <f t="shared" si="12"/>
        <v>0.29166666666666669</v>
      </c>
      <c r="K115" s="20">
        <f t="shared" si="13"/>
        <v>0.75</v>
      </c>
      <c r="L115" s="20">
        <f t="shared" si="14"/>
        <v>0.45833333333333331</v>
      </c>
    </row>
    <row r="116" spans="1:12" ht="30">
      <c r="A116" s="79">
        <f t="shared" si="8"/>
        <v>33</v>
      </c>
      <c r="B116" s="75">
        <f t="shared" si="15"/>
        <v>43690</v>
      </c>
      <c r="C116" s="76" t="str">
        <f t="shared" si="9"/>
        <v>tisdag</v>
      </c>
      <c r="D116" s="72" t="s">
        <v>472</v>
      </c>
      <c r="E116" s="73" t="s">
        <v>473</v>
      </c>
      <c r="F116" s="74" t="s">
        <v>474</v>
      </c>
      <c r="G116" s="79">
        <f t="shared" si="10"/>
        <v>6</v>
      </c>
      <c r="H116" s="79"/>
      <c r="I116" s="19">
        <f t="shared" si="11"/>
        <v>43690</v>
      </c>
      <c r="J116" s="20">
        <f t="shared" si="12"/>
        <v>0.29166666666666669</v>
      </c>
      <c r="K116" s="20">
        <f t="shared" si="13"/>
        <v>0.75</v>
      </c>
      <c r="L116" s="20">
        <f t="shared" si="14"/>
        <v>0.45833333333333331</v>
      </c>
    </row>
    <row r="117" spans="1:12">
      <c r="A117" s="79">
        <f t="shared" si="8"/>
        <v>33</v>
      </c>
      <c r="B117" s="17">
        <f t="shared" si="15"/>
        <v>43691</v>
      </c>
      <c r="C117" s="5" t="str">
        <f t="shared" si="9"/>
        <v>onsdag</v>
      </c>
      <c r="D117" s="79" t="s">
        <v>471</v>
      </c>
      <c r="E117" s="18" t="s">
        <v>127</v>
      </c>
      <c r="F117" s="79" t="s">
        <v>129</v>
      </c>
      <c r="G117" s="79">
        <f t="shared" si="10"/>
        <v>6</v>
      </c>
      <c r="H117" s="79"/>
      <c r="I117" s="19">
        <f t="shared" si="11"/>
        <v>43691</v>
      </c>
      <c r="J117" s="20">
        <f t="shared" si="12"/>
        <v>0.29166666666666669</v>
      </c>
      <c r="K117" s="20">
        <f t="shared" si="13"/>
        <v>0.75</v>
      </c>
      <c r="L117" s="20">
        <f t="shared" si="14"/>
        <v>0.45833333333333331</v>
      </c>
    </row>
    <row r="118" spans="1:12">
      <c r="A118" s="79">
        <f t="shared" si="8"/>
        <v>33</v>
      </c>
      <c r="B118" s="17">
        <f t="shared" si="15"/>
        <v>43692</v>
      </c>
      <c r="C118" s="5" t="str">
        <f t="shared" si="9"/>
        <v>torsdag</v>
      </c>
      <c r="D118" s="79" t="s">
        <v>471</v>
      </c>
      <c r="E118" s="18" t="s">
        <v>127</v>
      </c>
      <c r="F118" s="79" t="s">
        <v>129</v>
      </c>
      <c r="G118" s="79">
        <f t="shared" si="10"/>
        <v>6</v>
      </c>
      <c r="H118" s="79"/>
      <c r="I118" s="19">
        <f t="shared" si="11"/>
        <v>43692</v>
      </c>
      <c r="J118" s="20">
        <f t="shared" si="12"/>
        <v>0.29166666666666669</v>
      </c>
      <c r="K118" s="20">
        <f t="shared" si="13"/>
        <v>0.75</v>
      </c>
      <c r="L118" s="20">
        <f t="shared" si="14"/>
        <v>0.45833333333333331</v>
      </c>
    </row>
    <row r="119" spans="1:12">
      <c r="A119" s="79">
        <f t="shared" si="8"/>
        <v>33</v>
      </c>
      <c r="B119" s="17">
        <f t="shared" si="15"/>
        <v>43693</v>
      </c>
      <c r="C119" s="5" t="str">
        <f t="shared" si="9"/>
        <v>fredag</v>
      </c>
      <c r="D119" s="79" t="s">
        <v>475</v>
      </c>
      <c r="E119" s="18" t="s">
        <v>476</v>
      </c>
      <c r="F119" s="79" t="s">
        <v>477</v>
      </c>
      <c r="G119" s="79">
        <f t="shared" si="10"/>
        <v>8</v>
      </c>
      <c r="H119" s="79"/>
      <c r="I119" s="19">
        <f t="shared" si="11"/>
        <v>43693</v>
      </c>
      <c r="J119" s="20">
        <f t="shared" si="12"/>
        <v>0.29166666666666669</v>
      </c>
      <c r="K119" s="20">
        <f t="shared" si="13"/>
        <v>0.9375</v>
      </c>
      <c r="L119" s="20">
        <f t="shared" si="14"/>
        <v>0.64583333333333326</v>
      </c>
    </row>
    <row r="120" spans="1:12">
      <c r="A120" s="79">
        <f t="shared" si="8"/>
        <v>33</v>
      </c>
      <c r="B120" s="17">
        <f t="shared" si="15"/>
        <v>43694</v>
      </c>
      <c r="C120" s="5" t="str">
        <f t="shared" si="9"/>
        <v>lördag</v>
      </c>
      <c r="D120" s="79" t="s">
        <v>478</v>
      </c>
      <c r="E120" s="18" t="s">
        <v>479</v>
      </c>
      <c r="F120" s="79" t="s">
        <v>480</v>
      </c>
      <c r="G120" s="79">
        <f t="shared" si="10"/>
        <v>7</v>
      </c>
      <c r="H120" s="79"/>
      <c r="I120" s="19">
        <f t="shared" si="11"/>
        <v>43694</v>
      </c>
      <c r="J120" s="20">
        <f t="shared" si="12"/>
        <v>0.29166666666666669</v>
      </c>
      <c r="K120" s="20">
        <f t="shared" si="13"/>
        <v>0.84375</v>
      </c>
      <c r="L120" s="20">
        <f t="shared" si="14"/>
        <v>0.55208333333333326</v>
      </c>
    </row>
    <row r="121" spans="1:12">
      <c r="A121" s="79">
        <f t="shared" si="8"/>
        <v>33</v>
      </c>
      <c r="B121" s="17">
        <f t="shared" si="15"/>
        <v>43695</v>
      </c>
      <c r="C121" s="5" t="str">
        <f t="shared" si="9"/>
        <v>söndag</v>
      </c>
      <c r="D121" s="79" t="s">
        <v>459</v>
      </c>
      <c r="E121" s="18" t="s">
        <v>127</v>
      </c>
      <c r="F121" s="79" t="s">
        <v>129</v>
      </c>
      <c r="G121" s="79">
        <f t="shared" si="10"/>
        <v>6</v>
      </c>
      <c r="H121" s="79"/>
      <c r="I121" s="19">
        <f t="shared" si="11"/>
        <v>43695</v>
      </c>
      <c r="J121" s="20">
        <f t="shared" si="12"/>
        <v>0.29166666666666669</v>
      </c>
      <c r="K121" s="20">
        <f t="shared" si="13"/>
        <v>0.79166666666666663</v>
      </c>
      <c r="L121" s="20">
        <f t="shared" si="14"/>
        <v>0.49999999999999994</v>
      </c>
    </row>
    <row r="122" spans="1:12">
      <c r="A122" s="79">
        <f t="shared" si="8"/>
        <v>34</v>
      </c>
      <c r="B122" s="17">
        <f t="shared" si="15"/>
        <v>43696</v>
      </c>
      <c r="C122" s="5" t="str">
        <f t="shared" si="9"/>
        <v>måndag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43696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43697</v>
      </c>
      <c r="C123" s="5" t="str">
        <f t="shared" si="9"/>
        <v>tisdag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43697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43698</v>
      </c>
      <c r="C124" s="5" t="str">
        <f t="shared" si="9"/>
        <v>onsdag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43698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43699</v>
      </c>
      <c r="C125" s="5" t="str">
        <f t="shared" si="9"/>
        <v>torsdag</v>
      </c>
      <c r="D125" s="79"/>
      <c r="E125" s="18" t="s">
        <v>12</v>
      </c>
      <c r="F125" s="79"/>
      <c r="G125" s="79">
        <f t="shared" si="10"/>
        <v>0</v>
      </c>
      <c r="H125" s="79"/>
      <c r="I125" s="19">
        <f t="shared" si="11"/>
        <v>43699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43700</v>
      </c>
      <c r="C126" s="5" t="str">
        <f t="shared" si="9"/>
        <v>fredag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43700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43701</v>
      </c>
      <c r="C127" s="5" t="str">
        <f t="shared" si="9"/>
        <v>lördag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43701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34</v>
      </c>
      <c r="B128" s="17">
        <f t="shared" si="15"/>
        <v>43702</v>
      </c>
      <c r="C128" s="5" t="str">
        <f t="shared" si="9"/>
        <v>söndag</v>
      </c>
      <c r="D128" s="79"/>
      <c r="E128" s="18" t="s">
        <v>12</v>
      </c>
      <c r="F128" s="79"/>
      <c r="G128" s="79">
        <f t="shared" si="10"/>
        <v>0</v>
      </c>
      <c r="H128" s="79"/>
      <c r="I128" s="19">
        <f t="shared" si="11"/>
        <v>43702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43703</v>
      </c>
      <c r="C129" s="5" t="str">
        <f t="shared" si="9"/>
        <v>måndag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43703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43704</v>
      </c>
      <c r="C130" s="5" t="str">
        <f t="shared" si="9"/>
        <v>tisdag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43704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43705</v>
      </c>
      <c r="C131" s="5" t="str">
        <f t="shared" si="9"/>
        <v>onsdag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43705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43706</v>
      </c>
      <c r="C132" s="5" t="str">
        <f t="shared" si="9"/>
        <v>torsdag</v>
      </c>
      <c r="D132" s="79" t="s">
        <v>481</v>
      </c>
      <c r="E132" s="18"/>
      <c r="F132" s="79" t="s">
        <v>482</v>
      </c>
      <c r="G132" s="79">
        <f t="shared" si="10"/>
        <v>1</v>
      </c>
      <c r="H132" s="79"/>
      <c r="I132" s="19">
        <f t="shared" si="11"/>
        <v>43706</v>
      </c>
      <c r="J132" s="20">
        <f t="shared" si="12"/>
        <v>0.79166666666666663</v>
      </c>
      <c r="K132" s="20">
        <f t="shared" si="13"/>
        <v>0.875</v>
      </c>
      <c r="L132" s="20">
        <f t="shared" si="14"/>
        <v>8.333333333333337E-2</v>
      </c>
    </row>
    <row r="133" spans="1:12">
      <c r="A133" s="79">
        <f t="shared" si="8"/>
        <v>35</v>
      </c>
      <c r="B133" s="17">
        <f t="shared" si="15"/>
        <v>43707</v>
      </c>
      <c r="C133" s="5" t="str">
        <f t="shared" si="9"/>
        <v>fredag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43707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35</v>
      </c>
      <c r="B134" s="75">
        <f t="shared" si="15"/>
        <v>43708</v>
      </c>
      <c r="C134" s="76" t="str">
        <f t="shared" si="9"/>
        <v>lördag</v>
      </c>
      <c r="D134" s="72" t="s">
        <v>483</v>
      </c>
      <c r="E134" s="77" t="s">
        <v>420</v>
      </c>
      <c r="F134" s="72" t="s">
        <v>484</v>
      </c>
      <c r="G134" s="79">
        <f t="shared" si="10"/>
        <v>2</v>
      </c>
      <c r="H134" s="79"/>
      <c r="I134" s="19">
        <f t="shared" si="11"/>
        <v>43708</v>
      </c>
      <c r="J134" s="20">
        <f t="shared" si="12"/>
        <v>0.61458333333333337</v>
      </c>
      <c r="K134" s="20">
        <f t="shared" si="13"/>
        <v>0.73958333333333337</v>
      </c>
      <c r="L134" s="20">
        <f t="shared" si="14"/>
        <v>0.125</v>
      </c>
    </row>
    <row r="135" spans="1:12">
      <c r="A135" s="79">
        <f t="shared" si="8"/>
        <v>35</v>
      </c>
      <c r="B135" s="17">
        <f t="shared" si="15"/>
        <v>43709</v>
      </c>
      <c r="C135" s="5" t="str">
        <f t="shared" si="9"/>
        <v>söndag</v>
      </c>
      <c r="D135" s="79" t="s">
        <v>164</v>
      </c>
      <c r="E135" s="18" t="s">
        <v>435</v>
      </c>
      <c r="F135" s="79" t="s">
        <v>485</v>
      </c>
      <c r="G135" s="79">
        <f t="shared" si="10"/>
        <v>5</v>
      </c>
      <c r="H135" s="79"/>
      <c r="I135" s="19">
        <f t="shared" si="11"/>
        <v>43709</v>
      </c>
      <c r="J135" s="20">
        <f t="shared" si="12"/>
        <v>0.375</v>
      </c>
      <c r="K135" s="20">
        <f t="shared" si="13"/>
        <v>0.78125</v>
      </c>
      <c r="L135" s="20">
        <f t="shared" si="14"/>
        <v>0.40625</v>
      </c>
    </row>
    <row r="136" spans="1:12">
      <c r="A136" s="79">
        <f t="shared" si="8"/>
        <v>36</v>
      </c>
      <c r="B136" s="17">
        <f t="shared" si="15"/>
        <v>43710</v>
      </c>
      <c r="C136" s="5" t="str">
        <f t="shared" si="9"/>
        <v>måndag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43710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43711</v>
      </c>
      <c r="C137" s="5" t="str">
        <f t="shared" si="9"/>
        <v>tisdag</v>
      </c>
      <c r="D137" s="79" t="s">
        <v>486</v>
      </c>
      <c r="E137" s="18"/>
      <c r="F137" s="79" t="s">
        <v>487</v>
      </c>
      <c r="G137" s="79">
        <f t="shared" si="10"/>
        <v>1</v>
      </c>
      <c r="H137" s="79"/>
      <c r="I137" s="19">
        <f t="shared" si="11"/>
        <v>43711</v>
      </c>
      <c r="J137" s="20">
        <f t="shared" si="12"/>
        <v>0.8125</v>
      </c>
      <c r="K137" s="20">
        <f t="shared" si="13"/>
        <v>0.875</v>
      </c>
      <c r="L137" s="20">
        <f t="shared" si="14"/>
        <v>6.25E-2</v>
      </c>
    </row>
    <row r="138" spans="1:12">
      <c r="A138" s="79">
        <f t="shared" si="8"/>
        <v>36</v>
      </c>
      <c r="B138" s="17">
        <f t="shared" si="15"/>
        <v>43712</v>
      </c>
      <c r="C138" s="5" t="str">
        <f t="shared" si="9"/>
        <v>onsdag</v>
      </c>
      <c r="D138" s="79"/>
      <c r="E138" s="18"/>
      <c r="F138" s="79"/>
      <c r="G138" s="79">
        <f t="shared" si="10"/>
        <v>0</v>
      </c>
      <c r="H138" s="79"/>
      <c r="I138" s="19">
        <f t="shared" si="11"/>
        <v>43712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43713</v>
      </c>
      <c r="C139" s="5" t="str">
        <f t="shared" si="9"/>
        <v>torsdag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43713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43714</v>
      </c>
      <c r="C140" s="5" t="str">
        <f t="shared" ref="C140:C203" si="17">TEXT(B140,"DDDD")</f>
        <v>fredag</v>
      </c>
      <c r="D140" s="79" t="s">
        <v>488</v>
      </c>
      <c r="E140" s="18" t="s">
        <v>139</v>
      </c>
      <c r="F140" s="79" t="s">
        <v>489</v>
      </c>
      <c r="G140" s="79">
        <f t="shared" ref="G140:G203" si="18">IFERROR(ROUNDUP(L140/"04:00"*2,0),0)</f>
        <v>3</v>
      </c>
      <c r="H140" s="79"/>
      <c r="I140" s="19">
        <f t="shared" ref="I140:I203" si="19">B140</f>
        <v>43714</v>
      </c>
      <c r="J140" s="20">
        <f t="shared" ref="J140:J203" si="20">TIME(LEFT(D140,2),MID(D140,4,2),0)</f>
        <v>0.6875</v>
      </c>
      <c r="K140" s="20">
        <f t="shared" ref="K140:K203" si="21">TIME(MID(D140,7,2),MID(D140,10,2),0)</f>
        <v>0.9375</v>
      </c>
      <c r="L140" s="20">
        <f t="shared" ref="L140:L203" si="22">K140-J140</f>
        <v>0.25</v>
      </c>
    </row>
    <row r="141" spans="1:12">
      <c r="A141" s="79">
        <f t="shared" si="16"/>
        <v>36</v>
      </c>
      <c r="B141" s="17">
        <f t="shared" ref="B141:B204" si="23">B140+1</f>
        <v>43715</v>
      </c>
      <c r="C141" s="5" t="str">
        <f t="shared" si="17"/>
        <v>lördag</v>
      </c>
      <c r="D141" s="79" t="s">
        <v>288</v>
      </c>
      <c r="E141" s="18" t="s">
        <v>490</v>
      </c>
      <c r="F141" s="79" t="s">
        <v>489</v>
      </c>
      <c r="G141" s="79">
        <f t="shared" si="18"/>
        <v>7</v>
      </c>
      <c r="H141" s="79"/>
      <c r="I141" s="19">
        <f t="shared" si="19"/>
        <v>43715</v>
      </c>
      <c r="J141" s="20">
        <f t="shared" si="20"/>
        <v>0.30208333333333331</v>
      </c>
      <c r="K141" s="20">
        <f t="shared" si="21"/>
        <v>0.875</v>
      </c>
      <c r="L141" s="20">
        <f t="shared" si="22"/>
        <v>0.57291666666666674</v>
      </c>
    </row>
    <row r="142" spans="1:12">
      <c r="A142" s="79">
        <f t="shared" si="16"/>
        <v>36</v>
      </c>
      <c r="B142" s="17">
        <f t="shared" si="23"/>
        <v>43716</v>
      </c>
      <c r="C142" s="5" t="str">
        <f t="shared" si="17"/>
        <v>söndag</v>
      </c>
      <c r="D142" s="79" t="s">
        <v>288</v>
      </c>
      <c r="E142" s="18" t="s">
        <v>144</v>
      </c>
      <c r="F142" s="79" t="s">
        <v>489</v>
      </c>
      <c r="G142" s="79">
        <f t="shared" si="18"/>
        <v>7</v>
      </c>
      <c r="H142" s="79"/>
      <c r="I142" s="19">
        <f t="shared" si="19"/>
        <v>43716</v>
      </c>
      <c r="J142" s="20">
        <f t="shared" si="20"/>
        <v>0.30208333333333331</v>
      </c>
      <c r="K142" s="20">
        <f t="shared" si="21"/>
        <v>0.875</v>
      </c>
      <c r="L142" s="20">
        <f t="shared" si="22"/>
        <v>0.57291666666666674</v>
      </c>
    </row>
    <row r="143" spans="1:12">
      <c r="A143" s="79">
        <f t="shared" si="16"/>
        <v>37</v>
      </c>
      <c r="B143" s="17">
        <f t="shared" si="23"/>
        <v>43717</v>
      </c>
      <c r="C143" s="5" t="str">
        <f t="shared" si="17"/>
        <v>måndag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43717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43718</v>
      </c>
      <c r="C144" s="5" t="str">
        <f t="shared" si="17"/>
        <v>tisdag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43718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43719</v>
      </c>
      <c r="C145" s="5" t="str">
        <f t="shared" si="17"/>
        <v>onsdag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43719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43720</v>
      </c>
      <c r="C146" s="5" t="str">
        <f t="shared" si="17"/>
        <v>torsdag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43720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43721</v>
      </c>
      <c r="C147" s="5" t="str">
        <f t="shared" si="17"/>
        <v>fredag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43721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43722</v>
      </c>
      <c r="C148" s="5" t="str">
        <f t="shared" si="17"/>
        <v>lördag</v>
      </c>
      <c r="D148" s="79" t="s">
        <v>491</v>
      </c>
      <c r="E148" s="18" t="s">
        <v>153</v>
      </c>
      <c r="F148" s="79" t="s">
        <v>492</v>
      </c>
      <c r="G148" s="79">
        <f t="shared" si="18"/>
        <v>6</v>
      </c>
      <c r="H148" s="79"/>
      <c r="I148" s="19">
        <f t="shared" si="19"/>
        <v>43722</v>
      </c>
      <c r="J148" s="20">
        <f t="shared" si="20"/>
        <v>0.33333333333333331</v>
      </c>
      <c r="K148" s="20">
        <f t="shared" si="21"/>
        <v>0.78125</v>
      </c>
      <c r="L148" s="20">
        <f t="shared" si="22"/>
        <v>0.44791666666666669</v>
      </c>
    </row>
    <row r="149" spans="1:12">
      <c r="A149" s="79">
        <f t="shared" si="16"/>
        <v>37</v>
      </c>
      <c r="B149" s="17">
        <f t="shared" si="23"/>
        <v>43723</v>
      </c>
      <c r="C149" s="5" t="str">
        <f t="shared" si="17"/>
        <v>söndag</v>
      </c>
      <c r="D149" s="79" t="s">
        <v>156</v>
      </c>
      <c r="E149" s="18" t="s">
        <v>284</v>
      </c>
      <c r="F149" s="79" t="s">
        <v>493</v>
      </c>
      <c r="G149" s="79">
        <f t="shared" si="18"/>
        <v>4</v>
      </c>
      <c r="H149" s="79"/>
      <c r="I149" s="19">
        <f t="shared" si="19"/>
        <v>43723</v>
      </c>
      <c r="J149" s="20">
        <f t="shared" si="20"/>
        <v>0.47916666666666669</v>
      </c>
      <c r="K149" s="20">
        <f t="shared" si="21"/>
        <v>0.78125</v>
      </c>
      <c r="L149" s="20">
        <f t="shared" si="22"/>
        <v>0.30208333333333331</v>
      </c>
    </row>
    <row r="150" spans="1:12">
      <c r="A150" s="79">
        <f t="shared" si="16"/>
        <v>38</v>
      </c>
      <c r="B150" s="17">
        <f t="shared" si="23"/>
        <v>43724</v>
      </c>
      <c r="C150" s="5" t="str">
        <f t="shared" si="17"/>
        <v>måndag</v>
      </c>
      <c r="D150" s="79" t="s">
        <v>494</v>
      </c>
      <c r="E150" s="18"/>
      <c r="F150" s="79" t="s">
        <v>495</v>
      </c>
      <c r="G150" s="79">
        <f t="shared" si="18"/>
        <v>1</v>
      </c>
      <c r="H150" s="79"/>
      <c r="I150" s="19">
        <f t="shared" si="19"/>
        <v>43724</v>
      </c>
      <c r="J150" s="20">
        <f t="shared" si="20"/>
        <v>0.72916666666666663</v>
      </c>
      <c r="K150" s="20">
        <f t="shared" si="21"/>
        <v>0.80208333333333337</v>
      </c>
      <c r="L150" s="20">
        <f t="shared" si="22"/>
        <v>7.2916666666666741E-2</v>
      </c>
    </row>
    <row r="151" spans="1:12">
      <c r="A151" s="79">
        <f t="shared" si="16"/>
        <v>38</v>
      </c>
      <c r="B151" s="17">
        <f t="shared" si="23"/>
        <v>43725</v>
      </c>
      <c r="C151" s="5" t="str">
        <f t="shared" si="17"/>
        <v>tisdag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43725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43726</v>
      </c>
      <c r="C152" s="5" t="str">
        <f t="shared" si="17"/>
        <v>onsdag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43726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43727</v>
      </c>
      <c r="C153" s="5" t="str">
        <f t="shared" si="17"/>
        <v>torsdag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43727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43728</v>
      </c>
      <c r="C154" s="5" t="str">
        <f t="shared" si="17"/>
        <v>fredag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43728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38</v>
      </c>
      <c r="B155" s="17">
        <f t="shared" si="23"/>
        <v>43729</v>
      </c>
      <c r="C155" s="5" t="str">
        <f t="shared" si="17"/>
        <v>lördag</v>
      </c>
      <c r="D155" s="79" t="s">
        <v>496</v>
      </c>
      <c r="E155" s="18" t="s">
        <v>420</v>
      </c>
      <c r="F155" s="79" t="s">
        <v>497</v>
      </c>
      <c r="G155" s="79">
        <f t="shared" si="18"/>
        <v>4</v>
      </c>
      <c r="H155" s="79"/>
      <c r="I155" s="19">
        <f t="shared" si="19"/>
        <v>43729</v>
      </c>
      <c r="J155" s="20">
        <f t="shared" si="20"/>
        <v>0.47916666666666669</v>
      </c>
      <c r="K155" s="20">
        <f t="shared" si="21"/>
        <v>0.78125</v>
      </c>
      <c r="L155" s="20">
        <f t="shared" si="22"/>
        <v>0.30208333333333331</v>
      </c>
    </row>
    <row r="156" spans="1:12">
      <c r="A156" s="79">
        <f t="shared" si="16"/>
        <v>38</v>
      </c>
      <c r="B156" s="17">
        <f t="shared" si="23"/>
        <v>43730</v>
      </c>
      <c r="C156" s="5" t="str">
        <f t="shared" si="17"/>
        <v>söndag</v>
      </c>
      <c r="D156" s="79" t="s">
        <v>498</v>
      </c>
      <c r="E156" s="18" t="s">
        <v>14</v>
      </c>
      <c r="F156" s="79" t="s">
        <v>499</v>
      </c>
      <c r="G156" s="79">
        <f t="shared" si="18"/>
        <v>6</v>
      </c>
      <c r="H156" s="79"/>
      <c r="I156" s="19">
        <f t="shared" si="19"/>
        <v>43730</v>
      </c>
      <c r="J156" s="20">
        <f t="shared" si="20"/>
        <v>0.39583333333333331</v>
      </c>
      <c r="K156" s="20">
        <f t="shared" si="21"/>
        <v>0.84375</v>
      </c>
      <c r="L156" s="20">
        <f t="shared" si="22"/>
        <v>0.44791666666666669</v>
      </c>
    </row>
    <row r="157" spans="1:12">
      <c r="A157" s="79">
        <f t="shared" si="16"/>
        <v>39</v>
      </c>
      <c r="B157" s="17">
        <f t="shared" si="23"/>
        <v>43731</v>
      </c>
      <c r="C157" s="5" t="str">
        <f t="shared" si="17"/>
        <v>måndag</v>
      </c>
      <c r="D157" s="79" t="s">
        <v>64</v>
      </c>
      <c r="E157" s="18"/>
      <c r="F157" s="79" t="s">
        <v>309</v>
      </c>
      <c r="G157" s="79">
        <f t="shared" si="18"/>
        <v>1</v>
      </c>
      <c r="H157" s="79"/>
      <c r="I157" s="19">
        <f t="shared" si="19"/>
        <v>43731</v>
      </c>
      <c r="J157" s="20">
        <f t="shared" si="20"/>
        <v>0.75</v>
      </c>
      <c r="K157" s="20">
        <f t="shared" si="21"/>
        <v>0.83333333333333337</v>
      </c>
      <c r="L157" s="20">
        <f t="shared" si="22"/>
        <v>8.333333333333337E-2</v>
      </c>
    </row>
    <row r="158" spans="1:12">
      <c r="A158" s="79">
        <f t="shared" si="16"/>
        <v>39</v>
      </c>
      <c r="B158" s="17">
        <f t="shared" si="23"/>
        <v>43732</v>
      </c>
      <c r="C158" s="5" t="str">
        <f t="shared" si="17"/>
        <v>tisdag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43732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43733</v>
      </c>
      <c r="C159" s="5" t="str">
        <f t="shared" si="17"/>
        <v>onsdag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43733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39</v>
      </c>
      <c r="B160" s="17">
        <f t="shared" si="23"/>
        <v>43734</v>
      </c>
      <c r="C160" s="5" t="str">
        <f t="shared" si="17"/>
        <v>torsdag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43734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43735</v>
      </c>
      <c r="C161" s="5" t="str">
        <f t="shared" si="17"/>
        <v>fredag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43735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39</v>
      </c>
      <c r="B162" s="17">
        <f t="shared" si="23"/>
        <v>43736</v>
      </c>
      <c r="C162" s="5" t="str">
        <f t="shared" si="17"/>
        <v>lördag</v>
      </c>
      <c r="D162" s="79" t="s">
        <v>500</v>
      </c>
      <c r="E162" s="18" t="s">
        <v>435</v>
      </c>
      <c r="F162" s="79" t="s">
        <v>501</v>
      </c>
      <c r="G162" s="79">
        <f t="shared" si="18"/>
        <v>4</v>
      </c>
      <c r="H162" s="79"/>
      <c r="I162" s="19">
        <f t="shared" si="19"/>
        <v>43736</v>
      </c>
      <c r="J162" s="20">
        <f t="shared" si="20"/>
        <v>0.59375</v>
      </c>
      <c r="K162" s="20">
        <f t="shared" si="21"/>
        <v>0.86458333333333337</v>
      </c>
      <c r="L162" s="20">
        <f t="shared" si="22"/>
        <v>0.27083333333333337</v>
      </c>
    </row>
    <row r="163" spans="1:12">
      <c r="A163" s="79">
        <f t="shared" si="16"/>
        <v>39</v>
      </c>
      <c r="B163" s="17">
        <f t="shared" si="23"/>
        <v>43737</v>
      </c>
      <c r="C163" s="5" t="str">
        <f t="shared" si="17"/>
        <v>söndag</v>
      </c>
      <c r="D163" s="79" t="s">
        <v>170</v>
      </c>
      <c r="E163" s="18" t="s">
        <v>139</v>
      </c>
      <c r="F163" s="79" t="s">
        <v>502</v>
      </c>
      <c r="G163" s="79">
        <f t="shared" si="18"/>
        <v>6</v>
      </c>
      <c r="H163" s="79"/>
      <c r="I163" s="19">
        <f t="shared" si="19"/>
        <v>43737</v>
      </c>
      <c r="J163" s="20">
        <f t="shared" si="20"/>
        <v>0.33333333333333331</v>
      </c>
      <c r="K163" s="20">
        <f t="shared" si="21"/>
        <v>0.78125</v>
      </c>
      <c r="L163" s="20">
        <f t="shared" si="22"/>
        <v>0.44791666666666669</v>
      </c>
    </row>
    <row r="164" spans="1:12">
      <c r="A164" s="79">
        <f t="shared" si="16"/>
        <v>40</v>
      </c>
      <c r="B164" s="17">
        <f t="shared" si="23"/>
        <v>43738</v>
      </c>
      <c r="C164" s="5" t="str">
        <f t="shared" si="17"/>
        <v>måndag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43738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43739</v>
      </c>
      <c r="C165" s="5" t="str">
        <f t="shared" si="17"/>
        <v>tisdag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43739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43740</v>
      </c>
      <c r="C166" s="5" t="str">
        <f t="shared" si="17"/>
        <v>onsdag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43740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43741</v>
      </c>
      <c r="C167" s="5" t="str">
        <f t="shared" si="17"/>
        <v>torsdag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43741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 t="shared" si="23"/>
        <v>43742</v>
      </c>
      <c r="C168" s="5" t="str">
        <f t="shared" si="17"/>
        <v>fredag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43742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>
      <c r="A169" s="79">
        <f t="shared" si="16"/>
        <v>40</v>
      </c>
      <c r="B169" s="17">
        <f t="shared" si="23"/>
        <v>43743</v>
      </c>
      <c r="C169" s="5" t="str">
        <f t="shared" si="17"/>
        <v>lördag</v>
      </c>
      <c r="D169" s="79" t="s">
        <v>503</v>
      </c>
      <c r="E169" s="18" t="s">
        <v>148</v>
      </c>
      <c r="F169" s="79" t="s">
        <v>504</v>
      </c>
      <c r="G169" s="79">
        <f t="shared" si="18"/>
        <v>6</v>
      </c>
      <c r="H169" s="79"/>
      <c r="I169" s="19">
        <f t="shared" si="19"/>
        <v>43743</v>
      </c>
      <c r="J169" s="20">
        <f t="shared" si="20"/>
        <v>0.34375</v>
      </c>
      <c r="K169" s="20">
        <f t="shared" si="21"/>
        <v>0.82291666666666663</v>
      </c>
      <c r="L169" s="20">
        <f t="shared" si="22"/>
        <v>0.47916666666666663</v>
      </c>
    </row>
    <row r="170" spans="1:12">
      <c r="A170" s="79">
        <f t="shared" si="16"/>
        <v>40</v>
      </c>
      <c r="B170" s="17">
        <f t="shared" si="23"/>
        <v>43744</v>
      </c>
      <c r="C170" s="5" t="str">
        <f t="shared" si="17"/>
        <v>söndag</v>
      </c>
      <c r="D170" s="79" t="s">
        <v>156</v>
      </c>
      <c r="E170" s="18" t="s">
        <v>14</v>
      </c>
      <c r="F170" s="79" t="s">
        <v>505</v>
      </c>
      <c r="G170" s="79">
        <f t="shared" si="18"/>
        <v>4</v>
      </c>
      <c r="H170" s="79"/>
      <c r="I170" s="19">
        <f t="shared" si="19"/>
        <v>43744</v>
      </c>
      <c r="J170" s="20">
        <f t="shared" si="20"/>
        <v>0.47916666666666669</v>
      </c>
      <c r="K170" s="20">
        <f t="shared" si="21"/>
        <v>0.78125</v>
      </c>
      <c r="L170" s="20">
        <f t="shared" si="22"/>
        <v>0.30208333333333331</v>
      </c>
    </row>
    <row r="171" spans="1:12">
      <c r="A171" s="79">
        <f t="shared" si="16"/>
        <v>41</v>
      </c>
      <c r="B171" s="17">
        <f t="shared" si="23"/>
        <v>43745</v>
      </c>
      <c r="C171" s="5" t="str">
        <f t="shared" si="17"/>
        <v>måndag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43745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43746</v>
      </c>
      <c r="C172" s="5" t="str">
        <f t="shared" si="17"/>
        <v>tisdag</v>
      </c>
      <c r="D172" s="79" t="s">
        <v>347</v>
      </c>
      <c r="E172" s="18" t="s">
        <v>144</v>
      </c>
      <c r="F172" s="79" t="s">
        <v>506</v>
      </c>
      <c r="G172" s="79">
        <f t="shared" si="18"/>
        <v>2</v>
      </c>
      <c r="H172" s="79"/>
      <c r="I172" s="19">
        <f t="shared" si="19"/>
        <v>43746</v>
      </c>
      <c r="J172" s="20">
        <f t="shared" si="20"/>
        <v>0.73958333333333337</v>
      </c>
      <c r="K172" s="20">
        <f t="shared" si="21"/>
        <v>0.90625</v>
      </c>
      <c r="L172" s="20">
        <f t="shared" si="22"/>
        <v>0.16666666666666663</v>
      </c>
    </row>
    <row r="173" spans="1:12">
      <c r="A173" s="79">
        <f t="shared" si="16"/>
        <v>41</v>
      </c>
      <c r="B173" s="17">
        <f t="shared" si="23"/>
        <v>43747</v>
      </c>
      <c r="C173" s="5" t="str">
        <f t="shared" si="17"/>
        <v>onsdag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43747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41</v>
      </c>
      <c r="B174" s="17">
        <f t="shared" si="23"/>
        <v>43748</v>
      </c>
      <c r="C174" s="5" t="str">
        <f t="shared" si="17"/>
        <v>torsdag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43748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43749</v>
      </c>
      <c r="C175" s="5" t="str">
        <f t="shared" si="17"/>
        <v>fredag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43749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>
      <c r="A176" s="79">
        <f t="shared" si="16"/>
        <v>41</v>
      </c>
      <c r="B176" s="17">
        <f t="shared" si="23"/>
        <v>43750</v>
      </c>
      <c r="C176" s="5" t="str">
        <f t="shared" si="17"/>
        <v>lördag</v>
      </c>
      <c r="D176" s="79" t="s">
        <v>507</v>
      </c>
      <c r="E176" s="18" t="s">
        <v>435</v>
      </c>
      <c r="F176" s="79" t="s">
        <v>508</v>
      </c>
      <c r="G176" s="79">
        <f t="shared" si="18"/>
        <v>4</v>
      </c>
      <c r="H176" s="79"/>
      <c r="I176" s="19">
        <f t="shared" si="19"/>
        <v>43750</v>
      </c>
      <c r="J176" s="20">
        <f t="shared" si="20"/>
        <v>0.47916666666666669</v>
      </c>
      <c r="K176" s="20">
        <f t="shared" si="21"/>
        <v>0.75</v>
      </c>
      <c r="L176" s="20">
        <f t="shared" si="22"/>
        <v>0.27083333333333331</v>
      </c>
    </row>
    <row r="177" spans="1:12">
      <c r="A177" s="79">
        <f t="shared" si="16"/>
        <v>41</v>
      </c>
      <c r="B177" s="17">
        <f t="shared" si="23"/>
        <v>43751</v>
      </c>
      <c r="C177" s="5" t="str">
        <f t="shared" si="17"/>
        <v>söndag</v>
      </c>
      <c r="D177" s="79" t="s">
        <v>164</v>
      </c>
      <c r="E177" s="18" t="s">
        <v>420</v>
      </c>
      <c r="F177" s="79" t="s">
        <v>509</v>
      </c>
      <c r="G177" s="79">
        <f t="shared" si="18"/>
        <v>5</v>
      </c>
      <c r="H177" s="79"/>
      <c r="I177" s="19">
        <f t="shared" si="19"/>
        <v>43751</v>
      </c>
      <c r="J177" s="20">
        <f t="shared" si="20"/>
        <v>0.375</v>
      </c>
      <c r="K177" s="20">
        <f t="shared" si="21"/>
        <v>0.78125</v>
      </c>
      <c r="L177" s="20">
        <f t="shared" si="22"/>
        <v>0.40625</v>
      </c>
    </row>
    <row r="178" spans="1:12">
      <c r="A178" s="79">
        <f t="shared" si="16"/>
        <v>42</v>
      </c>
      <c r="B178" s="17">
        <f t="shared" si="23"/>
        <v>43752</v>
      </c>
      <c r="C178" s="5" t="str">
        <f t="shared" si="17"/>
        <v>måndag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43752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43753</v>
      </c>
      <c r="C179" s="5" t="str">
        <f t="shared" si="17"/>
        <v>tisdag</v>
      </c>
      <c r="D179" s="79" t="s">
        <v>347</v>
      </c>
      <c r="E179" s="18" t="s">
        <v>153</v>
      </c>
      <c r="F179" s="79" t="s">
        <v>510</v>
      </c>
      <c r="G179" s="79">
        <f t="shared" si="18"/>
        <v>2</v>
      </c>
      <c r="H179" s="79"/>
      <c r="I179" s="19">
        <f t="shared" si="19"/>
        <v>43753</v>
      </c>
      <c r="J179" s="20">
        <f t="shared" si="20"/>
        <v>0.73958333333333337</v>
      </c>
      <c r="K179" s="20">
        <f t="shared" si="21"/>
        <v>0.90625</v>
      </c>
      <c r="L179" s="20">
        <f t="shared" si="22"/>
        <v>0.16666666666666663</v>
      </c>
    </row>
    <row r="180" spans="1:12">
      <c r="A180" s="79">
        <f t="shared" si="16"/>
        <v>42</v>
      </c>
      <c r="B180" s="17">
        <f t="shared" si="23"/>
        <v>43754</v>
      </c>
      <c r="C180" s="5" t="str">
        <f t="shared" si="17"/>
        <v>onsdag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43754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43755</v>
      </c>
      <c r="C181" s="5" t="str">
        <f t="shared" si="17"/>
        <v>torsdag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43755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43756</v>
      </c>
      <c r="C182" s="5" t="str">
        <f t="shared" si="17"/>
        <v>fredag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43756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42</v>
      </c>
      <c r="B183" s="17">
        <f t="shared" si="23"/>
        <v>43757</v>
      </c>
      <c r="C183" s="5" t="str">
        <f t="shared" si="17"/>
        <v>lördag</v>
      </c>
      <c r="D183" s="79" t="s">
        <v>511</v>
      </c>
      <c r="E183" s="18" t="s">
        <v>284</v>
      </c>
      <c r="F183" s="79" t="s">
        <v>512</v>
      </c>
      <c r="G183" s="79">
        <f t="shared" si="18"/>
        <v>6</v>
      </c>
      <c r="H183" s="79"/>
      <c r="I183" s="19">
        <f t="shared" si="19"/>
        <v>43757</v>
      </c>
      <c r="J183" s="20">
        <f t="shared" si="20"/>
        <v>0.34375</v>
      </c>
      <c r="K183" s="20">
        <f t="shared" si="21"/>
        <v>0.78125</v>
      </c>
      <c r="L183" s="20">
        <f t="shared" si="22"/>
        <v>0.4375</v>
      </c>
    </row>
    <row r="184" spans="1:12">
      <c r="A184" s="79">
        <f t="shared" si="16"/>
        <v>42</v>
      </c>
      <c r="B184" s="17">
        <f t="shared" si="23"/>
        <v>43758</v>
      </c>
      <c r="C184" s="5" t="str">
        <f t="shared" si="17"/>
        <v>söndag</v>
      </c>
      <c r="D184" s="79" t="s">
        <v>156</v>
      </c>
      <c r="E184" s="18" t="s">
        <v>153</v>
      </c>
      <c r="F184" s="79" t="s">
        <v>513</v>
      </c>
      <c r="G184" s="79">
        <f t="shared" si="18"/>
        <v>4</v>
      </c>
      <c r="H184" s="79"/>
      <c r="I184" s="19">
        <f t="shared" si="19"/>
        <v>43758</v>
      </c>
      <c r="J184" s="20">
        <f t="shared" si="20"/>
        <v>0.47916666666666669</v>
      </c>
      <c r="K184" s="20">
        <f t="shared" si="21"/>
        <v>0.78125</v>
      </c>
      <c r="L184" s="20">
        <f t="shared" si="22"/>
        <v>0.30208333333333331</v>
      </c>
    </row>
    <row r="185" spans="1:12">
      <c r="A185" s="79">
        <f t="shared" si="16"/>
        <v>43</v>
      </c>
      <c r="B185" s="17">
        <f t="shared" si="23"/>
        <v>43759</v>
      </c>
      <c r="C185" s="5" t="str">
        <f t="shared" si="17"/>
        <v>måndag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43759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43760</v>
      </c>
      <c r="C186" s="5" t="str">
        <f t="shared" si="17"/>
        <v>tisdag</v>
      </c>
      <c r="D186" s="79" t="s">
        <v>347</v>
      </c>
      <c r="E186" s="18" t="s">
        <v>14</v>
      </c>
      <c r="F186" s="79" t="s">
        <v>510</v>
      </c>
      <c r="G186" s="79">
        <f t="shared" si="18"/>
        <v>2</v>
      </c>
      <c r="H186" s="79"/>
      <c r="I186" s="19">
        <f t="shared" si="19"/>
        <v>43760</v>
      </c>
      <c r="J186" s="20">
        <f t="shared" si="20"/>
        <v>0.73958333333333337</v>
      </c>
      <c r="K186" s="20">
        <f t="shared" si="21"/>
        <v>0.90625</v>
      </c>
      <c r="L186" s="20">
        <f t="shared" si="22"/>
        <v>0.16666666666666663</v>
      </c>
    </row>
    <row r="187" spans="1:12">
      <c r="A187" s="79">
        <f t="shared" si="16"/>
        <v>43</v>
      </c>
      <c r="B187" s="17">
        <f t="shared" si="23"/>
        <v>43761</v>
      </c>
      <c r="C187" s="5" t="str">
        <f t="shared" si="17"/>
        <v>onsdag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43761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43762</v>
      </c>
      <c r="C188" s="5" t="str">
        <f t="shared" si="17"/>
        <v>torsdag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43762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43763</v>
      </c>
      <c r="C189" s="5" t="str">
        <f t="shared" si="17"/>
        <v>fredag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43763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43</v>
      </c>
      <c r="B190" s="17">
        <f t="shared" si="23"/>
        <v>43764</v>
      </c>
      <c r="C190" s="5" t="str">
        <f t="shared" si="17"/>
        <v>lördag</v>
      </c>
      <c r="D190" s="79" t="s">
        <v>511</v>
      </c>
      <c r="E190" s="18" t="s">
        <v>139</v>
      </c>
      <c r="F190" s="79" t="s">
        <v>514</v>
      </c>
      <c r="G190" s="79">
        <f t="shared" si="18"/>
        <v>6</v>
      </c>
      <c r="H190" s="79"/>
      <c r="I190" s="19">
        <f t="shared" si="19"/>
        <v>43764</v>
      </c>
      <c r="J190" s="20">
        <f t="shared" si="20"/>
        <v>0.34375</v>
      </c>
      <c r="K190" s="20">
        <f t="shared" si="21"/>
        <v>0.78125</v>
      </c>
      <c r="L190" s="20">
        <f t="shared" si="22"/>
        <v>0.4375</v>
      </c>
    </row>
    <row r="191" spans="1:12">
      <c r="A191" s="79">
        <f t="shared" si="16"/>
        <v>43</v>
      </c>
      <c r="B191" s="17">
        <f t="shared" si="23"/>
        <v>43765</v>
      </c>
      <c r="C191" s="5" t="str">
        <f t="shared" si="17"/>
        <v>söndag</v>
      </c>
      <c r="D191" s="79" t="s">
        <v>369</v>
      </c>
      <c r="E191" s="18" t="s">
        <v>420</v>
      </c>
      <c r="F191" s="79" t="s">
        <v>515</v>
      </c>
      <c r="G191" s="79">
        <f t="shared" si="18"/>
        <v>3</v>
      </c>
      <c r="H191" s="79"/>
      <c r="I191" s="19">
        <f t="shared" si="19"/>
        <v>43765</v>
      </c>
      <c r="J191" s="20">
        <f t="shared" si="20"/>
        <v>0.47916666666666669</v>
      </c>
      <c r="K191" s="20">
        <f t="shared" si="21"/>
        <v>0.72916666666666663</v>
      </c>
      <c r="L191" s="20">
        <f t="shared" si="22"/>
        <v>0.24999999999999994</v>
      </c>
    </row>
    <row r="192" spans="1:12">
      <c r="A192" s="79">
        <f t="shared" si="16"/>
        <v>44</v>
      </c>
      <c r="B192" s="17">
        <f t="shared" si="23"/>
        <v>43766</v>
      </c>
      <c r="C192" s="5" t="str">
        <f t="shared" si="17"/>
        <v>måndag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43766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43767</v>
      </c>
      <c r="C193" s="5" t="str">
        <f t="shared" si="17"/>
        <v>tisdag</v>
      </c>
      <c r="D193" s="79" t="s">
        <v>347</v>
      </c>
      <c r="E193" s="18" t="s">
        <v>144</v>
      </c>
      <c r="F193" s="79" t="s">
        <v>510</v>
      </c>
      <c r="G193" s="79">
        <f t="shared" si="18"/>
        <v>2</v>
      </c>
      <c r="H193" s="79"/>
      <c r="I193" s="19">
        <f t="shared" si="19"/>
        <v>43767</v>
      </c>
      <c r="J193" s="20">
        <f t="shared" si="20"/>
        <v>0.73958333333333337</v>
      </c>
      <c r="K193" s="20">
        <f t="shared" si="21"/>
        <v>0.90625</v>
      </c>
      <c r="L193" s="20">
        <f t="shared" si="22"/>
        <v>0.16666666666666663</v>
      </c>
    </row>
    <row r="194" spans="1:12">
      <c r="A194" s="79">
        <f t="shared" si="16"/>
        <v>44</v>
      </c>
      <c r="B194" s="17">
        <f t="shared" si="23"/>
        <v>43768</v>
      </c>
      <c r="C194" s="5" t="str">
        <f t="shared" si="17"/>
        <v>onsdag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43768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43769</v>
      </c>
      <c r="C195" s="5" t="str">
        <f t="shared" si="17"/>
        <v>torsdag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43769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43770</v>
      </c>
      <c r="C196" s="5" t="str">
        <f t="shared" si="17"/>
        <v>fredag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43770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43771</v>
      </c>
      <c r="C197" s="5" t="str">
        <f t="shared" si="17"/>
        <v>lördag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43771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44</v>
      </c>
      <c r="B198" s="17">
        <f t="shared" si="23"/>
        <v>43772</v>
      </c>
      <c r="C198" s="5" t="str">
        <f t="shared" si="17"/>
        <v>söndag</v>
      </c>
      <c r="D198" s="79" t="s">
        <v>516</v>
      </c>
      <c r="E198" s="18"/>
      <c r="F198" s="79" t="s">
        <v>517</v>
      </c>
      <c r="G198" s="79">
        <f t="shared" si="18"/>
        <v>7</v>
      </c>
      <c r="H198" s="79"/>
      <c r="I198" s="19">
        <f t="shared" si="19"/>
        <v>43772</v>
      </c>
      <c r="J198" s="20">
        <f t="shared" si="20"/>
        <v>0.29166666666666669</v>
      </c>
      <c r="K198" s="20">
        <f t="shared" si="21"/>
        <v>0.83333333333333337</v>
      </c>
      <c r="L198" s="20">
        <f t="shared" si="22"/>
        <v>0.54166666666666674</v>
      </c>
    </row>
    <row r="199" spans="1:12">
      <c r="A199" s="79">
        <f t="shared" si="16"/>
        <v>45</v>
      </c>
      <c r="B199" s="17">
        <f t="shared" si="23"/>
        <v>43773</v>
      </c>
      <c r="C199" s="5" t="str">
        <f t="shared" si="17"/>
        <v>måndag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43773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43774</v>
      </c>
      <c r="C200" s="5" t="str">
        <f t="shared" si="17"/>
        <v>tisdag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43774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43775</v>
      </c>
      <c r="C201" s="5" t="str">
        <f t="shared" si="17"/>
        <v>onsdag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43775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43776</v>
      </c>
      <c r="C202" s="5" t="str">
        <f t="shared" si="17"/>
        <v>torsdag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43776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43777</v>
      </c>
      <c r="C203" s="5" t="str">
        <f t="shared" si="17"/>
        <v>fredag</v>
      </c>
      <c r="D203" s="79" t="s">
        <v>347</v>
      </c>
      <c r="E203" s="18" t="s">
        <v>153</v>
      </c>
      <c r="F203" s="79" t="s">
        <v>510</v>
      </c>
      <c r="G203" s="79">
        <f t="shared" si="18"/>
        <v>2</v>
      </c>
      <c r="H203" s="79"/>
      <c r="I203" s="19">
        <f t="shared" si="19"/>
        <v>43777</v>
      </c>
      <c r="J203" s="20">
        <f t="shared" si="20"/>
        <v>0.73958333333333337</v>
      </c>
      <c r="K203" s="20">
        <f t="shared" si="21"/>
        <v>0.90625</v>
      </c>
      <c r="L203" s="20">
        <f t="shared" si="22"/>
        <v>0.16666666666666663</v>
      </c>
    </row>
    <row r="204" spans="1:12">
      <c r="A204" s="79">
        <f t="shared" ref="A204:A267" si="24">_xlfn.ISOWEEKNUM(B204)</f>
        <v>45</v>
      </c>
      <c r="B204" s="17">
        <f t="shared" si="23"/>
        <v>43778</v>
      </c>
      <c r="C204" s="5" t="str">
        <f t="shared" ref="C204:C267" si="25">TEXT(B204,"DDDD")</f>
        <v>lördag</v>
      </c>
      <c r="D204" s="79" t="s">
        <v>518</v>
      </c>
      <c r="E204" s="18" t="s">
        <v>284</v>
      </c>
      <c r="F204" s="79" t="s">
        <v>519</v>
      </c>
      <c r="G204" s="79">
        <f t="shared" ref="G204:G267" si="26">IFERROR(ROUNDUP(L204/"04:00"*2,0),0)</f>
        <v>6</v>
      </c>
      <c r="H204" s="79"/>
      <c r="I204" s="19">
        <f t="shared" ref="I204:I267" si="27">B204</f>
        <v>43778</v>
      </c>
      <c r="J204" s="20">
        <f t="shared" ref="J204:J267" si="28">TIME(LEFT(D204,2),MID(D204,4,2),0)</f>
        <v>0.34375</v>
      </c>
      <c r="K204" s="20">
        <f t="shared" ref="K204:K267" si="29">TIME(MID(D204,7,2),MID(D204,10,2),0)</f>
        <v>0.79166666666666663</v>
      </c>
      <c r="L204" s="20">
        <f t="shared" ref="L204:L267" si="30">K204-J204</f>
        <v>0.44791666666666663</v>
      </c>
    </row>
    <row r="205" spans="1:12">
      <c r="A205" s="79">
        <f t="shared" si="24"/>
        <v>45</v>
      </c>
      <c r="B205" s="17">
        <f t="shared" ref="B205:B268" si="31">B204+1</f>
        <v>43779</v>
      </c>
      <c r="C205" s="5" t="str">
        <f t="shared" si="25"/>
        <v>söndag</v>
      </c>
      <c r="D205" s="79" t="s">
        <v>520</v>
      </c>
      <c r="E205" s="18" t="s">
        <v>435</v>
      </c>
      <c r="F205" s="79" t="s">
        <v>521</v>
      </c>
      <c r="G205" s="79">
        <f t="shared" si="26"/>
        <v>7</v>
      </c>
      <c r="H205" s="79"/>
      <c r="I205" s="19">
        <f t="shared" si="27"/>
        <v>43779</v>
      </c>
      <c r="J205" s="20">
        <f t="shared" si="28"/>
        <v>0.34375</v>
      </c>
      <c r="K205" s="20">
        <f t="shared" si="29"/>
        <v>0.875</v>
      </c>
      <c r="L205" s="20">
        <f t="shared" si="30"/>
        <v>0.53125</v>
      </c>
    </row>
    <row r="206" spans="1:12">
      <c r="A206" s="79">
        <f t="shared" si="24"/>
        <v>46</v>
      </c>
      <c r="B206" s="17">
        <f t="shared" si="31"/>
        <v>43780</v>
      </c>
      <c r="C206" s="5" t="str">
        <f t="shared" si="25"/>
        <v>måndag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43780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43781</v>
      </c>
      <c r="C207" s="5" t="str">
        <f t="shared" si="25"/>
        <v>tisdag</v>
      </c>
      <c r="D207" s="79" t="s">
        <v>347</v>
      </c>
      <c r="E207" s="18" t="s">
        <v>14</v>
      </c>
      <c r="F207" s="79" t="s">
        <v>510</v>
      </c>
      <c r="G207" s="79">
        <f t="shared" si="26"/>
        <v>2</v>
      </c>
      <c r="H207" s="79"/>
      <c r="I207" s="19">
        <f t="shared" si="27"/>
        <v>43781</v>
      </c>
      <c r="J207" s="20">
        <f t="shared" si="28"/>
        <v>0.73958333333333337</v>
      </c>
      <c r="K207" s="20">
        <f t="shared" si="29"/>
        <v>0.90625</v>
      </c>
      <c r="L207" s="20">
        <f t="shared" si="30"/>
        <v>0.16666666666666663</v>
      </c>
    </row>
    <row r="208" spans="1:12">
      <c r="A208" s="79">
        <f t="shared" si="24"/>
        <v>46</v>
      </c>
      <c r="B208" s="17">
        <f t="shared" si="31"/>
        <v>43782</v>
      </c>
      <c r="C208" s="5" t="str">
        <f t="shared" si="25"/>
        <v>onsdag</v>
      </c>
      <c r="D208" s="79" t="s">
        <v>64</v>
      </c>
      <c r="E208" s="18"/>
      <c r="F208" s="79" t="s">
        <v>309</v>
      </c>
      <c r="G208" s="79">
        <f t="shared" si="26"/>
        <v>1</v>
      </c>
      <c r="H208" s="79"/>
      <c r="I208" s="19">
        <f t="shared" si="27"/>
        <v>43782</v>
      </c>
      <c r="J208" s="20">
        <f t="shared" si="28"/>
        <v>0.75</v>
      </c>
      <c r="K208" s="20">
        <f t="shared" si="29"/>
        <v>0.83333333333333337</v>
      </c>
      <c r="L208" s="20">
        <f t="shared" si="30"/>
        <v>8.333333333333337E-2</v>
      </c>
    </row>
    <row r="209" spans="1:12">
      <c r="A209" s="79">
        <f t="shared" si="24"/>
        <v>46</v>
      </c>
      <c r="B209" s="17">
        <f t="shared" si="31"/>
        <v>43783</v>
      </c>
      <c r="C209" s="5" t="str">
        <f t="shared" si="25"/>
        <v>torsdag</v>
      </c>
      <c r="D209" s="79" t="s">
        <v>347</v>
      </c>
      <c r="E209" s="18" t="s">
        <v>144</v>
      </c>
      <c r="F209" s="79" t="s">
        <v>522</v>
      </c>
      <c r="G209" s="79">
        <f t="shared" si="26"/>
        <v>2</v>
      </c>
      <c r="H209" s="79"/>
      <c r="I209" s="19">
        <f t="shared" si="27"/>
        <v>43783</v>
      </c>
      <c r="J209" s="20">
        <f t="shared" si="28"/>
        <v>0.73958333333333337</v>
      </c>
      <c r="K209" s="20">
        <f t="shared" si="29"/>
        <v>0.90625</v>
      </c>
      <c r="L209" s="20">
        <f t="shared" si="30"/>
        <v>0.16666666666666663</v>
      </c>
    </row>
    <row r="210" spans="1:12">
      <c r="A210" s="79">
        <f t="shared" si="24"/>
        <v>46</v>
      </c>
      <c r="B210" s="17">
        <f t="shared" si="31"/>
        <v>43784</v>
      </c>
      <c r="C210" s="5" t="str">
        <f t="shared" si="25"/>
        <v>fredag</v>
      </c>
      <c r="D210" s="79" t="s">
        <v>347</v>
      </c>
      <c r="E210" s="18" t="s">
        <v>420</v>
      </c>
      <c r="F210" s="79" t="s">
        <v>510</v>
      </c>
      <c r="G210" s="79">
        <f t="shared" si="26"/>
        <v>2</v>
      </c>
      <c r="H210" s="79"/>
      <c r="I210" s="19">
        <f t="shared" si="27"/>
        <v>43784</v>
      </c>
      <c r="J210" s="20">
        <f t="shared" si="28"/>
        <v>0.73958333333333337</v>
      </c>
      <c r="K210" s="20">
        <f t="shared" si="29"/>
        <v>0.90625</v>
      </c>
      <c r="L210" s="20">
        <f t="shared" si="30"/>
        <v>0.16666666666666663</v>
      </c>
    </row>
    <row r="211" spans="1:12">
      <c r="A211" s="79">
        <f t="shared" si="24"/>
        <v>46</v>
      </c>
      <c r="B211" s="17">
        <f t="shared" si="31"/>
        <v>43785</v>
      </c>
      <c r="C211" s="5" t="str">
        <f t="shared" si="25"/>
        <v>lördag</v>
      </c>
      <c r="D211" s="79" t="s">
        <v>518</v>
      </c>
      <c r="E211" s="18" t="s">
        <v>334</v>
      </c>
      <c r="F211" s="79" t="s">
        <v>523</v>
      </c>
      <c r="G211" s="79">
        <f t="shared" si="26"/>
        <v>6</v>
      </c>
      <c r="H211" s="79"/>
      <c r="I211" s="19">
        <f t="shared" si="27"/>
        <v>43785</v>
      </c>
      <c r="J211" s="20">
        <f t="shared" si="28"/>
        <v>0.34375</v>
      </c>
      <c r="K211" s="20">
        <f t="shared" si="29"/>
        <v>0.79166666666666663</v>
      </c>
      <c r="L211" s="20">
        <f t="shared" si="30"/>
        <v>0.44791666666666663</v>
      </c>
    </row>
    <row r="212" spans="1:12">
      <c r="A212" s="79">
        <f t="shared" si="24"/>
        <v>46</v>
      </c>
      <c r="B212" s="17">
        <f t="shared" si="31"/>
        <v>43786</v>
      </c>
      <c r="C212" s="5" t="str">
        <f t="shared" si="25"/>
        <v>söndag</v>
      </c>
      <c r="D212" s="79" t="s">
        <v>524</v>
      </c>
      <c r="E212" s="18" t="s">
        <v>148</v>
      </c>
      <c r="F212" s="79" t="s">
        <v>525</v>
      </c>
      <c r="G212" s="79">
        <f t="shared" si="26"/>
        <v>5</v>
      </c>
      <c r="H212" s="79"/>
      <c r="I212" s="19">
        <f t="shared" si="27"/>
        <v>43786</v>
      </c>
      <c r="J212" s="20">
        <f t="shared" si="28"/>
        <v>0.375</v>
      </c>
      <c r="K212" s="20">
        <f t="shared" si="29"/>
        <v>0.79166666666666663</v>
      </c>
      <c r="L212" s="20">
        <f t="shared" si="30"/>
        <v>0.41666666666666663</v>
      </c>
    </row>
    <row r="213" spans="1:12">
      <c r="A213" s="79">
        <f t="shared" si="24"/>
        <v>47</v>
      </c>
      <c r="B213" s="17">
        <f t="shared" si="31"/>
        <v>43787</v>
      </c>
      <c r="C213" s="5" t="str">
        <f t="shared" si="25"/>
        <v>måndag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43787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43788</v>
      </c>
      <c r="C214" s="5" t="str">
        <f t="shared" si="25"/>
        <v>tisdag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43788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43789</v>
      </c>
      <c r="C215" s="5" t="str">
        <f t="shared" si="25"/>
        <v>onsdag</v>
      </c>
      <c r="D215" s="79" t="s">
        <v>526</v>
      </c>
      <c r="E215" s="18"/>
      <c r="F215" s="79" t="s">
        <v>527</v>
      </c>
      <c r="G215" s="79">
        <f t="shared" si="26"/>
        <v>1</v>
      </c>
      <c r="H215" s="79"/>
      <c r="I215" s="19">
        <f t="shared" si="27"/>
        <v>43789</v>
      </c>
      <c r="J215" s="20">
        <f t="shared" si="28"/>
        <v>0.77083333333333337</v>
      </c>
      <c r="K215" s="20">
        <f t="shared" si="29"/>
        <v>0.83333333333333337</v>
      </c>
      <c r="L215" s="20">
        <f t="shared" si="30"/>
        <v>6.25E-2</v>
      </c>
    </row>
    <row r="216" spans="1:12">
      <c r="A216" s="79">
        <f t="shared" si="24"/>
        <v>47</v>
      </c>
      <c r="B216" s="17">
        <f t="shared" si="31"/>
        <v>43790</v>
      </c>
      <c r="C216" s="5" t="str">
        <f t="shared" si="25"/>
        <v>torsdag</v>
      </c>
      <c r="D216" s="79" t="s">
        <v>347</v>
      </c>
      <c r="E216" s="18" t="s">
        <v>14</v>
      </c>
      <c r="F216" s="79" t="s">
        <v>528</v>
      </c>
      <c r="G216" s="79">
        <f t="shared" si="26"/>
        <v>2</v>
      </c>
      <c r="H216" s="79"/>
      <c r="I216" s="19">
        <f t="shared" si="27"/>
        <v>43790</v>
      </c>
      <c r="J216" s="20">
        <f t="shared" si="28"/>
        <v>0.73958333333333337</v>
      </c>
      <c r="K216" s="20">
        <f t="shared" si="29"/>
        <v>0.90625</v>
      </c>
      <c r="L216" s="20">
        <f t="shared" si="30"/>
        <v>0.16666666666666663</v>
      </c>
    </row>
    <row r="217" spans="1:12">
      <c r="A217" s="79">
        <f t="shared" si="24"/>
        <v>47</v>
      </c>
      <c r="B217" s="17">
        <f t="shared" si="31"/>
        <v>43791</v>
      </c>
      <c r="C217" s="5" t="str">
        <f t="shared" si="25"/>
        <v>fredag</v>
      </c>
      <c r="D217" s="79" t="s">
        <v>347</v>
      </c>
      <c r="E217" s="18" t="s">
        <v>435</v>
      </c>
      <c r="F217" s="79" t="s">
        <v>510</v>
      </c>
      <c r="G217" s="79">
        <f t="shared" si="26"/>
        <v>2</v>
      </c>
      <c r="H217" s="79"/>
      <c r="I217" s="19">
        <f t="shared" si="27"/>
        <v>43791</v>
      </c>
      <c r="J217" s="20">
        <f t="shared" si="28"/>
        <v>0.73958333333333337</v>
      </c>
      <c r="K217" s="20">
        <f t="shared" si="29"/>
        <v>0.90625</v>
      </c>
      <c r="L217" s="20">
        <f t="shared" si="30"/>
        <v>0.16666666666666663</v>
      </c>
    </row>
    <row r="218" spans="1:12">
      <c r="A218" s="79">
        <f t="shared" si="24"/>
        <v>47</v>
      </c>
      <c r="B218" s="17">
        <f t="shared" si="31"/>
        <v>43792</v>
      </c>
      <c r="C218" s="5" t="str">
        <f t="shared" si="25"/>
        <v>lördag</v>
      </c>
      <c r="D218" s="79" t="s">
        <v>518</v>
      </c>
      <c r="E218" s="18" t="s">
        <v>153</v>
      </c>
      <c r="F218" s="79" t="s">
        <v>529</v>
      </c>
      <c r="G218" s="79">
        <f t="shared" si="26"/>
        <v>6</v>
      </c>
      <c r="H218" s="79"/>
      <c r="I218" s="19">
        <f t="shared" si="27"/>
        <v>43792</v>
      </c>
      <c r="J218" s="20">
        <f t="shared" si="28"/>
        <v>0.34375</v>
      </c>
      <c r="K218" s="20">
        <f t="shared" si="29"/>
        <v>0.79166666666666663</v>
      </c>
      <c r="L218" s="20">
        <f t="shared" si="30"/>
        <v>0.44791666666666663</v>
      </c>
    </row>
    <row r="219" spans="1:12">
      <c r="A219" s="79">
        <f t="shared" si="24"/>
        <v>47</v>
      </c>
      <c r="B219" s="17">
        <f t="shared" si="31"/>
        <v>43793</v>
      </c>
      <c r="C219" s="5" t="str">
        <f t="shared" si="25"/>
        <v>söndag</v>
      </c>
      <c r="D219" s="79" t="s">
        <v>530</v>
      </c>
      <c r="E219" s="18" t="s">
        <v>144</v>
      </c>
      <c r="F219" s="79" t="s">
        <v>531</v>
      </c>
      <c r="G219" s="79">
        <f t="shared" si="26"/>
        <v>4</v>
      </c>
      <c r="H219" s="79"/>
      <c r="I219" s="19">
        <f t="shared" si="27"/>
        <v>43793</v>
      </c>
      <c r="J219" s="20">
        <f t="shared" si="28"/>
        <v>0.47916666666666669</v>
      </c>
      <c r="K219" s="20">
        <f t="shared" si="29"/>
        <v>0.79166666666666663</v>
      </c>
      <c r="L219" s="20">
        <f t="shared" si="30"/>
        <v>0.31249999999999994</v>
      </c>
    </row>
    <row r="220" spans="1:12">
      <c r="A220" s="79">
        <f t="shared" si="24"/>
        <v>48</v>
      </c>
      <c r="B220" s="17">
        <f t="shared" si="31"/>
        <v>43794</v>
      </c>
      <c r="C220" s="5" t="str">
        <f t="shared" si="25"/>
        <v>måndag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43794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43795</v>
      </c>
      <c r="C221" s="5" t="str">
        <f t="shared" si="25"/>
        <v>tisdag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43795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43796</v>
      </c>
      <c r="C222" s="5" t="str">
        <f t="shared" si="25"/>
        <v>onsdag</v>
      </c>
      <c r="D222" s="79" t="s">
        <v>347</v>
      </c>
      <c r="E222" s="18" t="s">
        <v>139</v>
      </c>
      <c r="F222" s="79" t="s">
        <v>90</v>
      </c>
      <c r="G222" s="79">
        <f t="shared" si="26"/>
        <v>2</v>
      </c>
      <c r="H222" s="79"/>
      <c r="I222" s="19">
        <f t="shared" si="27"/>
        <v>43796</v>
      </c>
      <c r="J222" s="20">
        <f t="shared" si="28"/>
        <v>0.73958333333333337</v>
      </c>
      <c r="K222" s="20">
        <f t="shared" si="29"/>
        <v>0.90625</v>
      </c>
      <c r="L222" s="20">
        <f t="shared" si="30"/>
        <v>0.16666666666666663</v>
      </c>
    </row>
    <row r="223" spans="1:12">
      <c r="A223" s="79">
        <f t="shared" si="24"/>
        <v>48</v>
      </c>
      <c r="B223" s="17">
        <f t="shared" si="31"/>
        <v>43797</v>
      </c>
      <c r="C223" s="5" t="str">
        <f t="shared" si="25"/>
        <v>torsdag</v>
      </c>
      <c r="D223" s="79" t="s">
        <v>347</v>
      </c>
      <c r="E223" s="18" t="s">
        <v>148</v>
      </c>
      <c r="F223" s="79" t="s">
        <v>522</v>
      </c>
      <c r="G223" s="79">
        <f t="shared" si="26"/>
        <v>2</v>
      </c>
      <c r="H223" s="79"/>
      <c r="I223" s="19">
        <f t="shared" si="27"/>
        <v>43797</v>
      </c>
      <c r="J223" s="20">
        <f t="shared" si="28"/>
        <v>0.73958333333333337</v>
      </c>
      <c r="K223" s="20">
        <f t="shared" si="29"/>
        <v>0.90625</v>
      </c>
      <c r="L223" s="20">
        <f t="shared" si="30"/>
        <v>0.16666666666666663</v>
      </c>
    </row>
    <row r="224" spans="1:12">
      <c r="A224" s="79">
        <f t="shared" si="24"/>
        <v>48</v>
      </c>
      <c r="B224" s="17">
        <f t="shared" si="31"/>
        <v>43798</v>
      </c>
      <c r="C224" s="5" t="str">
        <f t="shared" si="25"/>
        <v>fredag</v>
      </c>
      <c r="D224" s="79" t="s">
        <v>347</v>
      </c>
      <c r="E224" s="18" t="s">
        <v>14</v>
      </c>
      <c r="F224" s="79" t="s">
        <v>510</v>
      </c>
      <c r="G224" s="79">
        <f t="shared" si="26"/>
        <v>2</v>
      </c>
      <c r="H224" s="79"/>
      <c r="I224" s="19">
        <f t="shared" si="27"/>
        <v>43798</v>
      </c>
      <c r="J224" s="20">
        <f t="shared" si="28"/>
        <v>0.73958333333333337</v>
      </c>
      <c r="K224" s="20">
        <f t="shared" si="29"/>
        <v>0.90625</v>
      </c>
      <c r="L224" s="20">
        <f t="shared" si="30"/>
        <v>0.16666666666666663</v>
      </c>
    </row>
    <row r="225" spans="1:12">
      <c r="A225" s="79">
        <f t="shared" si="24"/>
        <v>48</v>
      </c>
      <c r="B225" s="17">
        <f t="shared" si="31"/>
        <v>43799</v>
      </c>
      <c r="C225" s="5" t="str">
        <f t="shared" si="25"/>
        <v>lördag</v>
      </c>
      <c r="D225" s="79" t="s">
        <v>518</v>
      </c>
      <c r="E225" s="18" t="s">
        <v>284</v>
      </c>
      <c r="F225" s="79" t="s">
        <v>532</v>
      </c>
      <c r="G225" s="79">
        <f t="shared" si="26"/>
        <v>6</v>
      </c>
      <c r="H225" s="79"/>
      <c r="I225" s="19">
        <f t="shared" si="27"/>
        <v>43799</v>
      </c>
      <c r="J225" s="20">
        <f t="shared" si="28"/>
        <v>0.34375</v>
      </c>
      <c r="K225" s="20">
        <f t="shared" si="29"/>
        <v>0.79166666666666663</v>
      </c>
      <c r="L225" s="20">
        <f t="shared" si="30"/>
        <v>0.44791666666666663</v>
      </c>
    </row>
    <row r="226" spans="1:12">
      <c r="A226" s="79">
        <f t="shared" si="24"/>
        <v>48</v>
      </c>
      <c r="B226" s="17">
        <f t="shared" si="31"/>
        <v>43800</v>
      </c>
      <c r="C226" s="5" t="str">
        <f t="shared" si="25"/>
        <v>söndag</v>
      </c>
      <c r="D226" s="79" t="s">
        <v>524</v>
      </c>
      <c r="E226" s="18" t="s">
        <v>420</v>
      </c>
      <c r="F226" s="79" t="s">
        <v>533</v>
      </c>
      <c r="G226" s="79">
        <f t="shared" si="26"/>
        <v>5</v>
      </c>
      <c r="H226" s="79"/>
      <c r="I226" s="19">
        <f t="shared" si="27"/>
        <v>43800</v>
      </c>
      <c r="J226" s="20">
        <f t="shared" si="28"/>
        <v>0.375</v>
      </c>
      <c r="K226" s="20">
        <f t="shared" si="29"/>
        <v>0.79166666666666663</v>
      </c>
      <c r="L226" s="20">
        <f t="shared" si="30"/>
        <v>0.41666666666666663</v>
      </c>
    </row>
    <row r="227" spans="1:12">
      <c r="A227" s="79">
        <f t="shared" si="24"/>
        <v>49</v>
      </c>
      <c r="B227" s="17">
        <f t="shared" si="31"/>
        <v>43801</v>
      </c>
      <c r="C227" s="5" t="str">
        <f t="shared" si="25"/>
        <v>måndag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43801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43802</v>
      </c>
      <c r="C228" s="5" t="str">
        <f t="shared" si="25"/>
        <v>tisdag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43802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43803</v>
      </c>
      <c r="C229" s="5" t="str">
        <f t="shared" si="25"/>
        <v>onsdag</v>
      </c>
      <c r="D229" s="79" t="s">
        <v>534</v>
      </c>
      <c r="E229" s="18"/>
      <c r="F229" s="79" t="s">
        <v>535</v>
      </c>
      <c r="G229" s="79">
        <f t="shared" si="26"/>
        <v>1</v>
      </c>
      <c r="H229" s="79"/>
      <c r="I229" s="19">
        <f t="shared" si="27"/>
        <v>43803</v>
      </c>
      <c r="J229" s="20">
        <f t="shared" si="28"/>
        <v>0.78125</v>
      </c>
      <c r="K229" s="20">
        <f t="shared" si="29"/>
        <v>0.82291666666666663</v>
      </c>
      <c r="L229" s="20">
        <f t="shared" si="30"/>
        <v>4.166666666666663E-2</v>
      </c>
    </row>
    <row r="230" spans="1:12">
      <c r="A230" s="79">
        <f t="shared" si="24"/>
        <v>49</v>
      </c>
      <c r="B230" s="17">
        <f t="shared" si="31"/>
        <v>43804</v>
      </c>
      <c r="C230" s="5" t="str">
        <f t="shared" si="25"/>
        <v>torsdag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43804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43805</v>
      </c>
      <c r="C231" s="5" t="str">
        <f t="shared" si="25"/>
        <v>fredag</v>
      </c>
      <c r="D231" s="79" t="s">
        <v>347</v>
      </c>
      <c r="E231" s="18" t="s">
        <v>144</v>
      </c>
      <c r="F231" s="79" t="s">
        <v>510</v>
      </c>
      <c r="G231" s="79">
        <f t="shared" si="26"/>
        <v>2</v>
      </c>
      <c r="H231" s="79"/>
      <c r="I231" s="19">
        <f t="shared" si="27"/>
        <v>43805</v>
      </c>
      <c r="J231" s="20">
        <f t="shared" si="28"/>
        <v>0.73958333333333337</v>
      </c>
      <c r="K231" s="20">
        <f t="shared" si="29"/>
        <v>0.90625</v>
      </c>
      <c r="L231" s="20">
        <f t="shared" si="30"/>
        <v>0.16666666666666663</v>
      </c>
    </row>
    <row r="232" spans="1:12">
      <c r="A232" s="79">
        <f t="shared" si="24"/>
        <v>49</v>
      </c>
      <c r="B232" s="17">
        <f t="shared" si="31"/>
        <v>43806</v>
      </c>
      <c r="C232" s="5" t="str">
        <f t="shared" si="25"/>
        <v>lördag</v>
      </c>
      <c r="D232" s="79" t="s">
        <v>518</v>
      </c>
      <c r="E232" s="18" t="s">
        <v>435</v>
      </c>
      <c r="F232" s="79" t="s">
        <v>536</v>
      </c>
      <c r="G232" s="79">
        <f t="shared" si="26"/>
        <v>6</v>
      </c>
      <c r="H232" s="79"/>
      <c r="I232" s="19">
        <f t="shared" si="27"/>
        <v>43806</v>
      </c>
      <c r="J232" s="20">
        <f t="shared" si="28"/>
        <v>0.34375</v>
      </c>
      <c r="K232" s="20">
        <f t="shared" si="29"/>
        <v>0.79166666666666663</v>
      </c>
      <c r="L232" s="20">
        <f t="shared" si="30"/>
        <v>0.44791666666666663</v>
      </c>
    </row>
    <row r="233" spans="1:12">
      <c r="A233" s="79">
        <f t="shared" si="24"/>
        <v>49</v>
      </c>
      <c r="B233" s="17">
        <f t="shared" si="31"/>
        <v>43807</v>
      </c>
      <c r="C233" s="5" t="str">
        <f t="shared" si="25"/>
        <v>söndag</v>
      </c>
      <c r="D233" s="79" t="s">
        <v>530</v>
      </c>
      <c r="E233" s="18" t="s">
        <v>139</v>
      </c>
      <c r="F233" s="79" t="s">
        <v>537</v>
      </c>
      <c r="G233" s="79">
        <f t="shared" si="26"/>
        <v>4</v>
      </c>
      <c r="H233" s="79"/>
      <c r="I233" s="19">
        <f t="shared" si="27"/>
        <v>43807</v>
      </c>
      <c r="J233" s="20">
        <f t="shared" si="28"/>
        <v>0.47916666666666669</v>
      </c>
      <c r="K233" s="20">
        <f t="shared" si="29"/>
        <v>0.79166666666666663</v>
      </c>
      <c r="L233" s="20">
        <f t="shared" si="30"/>
        <v>0.31249999999999994</v>
      </c>
    </row>
    <row r="234" spans="1:12">
      <c r="A234" s="79">
        <f t="shared" si="24"/>
        <v>50</v>
      </c>
      <c r="B234" s="17">
        <f t="shared" si="31"/>
        <v>43808</v>
      </c>
      <c r="C234" s="5" t="str">
        <f t="shared" si="25"/>
        <v>måndag</v>
      </c>
      <c r="D234" s="79" t="s">
        <v>135</v>
      </c>
      <c r="E234" s="18"/>
      <c r="F234" s="79" t="s">
        <v>538</v>
      </c>
      <c r="G234" s="79">
        <f t="shared" si="26"/>
        <v>1</v>
      </c>
      <c r="H234" s="79"/>
      <c r="I234" s="19">
        <f t="shared" si="27"/>
        <v>43808</v>
      </c>
      <c r="J234" s="20">
        <f t="shared" si="28"/>
        <v>0.79166666666666663</v>
      </c>
      <c r="K234" s="20">
        <f t="shared" si="29"/>
        <v>0.83333333333333337</v>
      </c>
      <c r="L234" s="20">
        <f t="shared" si="30"/>
        <v>4.1666666666666741E-2</v>
      </c>
    </row>
    <row r="235" spans="1:12">
      <c r="A235" s="79">
        <f t="shared" si="24"/>
        <v>50</v>
      </c>
      <c r="B235" s="17">
        <f t="shared" si="31"/>
        <v>43809</v>
      </c>
      <c r="C235" s="5" t="str">
        <f t="shared" si="25"/>
        <v>tisdag</v>
      </c>
      <c r="D235" s="79" t="s">
        <v>486</v>
      </c>
      <c r="E235" s="18"/>
      <c r="F235" s="79" t="s">
        <v>539</v>
      </c>
      <c r="G235" s="79">
        <f t="shared" si="26"/>
        <v>1</v>
      </c>
      <c r="H235" s="79"/>
      <c r="I235" s="19">
        <f t="shared" si="27"/>
        <v>43809</v>
      </c>
      <c r="J235" s="20">
        <f t="shared" si="28"/>
        <v>0.8125</v>
      </c>
      <c r="K235" s="20">
        <f t="shared" si="29"/>
        <v>0.875</v>
      </c>
      <c r="L235" s="20">
        <f t="shared" si="30"/>
        <v>6.25E-2</v>
      </c>
    </row>
    <row r="236" spans="1:12">
      <c r="A236" s="79">
        <f t="shared" si="24"/>
        <v>50</v>
      </c>
      <c r="B236" s="17">
        <f t="shared" si="31"/>
        <v>43810</v>
      </c>
      <c r="C236" s="5" t="str">
        <f t="shared" si="25"/>
        <v>onsdag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43810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43811</v>
      </c>
      <c r="C237" s="5" t="str">
        <f t="shared" si="25"/>
        <v>torsdag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43811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43812</v>
      </c>
      <c r="C238" s="5" t="str">
        <f t="shared" si="25"/>
        <v>fredag</v>
      </c>
      <c r="D238" s="79" t="s">
        <v>540</v>
      </c>
      <c r="E238" s="18" t="s">
        <v>420</v>
      </c>
      <c r="F238" s="79" t="s">
        <v>541</v>
      </c>
      <c r="G238" s="79">
        <f t="shared" si="26"/>
        <v>2</v>
      </c>
      <c r="H238" s="79"/>
      <c r="I238" s="19">
        <f t="shared" si="27"/>
        <v>43812</v>
      </c>
      <c r="J238" s="20">
        <f t="shared" si="28"/>
        <v>0.71875</v>
      </c>
      <c r="K238" s="20">
        <f t="shared" si="29"/>
        <v>0.875</v>
      </c>
      <c r="L238" s="20">
        <f t="shared" si="30"/>
        <v>0.15625</v>
      </c>
    </row>
    <row r="239" spans="1:12">
      <c r="A239" s="79">
        <f t="shared" si="24"/>
        <v>50</v>
      </c>
      <c r="B239" s="17">
        <f t="shared" si="31"/>
        <v>43813</v>
      </c>
      <c r="C239" s="5" t="str">
        <f t="shared" si="25"/>
        <v>lördag</v>
      </c>
      <c r="D239" s="79" t="s">
        <v>542</v>
      </c>
      <c r="E239" s="18" t="s">
        <v>153</v>
      </c>
      <c r="F239" s="79" t="s">
        <v>543</v>
      </c>
      <c r="G239" s="79">
        <f t="shared" si="26"/>
        <v>5</v>
      </c>
      <c r="H239" s="79"/>
      <c r="I239" s="19">
        <f t="shared" si="27"/>
        <v>43813</v>
      </c>
      <c r="J239" s="20">
        <f t="shared" si="28"/>
        <v>0.34375</v>
      </c>
      <c r="K239" s="20">
        <f t="shared" si="29"/>
        <v>0.72916666666666663</v>
      </c>
      <c r="L239" s="20">
        <f t="shared" si="30"/>
        <v>0.38541666666666663</v>
      </c>
    </row>
    <row r="240" spans="1:12">
      <c r="A240" s="79">
        <f t="shared" si="24"/>
        <v>50</v>
      </c>
      <c r="B240" s="17">
        <f t="shared" si="31"/>
        <v>43814</v>
      </c>
      <c r="C240" s="5" t="str">
        <f t="shared" si="25"/>
        <v>söndag</v>
      </c>
      <c r="D240" s="79" t="s">
        <v>544</v>
      </c>
      <c r="E240" s="18" t="s">
        <v>14</v>
      </c>
      <c r="F240" s="79" t="s">
        <v>545</v>
      </c>
      <c r="G240" s="79">
        <f t="shared" si="26"/>
        <v>5</v>
      </c>
      <c r="H240" s="79"/>
      <c r="I240" s="19">
        <f t="shared" si="27"/>
        <v>43814</v>
      </c>
      <c r="J240" s="20">
        <f t="shared" si="28"/>
        <v>0.47916666666666669</v>
      </c>
      <c r="K240" s="20">
        <f t="shared" si="29"/>
        <v>0.83333333333333337</v>
      </c>
      <c r="L240" s="20">
        <f t="shared" si="30"/>
        <v>0.35416666666666669</v>
      </c>
    </row>
    <row r="241" spans="1:12">
      <c r="A241" s="79">
        <f t="shared" si="24"/>
        <v>51</v>
      </c>
      <c r="B241" s="17">
        <f t="shared" si="31"/>
        <v>43815</v>
      </c>
      <c r="C241" s="5" t="str">
        <f t="shared" si="25"/>
        <v>måndag</v>
      </c>
      <c r="D241" s="79" t="s">
        <v>546</v>
      </c>
      <c r="E241" s="18"/>
      <c r="F241" s="79" t="s">
        <v>547</v>
      </c>
      <c r="G241" s="79">
        <f t="shared" si="26"/>
        <v>3</v>
      </c>
      <c r="H241" s="79"/>
      <c r="I241" s="19">
        <f t="shared" si="27"/>
        <v>43815</v>
      </c>
      <c r="J241" s="20">
        <f t="shared" si="28"/>
        <v>0.75</v>
      </c>
      <c r="K241" s="20">
        <f t="shared" si="29"/>
        <v>0.95833333333333337</v>
      </c>
      <c r="L241" s="20">
        <f t="shared" si="30"/>
        <v>0.20833333333333337</v>
      </c>
    </row>
    <row r="242" spans="1:12">
      <c r="A242" s="79">
        <f t="shared" si="24"/>
        <v>51</v>
      </c>
      <c r="B242" s="17">
        <f t="shared" si="31"/>
        <v>43816</v>
      </c>
      <c r="C242" s="5" t="str">
        <f t="shared" si="25"/>
        <v>tisdag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43816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43817</v>
      </c>
      <c r="C243" s="5" t="str">
        <f t="shared" si="25"/>
        <v>onsdag</v>
      </c>
      <c r="D243" s="79" t="s">
        <v>347</v>
      </c>
      <c r="E243" s="18" t="s">
        <v>139</v>
      </c>
      <c r="F243" s="79" t="s">
        <v>102</v>
      </c>
      <c r="G243" s="79">
        <f t="shared" si="26"/>
        <v>2</v>
      </c>
      <c r="H243" s="79"/>
      <c r="I243" s="19">
        <f t="shared" si="27"/>
        <v>43817</v>
      </c>
      <c r="J243" s="20">
        <f t="shared" si="28"/>
        <v>0.73958333333333337</v>
      </c>
      <c r="K243" s="20">
        <f t="shared" si="29"/>
        <v>0.90625</v>
      </c>
      <c r="L243" s="20">
        <f t="shared" si="30"/>
        <v>0.16666666666666663</v>
      </c>
    </row>
    <row r="244" spans="1:12">
      <c r="A244" s="79">
        <f t="shared" si="24"/>
        <v>51</v>
      </c>
      <c r="B244" s="17">
        <f t="shared" si="31"/>
        <v>43818</v>
      </c>
      <c r="C244" s="5" t="str">
        <f t="shared" si="25"/>
        <v>torsdag</v>
      </c>
      <c r="D244" s="79" t="s">
        <v>347</v>
      </c>
      <c r="E244" s="18" t="s">
        <v>153</v>
      </c>
      <c r="F244" s="79" t="s">
        <v>548</v>
      </c>
      <c r="G244" s="79">
        <f t="shared" si="26"/>
        <v>0</v>
      </c>
      <c r="H244" s="79"/>
      <c r="I244" s="19">
        <f t="shared" si="27"/>
        <v>43818</v>
      </c>
      <c r="J244" s="20" t="e">
        <f>TIME(LEFT(#REF!,2),MID(#REF!,4,2),0)</f>
        <v>#REF!</v>
      </c>
      <c r="K244" s="20" t="e">
        <f>TIME(MID(#REF!,7,2),MID(#REF!,10,2),0)</f>
        <v>#REF!</v>
      </c>
      <c r="L244" s="20" t="e">
        <f t="shared" si="30"/>
        <v>#REF!</v>
      </c>
    </row>
    <row r="245" spans="1:12">
      <c r="A245" s="79">
        <f t="shared" si="24"/>
        <v>51</v>
      </c>
      <c r="B245" s="17">
        <f t="shared" si="31"/>
        <v>43819</v>
      </c>
      <c r="C245" s="5" t="str">
        <f t="shared" si="25"/>
        <v>fredag</v>
      </c>
      <c r="D245" s="79" t="s">
        <v>418</v>
      </c>
      <c r="E245" s="79" t="s">
        <v>473</v>
      </c>
      <c r="F245" s="79" t="s">
        <v>549</v>
      </c>
      <c r="G245" s="79">
        <f t="shared" si="26"/>
        <v>2</v>
      </c>
      <c r="H245" s="79"/>
      <c r="I245" s="19">
        <f t="shared" si="27"/>
        <v>43819</v>
      </c>
      <c r="J245" s="20">
        <f>TIME(LEFT(D244,2),MID(D244,4,2),0)</f>
        <v>0.73958333333333337</v>
      </c>
      <c r="K245" s="20">
        <f>TIME(MID(D244,7,2),MID(D244,10,2),0)</f>
        <v>0.90625</v>
      </c>
      <c r="L245" s="20">
        <f t="shared" si="30"/>
        <v>0.16666666666666663</v>
      </c>
    </row>
    <row r="246" spans="1:12">
      <c r="A246" s="79">
        <f t="shared" si="24"/>
        <v>51</v>
      </c>
      <c r="B246" s="17">
        <f t="shared" si="31"/>
        <v>43820</v>
      </c>
      <c r="C246" s="5" t="str">
        <f t="shared" si="25"/>
        <v>lördag</v>
      </c>
      <c r="D246" s="79" t="s">
        <v>518</v>
      </c>
      <c r="E246" s="18" t="s">
        <v>284</v>
      </c>
      <c r="F246" s="79" t="s">
        <v>550</v>
      </c>
      <c r="G246" s="79">
        <f t="shared" si="26"/>
        <v>6</v>
      </c>
      <c r="H246" s="79"/>
      <c r="I246" s="19">
        <f t="shared" si="27"/>
        <v>43820</v>
      </c>
      <c r="J246" s="20">
        <f t="shared" si="28"/>
        <v>0.34375</v>
      </c>
      <c r="K246" s="20">
        <f t="shared" si="29"/>
        <v>0.79166666666666663</v>
      </c>
      <c r="L246" s="20">
        <f t="shared" si="30"/>
        <v>0.44791666666666663</v>
      </c>
    </row>
    <row r="247" spans="1:12">
      <c r="A247" s="79">
        <f t="shared" si="24"/>
        <v>51</v>
      </c>
      <c r="B247" s="17">
        <f t="shared" si="31"/>
        <v>43821</v>
      </c>
      <c r="C247" s="5" t="str">
        <f t="shared" si="25"/>
        <v>söndag</v>
      </c>
      <c r="D247" s="79" t="s">
        <v>551</v>
      </c>
      <c r="E247" s="18" t="s">
        <v>139</v>
      </c>
      <c r="F247" s="79" t="s">
        <v>552</v>
      </c>
      <c r="G247" s="79">
        <f t="shared" si="26"/>
        <v>3</v>
      </c>
      <c r="H247" s="79"/>
      <c r="I247" s="19">
        <f t="shared" si="27"/>
        <v>43821</v>
      </c>
      <c r="J247" s="20">
        <f t="shared" si="28"/>
        <v>0.61458333333333337</v>
      </c>
      <c r="K247" s="20">
        <f t="shared" si="29"/>
        <v>0.79166666666666663</v>
      </c>
      <c r="L247" s="20">
        <f t="shared" si="30"/>
        <v>0.17708333333333326</v>
      </c>
    </row>
    <row r="248" spans="1:12">
      <c r="A248" s="79">
        <f t="shared" si="24"/>
        <v>52</v>
      </c>
      <c r="B248" s="17">
        <f t="shared" si="31"/>
        <v>43822</v>
      </c>
      <c r="C248" s="5" t="str">
        <f t="shared" si="25"/>
        <v>måndag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43822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43823</v>
      </c>
      <c r="C249" s="5" t="str">
        <f t="shared" si="25"/>
        <v>tisdag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43823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43824</v>
      </c>
      <c r="C250" s="5" t="str">
        <f t="shared" si="25"/>
        <v>onsdag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43824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43825</v>
      </c>
      <c r="C251" s="5" t="str">
        <f t="shared" si="25"/>
        <v>torsdag</v>
      </c>
      <c r="D251" s="79" t="s">
        <v>227</v>
      </c>
      <c r="E251" s="18" t="s">
        <v>127</v>
      </c>
      <c r="F251" s="79" t="s">
        <v>553</v>
      </c>
      <c r="G251" s="79">
        <f t="shared" si="26"/>
        <v>6</v>
      </c>
      <c r="H251" s="79"/>
      <c r="I251" s="19">
        <f t="shared" si="27"/>
        <v>43825</v>
      </c>
      <c r="J251" s="20">
        <f t="shared" si="28"/>
        <v>0.33333333333333331</v>
      </c>
      <c r="K251" s="20">
        <f t="shared" si="29"/>
        <v>0.79166666666666663</v>
      </c>
      <c r="L251" s="20">
        <f t="shared" si="30"/>
        <v>0.45833333333333331</v>
      </c>
    </row>
    <row r="252" spans="1:12">
      <c r="A252" s="79">
        <f t="shared" si="24"/>
        <v>52</v>
      </c>
      <c r="B252" s="17">
        <f t="shared" si="31"/>
        <v>43826</v>
      </c>
      <c r="C252" s="5" t="str">
        <f t="shared" si="25"/>
        <v>fredag</v>
      </c>
      <c r="D252" s="79" t="s">
        <v>554</v>
      </c>
      <c r="E252" s="18" t="s">
        <v>144</v>
      </c>
      <c r="F252" s="79" t="s">
        <v>225</v>
      </c>
      <c r="G252" s="79">
        <f t="shared" si="26"/>
        <v>8</v>
      </c>
      <c r="H252" s="79"/>
      <c r="I252" s="19">
        <f t="shared" si="27"/>
        <v>43826</v>
      </c>
      <c r="J252" s="20">
        <f t="shared" si="28"/>
        <v>0.29166666666666669</v>
      </c>
      <c r="K252" s="20">
        <f t="shared" si="29"/>
        <v>0.89583333333333337</v>
      </c>
      <c r="L252" s="20">
        <f t="shared" si="30"/>
        <v>0.60416666666666674</v>
      </c>
    </row>
    <row r="253" spans="1:12">
      <c r="A253" s="79">
        <f t="shared" si="24"/>
        <v>52</v>
      </c>
      <c r="B253" s="17">
        <f t="shared" si="31"/>
        <v>43827</v>
      </c>
      <c r="C253" s="5" t="str">
        <f t="shared" si="25"/>
        <v>lördag</v>
      </c>
      <c r="D253" s="79" t="s">
        <v>555</v>
      </c>
      <c r="E253" s="18" t="s">
        <v>148</v>
      </c>
      <c r="F253" s="79" t="s">
        <v>225</v>
      </c>
      <c r="G253" s="79">
        <f t="shared" si="26"/>
        <v>6</v>
      </c>
      <c r="H253" s="79"/>
      <c r="I253" s="19">
        <f t="shared" si="27"/>
        <v>43827</v>
      </c>
      <c r="J253" s="20">
        <f t="shared" si="28"/>
        <v>0.29166666666666669</v>
      </c>
      <c r="K253" s="20">
        <f t="shared" si="29"/>
        <v>0.79166666666666663</v>
      </c>
      <c r="L253" s="20">
        <f t="shared" si="30"/>
        <v>0.49999999999999994</v>
      </c>
    </row>
    <row r="254" spans="1:12">
      <c r="A254" s="79">
        <f t="shared" si="24"/>
        <v>52</v>
      </c>
      <c r="B254" s="17">
        <f t="shared" si="31"/>
        <v>43828</v>
      </c>
      <c r="C254" s="5" t="str">
        <f t="shared" si="25"/>
        <v>söndag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43828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1</v>
      </c>
      <c r="B255" s="17">
        <f t="shared" si="31"/>
        <v>43829</v>
      </c>
      <c r="C255" s="5" t="str">
        <f t="shared" si="25"/>
        <v>måndag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43829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1</v>
      </c>
      <c r="B256" s="17">
        <f t="shared" si="31"/>
        <v>43830</v>
      </c>
      <c r="C256" s="5" t="str">
        <f t="shared" si="25"/>
        <v>tisdag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43830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1</v>
      </c>
      <c r="B257" s="17">
        <f t="shared" si="31"/>
        <v>43831</v>
      </c>
      <c r="C257" s="5" t="str">
        <f t="shared" si="25"/>
        <v>onsdag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43831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1</v>
      </c>
      <c r="B258" s="17">
        <f t="shared" si="31"/>
        <v>43832</v>
      </c>
      <c r="C258" s="5" t="str">
        <f t="shared" si="25"/>
        <v>torsdag</v>
      </c>
      <c r="D258" s="79" t="s">
        <v>554</v>
      </c>
      <c r="E258" s="18" t="s">
        <v>420</v>
      </c>
      <c r="F258" s="79" t="s">
        <v>556</v>
      </c>
      <c r="G258" s="79">
        <f t="shared" si="26"/>
        <v>8</v>
      </c>
      <c r="H258" s="79"/>
      <c r="I258" s="19">
        <f t="shared" si="27"/>
        <v>43832</v>
      </c>
      <c r="J258" s="20">
        <f t="shared" si="28"/>
        <v>0.29166666666666669</v>
      </c>
      <c r="K258" s="20">
        <f t="shared" si="29"/>
        <v>0.89583333333333337</v>
      </c>
      <c r="L258" s="20">
        <f t="shared" si="30"/>
        <v>0.60416666666666674</v>
      </c>
    </row>
    <row r="259" spans="1:12">
      <c r="A259" s="79">
        <f t="shared" si="24"/>
        <v>1</v>
      </c>
      <c r="B259" s="17">
        <f t="shared" si="31"/>
        <v>43833</v>
      </c>
      <c r="C259" s="5" t="str">
        <f t="shared" si="25"/>
        <v>fredag</v>
      </c>
      <c r="D259" s="79" t="s">
        <v>555</v>
      </c>
      <c r="E259" s="18" t="s">
        <v>14</v>
      </c>
      <c r="F259" s="79" t="s">
        <v>556</v>
      </c>
      <c r="G259" s="79">
        <f t="shared" si="26"/>
        <v>6</v>
      </c>
      <c r="H259" s="79"/>
      <c r="I259" s="19">
        <f t="shared" si="27"/>
        <v>43833</v>
      </c>
      <c r="J259" s="20">
        <f t="shared" si="28"/>
        <v>0.29166666666666669</v>
      </c>
      <c r="K259" s="20">
        <f t="shared" si="29"/>
        <v>0.79166666666666663</v>
      </c>
      <c r="L259" s="20">
        <f t="shared" si="30"/>
        <v>0.49999999999999994</v>
      </c>
    </row>
    <row r="260" spans="1:12">
      <c r="A260" s="79">
        <f t="shared" si="24"/>
        <v>1</v>
      </c>
      <c r="B260" s="17">
        <f t="shared" si="31"/>
        <v>43834</v>
      </c>
      <c r="C260" s="5" t="str">
        <f t="shared" si="25"/>
        <v>lördag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43834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43835</v>
      </c>
      <c r="C261" s="5" t="str">
        <f t="shared" si="25"/>
        <v>söndag</v>
      </c>
      <c r="D261" s="79" t="s">
        <v>557</v>
      </c>
      <c r="E261" s="18" t="s">
        <v>153</v>
      </c>
      <c r="F261" s="79" t="s">
        <v>558</v>
      </c>
      <c r="G261" s="79">
        <f t="shared" si="26"/>
        <v>3</v>
      </c>
      <c r="H261" s="79"/>
      <c r="I261" s="19">
        <f t="shared" si="27"/>
        <v>43835</v>
      </c>
      <c r="J261" s="20">
        <f t="shared" si="28"/>
        <v>0.66666666666666663</v>
      </c>
      <c r="K261" s="20">
        <f t="shared" si="29"/>
        <v>0.89583333333333337</v>
      </c>
      <c r="L261" s="20">
        <f t="shared" si="30"/>
        <v>0.22916666666666674</v>
      </c>
    </row>
    <row r="262" spans="1:12">
      <c r="A262" s="79">
        <f t="shared" si="24"/>
        <v>2</v>
      </c>
      <c r="B262" s="17">
        <f t="shared" si="31"/>
        <v>43836</v>
      </c>
      <c r="C262" s="5" t="str">
        <f t="shared" si="25"/>
        <v>måndag</v>
      </c>
      <c r="D262" s="79" t="s">
        <v>559</v>
      </c>
      <c r="E262" s="18" t="s">
        <v>139</v>
      </c>
      <c r="F262" s="79" t="s">
        <v>560</v>
      </c>
      <c r="G262" s="79">
        <f t="shared" si="26"/>
        <v>7</v>
      </c>
      <c r="H262" s="79"/>
      <c r="I262" s="19">
        <f t="shared" si="27"/>
        <v>43836</v>
      </c>
      <c r="J262" s="20">
        <f t="shared" si="28"/>
        <v>0.29166666666666669</v>
      </c>
      <c r="K262" s="20">
        <f t="shared" si="29"/>
        <v>0.875</v>
      </c>
      <c r="L262" s="20">
        <f t="shared" si="30"/>
        <v>0.58333333333333326</v>
      </c>
    </row>
    <row r="263" spans="1:12">
      <c r="A263" s="79">
        <f t="shared" si="24"/>
        <v>2</v>
      </c>
      <c r="B263" s="17">
        <f t="shared" si="31"/>
        <v>43837</v>
      </c>
      <c r="C263" s="5" t="str">
        <f t="shared" si="25"/>
        <v>tisdag</v>
      </c>
      <c r="D263" s="79" t="s">
        <v>347</v>
      </c>
      <c r="E263" s="18" t="s">
        <v>153</v>
      </c>
      <c r="F263" s="79" t="s">
        <v>510</v>
      </c>
      <c r="G263" s="79">
        <f t="shared" si="26"/>
        <v>2</v>
      </c>
      <c r="H263" s="79"/>
      <c r="I263" s="19">
        <f t="shared" si="27"/>
        <v>43837</v>
      </c>
      <c r="J263" s="20">
        <f t="shared" si="28"/>
        <v>0.73958333333333337</v>
      </c>
      <c r="K263" s="20">
        <f t="shared" si="29"/>
        <v>0.90625</v>
      </c>
      <c r="L263" s="20">
        <f t="shared" si="30"/>
        <v>0.16666666666666663</v>
      </c>
    </row>
    <row r="264" spans="1:12">
      <c r="A264" s="79">
        <f t="shared" si="24"/>
        <v>2</v>
      </c>
      <c r="B264" s="17">
        <f t="shared" si="31"/>
        <v>43838</v>
      </c>
      <c r="C264" s="5" t="str">
        <f t="shared" si="25"/>
        <v>onsdag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43838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2</v>
      </c>
      <c r="B265" s="17">
        <f t="shared" si="31"/>
        <v>43839</v>
      </c>
      <c r="C265" s="5" t="str">
        <f t="shared" si="25"/>
        <v>torsdag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43839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2</v>
      </c>
      <c r="B266" s="17">
        <f t="shared" si="31"/>
        <v>43840</v>
      </c>
      <c r="C266" s="5" t="str">
        <f t="shared" si="25"/>
        <v>fredag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43840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43841</v>
      </c>
      <c r="C267" s="5" t="str">
        <f t="shared" si="25"/>
        <v>lördag</v>
      </c>
      <c r="D267" s="79" t="s">
        <v>561</v>
      </c>
      <c r="E267" s="18" t="s">
        <v>435</v>
      </c>
      <c r="F267" s="79" t="s">
        <v>562</v>
      </c>
      <c r="G267" s="79">
        <f t="shared" si="26"/>
        <v>4</v>
      </c>
      <c r="H267" s="79"/>
      <c r="I267" s="19">
        <f t="shared" si="27"/>
        <v>43841</v>
      </c>
      <c r="J267" s="20">
        <f t="shared" si="28"/>
        <v>0.34375</v>
      </c>
      <c r="K267" s="20">
        <f t="shared" si="29"/>
        <v>0.65625</v>
      </c>
      <c r="L267" s="20">
        <f t="shared" si="30"/>
        <v>0.3125</v>
      </c>
    </row>
    <row r="268" spans="1:12">
      <c r="A268" s="79">
        <f t="shared" ref="A268:A331" si="32">_xlfn.ISOWEEKNUM(B268)</f>
        <v>2</v>
      </c>
      <c r="B268" s="17">
        <f t="shared" si="31"/>
        <v>43842</v>
      </c>
      <c r="C268" s="5" t="str">
        <f t="shared" ref="C268:C331" si="33">TEXT(B268,"DDDD")</f>
        <v>söndag</v>
      </c>
      <c r="D268" s="79" t="s">
        <v>164</v>
      </c>
      <c r="E268" s="18" t="s">
        <v>148</v>
      </c>
      <c r="F268" s="79" t="s">
        <v>563</v>
      </c>
      <c r="G268" s="79">
        <f t="shared" ref="G268:G331" si="34">IFERROR(ROUNDUP(L268/"04:00"*2,0),0)</f>
        <v>5</v>
      </c>
      <c r="H268" s="79"/>
      <c r="I268" s="19">
        <f t="shared" ref="I268:I331" si="35">B268</f>
        <v>43842</v>
      </c>
      <c r="J268" s="20">
        <f t="shared" ref="J268:J331" si="36">TIME(LEFT(D268,2),MID(D268,4,2),0)</f>
        <v>0.375</v>
      </c>
      <c r="K268" s="20">
        <f t="shared" ref="K268:K331" si="37">TIME(MID(D268,7,2),MID(D268,10,2),0)</f>
        <v>0.78125</v>
      </c>
      <c r="L268" s="20">
        <f t="shared" ref="L268:L331" si="38">K268-J268</f>
        <v>0.40625</v>
      </c>
    </row>
    <row r="269" spans="1:12">
      <c r="A269" s="79">
        <f t="shared" si="32"/>
        <v>3</v>
      </c>
      <c r="B269" s="17">
        <f t="shared" ref="B269:B332" si="39">B268+1</f>
        <v>43843</v>
      </c>
      <c r="C269" s="5" t="str">
        <f t="shared" si="33"/>
        <v>måndag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43843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3</v>
      </c>
      <c r="B270" s="17">
        <f t="shared" si="39"/>
        <v>43844</v>
      </c>
      <c r="C270" s="5" t="str">
        <f t="shared" si="33"/>
        <v>tisdag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43844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3</v>
      </c>
      <c r="B271" s="17">
        <f t="shared" si="39"/>
        <v>43845</v>
      </c>
      <c r="C271" s="5" t="str">
        <f t="shared" si="33"/>
        <v>onsdag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43845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3</v>
      </c>
      <c r="B272" s="17">
        <f t="shared" si="39"/>
        <v>43846</v>
      </c>
      <c r="C272" s="5" t="str">
        <f t="shared" si="33"/>
        <v>torsdag</v>
      </c>
      <c r="D272" s="79" t="s">
        <v>166</v>
      </c>
      <c r="E272" s="18"/>
      <c r="F272" s="79" t="s">
        <v>564</v>
      </c>
      <c r="G272" s="79">
        <f t="shared" si="34"/>
        <v>2</v>
      </c>
      <c r="H272" s="79"/>
      <c r="I272" s="19">
        <f t="shared" si="35"/>
        <v>43846</v>
      </c>
      <c r="J272" s="20">
        <f t="shared" si="36"/>
        <v>0.70833333333333337</v>
      </c>
      <c r="K272" s="20">
        <f t="shared" si="37"/>
        <v>0.83333333333333337</v>
      </c>
      <c r="L272" s="20">
        <f t="shared" si="38"/>
        <v>0.125</v>
      </c>
    </row>
    <row r="273" spans="1:12">
      <c r="A273" s="79">
        <f t="shared" si="32"/>
        <v>3</v>
      </c>
      <c r="B273" s="17">
        <f t="shared" si="39"/>
        <v>43847</v>
      </c>
      <c r="C273" s="5" t="str">
        <f t="shared" si="33"/>
        <v>fredag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43847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43848</v>
      </c>
      <c r="C274" s="5" t="str">
        <f t="shared" si="33"/>
        <v>lördag</v>
      </c>
      <c r="D274" s="79" t="s">
        <v>511</v>
      </c>
      <c r="E274" s="18" t="s">
        <v>144</v>
      </c>
      <c r="F274" s="79" t="s">
        <v>565</v>
      </c>
      <c r="G274" s="79">
        <f t="shared" si="34"/>
        <v>6</v>
      </c>
      <c r="H274" s="79"/>
      <c r="I274" s="19">
        <f t="shared" si="35"/>
        <v>43848</v>
      </c>
      <c r="J274" s="20">
        <f t="shared" si="36"/>
        <v>0.34375</v>
      </c>
      <c r="K274" s="20">
        <f t="shared" si="37"/>
        <v>0.78125</v>
      </c>
      <c r="L274" s="20">
        <f t="shared" si="38"/>
        <v>0.4375</v>
      </c>
    </row>
    <row r="275" spans="1:12">
      <c r="A275" s="79">
        <f t="shared" si="32"/>
        <v>3</v>
      </c>
      <c r="B275" s="17">
        <f t="shared" si="39"/>
        <v>43849</v>
      </c>
      <c r="C275" s="5" t="str">
        <f t="shared" si="33"/>
        <v>söndag</v>
      </c>
      <c r="D275" s="79" t="s">
        <v>156</v>
      </c>
      <c r="E275" s="18" t="s">
        <v>284</v>
      </c>
      <c r="F275" s="79" t="s">
        <v>537</v>
      </c>
      <c r="G275" s="79">
        <f t="shared" si="34"/>
        <v>4</v>
      </c>
      <c r="H275" s="79"/>
      <c r="I275" s="19">
        <f t="shared" si="35"/>
        <v>43849</v>
      </c>
      <c r="J275" s="20">
        <f t="shared" si="36"/>
        <v>0.47916666666666669</v>
      </c>
      <c r="K275" s="20">
        <f t="shared" si="37"/>
        <v>0.78125</v>
      </c>
      <c r="L275" s="20">
        <f t="shared" si="38"/>
        <v>0.30208333333333331</v>
      </c>
    </row>
    <row r="276" spans="1:12">
      <c r="A276" s="79">
        <f t="shared" si="32"/>
        <v>4</v>
      </c>
      <c r="B276" s="17">
        <f t="shared" si="39"/>
        <v>43850</v>
      </c>
      <c r="C276" s="5" t="str">
        <f t="shared" si="33"/>
        <v>måndag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43850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4</v>
      </c>
      <c r="B277" s="17">
        <f t="shared" si="39"/>
        <v>43851</v>
      </c>
      <c r="C277" s="5" t="str">
        <f t="shared" si="33"/>
        <v>tisdag</v>
      </c>
      <c r="D277" s="79" t="s">
        <v>347</v>
      </c>
      <c r="E277" s="18" t="s">
        <v>153</v>
      </c>
      <c r="F277" s="79" t="s">
        <v>510</v>
      </c>
      <c r="G277" s="79">
        <f t="shared" si="34"/>
        <v>2</v>
      </c>
      <c r="H277" s="79"/>
      <c r="I277" s="19">
        <f t="shared" si="35"/>
        <v>43851</v>
      </c>
      <c r="J277" s="20">
        <f t="shared" si="36"/>
        <v>0.73958333333333337</v>
      </c>
      <c r="K277" s="20">
        <f t="shared" si="37"/>
        <v>0.90625</v>
      </c>
      <c r="L277" s="20">
        <f t="shared" si="38"/>
        <v>0.16666666666666663</v>
      </c>
    </row>
    <row r="278" spans="1:12">
      <c r="A278" s="79">
        <f t="shared" si="32"/>
        <v>4</v>
      </c>
      <c r="B278" s="17">
        <f t="shared" si="39"/>
        <v>43852</v>
      </c>
      <c r="C278" s="5" t="str">
        <f t="shared" si="33"/>
        <v>onsdag</v>
      </c>
      <c r="D278" s="79" t="s">
        <v>356</v>
      </c>
      <c r="E278" s="18"/>
      <c r="F278" s="79" t="s">
        <v>538</v>
      </c>
      <c r="G278" s="79">
        <f t="shared" si="34"/>
        <v>1</v>
      </c>
      <c r="H278" s="79"/>
      <c r="I278" s="19">
        <f t="shared" si="35"/>
        <v>43852</v>
      </c>
      <c r="J278" s="20">
        <f t="shared" si="36"/>
        <v>0.83333333333333337</v>
      </c>
      <c r="K278" s="20">
        <f t="shared" si="37"/>
        <v>0.875</v>
      </c>
      <c r="L278" s="20">
        <f t="shared" si="38"/>
        <v>4.166666666666663E-2</v>
      </c>
    </row>
    <row r="279" spans="1:12">
      <c r="A279" s="79">
        <f t="shared" si="32"/>
        <v>4</v>
      </c>
      <c r="B279" s="17">
        <f t="shared" si="39"/>
        <v>43853</v>
      </c>
      <c r="C279" s="5" t="str">
        <f t="shared" si="33"/>
        <v>torsdag</v>
      </c>
      <c r="D279" s="79" t="s">
        <v>566</v>
      </c>
      <c r="E279" s="18"/>
      <c r="F279" s="79" t="s">
        <v>76</v>
      </c>
      <c r="G279" s="79">
        <f t="shared" si="34"/>
        <v>2</v>
      </c>
      <c r="H279" s="79"/>
      <c r="I279" s="19">
        <f t="shared" si="35"/>
        <v>43853</v>
      </c>
      <c r="J279" s="20">
        <f t="shared" si="36"/>
        <v>0.75</v>
      </c>
      <c r="K279" s="20">
        <f t="shared" si="37"/>
        <v>0.875</v>
      </c>
      <c r="L279" s="20">
        <f t="shared" si="38"/>
        <v>0.125</v>
      </c>
    </row>
    <row r="280" spans="1:12">
      <c r="A280" s="79">
        <f t="shared" si="32"/>
        <v>4</v>
      </c>
      <c r="B280" s="17">
        <f t="shared" si="39"/>
        <v>43854</v>
      </c>
      <c r="C280" s="5" t="str">
        <f t="shared" si="33"/>
        <v>fredag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43854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43855</v>
      </c>
      <c r="C281" s="5" t="str">
        <f t="shared" si="33"/>
        <v>lördag</v>
      </c>
      <c r="D281" s="79" t="s">
        <v>567</v>
      </c>
      <c r="E281" s="18" t="s">
        <v>14</v>
      </c>
      <c r="F281" s="79" t="s">
        <v>568</v>
      </c>
      <c r="G281" s="79">
        <f t="shared" si="34"/>
        <v>5</v>
      </c>
      <c r="H281" s="79"/>
      <c r="I281" s="19">
        <f t="shared" si="35"/>
        <v>43855</v>
      </c>
      <c r="J281" s="20">
        <f t="shared" si="36"/>
        <v>0.34375</v>
      </c>
      <c r="K281" s="20">
        <f t="shared" si="37"/>
        <v>0.75</v>
      </c>
      <c r="L281" s="20">
        <f t="shared" si="38"/>
        <v>0.40625</v>
      </c>
    </row>
    <row r="282" spans="1:12">
      <c r="A282" s="79">
        <f t="shared" si="32"/>
        <v>4</v>
      </c>
      <c r="B282" s="17">
        <f t="shared" si="39"/>
        <v>43856</v>
      </c>
      <c r="C282" s="5" t="str">
        <f t="shared" si="33"/>
        <v>söndag</v>
      </c>
      <c r="D282" s="79" t="s">
        <v>569</v>
      </c>
      <c r="E282" s="18" t="s">
        <v>420</v>
      </c>
      <c r="F282" s="79" t="s">
        <v>570</v>
      </c>
      <c r="G282" s="79">
        <f t="shared" si="34"/>
        <v>4</v>
      </c>
      <c r="H282" s="79"/>
      <c r="I282" s="19">
        <f t="shared" si="35"/>
        <v>43856</v>
      </c>
      <c r="J282" s="20">
        <f t="shared" si="36"/>
        <v>0.45833333333333331</v>
      </c>
      <c r="K282" s="20">
        <f t="shared" si="37"/>
        <v>0.78125</v>
      </c>
      <c r="L282" s="20">
        <f t="shared" si="38"/>
        <v>0.32291666666666669</v>
      </c>
    </row>
    <row r="283" spans="1:12">
      <c r="A283" s="79">
        <f t="shared" si="32"/>
        <v>5</v>
      </c>
      <c r="B283" s="17">
        <f t="shared" si="39"/>
        <v>43857</v>
      </c>
      <c r="C283" s="5" t="str">
        <f t="shared" si="33"/>
        <v>måndag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43857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5</v>
      </c>
      <c r="B284" s="17">
        <f t="shared" si="39"/>
        <v>43858</v>
      </c>
      <c r="C284" s="5" t="str">
        <f t="shared" si="33"/>
        <v>tisdag</v>
      </c>
      <c r="D284" s="79" t="s">
        <v>347</v>
      </c>
      <c r="E284" s="18" t="s">
        <v>571</v>
      </c>
      <c r="F284" s="79" t="s">
        <v>510</v>
      </c>
      <c r="G284" s="79">
        <f t="shared" si="34"/>
        <v>2</v>
      </c>
      <c r="H284" s="79"/>
      <c r="I284" s="19">
        <f t="shared" si="35"/>
        <v>43858</v>
      </c>
      <c r="J284" s="20">
        <f t="shared" si="36"/>
        <v>0.73958333333333337</v>
      </c>
      <c r="K284" s="20">
        <f t="shared" si="37"/>
        <v>0.90625</v>
      </c>
      <c r="L284" s="20">
        <f t="shared" si="38"/>
        <v>0.16666666666666663</v>
      </c>
    </row>
    <row r="285" spans="1:12">
      <c r="A285" s="79">
        <f t="shared" si="32"/>
        <v>5</v>
      </c>
      <c r="B285" s="17">
        <f t="shared" si="39"/>
        <v>43859</v>
      </c>
      <c r="C285" s="5" t="str">
        <f t="shared" si="33"/>
        <v>onsdag</v>
      </c>
      <c r="D285" s="79" t="s">
        <v>347</v>
      </c>
      <c r="E285" s="18" t="s">
        <v>284</v>
      </c>
      <c r="F285" s="79" t="s">
        <v>572</v>
      </c>
      <c r="G285" s="79">
        <f t="shared" si="34"/>
        <v>2</v>
      </c>
      <c r="H285" s="79"/>
      <c r="I285" s="19">
        <f t="shared" si="35"/>
        <v>43859</v>
      </c>
      <c r="J285" s="20">
        <f t="shared" si="36"/>
        <v>0.73958333333333337</v>
      </c>
      <c r="K285" s="20">
        <f t="shared" si="37"/>
        <v>0.90625</v>
      </c>
      <c r="L285" s="20">
        <f t="shared" si="38"/>
        <v>0.16666666666666663</v>
      </c>
    </row>
    <row r="286" spans="1:12">
      <c r="A286" s="79">
        <f t="shared" si="32"/>
        <v>5</v>
      </c>
      <c r="B286" s="17">
        <f t="shared" si="39"/>
        <v>43860</v>
      </c>
      <c r="C286" s="5" t="str">
        <f t="shared" si="33"/>
        <v>torsdag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43860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5</v>
      </c>
      <c r="B287" s="17">
        <f t="shared" si="39"/>
        <v>43861</v>
      </c>
      <c r="C287" s="5" t="str">
        <f t="shared" si="33"/>
        <v>fredag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43861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43862</v>
      </c>
      <c r="C288" s="5" t="str">
        <f t="shared" si="33"/>
        <v>lördag</v>
      </c>
      <c r="D288" s="79" t="s">
        <v>573</v>
      </c>
      <c r="E288" s="18" t="s">
        <v>435</v>
      </c>
      <c r="F288" s="79" t="s">
        <v>574</v>
      </c>
      <c r="G288" s="79">
        <f t="shared" si="34"/>
        <v>0</v>
      </c>
      <c r="H288" s="79"/>
      <c r="I288" s="19">
        <f t="shared" si="35"/>
        <v>43862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43863</v>
      </c>
      <c r="C289" s="5" t="str">
        <f t="shared" si="33"/>
        <v>söndag</v>
      </c>
      <c r="D289" s="79" t="s">
        <v>575</v>
      </c>
      <c r="E289" s="18" t="s">
        <v>139</v>
      </c>
      <c r="F289" s="79" t="s">
        <v>576</v>
      </c>
      <c r="G289" s="79">
        <f t="shared" si="34"/>
        <v>5</v>
      </c>
      <c r="H289" s="79"/>
      <c r="I289" s="19">
        <f t="shared" si="35"/>
        <v>43863</v>
      </c>
      <c r="J289" s="20">
        <f t="shared" si="36"/>
        <v>0.39583333333333331</v>
      </c>
      <c r="K289" s="20">
        <f t="shared" si="37"/>
        <v>0.78125</v>
      </c>
      <c r="L289" s="20">
        <f t="shared" si="38"/>
        <v>0.38541666666666669</v>
      </c>
    </row>
    <row r="290" spans="1:12" ht="30">
      <c r="A290" s="79">
        <f t="shared" si="32"/>
        <v>6</v>
      </c>
      <c r="B290" s="80">
        <f t="shared" si="39"/>
        <v>43864</v>
      </c>
      <c r="C290" s="81" t="str">
        <f t="shared" si="33"/>
        <v>måndag</v>
      </c>
      <c r="D290" s="72" t="s">
        <v>577</v>
      </c>
      <c r="E290" s="18"/>
      <c r="F290" s="72" t="s">
        <v>578</v>
      </c>
      <c r="G290" s="79">
        <f t="shared" si="34"/>
        <v>1</v>
      </c>
      <c r="H290" s="79"/>
      <c r="I290" s="19">
        <f t="shared" si="35"/>
        <v>43864</v>
      </c>
      <c r="J290" s="20">
        <f t="shared" si="36"/>
        <v>0.70833333333333337</v>
      </c>
      <c r="K290" s="20">
        <f t="shared" si="37"/>
        <v>0.74305555555555558</v>
      </c>
      <c r="L290" s="20">
        <f t="shared" si="38"/>
        <v>3.472222222222221E-2</v>
      </c>
    </row>
    <row r="291" spans="1:12">
      <c r="A291" s="79">
        <f t="shared" si="32"/>
        <v>6</v>
      </c>
      <c r="B291" s="17">
        <f t="shared" si="39"/>
        <v>43865</v>
      </c>
      <c r="C291" s="5" t="str">
        <f t="shared" si="33"/>
        <v>tisdag</v>
      </c>
      <c r="D291" s="79" t="s">
        <v>347</v>
      </c>
      <c r="E291" s="18" t="s">
        <v>144</v>
      </c>
      <c r="F291" s="79" t="s">
        <v>510</v>
      </c>
      <c r="G291" s="79">
        <f t="shared" si="34"/>
        <v>2</v>
      </c>
      <c r="H291" s="79"/>
      <c r="I291" s="19">
        <f t="shared" si="35"/>
        <v>43865</v>
      </c>
      <c r="J291" s="20">
        <f t="shared" si="36"/>
        <v>0.73958333333333337</v>
      </c>
      <c r="K291" s="20">
        <f t="shared" si="37"/>
        <v>0.90625</v>
      </c>
      <c r="L291" s="20">
        <f t="shared" si="38"/>
        <v>0.16666666666666663</v>
      </c>
    </row>
    <row r="292" spans="1:12">
      <c r="A292" s="79">
        <f t="shared" si="32"/>
        <v>6</v>
      </c>
      <c r="B292" s="17">
        <f t="shared" si="39"/>
        <v>43866</v>
      </c>
      <c r="C292" s="5" t="str">
        <f t="shared" si="33"/>
        <v>onsdag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43866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6</v>
      </c>
      <c r="B293" s="17">
        <f t="shared" si="39"/>
        <v>43867</v>
      </c>
      <c r="C293" s="5" t="str">
        <f t="shared" si="33"/>
        <v>torsdag</v>
      </c>
      <c r="D293" s="79" t="s">
        <v>64</v>
      </c>
      <c r="E293" s="18"/>
      <c r="F293" s="79" t="s">
        <v>309</v>
      </c>
      <c r="G293" s="79">
        <f t="shared" si="34"/>
        <v>1</v>
      </c>
      <c r="H293" s="79"/>
      <c r="I293" s="19">
        <f t="shared" si="35"/>
        <v>43867</v>
      </c>
      <c r="J293" s="20">
        <f t="shared" si="36"/>
        <v>0.75</v>
      </c>
      <c r="K293" s="20">
        <f t="shared" si="37"/>
        <v>0.83333333333333337</v>
      </c>
      <c r="L293" s="20">
        <f t="shared" si="38"/>
        <v>8.333333333333337E-2</v>
      </c>
    </row>
    <row r="294" spans="1:12">
      <c r="A294" s="79">
        <f t="shared" si="32"/>
        <v>6</v>
      </c>
      <c r="B294" s="17">
        <f t="shared" si="39"/>
        <v>43868</v>
      </c>
      <c r="C294" s="5" t="str">
        <f t="shared" si="33"/>
        <v>fredag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43868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43869</v>
      </c>
      <c r="C295" s="5" t="str">
        <f t="shared" si="33"/>
        <v>lördag</v>
      </c>
      <c r="D295" s="79" t="s">
        <v>579</v>
      </c>
      <c r="E295" s="18" t="s">
        <v>144</v>
      </c>
      <c r="F295" s="79" t="s">
        <v>580</v>
      </c>
      <c r="G295" s="79">
        <f t="shared" si="34"/>
        <v>6</v>
      </c>
      <c r="H295" s="79"/>
      <c r="I295" s="19">
        <f t="shared" si="35"/>
        <v>43869</v>
      </c>
      <c r="J295" s="20">
        <f t="shared" si="36"/>
        <v>0.34375</v>
      </c>
      <c r="K295" s="20">
        <f t="shared" si="37"/>
        <v>0.83333333333333337</v>
      </c>
      <c r="L295" s="20">
        <f t="shared" si="38"/>
        <v>0.48958333333333337</v>
      </c>
    </row>
    <row r="296" spans="1:12">
      <c r="A296" s="79">
        <f t="shared" si="32"/>
        <v>6</v>
      </c>
      <c r="B296" s="17">
        <f t="shared" si="39"/>
        <v>43870</v>
      </c>
      <c r="C296" s="5" t="str">
        <f t="shared" si="33"/>
        <v>söndag</v>
      </c>
      <c r="D296" s="79" t="s">
        <v>164</v>
      </c>
      <c r="E296" s="18" t="s">
        <v>420</v>
      </c>
      <c r="F296" s="79" t="s">
        <v>581</v>
      </c>
      <c r="G296" s="79">
        <f t="shared" si="34"/>
        <v>5</v>
      </c>
      <c r="H296" s="79"/>
      <c r="I296" s="19">
        <f t="shared" si="35"/>
        <v>43870</v>
      </c>
      <c r="J296" s="20">
        <f t="shared" si="36"/>
        <v>0.375</v>
      </c>
      <c r="K296" s="20">
        <f t="shared" si="37"/>
        <v>0.78125</v>
      </c>
      <c r="L296" s="20">
        <f t="shared" si="38"/>
        <v>0.40625</v>
      </c>
    </row>
    <row r="297" spans="1:12">
      <c r="A297" s="79">
        <f t="shared" si="32"/>
        <v>7</v>
      </c>
      <c r="B297" s="17">
        <f t="shared" si="39"/>
        <v>43871</v>
      </c>
      <c r="C297" s="5" t="str">
        <f t="shared" si="33"/>
        <v>måndag</v>
      </c>
      <c r="D297" s="79" t="s">
        <v>582</v>
      </c>
      <c r="E297" s="18"/>
      <c r="F297" s="79" t="s">
        <v>583</v>
      </c>
      <c r="G297" s="79">
        <f t="shared" si="34"/>
        <v>1</v>
      </c>
      <c r="H297" s="79"/>
      <c r="I297" s="19">
        <f t="shared" si="35"/>
        <v>43871</v>
      </c>
      <c r="J297" s="20">
        <f t="shared" si="36"/>
        <v>0.77083333333333337</v>
      </c>
      <c r="K297" s="20">
        <f t="shared" si="37"/>
        <v>0.8125</v>
      </c>
      <c r="L297" s="20">
        <f t="shared" si="38"/>
        <v>4.166666666666663E-2</v>
      </c>
    </row>
    <row r="298" spans="1:12">
      <c r="A298" s="79">
        <f t="shared" si="32"/>
        <v>7</v>
      </c>
      <c r="B298" s="17">
        <f t="shared" si="39"/>
        <v>43872</v>
      </c>
      <c r="C298" s="5" t="str">
        <f t="shared" si="33"/>
        <v>tisdag</v>
      </c>
      <c r="D298" s="79" t="s">
        <v>347</v>
      </c>
      <c r="E298" s="18" t="s">
        <v>14</v>
      </c>
      <c r="F298" s="79" t="s">
        <v>510</v>
      </c>
      <c r="G298" s="79">
        <f t="shared" si="34"/>
        <v>2</v>
      </c>
      <c r="H298" s="79"/>
      <c r="I298" s="19">
        <f t="shared" si="35"/>
        <v>43872</v>
      </c>
      <c r="J298" s="20">
        <f t="shared" si="36"/>
        <v>0.73958333333333337</v>
      </c>
      <c r="K298" s="20">
        <f t="shared" si="37"/>
        <v>0.90625</v>
      </c>
      <c r="L298" s="20">
        <f t="shared" si="38"/>
        <v>0.16666666666666663</v>
      </c>
    </row>
    <row r="299" spans="1:12">
      <c r="A299" s="79">
        <f t="shared" si="32"/>
        <v>7</v>
      </c>
      <c r="B299" s="17">
        <f t="shared" si="39"/>
        <v>43873</v>
      </c>
      <c r="C299" s="5" t="str">
        <f t="shared" si="33"/>
        <v>onsdag</v>
      </c>
      <c r="D299" s="79" t="s">
        <v>584</v>
      </c>
      <c r="E299" s="18" t="s">
        <v>153</v>
      </c>
      <c r="F299" s="79" t="s">
        <v>585</v>
      </c>
      <c r="G299" s="79">
        <f t="shared" si="34"/>
        <v>2</v>
      </c>
      <c r="H299" s="79"/>
      <c r="I299" s="19">
        <f t="shared" si="35"/>
        <v>43873</v>
      </c>
      <c r="J299" s="20">
        <f t="shared" si="36"/>
        <v>0.76041666666666663</v>
      </c>
      <c r="K299" s="20">
        <f t="shared" si="37"/>
        <v>0.91666666666666663</v>
      </c>
      <c r="L299" s="20">
        <f t="shared" si="38"/>
        <v>0.15625</v>
      </c>
    </row>
    <row r="300" spans="1:12">
      <c r="A300" s="79">
        <f t="shared" si="32"/>
        <v>7</v>
      </c>
      <c r="B300" s="17">
        <f t="shared" si="39"/>
        <v>43874</v>
      </c>
      <c r="C300" s="5" t="str">
        <f t="shared" si="33"/>
        <v>torsdag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43874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7</v>
      </c>
      <c r="B301" s="17">
        <f t="shared" si="39"/>
        <v>43875</v>
      </c>
      <c r="C301" s="5" t="str">
        <f t="shared" si="33"/>
        <v>fredag</v>
      </c>
      <c r="D301" s="79" t="s">
        <v>347</v>
      </c>
      <c r="E301" s="18" t="s">
        <v>148</v>
      </c>
      <c r="F301" s="79" t="s">
        <v>510</v>
      </c>
      <c r="G301" s="79">
        <f t="shared" si="34"/>
        <v>2</v>
      </c>
      <c r="H301" s="79"/>
      <c r="I301" s="19">
        <f t="shared" si="35"/>
        <v>43875</v>
      </c>
      <c r="J301" s="20">
        <f t="shared" si="36"/>
        <v>0.73958333333333337</v>
      </c>
      <c r="K301" s="20">
        <f t="shared" si="37"/>
        <v>0.90625</v>
      </c>
      <c r="L301" s="20">
        <f t="shared" si="38"/>
        <v>0.16666666666666663</v>
      </c>
    </row>
    <row r="302" spans="1:12">
      <c r="A302" s="79">
        <f t="shared" si="32"/>
        <v>7</v>
      </c>
      <c r="B302" s="17">
        <f t="shared" si="39"/>
        <v>43876</v>
      </c>
      <c r="C302" s="5" t="str">
        <f t="shared" si="33"/>
        <v>lördag</v>
      </c>
      <c r="D302" s="79" t="s">
        <v>586</v>
      </c>
      <c r="E302" s="18" t="s">
        <v>14</v>
      </c>
      <c r="F302" s="79" t="s">
        <v>587</v>
      </c>
      <c r="G302" s="79">
        <f t="shared" si="34"/>
        <v>5</v>
      </c>
      <c r="H302" s="79"/>
      <c r="I302" s="19">
        <f t="shared" si="35"/>
        <v>43876</v>
      </c>
      <c r="J302" s="20">
        <f t="shared" si="36"/>
        <v>0.34375</v>
      </c>
      <c r="K302" s="20">
        <f t="shared" si="37"/>
        <v>0.76041666666666663</v>
      </c>
      <c r="L302" s="20">
        <f t="shared" si="38"/>
        <v>0.41666666666666663</v>
      </c>
    </row>
    <row r="303" spans="1:12">
      <c r="A303" s="79">
        <f t="shared" si="32"/>
        <v>7</v>
      </c>
      <c r="B303" s="17">
        <f t="shared" si="39"/>
        <v>43877</v>
      </c>
      <c r="C303" s="5" t="str">
        <f t="shared" si="33"/>
        <v>söndag</v>
      </c>
      <c r="D303" s="79" t="s">
        <v>588</v>
      </c>
      <c r="E303" s="18" t="s">
        <v>153</v>
      </c>
      <c r="F303" s="79" t="s">
        <v>589</v>
      </c>
      <c r="G303" s="79">
        <f t="shared" si="34"/>
        <v>3</v>
      </c>
      <c r="H303" s="79"/>
      <c r="I303" s="19">
        <f t="shared" si="35"/>
        <v>43877</v>
      </c>
      <c r="J303" s="20">
        <f t="shared" si="36"/>
        <v>0.47916666666666669</v>
      </c>
      <c r="K303" s="20">
        <f t="shared" si="37"/>
        <v>0.70833333333333337</v>
      </c>
      <c r="L303" s="20">
        <f t="shared" si="38"/>
        <v>0.22916666666666669</v>
      </c>
    </row>
    <row r="304" spans="1:12">
      <c r="A304" s="79">
        <f t="shared" si="32"/>
        <v>8</v>
      </c>
      <c r="B304" s="17">
        <f t="shared" si="39"/>
        <v>43878</v>
      </c>
      <c r="C304" s="5" t="str">
        <f t="shared" si="33"/>
        <v>måndag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43878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8</v>
      </c>
      <c r="B305" s="17">
        <f t="shared" si="39"/>
        <v>43879</v>
      </c>
      <c r="C305" s="5" t="str">
        <f t="shared" si="33"/>
        <v>tisdag</v>
      </c>
      <c r="D305" s="79" t="s">
        <v>96</v>
      </c>
      <c r="E305" s="18"/>
      <c r="F305" s="79" t="s">
        <v>590</v>
      </c>
      <c r="G305" s="79">
        <f t="shared" si="34"/>
        <v>1</v>
      </c>
      <c r="H305" s="79"/>
      <c r="I305" s="19">
        <f t="shared" si="35"/>
        <v>43879</v>
      </c>
      <c r="J305" s="20">
        <f t="shared" si="36"/>
        <v>0.72916666666666663</v>
      </c>
      <c r="K305" s="20">
        <f t="shared" si="37"/>
        <v>0.77083333333333337</v>
      </c>
      <c r="L305" s="20">
        <f t="shared" si="38"/>
        <v>4.1666666666666741E-2</v>
      </c>
    </row>
    <row r="306" spans="1:12">
      <c r="A306" s="79">
        <f t="shared" si="32"/>
        <v>8</v>
      </c>
      <c r="B306" s="17">
        <f t="shared" si="39"/>
        <v>43880</v>
      </c>
      <c r="C306" s="5" t="str">
        <f t="shared" si="33"/>
        <v>onsdag</v>
      </c>
      <c r="D306" s="79" t="s">
        <v>591</v>
      </c>
      <c r="E306" s="18"/>
      <c r="F306" s="79" t="s">
        <v>592</v>
      </c>
      <c r="G306" s="79">
        <f t="shared" si="34"/>
        <v>2</v>
      </c>
      <c r="H306" s="79"/>
      <c r="I306" s="19">
        <f t="shared" si="35"/>
        <v>43880</v>
      </c>
      <c r="J306" s="20">
        <f t="shared" si="36"/>
        <v>0.72916666666666663</v>
      </c>
      <c r="K306" s="20">
        <f t="shared" si="37"/>
        <v>0.85416666666666663</v>
      </c>
      <c r="L306" s="20">
        <f t="shared" si="38"/>
        <v>0.125</v>
      </c>
    </row>
    <row r="307" spans="1:12">
      <c r="A307" s="79">
        <f t="shared" si="32"/>
        <v>8</v>
      </c>
      <c r="B307" s="17">
        <f t="shared" si="39"/>
        <v>43881</v>
      </c>
      <c r="C307" s="5" t="str">
        <f t="shared" si="33"/>
        <v>torsdag</v>
      </c>
      <c r="D307" s="79" t="s">
        <v>347</v>
      </c>
      <c r="E307" s="18" t="s">
        <v>334</v>
      </c>
      <c r="F307" s="79" t="s">
        <v>522</v>
      </c>
      <c r="G307" s="79">
        <f t="shared" si="34"/>
        <v>2</v>
      </c>
      <c r="H307" s="79"/>
      <c r="I307" s="19">
        <f t="shared" si="35"/>
        <v>43881</v>
      </c>
      <c r="J307" s="20">
        <f t="shared" si="36"/>
        <v>0.73958333333333337</v>
      </c>
      <c r="K307" s="20">
        <f t="shared" si="37"/>
        <v>0.90625</v>
      </c>
      <c r="L307" s="20">
        <f t="shared" si="38"/>
        <v>0.16666666666666663</v>
      </c>
    </row>
    <row r="308" spans="1:12">
      <c r="A308" s="79">
        <f t="shared" si="32"/>
        <v>8</v>
      </c>
      <c r="B308" s="17">
        <f t="shared" si="39"/>
        <v>43882</v>
      </c>
      <c r="C308" s="5" t="str">
        <f t="shared" si="33"/>
        <v>fredag</v>
      </c>
      <c r="D308" s="79" t="s">
        <v>347</v>
      </c>
      <c r="E308" s="18" t="s">
        <v>284</v>
      </c>
      <c r="F308" s="79" t="s">
        <v>510</v>
      </c>
      <c r="G308" s="79">
        <f t="shared" si="34"/>
        <v>2</v>
      </c>
      <c r="H308" s="79"/>
      <c r="I308" s="19">
        <f t="shared" si="35"/>
        <v>43882</v>
      </c>
      <c r="J308" s="20">
        <f t="shared" si="36"/>
        <v>0.73958333333333337</v>
      </c>
      <c r="K308" s="20">
        <f t="shared" si="37"/>
        <v>0.90625</v>
      </c>
      <c r="L308" s="20">
        <f t="shared" si="38"/>
        <v>0.16666666666666663</v>
      </c>
    </row>
    <row r="309" spans="1:12">
      <c r="A309" s="79">
        <f t="shared" si="32"/>
        <v>8</v>
      </c>
      <c r="B309" s="17">
        <f t="shared" si="39"/>
        <v>43883</v>
      </c>
      <c r="C309" s="5" t="str">
        <f t="shared" si="33"/>
        <v>lördag</v>
      </c>
      <c r="D309" s="79" t="s">
        <v>518</v>
      </c>
      <c r="E309" s="18" t="s">
        <v>435</v>
      </c>
      <c r="F309" s="79" t="s">
        <v>593</v>
      </c>
      <c r="G309" s="79">
        <f t="shared" si="34"/>
        <v>6</v>
      </c>
      <c r="H309" s="79"/>
      <c r="I309" s="19">
        <f t="shared" si="35"/>
        <v>43883</v>
      </c>
      <c r="J309" s="20">
        <f t="shared" si="36"/>
        <v>0.34375</v>
      </c>
      <c r="K309" s="20">
        <f t="shared" si="37"/>
        <v>0.79166666666666663</v>
      </c>
      <c r="L309" s="20">
        <f t="shared" si="38"/>
        <v>0.44791666666666663</v>
      </c>
    </row>
    <row r="310" spans="1:12">
      <c r="A310" s="79">
        <f t="shared" si="32"/>
        <v>8</v>
      </c>
      <c r="B310" s="17">
        <f t="shared" si="39"/>
        <v>43884</v>
      </c>
      <c r="C310" s="5" t="str">
        <f t="shared" si="33"/>
        <v>söndag</v>
      </c>
      <c r="D310" s="79" t="s">
        <v>588</v>
      </c>
      <c r="E310" s="18" t="s">
        <v>148</v>
      </c>
      <c r="F310" s="79" t="s">
        <v>594</v>
      </c>
      <c r="G310" s="79">
        <f t="shared" si="34"/>
        <v>3</v>
      </c>
      <c r="H310" s="79"/>
      <c r="I310" s="19">
        <f t="shared" si="35"/>
        <v>43884</v>
      </c>
      <c r="J310" s="20">
        <f t="shared" si="36"/>
        <v>0.47916666666666669</v>
      </c>
      <c r="K310" s="20">
        <f t="shared" si="37"/>
        <v>0.70833333333333337</v>
      </c>
      <c r="L310" s="20">
        <f t="shared" si="38"/>
        <v>0.22916666666666669</v>
      </c>
    </row>
    <row r="311" spans="1:12">
      <c r="A311" s="79">
        <f t="shared" si="32"/>
        <v>9</v>
      </c>
      <c r="B311" s="17">
        <f t="shared" si="39"/>
        <v>43885</v>
      </c>
      <c r="C311" s="5" t="str">
        <f t="shared" si="33"/>
        <v>måndag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43885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9</v>
      </c>
      <c r="B312" s="17">
        <f t="shared" si="39"/>
        <v>43886</v>
      </c>
      <c r="C312" s="5" t="str">
        <f t="shared" si="33"/>
        <v>tisdag</v>
      </c>
      <c r="D312" s="79" t="s">
        <v>595</v>
      </c>
      <c r="E312" s="18" t="s">
        <v>144</v>
      </c>
      <c r="F312" s="79" t="s">
        <v>131</v>
      </c>
      <c r="G312" s="79">
        <f t="shared" si="34"/>
        <v>2</v>
      </c>
      <c r="H312" s="79"/>
      <c r="I312" s="19">
        <f t="shared" si="35"/>
        <v>43886</v>
      </c>
      <c r="J312" s="20">
        <f t="shared" si="36"/>
        <v>0.76041666666666663</v>
      </c>
      <c r="K312" s="20">
        <f t="shared" si="37"/>
        <v>0.92708333333333337</v>
      </c>
      <c r="L312" s="20">
        <f t="shared" si="38"/>
        <v>0.16666666666666674</v>
      </c>
    </row>
    <row r="313" spans="1:12">
      <c r="A313" s="79">
        <f t="shared" si="32"/>
        <v>9</v>
      </c>
      <c r="B313" s="17">
        <f t="shared" si="39"/>
        <v>43887</v>
      </c>
      <c r="C313" s="5" t="str">
        <f t="shared" si="33"/>
        <v>onsdag</v>
      </c>
      <c r="D313" s="79" t="s">
        <v>347</v>
      </c>
      <c r="E313" s="18" t="s">
        <v>334</v>
      </c>
      <c r="F313" s="79" t="s">
        <v>90</v>
      </c>
      <c r="G313" s="79">
        <f t="shared" si="34"/>
        <v>2</v>
      </c>
      <c r="H313" s="79"/>
      <c r="I313" s="19">
        <f t="shared" si="35"/>
        <v>43887</v>
      </c>
      <c r="J313" s="20">
        <f t="shared" si="36"/>
        <v>0.73958333333333337</v>
      </c>
      <c r="K313" s="20">
        <f t="shared" si="37"/>
        <v>0.90625</v>
      </c>
      <c r="L313" s="20">
        <f t="shared" si="38"/>
        <v>0.16666666666666663</v>
      </c>
    </row>
    <row r="314" spans="1:12">
      <c r="A314" s="79">
        <f t="shared" si="32"/>
        <v>9</v>
      </c>
      <c r="B314" s="17">
        <f t="shared" si="39"/>
        <v>43888</v>
      </c>
      <c r="C314" s="5" t="str">
        <f t="shared" si="33"/>
        <v>torsdag</v>
      </c>
      <c r="D314" s="79" t="s">
        <v>347</v>
      </c>
      <c r="E314" s="18" t="s">
        <v>14</v>
      </c>
      <c r="F314" s="79" t="s">
        <v>522</v>
      </c>
      <c r="G314" s="79">
        <f t="shared" si="34"/>
        <v>2</v>
      </c>
      <c r="H314" s="79"/>
      <c r="I314" s="19">
        <f t="shared" si="35"/>
        <v>43888</v>
      </c>
      <c r="J314" s="20">
        <f t="shared" si="36"/>
        <v>0.73958333333333337</v>
      </c>
      <c r="K314" s="20">
        <f t="shared" si="37"/>
        <v>0.90625</v>
      </c>
      <c r="L314" s="20">
        <f t="shared" si="38"/>
        <v>0.16666666666666663</v>
      </c>
    </row>
    <row r="315" spans="1:12">
      <c r="A315" s="79">
        <f t="shared" si="32"/>
        <v>9</v>
      </c>
      <c r="B315" s="17">
        <f t="shared" si="39"/>
        <v>43889</v>
      </c>
      <c r="C315" s="5" t="str">
        <f t="shared" si="33"/>
        <v>fredag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43889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43890</v>
      </c>
      <c r="C316" s="5" t="str">
        <f t="shared" si="33"/>
        <v>lördag</v>
      </c>
      <c r="D316" s="79" t="s">
        <v>596</v>
      </c>
      <c r="E316" s="18" t="s">
        <v>14</v>
      </c>
      <c r="F316" s="79" t="s">
        <v>597</v>
      </c>
      <c r="G316" s="79">
        <f t="shared" si="34"/>
        <v>4</v>
      </c>
      <c r="H316" s="79"/>
      <c r="I316" s="19">
        <f t="shared" si="35"/>
        <v>43890</v>
      </c>
      <c r="J316" s="20">
        <f t="shared" si="36"/>
        <v>0.58333333333333337</v>
      </c>
      <c r="K316" s="20">
        <f t="shared" si="37"/>
        <v>0.84375</v>
      </c>
      <c r="L316" s="20">
        <f t="shared" si="38"/>
        <v>0.26041666666666663</v>
      </c>
    </row>
    <row r="317" spans="1:12">
      <c r="A317" s="79">
        <f t="shared" si="32"/>
        <v>9</v>
      </c>
      <c r="B317" s="17">
        <f t="shared" si="39"/>
        <v>43891</v>
      </c>
      <c r="C317" s="5" t="str">
        <f t="shared" si="33"/>
        <v>söndag</v>
      </c>
      <c r="D317" s="79" t="s">
        <v>598</v>
      </c>
      <c r="E317" s="18" t="s">
        <v>31</v>
      </c>
      <c r="F317" s="79" t="s">
        <v>599</v>
      </c>
      <c r="G317" s="79">
        <f t="shared" si="34"/>
        <v>2</v>
      </c>
      <c r="H317" s="79"/>
      <c r="I317" s="19">
        <f t="shared" si="35"/>
        <v>43891</v>
      </c>
      <c r="J317" s="20">
        <f t="shared" si="36"/>
        <v>0.48958333333333331</v>
      </c>
      <c r="K317" s="20">
        <f t="shared" si="37"/>
        <v>0.64583333333333337</v>
      </c>
      <c r="L317" s="20">
        <f t="shared" si="38"/>
        <v>0.15625000000000006</v>
      </c>
    </row>
    <row r="318" spans="1:12">
      <c r="A318" s="79">
        <f t="shared" si="32"/>
        <v>10</v>
      </c>
      <c r="B318" s="17">
        <f t="shared" si="39"/>
        <v>43892</v>
      </c>
      <c r="C318" s="5" t="str">
        <f t="shared" si="33"/>
        <v>måndag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43892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10</v>
      </c>
      <c r="B319" s="17">
        <f t="shared" si="39"/>
        <v>43893</v>
      </c>
      <c r="C319" s="5" t="str">
        <f t="shared" si="33"/>
        <v>tisdag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43893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10</v>
      </c>
      <c r="B320" s="17">
        <f t="shared" si="39"/>
        <v>43894</v>
      </c>
      <c r="C320" s="5" t="str">
        <f t="shared" si="33"/>
        <v>onsdag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43894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10</v>
      </c>
      <c r="B321" s="17">
        <f t="shared" si="39"/>
        <v>43895</v>
      </c>
      <c r="C321" s="5" t="str">
        <f t="shared" si="33"/>
        <v>torsdag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43895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10</v>
      </c>
      <c r="B322" s="17">
        <f t="shared" si="39"/>
        <v>43896</v>
      </c>
      <c r="C322" s="5" t="str">
        <f t="shared" si="33"/>
        <v>fredag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43896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43897</v>
      </c>
      <c r="C323" s="5" t="str">
        <f t="shared" si="33"/>
        <v>lördag</v>
      </c>
      <c r="D323" s="79" t="s">
        <v>600</v>
      </c>
      <c r="E323" s="18" t="s">
        <v>153</v>
      </c>
      <c r="F323" s="79" t="s">
        <v>426</v>
      </c>
      <c r="G323" s="79">
        <f t="shared" si="34"/>
        <v>7</v>
      </c>
      <c r="H323" s="79"/>
      <c r="I323" s="19">
        <f t="shared" si="35"/>
        <v>43897</v>
      </c>
      <c r="J323" s="20">
        <f t="shared" si="36"/>
        <v>0.29166666666666669</v>
      </c>
      <c r="K323" s="20">
        <f t="shared" si="37"/>
        <v>0.875</v>
      </c>
      <c r="L323" s="20">
        <f t="shared" si="38"/>
        <v>0.58333333333333326</v>
      </c>
    </row>
    <row r="324" spans="1:12">
      <c r="A324" s="79">
        <f t="shared" si="32"/>
        <v>10</v>
      </c>
      <c r="B324" s="17">
        <f t="shared" si="39"/>
        <v>43898</v>
      </c>
      <c r="C324" s="5" t="str">
        <f t="shared" si="33"/>
        <v>söndag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43898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11</v>
      </c>
      <c r="B325" s="17">
        <f t="shared" si="39"/>
        <v>43899</v>
      </c>
      <c r="C325" s="5" t="str">
        <f t="shared" si="33"/>
        <v>måndag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43899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11</v>
      </c>
      <c r="B326" s="17">
        <f t="shared" si="39"/>
        <v>43900</v>
      </c>
      <c r="C326" s="5" t="str">
        <f t="shared" si="33"/>
        <v>tisdag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43900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11</v>
      </c>
      <c r="B327" s="17">
        <f t="shared" si="39"/>
        <v>43901</v>
      </c>
      <c r="C327" s="5" t="str">
        <f t="shared" si="33"/>
        <v>onsdag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43901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11</v>
      </c>
      <c r="B328" s="17">
        <f t="shared" si="39"/>
        <v>43902</v>
      </c>
      <c r="C328" s="5" t="str">
        <f t="shared" si="33"/>
        <v>torsdag</v>
      </c>
      <c r="D328" s="79"/>
      <c r="E328" s="18"/>
      <c r="F328" s="79"/>
      <c r="G328" s="79">
        <f t="shared" si="34"/>
        <v>0</v>
      </c>
      <c r="H328" s="79"/>
      <c r="I328" s="19">
        <f t="shared" si="35"/>
        <v>43902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11</v>
      </c>
      <c r="B329" s="17">
        <f t="shared" si="39"/>
        <v>43903</v>
      </c>
      <c r="C329" s="5" t="str">
        <f t="shared" si="33"/>
        <v>fredag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43903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43904</v>
      </c>
      <c r="C330" s="5" t="str">
        <f t="shared" si="33"/>
        <v>lördag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43904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 ht="18.75">
      <c r="A331" s="79">
        <f t="shared" si="32"/>
        <v>11</v>
      </c>
      <c r="B331" s="17">
        <f t="shared" si="39"/>
        <v>43905</v>
      </c>
      <c r="C331" s="5" t="str">
        <f t="shared" si="33"/>
        <v>söndag</v>
      </c>
      <c r="D331" s="79"/>
      <c r="E331" s="18"/>
      <c r="F331" s="82" t="s">
        <v>601</v>
      </c>
      <c r="G331" s="79">
        <f t="shared" si="34"/>
        <v>0</v>
      </c>
      <c r="H331" s="79"/>
      <c r="I331" s="19">
        <f t="shared" si="35"/>
        <v>43905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12</v>
      </c>
      <c r="B332" s="17">
        <f t="shared" si="39"/>
        <v>43906</v>
      </c>
      <c r="C332" s="5" t="str">
        <f t="shared" ref="C332:C395" si="41">TEXT(B332,"DDDD")</f>
        <v>måndag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43906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12</v>
      </c>
      <c r="B333" s="17">
        <f t="shared" ref="B333:B396" si="47">B332+1</f>
        <v>43907</v>
      </c>
      <c r="C333" s="5" t="str">
        <f t="shared" si="41"/>
        <v>tisdag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43907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12</v>
      </c>
      <c r="B334" s="17">
        <f t="shared" si="47"/>
        <v>43908</v>
      </c>
      <c r="C334" s="5" t="str">
        <f t="shared" si="41"/>
        <v>onsdag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43908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12</v>
      </c>
      <c r="B335" s="17">
        <f t="shared" si="47"/>
        <v>43909</v>
      </c>
      <c r="C335" s="5" t="str">
        <f t="shared" si="41"/>
        <v>torsdag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43909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12</v>
      </c>
      <c r="B336" s="17">
        <f t="shared" si="47"/>
        <v>43910</v>
      </c>
      <c r="C336" s="5" t="str">
        <f t="shared" si="41"/>
        <v>fredag</v>
      </c>
      <c r="D336" s="79"/>
      <c r="E336" s="18"/>
      <c r="F336" s="79"/>
      <c r="G336" s="79">
        <f t="shared" si="42"/>
        <v>0</v>
      </c>
      <c r="H336" s="79"/>
      <c r="I336" s="19">
        <f t="shared" si="43"/>
        <v>43910</v>
      </c>
      <c r="J336" s="20" t="e">
        <f t="shared" si="44"/>
        <v>#VALUE!</v>
      </c>
      <c r="K336" s="20" t="e">
        <f t="shared" si="45"/>
        <v>#VALUE!</v>
      </c>
      <c r="L336" s="20" t="e">
        <f t="shared" si="46"/>
        <v>#VALUE!</v>
      </c>
    </row>
    <row r="337" spans="1:12">
      <c r="A337" s="79">
        <f t="shared" si="40"/>
        <v>12</v>
      </c>
      <c r="B337" s="17">
        <f t="shared" si="47"/>
        <v>43911</v>
      </c>
      <c r="C337" s="5" t="str">
        <f t="shared" si="41"/>
        <v>lördag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43911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43912</v>
      </c>
      <c r="C338" s="5" t="str">
        <f t="shared" si="41"/>
        <v>söndag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43912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13</v>
      </c>
      <c r="B339" s="17">
        <f t="shared" si="47"/>
        <v>43913</v>
      </c>
      <c r="C339" s="5" t="str">
        <f t="shared" si="41"/>
        <v>måndag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43913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13</v>
      </c>
      <c r="B340" s="17">
        <f t="shared" si="47"/>
        <v>43914</v>
      </c>
      <c r="C340" s="5" t="str">
        <f t="shared" si="41"/>
        <v>tisdag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43914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13</v>
      </c>
      <c r="B341" s="17">
        <f t="shared" si="47"/>
        <v>43915</v>
      </c>
      <c r="C341" s="5" t="str">
        <f t="shared" si="41"/>
        <v>onsdag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43915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13</v>
      </c>
      <c r="B342" s="17">
        <f t="shared" si="47"/>
        <v>43916</v>
      </c>
      <c r="C342" s="5" t="str">
        <f t="shared" si="41"/>
        <v>torsdag</v>
      </c>
      <c r="D342" s="79"/>
      <c r="E342" s="18"/>
      <c r="F342" s="79"/>
      <c r="G342" s="79">
        <f t="shared" si="42"/>
        <v>0</v>
      </c>
      <c r="H342" s="79"/>
      <c r="I342" s="19">
        <f t="shared" si="43"/>
        <v>43916</v>
      </c>
      <c r="J342" s="20" t="e">
        <f t="shared" si="44"/>
        <v>#VALUE!</v>
      </c>
      <c r="K342" s="20" t="e">
        <f t="shared" si="45"/>
        <v>#VALUE!</v>
      </c>
      <c r="L342" s="20" t="e">
        <f t="shared" si="46"/>
        <v>#VALUE!</v>
      </c>
    </row>
    <row r="343" spans="1:12">
      <c r="A343" s="79">
        <f t="shared" si="40"/>
        <v>13</v>
      </c>
      <c r="B343" s="17">
        <f t="shared" si="47"/>
        <v>43917</v>
      </c>
      <c r="C343" s="5" t="str">
        <f t="shared" si="41"/>
        <v>fredag</v>
      </c>
      <c r="D343" s="79"/>
      <c r="E343" s="18"/>
      <c r="F343" s="79"/>
      <c r="G343" s="79">
        <f t="shared" si="42"/>
        <v>0</v>
      </c>
      <c r="H343" s="79"/>
      <c r="I343" s="19">
        <f t="shared" si="43"/>
        <v>43917</v>
      </c>
      <c r="J343" s="20" t="e">
        <f t="shared" si="44"/>
        <v>#VALUE!</v>
      </c>
      <c r="K343" s="20" t="e">
        <f t="shared" si="45"/>
        <v>#VALUE!</v>
      </c>
      <c r="L343" s="20" t="e">
        <f t="shared" si="46"/>
        <v>#VALUE!</v>
      </c>
    </row>
    <row r="344" spans="1:12">
      <c r="A344" s="79">
        <f t="shared" si="40"/>
        <v>13</v>
      </c>
      <c r="B344" s="17">
        <f t="shared" si="47"/>
        <v>43918</v>
      </c>
      <c r="C344" s="5" t="str">
        <f t="shared" si="41"/>
        <v>lördag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43918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43919</v>
      </c>
      <c r="C345" s="5" t="str">
        <f t="shared" si="41"/>
        <v>söndag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43919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14</v>
      </c>
      <c r="B346" s="17">
        <f t="shared" si="47"/>
        <v>43920</v>
      </c>
      <c r="C346" s="5" t="str">
        <f t="shared" si="41"/>
        <v>måndag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43920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14</v>
      </c>
      <c r="B347" s="17">
        <f t="shared" si="47"/>
        <v>43921</v>
      </c>
      <c r="C347" s="5" t="str">
        <f t="shared" si="41"/>
        <v>tisdag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43921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14</v>
      </c>
      <c r="B348" s="17">
        <f t="shared" si="47"/>
        <v>43922</v>
      </c>
      <c r="C348" s="5" t="str">
        <f t="shared" si="41"/>
        <v>onsdag</v>
      </c>
      <c r="D348" s="79"/>
      <c r="E348" s="18"/>
      <c r="F348" s="79" t="s">
        <v>12</v>
      </c>
      <c r="G348" s="79">
        <f t="shared" si="42"/>
        <v>0</v>
      </c>
      <c r="H348" s="79"/>
      <c r="I348" s="19">
        <f t="shared" si="43"/>
        <v>43922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14</v>
      </c>
      <c r="B349" s="17">
        <f t="shared" si="47"/>
        <v>43923</v>
      </c>
      <c r="C349" s="5" t="str">
        <f t="shared" si="41"/>
        <v>torsdag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43923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14</v>
      </c>
      <c r="B350" s="17">
        <f t="shared" si="47"/>
        <v>43924</v>
      </c>
      <c r="C350" s="5" t="str">
        <f t="shared" si="41"/>
        <v>fredag</v>
      </c>
      <c r="D350" s="79"/>
      <c r="E350" s="18"/>
      <c r="F350" s="79"/>
      <c r="G350" s="79">
        <f t="shared" si="42"/>
        <v>0</v>
      </c>
      <c r="H350" s="79"/>
      <c r="I350" s="19">
        <f t="shared" si="43"/>
        <v>43924</v>
      </c>
      <c r="J350" s="20" t="e">
        <f t="shared" si="44"/>
        <v>#VALUE!</v>
      </c>
      <c r="K350" s="20" t="e">
        <f t="shared" si="45"/>
        <v>#VALUE!</v>
      </c>
      <c r="L350" s="20" t="e">
        <f t="shared" si="46"/>
        <v>#VALUE!</v>
      </c>
    </row>
    <row r="351" spans="1:12">
      <c r="A351" s="79">
        <f t="shared" si="40"/>
        <v>14</v>
      </c>
      <c r="B351" s="17">
        <f t="shared" si="47"/>
        <v>43925</v>
      </c>
      <c r="C351" s="5" t="str">
        <f t="shared" si="41"/>
        <v>lördag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43925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43926</v>
      </c>
      <c r="C352" s="5" t="str">
        <f t="shared" si="41"/>
        <v>söndag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43926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15</v>
      </c>
      <c r="B353" s="17">
        <f t="shared" si="47"/>
        <v>43927</v>
      </c>
      <c r="C353" s="5" t="str">
        <f t="shared" si="41"/>
        <v>måndag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43927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15</v>
      </c>
      <c r="B354" s="17">
        <f t="shared" si="47"/>
        <v>43928</v>
      </c>
      <c r="C354" s="5" t="str">
        <f t="shared" si="41"/>
        <v>tisdag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43928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15</v>
      </c>
      <c r="B355" s="17">
        <f t="shared" si="47"/>
        <v>43929</v>
      </c>
      <c r="C355" s="5" t="str">
        <f t="shared" si="41"/>
        <v>onsdag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43929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15</v>
      </c>
      <c r="B356" s="17">
        <f t="shared" si="47"/>
        <v>43930</v>
      </c>
      <c r="C356" s="5" t="str">
        <f t="shared" si="41"/>
        <v>torsdag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43930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15</v>
      </c>
      <c r="B357" s="17">
        <f t="shared" si="47"/>
        <v>43931</v>
      </c>
      <c r="C357" s="5" t="str">
        <f t="shared" si="41"/>
        <v>fredag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43931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43932</v>
      </c>
      <c r="C358" s="5" t="str">
        <f t="shared" si="41"/>
        <v>lördag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43932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43933</v>
      </c>
      <c r="C359" s="5" t="str">
        <f t="shared" si="41"/>
        <v>söndag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43933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16</v>
      </c>
      <c r="B360" s="17">
        <f t="shared" si="47"/>
        <v>43934</v>
      </c>
      <c r="C360" s="5" t="str">
        <f t="shared" si="41"/>
        <v>måndag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43934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16</v>
      </c>
      <c r="B361" s="17">
        <f t="shared" si="47"/>
        <v>43935</v>
      </c>
      <c r="C361" s="5" t="str">
        <f t="shared" si="41"/>
        <v>tisdag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43935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16</v>
      </c>
      <c r="B362" s="17">
        <f t="shared" si="47"/>
        <v>43936</v>
      </c>
      <c r="C362" s="5" t="str">
        <f t="shared" si="41"/>
        <v>onsdag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43936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16</v>
      </c>
      <c r="B363" s="17">
        <f t="shared" si="47"/>
        <v>43937</v>
      </c>
      <c r="C363" s="5" t="str">
        <f t="shared" si="41"/>
        <v>torsdag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43937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16</v>
      </c>
      <c r="B364" s="17">
        <f t="shared" si="47"/>
        <v>43938</v>
      </c>
      <c r="C364" s="5" t="str">
        <f t="shared" si="41"/>
        <v>fredag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43938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43939</v>
      </c>
      <c r="C365" s="5" t="str">
        <f t="shared" si="41"/>
        <v>lördag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43939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43940</v>
      </c>
      <c r="C366" s="5" t="str">
        <f t="shared" si="41"/>
        <v>söndag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43940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17</v>
      </c>
      <c r="B367" s="17">
        <f t="shared" si="47"/>
        <v>43941</v>
      </c>
      <c r="C367" s="5" t="str">
        <f t="shared" si="41"/>
        <v>måndag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43941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17</v>
      </c>
      <c r="B368" s="17">
        <f t="shared" si="47"/>
        <v>43942</v>
      </c>
      <c r="C368" s="5" t="str">
        <f t="shared" si="41"/>
        <v>tisdag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43942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17</v>
      </c>
      <c r="B369" s="17">
        <f t="shared" si="47"/>
        <v>43943</v>
      </c>
      <c r="C369" s="5" t="str">
        <f t="shared" si="41"/>
        <v>onsdag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43943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17</v>
      </c>
      <c r="B370" s="17">
        <f t="shared" si="47"/>
        <v>43944</v>
      </c>
      <c r="C370" s="5" t="str">
        <f t="shared" si="41"/>
        <v>torsdag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43944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17</v>
      </c>
      <c r="B371" s="17">
        <f t="shared" si="47"/>
        <v>43945</v>
      </c>
      <c r="C371" s="5" t="str">
        <f t="shared" si="41"/>
        <v>fredag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43945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43946</v>
      </c>
      <c r="C372" s="5" t="str">
        <f t="shared" si="41"/>
        <v>lördag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43946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43947</v>
      </c>
      <c r="C373" s="5" t="str">
        <f t="shared" si="41"/>
        <v>söndag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43947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18</v>
      </c>
      <c r="B374" s="17">
        <f t="shared" si="47"/>
        <v>43948</v>
      </c>
      <c r="C374" s="5" t="str">
        <f t="shared" si="41"/>
        <v>måndag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43948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18</v>
      </c>
      <c r="B375" s="17">
        <f t="shared" si="47"/>
        <v>43949</v>
      </c>
      <c r="C375" s="5" t="str">
        <f t="shared" si="41"/>
        <v>tisdag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43949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18</v>
      </c>
      <c r="B376" s="17">
        <f t="shared" si="47"/>
        <v>43950</v>
      </c>
      <c r="C376" s="5" t="str">
        <f t="shared" si="41"/>
        <v>onsdag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43950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18</v>
      </c>
      <c r="B377" s="17">
        <f t="shared" si="47"/>
        <v>43951</v>
      </c>
      <c r="C377" s="5" t="str">
        <f t="shared" si="41"/>
        <v>torsdag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43951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18</v>
      </c>
      <c r="B378" s="17">
        <f t="shared" si="47"/>
        <v>43952</v>
      </c>
      <c r="C378" s="5" t="str">
        <f t="shared" si="41"/>
        <v>fredag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43952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43953</v>
      </c>
      <c r="C379" s="5" t="str">
        <f t="shared" si="41"/>
        <v>lördag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43953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43954</v>
      </c>
      <c r="C380" s="5" t="str">
        <f t="shared" si="41"/>
        <v>söndag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43954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19</v>
      </c>
      <c r="B381" s="17">
        <f t="shared" si="47"/>
        <v>43955</v>
      </c>
      <c r="C381" s="5" t="str">
        <f t="shared" si="41"/>
        <v>måndag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43955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19</v>
      </c>
      <c r="B382" s="17">
        <f t="shared" si="47"/>
        <v>43956</v>
      </c>
      <c r="C382" s="5" t="str">
        <f t="shared" si="41"/>
        <v>tisdag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43956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19</v>
      </c>
      <c r="B383" s="17">
        <f t="shared" si="47"/>
        <v>43957</v>
      </c>
      <c r="C383" s="5" t="str">
        <f t="shared" si="41"/>
        <v>onsdag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43957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19</v>
      </c>
      <c r="B384" s="17">
        <f t="shared" si="47"/>
        <v>43958</v>
      </c>
      <c r="C384" s="5" t="str">
        <f t="shared" si="41"/>
        <v>torsdag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43958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19</v>
      </c>
      <c r="B385" s="17">
        <f t="shared" si="47"/>
        <v>43959</v>
      </c>
      <c r="C385" s="5" t="str">
        <f t="shared" si="41"/>
        <v>fredag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43959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43960</v>
      </c>
      <c r="C386" s="5" t="str">
        <f t="shared" si="41"/>
        <v>lördag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43960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43961</v>
      </c>
      <c r="C387" s="5" t="str">
        <f t="shared" si="41"/>
        <v>söndag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43961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20</v>
      </c>
      <c r="B388" s="17">
        <f t="shared" si="47"/>
        <v>43962</v>
      </c>
      <c r="C388" s="5" t="str">
        <f t="shared" si="41"/>
        <v>måndag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43962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20</v>
      </c>
      <c r="B389" s="17">
        <f t="shared" si="47"/>
        <v>43963</v>
      </c>
      <c r="C389" s="5" t="str">
        <f t="shared" si="41"/>
        <v>tisdag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43963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20</v>
      </c>
      <c r="B390" s="17">
        <f t="shared" si="47"/>
        <v>43964</v>
      </c>
      <c r="C390" s="5" t="str">
        <f t="shared" si="41"/>
        <v>onsdag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43964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20</v>
      </c>
      <c r="B391" s="17">
        <f t="shared" si="47"/>
        <v>43965</v>
      </c>
      <c r="C391" s="5" t="str">
        <f t="shared" si="41"/>
        <v>torsdag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43965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20</v>
      </c>
      <c r="B392" s="17">
        <f t="shared" si="47"/>
        <v>43966</v>
      </c>
      <c r="C392" s="5" t="str">
        <f t="shared" si="41"/>
        <v>fredag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43966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43967</v>
      </c>
      <c r="C393" s="5" t="str">
        <f t="shared" si="41"/>
        <v>lördag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43967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43968</v>
      </c>
      <c r="C394" s="5" t="str">
        <f t="shared" si="41"/>
        <v>söndag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43968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21</v>
      </c>
      <c r="B395" s="17">
        <f t="shared" si="47"/>
        <v>43969</v>
      </c>
      <c r="C395" s="5" t="str">
        <f t="shared" si="41"/>
        <v>måndag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43969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21</v>
      </c>
      <c r="B396" s="17">
        <f t="shared" si="47"/>
        <v>43970</v>
      </c>
      <c r="C396" s="5" t="str">
        <f t="shared" ref="C396:C409" si="49">TEXT(B396,"DDDD")</f>
        <v>tisdag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43970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21</v>
      </c>
      <c r="B397" s="17">
        <f t="shared" ref="B397:B409" si="55">B396+1</f>
        <v>43971</v>
      </c>
      <c r="C397" s="5" t="str">
        <f t="shared" si="49"/>
        <v>onsdag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43971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21</v>
      </c>
      <c r="B398" s="17">
        <f t="shared" si="55"/>
        <v>43972</v>
      </c>
      <c r="C398" s="5" t="str">
        <f t="shared" si="49"/>
        <v>torsdag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43972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21</v>
      </c>
      <c r="B399" s="17">
        <f t="shared" si="55"/>
        <v>43973</v>
      </c>
      <c r="C399" s="5" t="str">
        <f t="shared" si="49"/>
        <v>fredag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43973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43974</v>
      </c>
      <c r="C400" s="5" t="str">
        <f t="shared" si="49"/>
        <v>lördag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43974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43975</v>
      </c>
      <c r="C401" s="5" t="str">
        <f t="shared" si="49"/>
        <v>söndag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43975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22</v>
      </c>
      <c r="B402" s="17">
        <f t="shared" si="55"/>
        <v>43976</v>
      </c>
      <c r="C402" s="5" t="str">
        <f t="shared" si="49"/>
        <v>måndag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43976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22</v>
      </c>
      <c r="B403" s="17">
        <f t="shared" si="55"/>
        <v>43977</v>
      </c>
      <c r="C403" s="5" t="str">
        <f t="shared" si="49"/>
        <v>tisdag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43977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22</v>
      </c>
      <c r="B404" s="17">
        <f t="shared" si="55"/>
        <v>43978</v>
      </c>
      <c r="C404" s="5" t="str">
        <f t="shared" si="49"/>
        <v>onsdag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43978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22</v>
      </c>
      <c r="B405" s="17">
        <f t="shared" si="55"/>
        <v>43979</v>
      </c>
      <c r="C405" s="5" t="str">
        <f t="shared" si="49"/>
        <v>torsdag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43979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22</v>
      </c>
      <c r="B406" s="17">
        <f t="shared" si="55"/>
        <v>43980</v>
      </c>
      <c r="C406" s="5" t="str">
        <f t="shared" si="49"/>
        <v>fredag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43980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43981</v>
      </c>
      <c r="C407" s="5" t="str">
        <f t="shared" si="49"/>
        <v>lördag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43981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43982</v>
      </c>
      <c r="C408" s="5" t="str">
        <f t="shared" si="49"/>
        <v>söndag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43982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23</v>
      </c>
      <c r="B409" s="17">
        <f t="shared" si="55"/>
        <v>43983</v>
      </c>
      <c r="C409" s="5" t="str">
        <f t="shared" si="49"/>
        <v>måndag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43983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09"/>
  <sheetViews>
    <sheetView zoomScaleNormal="100" workbookViewId="0">
      <pane ySplit="11" topLeftCell="A315" activePane="bottomLeft" state="frozen"/>
      <selection pane="bottomLeft" activeCell="F383" sqref="F383"/>
    </sheetView>
  </sheetViews>
  <sheetFormatPr defaultRowHeight="15"/>
  <cols>
    <col min="2" max="2" width="10.85546875" bestFit="1" customWidth="1"/>
    <col min="3" max="3" width="11.85546875" bestFit="1" customWidth="1"/>
    <col min="4" max="4" width="10.85546875" bestFit="1" customWidth="1"/>
    <col min="5" max="5" width="13.85546875" customWidth="1"/>
    <col min="6" max="6" width="38.42578125" style="39" customWidth="1"/>
  </cols>
  <sheetData>
    <row r="1" spans="1:27" ht="19.5" customHeight="1">
      <c r="A1" s="88" t="str">
        <f>"Schema Kiosk "&amp;A3&amp;" - "&amp;A4</f>
        <v>Schema Kiosk 2018 - 2019</v>
      </c>
      <c r="B1" s="88"/>
      <c r="C1" s="88"/>
      <c r="D1" s="88"/>
      <c r="E1" s="88"/>
      <c r="F1" s="1" t="s">
        <v>602</v>
      </c>
      <c r="G1" s="1"/>
      <c r="H1" s="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8" t="s">
        <v>0</v>
      </c>
      <c r="B2" s="89" t="s">
        <v>1</v>
      </c>
      <c r="C2" s="89"/>
      <c r="D2" s="89"/>
      <c r="E2" s="89"/>
      <c r="F2" s="1"/>
      <c r="G2" s="1">
        <v>33</v>
      </c>
      <c r="H2" s="70">
        <f>SUMIF(A:A,G2,G:G)</f>
        <v>29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>
      <c r="A3" s="68">
        <v>2018</v>
      </c>
      <c r="B3" s="89"/>
      <c r="C3" s="89"/>
      <c r="D3" s="89"/>
      <c r="E3" s="89"/>
      <c r="F3" s="1"/>
      <c r="G3" s="1">
        <f>G2+1</f>
        <v>34</v>
      </c>
      <c r="H3" s="70">
        <f t="shared" ref="H3:H9" si="0">SUMIF(A:A,G3,G:G)</f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>
      <c r="A4" s="68">
        <f>A3+1</f>
        <v>2019</v>
      </c>
      <c r="B4" s="89"/>
      <c r="C4" s="89"/>
      <c r="D4" s="89"/>
      <c r="E4" s="89"/>
      <c r="F4" s="1"/>
      <c r="G4" s="1">
        <f t="shared" ref="G4:G9" si="1">G3+1</f>
        <v>35</v>
      </c>
      <c r="H4" s="70">
        <f t="shared" si="0"/>
        <v>6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69"/>
      <c r="B5" s="89"/>
      <c r="C5" s="89"/>
      <c r="D5" s="89"/>
      <c r="E5" s="89"/>
      <c r="F5" s="1"/>
      <c r="G5" s="1">
        <f t="shared" si="1"/>
        <v>36</v>
      </c>
      <c r="H5" s="70">
        <f t="shared" si="0"/>
        <v>10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8"/>
      <c r="B6" s="89"/>
      <c r="C6" s="89"/>
      <c r="D6" s="89"/>
      <c r="E6" s="89"/>
      <c r="F6" s="1"/>
      <c r="G6" s="1">
        <f t="shared" si="1"/>
        <v>37</v>
      </c>
      <c r="H6" s="70">
        <f t="shared" si="0"/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8"/>
      <c r="B7" s="2"/>
      <c r="C7" s="2"/>
      <c r="D7" s="9"/>
      <c r="E7" s="2"/>
      <c r="F7" s="1"/>
      <c r="G7" s="1">
        <f t="shared" si="1"/>
        <v>38</v>
      </c>
      <c r="H7" s="70">
        <f t="shared" si="0"/>
        <v>10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8"/>
      <c r="B8" s="2" t="s">
        <v>2</v>
      </c>
      <c r="C8" s="2"/>
      <c r="D8" s="9"/>
      <c r="E8" s="2"/>
      <c r="F8" s="1"/>
      <c r="G8" s="1">
        <f t="shared" si="1"/>
        <v>39</v>
      </c>
      <c r="H8" s="70">
        <f t="shared" si="0"/>
        <v>13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8"/>
      <c r="B9" s="2"/>
      <c r="C9" s="79"/>
      <c r="D9" s="9"/>
      <c r="E9" s="2"/>
      <c r="F9" s="1"/>
      <c r="G9" s="1">
        <f t="shared" si="1"/>
        <v>40</v>
      </c>
      <c r="H9" s="70">
        <f t="shared" si="0"/>
        <v>10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8"/>
      <c r="B10" s="2"/>
      <c r="C10" s="2"/>
      <c r="D10" s="9"/>
      <c r="E10" s="2"/>
      <c r="F10" s="1"/>
      <c r="G10" s="1"/>
      <c r="H10" s="7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hidden="1">
      <c r="A12" s="79">
        <f t="shared" ref="A12:A75" si="2">_xlfn.ISOWEEKNUM(B12)</f>
        <v>18</v>
      </c>
      <c r="B12" s="17">
        <f>DATE(A3,5,1)</f>
        <v>43221</v>
      </c>
      <c r="C12" s="5" t="str">
        <f t="shared" ref="C12:C75" si="3">TEXT(B12,"DDDD")</f>
        <v>tisdag</v>
      </c>
      <c r="D12" s="79"/>
      <c r="E12" s="18"/>
      <c r="F12" s="79"/>
      <c r="G12" s="79">
        <f t="shared" ref="G12:G75" si="4">IFERROR(ROUNDUP(L12/"04:00"*2,0),0)</f>
        <v>0</v>
      </c>
      <c r="H12" s="79"/>
      <c r="I12" s="19">
        <f t="shared" ref="I12:I75" si="5">B12</f>
        <v>43221</v>
      </c>
      <c r="J12" s="20" t="e">
        <f t="shared" ref="J12:J75" si="6">TIME(LEFT(D12,2),MID(D12,4,2),0)</f>
        <v>#VALUE!</v>
      </c>
      <c r="K12" s="20" t="e">
        <f t="shared" ref="K12:K75" si="7">TIME(MID(D12,7,2),MID(D12,10,2),0)</f>
        <v>#VALUE!</v>
      </c>
      <c r="L12" s="20" t="e">
        <f t="shared" ref="L12:L75" si="8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hidden="1">
      <c r="A13" s="79">
        <f t="shared" si="2"/>
        <v>18</v>
      </c>
      <c r="B13" s="17">
        <f t="shared" ref="B13:B76" si="9">B12+1</f>
        <v>43222</v>
      </c>
      <c r="C13" s="21" t="str">
        <f t="shared" si="3"/>
        <v>onsdag</v>
      </c>
      <c r="D13" s="79"/>
      <c r="E13" s="18"/>
      <c r="F13" s="79"/>
      <c r="G13" s="79">
        <f t="shared" si="4"/>
        <v>0</v>
      </c>
      <c r="H13" s="79"/>
      <c r="I13" s="19">
        <f t="shared" si="5"/>
        <v>43222</v>
      </c>
      <c r="J13" s="20" t="e">
        <f t="shared" si="6"/>
        <v>#VALUE!</v>
      </c>
      <c r="K13" s="20" t="e">
        <f t="shared" si="7"/>
        <v>#VALUE!</v>
      </c>
      <c r="L13" s="20" t="e">
        <f t="shared" si="8"/>
        <v>#VALUE!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idden="1">
      <c r="A14" s="79">
        <f t="shared" si="2"/>
        <v>18</v>
      </c>
      <c r="B14" s="17">
        <f t="shared" si="9"/>
        <v>43223</v>
      </c>
      <c r="C14" s="21" t="str">
        <f t="shared" si="3"/>
        <v>torsdag</v>
      </c>
      <c r="D14" s="79"/>
      <c r="E14" s="18"/>
      <c r="F14" s="79"/>
      <c r="G14" s="79">
        <f t="shared" si="4"/>
        <v>0</v>
      </c>
      <c r="H14" s="79"/>
      <c r="I14" s="19">
        <f t="shared" si="5"/>
        <v>43223</v>
      </c>
      <c r="J14" s="20" t="e">
        <f t="shared" si="6"/>
        <v>#VALUE!</v>
      </c>
      <c r="K14" s="20" t="e">
        <f t="shared" si="7"/>
        <v>#VALUE!</v>
      </c>
      <c r="L14" s="20" t="e">
        <f t="shared" si="8"/>
        <v>#VALUE!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idden="1">
      <c r="A15" s="79">
        <f t="shared" si="2"/>
        <v>18</v>
      </c>
      <c r="B15" s="17">
        <f t="shared" si="9"/>
        <v>43224</v>
      </c>
      <c r="C15" s="21" t="str">
        <f t="shared" si="3"/>
        <v>fredag</v>
      </c>
      <c r="D15" s="79"/>
      <c r="E15" s="18"/>
      <c r="F15" s="79"/>
      <c r="G15" s="79">
        <f t="shared" si="4"/>
        <v>0</v>
      </c>
      <c r="H15" s="79"/>
      <c r="I15" s="19">
        <f t="shared" si="5"/>
        <v>43224</v>
      </c>
      <c r="J15" s="20" t="e">
        <f t="shared" si="6"/>
        <v>#VALUE!</v>
      </c>
      <c r="K15" s="20" t="e">
        <f t="shared" si="7"/>
        <v>#VALUE!</v>
      </c>
      <c r="L15" s="20" t="e">
        <f t="shared" si="8"/>
        <v>#VALUE!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idden="1">
      <c r="A16" s="79">
        <f t="shared" si="2"/>
        <v>18</v>
      </c>
      <c r="B16" s="17">
        <f t="shared" si="9"/>
        <v>43225</v>
      </c>
      <c r="C16" s="21" t="str">
        <f t="shared" si="3"/>
        <v>lördag</v>
      </c>
      <c r="D16" s="79"/>
      <c r="E16" s="18"/>
      <c r="F16" s="79"/>
      <c r="G16" s="79">
        <f t="shared" si="4"/>
        <v>0</v>
      </c>
      <c r="H16" s="79"/>
      <c r="I16" s="19">
        <f t="shared" si="5"/>
        <v>43225</v>
      </c>
      <c r="J16" s="20" t="e">
        <f t="shared" si="6"/>
        <v>#VALUE!</v>
      </c>
      <c r="K16" s="20" t="e">
        <f t="shared" si="7"/>
        <v>#VALUE!</v>
      </c>
      <c r="L16" s="20" t="e">
        <f t="shared" si="8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12" hidden="1">
      <c r="A17" s="79">
        <f t="shared" si="2"/>
        <v>18</v>
      </c>
      <c r="B17" s="17">
        <f t="shared" si="9"/>
        <v>43226</v>
      </c>
      <c r="C17" s="21" t="str">
        <f t="shared" si="3"/>
        <v>söndag</v>
      </c>
      <c r="D17" s="79"/>
      <c r="E17" s="18"/>
      <c r="F17" s="79"/>
      <c r="G17" s="79">
        <f t="shared" si="4"/>
        <v>0</v>
      </c>
      <c r="H17" s="79"/>
      <c r="I17" s="19">
        <f t="shared" si="5"/>
        <v>43226</v>
      </c>
      <c r="J17" s="20" t="e">
        <f t="shared" si="6"/>
        <v>#VALUE!</v>
      </c>
      <c r="K17" s="20" t="e">
        <f t="shared" si="7"/>
        <v>#VALUE!</v>
      </c>
      <c r="L17" s="20" t="e">
        <f t="shared" si="8"/>
        <v>#VALUE!</v>
      </c>
    </row>
    <row r="18" spans="1:12" hidden="1">
      <c r="A18" s="79">
        <f t="shared" si="2"/>
        <v>19</v>
      </c>
      <c r="B18" s="17">
        <f t="shared" si="9"/>
        <v>43227</v>
      </c>
      <c r="C18" s="21" t="str">
        <f t="shared" si="3"/>
        <v>måndag</v>
      </c>
      <c r="D18" s="79"/>
      <c r="E18" s="18"/>
      <c r="F18" s="79"/>
      <c r="G18" s="79">
        <f t="shared" si="4"/>
        <v>0</v>
      </c>
      <c r="H18" s="79"/>
      <c r="I18" s="19">
        <f t="shared" si="5"/>
        <v>43227</v>
      </c>
      <c r="J18" s="20" t="e">
        <f t="shared" si="6"/>
        <v>#VALUE!</v>
      </c>
      <c r="K18" s="20" t="e">
        <f t="shared" si="7"/>
        <v>#VALUE!</v>
      </c>
      <c r="L18" s="20" t="e">
        <f t="shared" si="8"/>
        <v>#VALUE!</v>
      </c>
    </row>
    <row r="19" spans="1:12" hidden="1">
      <c r="A19" s="79">
        <f t="shared" si="2"/>
        <v>19</v>
      </c>
      <c r="B19" s="17">
        <f t="shared" si="9"/>
        <v>43228</v>
      </c>
      <c r="C19" s="21" t="str">
        <f t="shared" si="3"/>
        <v>tisdag</v>
      </c>
      <c r="D19" s="79"/>
      <c r="E19" s="18"/>
      <c r="F19" s="79"/>
      <c r="G19" s="79">
        <f t="shared" si="4"/>
        <v>0</v>
      </c>
      <c r="H19" s="79"/>
      <c r="I19" s="19">
        <f t="shared" si="5"/>
        <v>43228</v>
      </c>
      <c r="J19" s="20" t="e">
        <f t="shared" si="6"/>
        <v>#VALUE!</v>
      </c>
      <c r="K19" s="20" t="e">
        <f t="shared" si="7"/>
        <v>#VALUE!</v>
      </c>
      <c r="L19" s="20" t="e">
        <f t="shared" si="8"/>
        <v>#VALUE!</v>
      </c>
    </row>
    <row r="20" spans="1:12" hidden="1">
      <c r="A20" s="79">
        <f t="shared" si="2"/>
        <v>19</v>
      </c>
      <c r="B20" s="17">
        <f t="shared" si="9"/>
        <v>43229</v>
      </c>
      <c r="C20" s="21" t="str">
        <f t="shared" si="3"/>
        <v>onsdag</v>
      </c>
      <c r="D20" s="79" t="s">
        <v>135</v>
      </c>
      <c r="E20" s="18"/>
      <c r="F20" s="79" t="s">
        <v>603</v>
      </c>
      <c r="G20" s="79">
        <f t="shared" si="4"/>
        <v>1</v>
      </c>
      <c r="H20" s="79"/>
      <c r="I20" s="19">
        <f t="shared" si="5"/>
        <v>43229</v>
      </c>
      <c r="J20" s="20">
        <f t="shared" si="6"/>
        <v>0.79166666666666663</v>
      </c>
      <c r="K20" s="20">
        <f t="shared" si="7"/>
        <v>0.83333333333333337</v>
      </c>
      <c r="L20" s="20">
        <f t="shared" si="8"/>
        <v>4.1666666666666741E-2</v>
      </c>
    </row>
    <row r="21" spans="1:12" hidden="1">
      <c r="A21" s="79">
        <f t="shared" si="2"/>
        <v>19</v>
      </c>
      <c r="B21" s="17">
        <f t="shared" si="9"/>
        <v>43230</v>
      </c>
      <c r="C21" s="21" t="str">
        <f t="shared" si="3"/>
        <v>torsdag</v>
      </c>
      <c r="D21" s="79"/>
      <c r="E21" s="18"/>
      <c r="F21" s="79"/>
      <c r="G21" s="79">
        <f t="shared" si="4"/>
        <v>0</v>
      </c>
      <c r="H21" s="79"/>
      <c r="I21" s="19">
        <f t="shared" si="5"/>
        <v>43230</v>
      </c>
      <c r="J21" s="20" t="e">
        <f t="shared" si="6"/>
        <v>#VALUE!</v>
      </c>
      <c r="K21" s="20" t="e">
        <f t="shared" si="7"/>
        <v>#VALUE!</v>
      </c>
      <c r="L21" s="20" t="e">
        <f t="shared" si="8"/>
        <v>#VALUE!</v>
      </c>
    </row>
    <row r="22" spans="1:12" hidden="1">
      <c r="A22" s="79">
        <f t="shared" si="2"/>
        <v>19</v>
      </c>
      <c r="B22" s="17">
        <f t="shared" si="9"/>
        <v>43231</v>
      </c>
      <c r="C22" s="21" t="str">
        <f t="shared" si="3"/>
        <v>fredag</v>
      </c>
      <c r="D22" s="79"/>
      <c r="E22" s="18"/>
      <c r="F22" s="79"/>
      <c r="G22" s="79">
        <f t="shared" si="4"/>
        <v>0</v>
      </c>
      <c r="H22" s="79"/>
      <c r="I22" s="19">
        <f t="shared" si="5"/>
        <v>43231</v>
      </c>
      <c r="J22" s="20" t="e">
        <f t="shared" si="6"/>
        <v>#VALUE!</v>
      </c>
      <c r="K22" s="20" t="e">
        <f t="shared" si="7"/>
        <v>#VALUE!</v>
      </c>
      <c r="L22" s="20" t="e">
        <f t="shared" si="8"/>
        <v>#VALUE!</v>
      </c>
    </row>
    <row r="23" spans="1:12" hidden="1">
      <c r="A23" s="79">
        <f t="shared" si="2"/>
        <v>19</v>
      </c>
      <c r="B23" s="17">
        <f t="shared" si="9"/>
        <v>43232</v>
      </c>
      <c r="C23" s="21" t="str">
        <f t="shared" si="3"/>
        <v>lördag</v>
      </c>
      <c r="D23" s="79"/>
      <c r="E23" s="18"/>
      <c r="F23" s="79"/>
      <c r="G23" s="79">
        <f t="shared" si="4"/>
        <v>0</v>
      </c>
      <c r="H23" s="79"/>
      <c r="I23" s="19">
        <f t="shared" si="5"/>
        <v>43232</v>
      </c>
      <c r="J23" s="20" t="e">
        <f t="shared" si="6"/>
        <v>#VALUE!</v>
      </c>
      <c r="K23" s="20" t="e">
        <f t="shared" si="7"/>
        <v>#VALUE!</v>
      </c>
      <c r="L23" s="20" t="e">
        <f t="shared" si="8"/>
        <v>#VALUE!</v>
      </c>
    </row>
    <row r="24" spans="1:12" hidden="1">
      <c r="A24" s="79">
        <f t="shared" si="2"/>
        <v>19</v>
      </c>
      <c r="B24" s="17">
        <f t="shared" si="9"/>
        <v>43233</v>
      </c>
      <c r="C24" s="21" t="str">
        <f t="shared" si="3"/>
        <v>söndag</v>
      </c>
      <c r="D24" s="79"/>
      <c r="E24" s="18"/>
      <c r="F24" s="79"/>
      <c r="G24" s="79">
        <f t="shared" si="4"/>
        <v>0</v>
      </c>
      <c r="H24" s="79"/>
      <c r="I24" s="19">
        <f t="shared" si="5"/>
        <v>43233</v>
      </c>
      <c r="J24" s="20" t="e">
        <f t="shared" si="6"/>
        <v>#VALUE!</v>
      </c>
      <c r="K24" s="20" t="e">
        <f t="shared" si="7"/>
        <v>#VALUE!</v>
      </c>
      <c r="L24" s="20" t="e">
        <f t="shared" si="8"/>
        <v>#VALUE!</v>
      </c>
    </row>
    <row r="25" spans="1:12" hidden="1">
      <c r="A25" s="79">
        <f t="shared" si="2"/>
        <v>20</v>
      </c>
      <c r="B25" s="17">
        <f t="shared" si="9"/>
        <v>43234</v>
      </c>
      <c r="C25" s="21" t="str">
        <f t="shared" si="3"/>
        <v>måndag</v>
      </c>
      <c r="D25" s="79" t="s">
        <v>604</v>
      </c>
      <c r="E25" s="18"/>
      <c r="F25" s="79" t="s">
        <v>605</v>
      </c>
      <c r="G25" s="79">
        <f t="shared" si="4"/>
        <v>1</v>
      </c>
      <c r="H25" s="79"/>
      <c r="I25" s="19">
        <f t="shared" si="5"/>
        <v>43234</v>
      </c>
      <c r="J25" s="20">
        <f t="shared" si="6"/>
        <v>0.79166666666666663</v>
      </c>
      <c r="K25" s="20">
        <f t="shared" si="7"/>
        <v>0.875</v>
      </c>
      <c r="L25" s="20">
        <f t="shared" si="8"/>
        <v>8.333333333333337E-2</v>
      </c>
    </row>
    <row r="26" spans="1:12" hidden="1">
      <c r="A26" s="79">
        <f t="shared" si="2"/>
        <v>20</v>
      </c>
      <c r="B26" s="17">
        <f t="shared" si="9"/>
        <v>43235</v>
      </c>
      <c r="C26" s="21" t="str">
        <f t="shared" si="3"/>
        <v>tisdag</v>
      </c>
      <c r="D26" s="79"/>
      <c r="E26" s="18"/>
      <c r="F26" s="79"/>
      <c r="G26" s="79">
        <f t="shared" si="4"/>
        <v>0</v>
      </c>
      <c r="H26" s="79"/>
      <c r="I26" s="19">
        <f t="shared" si="5"/>
        <v>43235</v>
      </c>
      <c r="J26" s="20" t="e">
        <f t="shared" si="6"/>
        <v>#VALUE!</v>
      </c>
      <c r="K26" s="20" t="e">
        <f t="shared" si="7"/>
        <v>#VALUE!</v>
      </c>
      <c r="L26" s="20" t="e">
        <f t="shared" si="8"/>
        <v>#VALUE!</v>
      </c>
    </row>
    <row r="27" spans="1:12" hidden="1">
      <c r="A27" s="79">
        <f t="shared" si="2"/>
        <v>20</v>
      </c>
      <c r="B27" s="17">
        <f t="shared" si="9"/>
        <v>43236</v>
      </c>
      <c r="C27" s="21" t="str">
        <f t="shared" si="3"/>
        <v>onsdag</v>
      </c>
      <c r="D27" s="79"/>
      <c r="E27" s="18"/>
      <c r="F27" s="79"/>
      <c r="G27" s="79">
        <f t="shared" si="4"/>
        <v>0</v>
      </c>
      <c r="H27" s="79"/>
      <c r="I27" s="19">
        <f t="shared" si="5"/>
        <v>43236</v>
      </c>
      <c r="J27" s="20" t="e">
        <f t="shared" si="6"/>
        <v>#VALUE!</v>
      </c>
      <c r="K27" s="20" t="e">
        <f t="shared" si="7"/>
        <v>#VALUE!</v>
      </c>
      <c r="L27" s="20" t="e">
        <f t="shared" si="8"/>
        <v>#VALUE!</v>
      </c>
    </row>
    <row r="28" spans="1:12" hidden="1">
      <c r="A28" s="79">
        <f t="shared" si="2"/>
        <v>20</v>
      </c>
      <c r="B28" s="17">
        <f t="shared" si="9"/>
        <v>43237</v>
      </c>
      <c r="C28" s="21" t="str">
        <f t="shared" si="3"/>
        <v>torsdag</v>
      </c>
      <c r="D28" s="79"/>
      <c r="E28" s="18"/>
      <c r="F28" s="79"/>
      <c r="G28" s="79">
        <f t="shared" si="4"/>
        <v>0</v>
      </c>
      <c r="H28" s="79"/>
      <c r="I28" s="19">
        <f t="shared" si="5"/>
        <v>43237</v>
      </c>
      <c r="J28" s="20" t="e">
        <f t="shared" si="6"/>
        <v>#VALUE!</v>
      </c>
      <c r="K28" s="20" t="e">
        <f t="shared" si="7"/>
        <v>#VALUE!</v>
      </c>
      <c r="L28" s="20" t="e">
        <f t="shared" si="8"/>
        <v>#VALUE!</v>
      </c>
    </row>
    <row r="29" spans="1:12" hidden="1">
      <c r="A29" s="79">
        <f t="shared" si="2"/>
        <v>20</v>
      </c>
      <c r="B29" s="17">
        <f t="shared" si="9"/>
        <v>43238</v>
      </c>
      <c r="C29" s="21" t="str">
        <f t="shared" si="3"/>
        <v>fredag</v>
      </c>
      <c r="D29" s="79"/>
      <c r="E29" s="18"/>
      <c r="F29" s="79"/>
      <c r="G29" s="79">
        <f t="shared" si="4"/>
        <v>0</v>
      </c>
      <c r="H29" s="79"/>
      <c r="I29" s="19">
        <f t="shared" si="5"/>
        <v>43238</v>
      </c>
      <c r="J29" s="20" t="e">
        <f t="shared" si="6"/>
        <v>#VALUE!</v>
      </c>
      <c r="K29" s="20" t="e">
        <f t="shared" si="7"/>
        <v>#VALUE!</v>
      </c>
      <c r="L29" s="20" t="e">
        <f t="shared" si="8"/>
        <v>#VALUE!</v>
      </c>
    </row>
    <row r="30" spans="1:12" hidden="1">
      <c r="A30" s="79">
        <f t="shared" si="2"/>
        <v>20</v>
      </c>
      <c r="B30" s="17">
        <f t="shared" si="9"/>
        <v>43239</v>
      </c>
      <c r="C30" s="21" t="str">
        <f t="shared" si="3"/>
        <v>lördag</v>
      </c>
      <c r="D30" s="79"/>
      <c r="E30" s="18"/>
      <c r="F30" s="79"/>
      <c r="G30" s="79">
        <f t="shared" si="4"/>
        <v>0</v>
      </c>
      <c r="H30" s="79"/>
      <c r="I30" s="19">
        <f t="shared" si="5"/>
        <v>43239</v>
      </c>
      <c r="J30" s="20" t="e">
        <f t="shared" si="6"/>
        <v>#VALUE!</v>
      </c>
      <c r="K30" s="20" t="e">
        <f t="shared" si="7"/>
        <v>#VALUE!</v>
      </c>
      <c r="L30" s="20" t="e">
        <f t="shared" si="8"/>
        <v>#VALUE!</v>
      </c>
    </row>
    <row r="31" spans="1:12" hidden="1">
      <c r="A31" s="79">
        <f t="shared" si="2"/>
        <v>20</v>
      </c>
      <c r="B31" s="17">
        <f t="shared" si="9"/>
        <v>43240</v>
      </c>
      <c r="C31" s="21" t="str">
        <f t="shared" si="3"/>
        <v>söndag</v>
      </c>
      <c r="D31" s="79"/>
      <c r="E31" s="18"/>
      <c r="F31" s="79"/>
      <c r="G31" s="79">
        <f t="shared" si="4"/>
        <v>0</v>
      </c>
      <c r="H31" s="79"/>
      <c r="I31" s="19">
        <f t="shared" si="5"/>
        <v>43240</v>
      </c>
      <c r="J31" s="20" t="e">
        <f t="shared" si="6"/>
        <v>#VALUE!</v>
      </c>
      <c r="K31" s="20" t="e">
        <f t="shared" si="7"/>
        <v>#VALUE!</v>
      </c>
      <c r="L31" s="20" t="e">
        <f t="shared" si="8"/>
        <v>#VALUE!</v>
      </c>
    </row>
    <row r="32" spans="1:12" hidden="1">
      <c r="A32" s="79">
        <f t="shared" si="2"/>
        <v>21</v>
      </c>
      <c r="B32" s="17">
        <f t="shared" si="9"/>
        <v>43241</v>
      </c>
      <c r="C32" s="21" t="str">
        <f t="shared" si="3"/>
        <v>måndag</v>
      </c>
      <c r="D32" s="79"/>
      <c r="E32" s="18"/>
      <c r="F32" s="79"/>
      <c r="G32" s="79">
        <f t="shared" si="4"/>
        <v>0</v>
      </c>
      <c r="H32" s="79"/>
      <c r="I32" s="19">
        <f t="shared" si="5"/>
        <v>43241</v>
      </c>
      <c r="J32" s="20" t="e">
        <f t="shared" si="6"/>
        <v>#VALUE!</v>
      </c>
      <c r="K32" s="20" t="e">
        <f t="shared" si="7"/>
        <v>#VALUE!</v>
      </c>
      <c r="L32" s="20" t="e">
        <f t="shared" si="8"/>
        <v>#VALUE!</v>
      </c>
    </row>
    <row r="33" spans="1:16" hidden="1">
      <c r="A33" s="79">
        <f t="shared" si="2"/>
        <v>21</v>
      </c>
      <c r="B33" s="17">
        <f t="shared" si="9"/>
        <v>43242</v>
      </c>
      <c r="C33" s="21" t="str">
        <f t="shared" si="3"/>
        <v>tisdag</v>
      </c>
      <c r="D33" s="79" t="s">
        <v>566</v>
      </c>
      <c r="E33" s="18"/>
      <c r="F33" s="79" t="s">
        <v>447</v>
      </c>
      <c r="G33" s="79">
        <f t="shared" si="4"/>
        <v>2</v>
      </c>
      <c r="H33" s="79"/>
      <c r="I33" s="19">
        <f t="shared" si="5"/>
        <v>43242</v>
      </c>
      <c r="J33" s="20">
        <f t="shared" si="6"/>
        <v>0.75</v>
      </c>
      <c r="K33" s="20">
        <f t="shared" si="7"/>
        <v>0.875</v>
      </c>
      <c r="L33" s="20">
        <f t="shared" si="8"/>
        <v>0.125</v>
      </c>
      <c r="M33" s="79"/>
      <c r="N33" s="79"/>
      <c r="O33" s="79"/>
      <c r="P33" s="79"/>
    </row>
    <row r="34" spans="1:16" hidden="1">
      <c r="A34" s="79">
        <f t="shared" si="2"/>
        <v>21</v>
      </c>
      <c r="B34" s="17">
        <f t="shared" si="9"/>
        <v>43243</v>
      </c>
      <c r="C34" s="21" t="str">
        <f t="shared" si="3"/>
        <v>onsdag</v>
      </c>
      <c r="D34" s="18"/>
      <c r="E34" s="18"/>
      <c r="F34" s="79"/>
      <c r="G34" s="79">
        <f t="shared" si="4"/>
        <v>0</v>
      </c>
      <c r="H34" s="18"/>
      <c r="I34" s="19">
        <f t="shared" si="5"/>
        <v>43243</v>
      </c>
      <c r="J34" s="20" t="e">
        <f t="shared" si="6"/>
        <v>#VALUE!</v>
      </c>
      <c r="K34" s="20" t="e">
        <f t="shared" si="7"/>
        <v>#VALUE!</v>
      </c>
      <c r="L34" s="20" t="e">
        <f t="shared" si="8"/>
        <v>#VALUE!</v>
      </c>
      <c r="M34" s="79"/>
      <c r="N34" s="79"/>
      <c r="O34" s="79"/>
      <c r="P34" s="79"/>
    </row>
    <row r="35" spans="1:16" hidden="1">
      <c r="A35" s="79">
        <f t="shared" si="2"/>
        <v>21</v>
      </c>
      <c r="B35" s="17">
        <f t="shared" si="9"/>
        <v>43244</v>
      </c>
      <c r="C35" s="21" t="str">
        <f t="shared" si="3"/>
        <v>torsdag</v>
      </c>
      <c r="D35" s="18"/>
      <c r="E35" s="18"/>
      <c r="F35" s="79"/>
      <c r="G35" s="79">
        <f t="shared" si="4"/>
        <v>0</v>
      </c>
      <c r="H35" s="18"/>
      <c r="I35" s="19">
        <f t="shared" si="5"/>
        <v>43244</v>
      </c>
      <c r="J35" s="20" t="e">
        <f t="shared" si="6"/>
        <v>#VALUE!</v>
      </c>
      <c r="K35" s="20" t="e">
        <f t="shared" si="7"/>
        <v>#VALUE!</v>
      </c>
      <c r="L35" s="20" t="e">
        <f t="shared" si="8"/>
        <v>#VALUE!</v>
      </c>
      <c r="M35" s="79"/>
      <c r="N35" s="79"/>
      <c r="O35" s="79"/>
      <c r="P35" s="79"/>
    </row>
    <row r="36" spans="1:16" hidden="1">
      <c r="A36" s="79">
        <f t="shared" si="2"/>
        <v>21</v>
      </c>
      <c r="B36" s="17">
        <f t="shared" si="9"/>
        <v>43245</v>
      </c>
      <c r="C36" s="21" t="str">
        <f t="shared" si="3"/>
        <v>fredag</v>
      </c>
      <c r="D36" s="18"/>
      <c r="E36" s="18"/>
      <c r="F36" s="79"/>
      <c r="G36" s="79">
        <f t="shared" si="4"/>
        <v>0</v>
      </c>
      <c r="H36" s="18"/>
      <c r="I36" s="19">
        <f t="shared" si="5"/>
        <v>43245</v>
      </c>
      <c r="J36" s="20" t="e">
        <f t="shared" si="6"/>
        <v>#VALUE!</v>
      </c>
      <c r="K36" s="20" t="e">
        <f t="shared" si="7"/>
        <v>#VALUE!</v>
      </c>
      <c r="L36" s="20" t="e">
        <f t="shared" si="8"/>
        <v>#VALUE!</v>
      </c>
      <c r="M36" s="79"/>
      <c r="N36" s="79"/>
      <c r="O36" s="79"/>
      <c r="P36" s="79"/>
    </row>
    <row r="37" spans="1:16" hidden="1">
      <c r="A37" s="79">
        <f t="shared" si="2"/>
        <v>21</v>
      </c>
      <c r="B37" s="17">
        <f t="shared" si="9"/>
        <v>43246</v>
      </c>
      <c r="C37" s="21" t="str">
        <f t="shared" si="3"/>
        <v>lördag</v>
      </c>
      <c r="D37" s="18"/>
      <c r="E37" s="18"/>
      <c r="F37" s="79"/>
      <c r="G37" s="79">
        <f t="shared" si="4"/>
        <v>0</v>
      </c>
      <c r="H37" s="18"/>
      <c r="I37" s="19">
        <f t="shared" si="5"/>
        <v>43246</v>
      </c>
      <c r="J37" s="20" t="e">
        <f t="shared" si="6"/>
        <v>#VALUE!</v>
      </c>
      <c r="K37" s="20" t="e">
        <f t="shared" si="7"/>
        <v>#VALUE!</v>
      </c>
      <c r="L37" s="20" t="e">
        <f t="shared" si="8"/>
        <v>#VALUE!</v>
      </c>
      <c r="M37" s="79"/>
      <c r="N37" s="79"/>
      <c r="O37" s="79"/>
      <c r="P37" s="79"/>
    </row>
    <row r="38" spans="1:16" hidden="1">
      <c r="A38" s="79">
        <f t="shared" si="2"/>
        <v>21</v>
      </c>
      <c r="B38" s="17">
        <f t="shared" si="9"/>
        <v>43247</v>
      </c>
      <c r="C38" s="21" t="str">
        <f t="shared" si="3"/>
        <v>söndag</v>
      </c>
      <c r="D38" s="18"/>
      <c r="E38" s="18"/>
      <c r="F38" s="79"/>
      <c r="G38" s="79">
        <f t="shared" si="4"/>
        <v>0</v>
      </c>
      <c r="H38" s="18"/>
      <c r="I38" s="19">
        <f t="shared" si="5"/>
        <v>43247</v>
      </c>
      <c r="J38" s="20" t="e">
        <f t="shared" si="6"/>
        <v>#VALUE!</v>
      </c>
      <c r="K38" s="20" t="e">
        <f t="shared" si="7"/>
        <v>#VALUE!</v>
      </c>
      <c r="L38" s="20" t="e">
        <f t="shared" si="8"/>
        <v>#VALUE!</v>
      </c>
      <c r="M38" s="79"/>
      <c r="N38" s="79"/>
      <c r="O38" s="79"/>
      <c r="P38" s="79"/>
    </row>
    <row r="39" spans="1:16" hidden="1">
      <c r="A39" s="79">
        <f t="shared" si="2"/>
        <v>22</v>
      </c>
      <c r="B39" s="17">
        <f t="shared" si="9"/>
        <v>43248</v>
      </c>
      <c r="C39" s="21" t="str">
        <f t="shared" si="3"/>
        <v>måndag</v>
      </c>
      <c r="D39" s="79"/>
      <c r="E39" s="18"/>
      <c r="F39" s="79"/>
      <c r="G39" s="79">
        <f t="shared" si="4"/>
        <v>0</v>
      </c>
      <c r="H39" s="79"/>
      <c r="I39" s="19">
        <f t="shared" si="5"/>
        <v>43248</v>
      </c>
      <c r="J39" s="20" t="e">
        <f t="shared" si="6"/>
        <v>#VALUE!</v>
      </c>
      <c r="K39" s="20" t="e">
        <f t="shared" si="7"/>
        <v>#VALUE!</v>
      </c>
      <c r="L39" s="20" t="e">
        <f t="shared" si="8"/>
        <v>#VALUE!</v>
      </c>
      <c r="M39" s="79"/>
      <c r="N39" s="79"/>
      <c r="O39" s="79"/>
      <c r="P39" s="79"/>
    </row>
    <row r="40" spans="1:16" hidden="1">
      <c r="A40" s="79">
        <f t="shared" si="2"/>
        <v>22</v>
      </c>
      <c r="B40" s="17">
        <f t="shared" si="9"/>
        <v>43249</v>
      </c>
      <c r="C40" s="21" t="str">
        <f t="shared" si="3"/>
        <v>tisdag</v>
      </c>
      <c r="D40" s="79"/>
      <c r="E40" s="18"/>
      <c r="F40" s="79"/>
      <c r="G40" s="79">
        <f t="shared" si="4"/>
        <v>0</v>
      </c>
      <c r="H40" s="79"/>
      <c r="I40" s="19">
        <f t="shared" si="5"/>
        <v>43249</v>
      </c>
      <c r="J40" s="20" t="e">
        <f t="shared" si="6"/>
        <v>#VALUE!</v>
      </c>
      <c r="K40" s="20" t="e">
        <f t="shared" si="7"/>
        <v>#VALUE!</v>
      </c>
      <c r="L40" s="20" t="e">
        <f t="shared" si="8"/>
        <v>#VALUE!</v>
      </c>
      <c r="M40" s="79"/>
      <c r="N40" s="79"/>
      <c r="O40" s="79"/>
      <c r="P40" s="79"/>
    </row>
    <row r="41" spans="1:16" hidden="1">
      <c r="A41" s="79">
        <f t="shared" si="2"/>
        <v>22</v>
      </c>
      <c r="B41" s="17">
        <f t="shared" si="9"/>
        <v>43250</v>
      </c>
      <c r="C41" s="21" t="str">
        <f t="shared" si="3"/>
        <v>onsdag</v>
      </c>
      <c r="D41" s="79"/>
      <c r="E41" s="18"/>
      <c r="F41" s="79"/>
      <c r="G41" s="79">
        <f t="shared" si="4"/>
        <v>0</v>
      </c>
      <c r="H41" s="79"/>
      <c r="I41" s="19">
        <f t="shared" si="5"/>
        <v>43250</v>
      </c>
      <c r="J41" s="20" t="e">
        <f t="shared" si="6"/>
        <v>#VALUE!</v>
      </c>
      <c r="K41" s="20" t="e">
        <f t="shared" si="7"/>
        <v>#VALUE!</v>
      </c>
      <c r="L41" s="20" t="e">
        <f t="shared" si="8"/>
        <v>#VALUE!</v>
      </c>
      <c r="M41" s="79"/>
      <c r="N41" s="79"/>
      <c r="O41" s="79"/>
      <c r="P41" s="79"/>
    </row>
    <row r="42" spans="1:16" hidden="1">
      <c r="A42" s="79">
        <f t="shared" si="2"/>
        <v>22</v>
      </c>
      <c r="B42" s="17">
        <f t="shared" si="9"/>
        <v>43251</v>
      </c>
      <c r="C42" s="21" t="str">
        <f t="shared" si="3"/>
        <v>torsdag</v>
      </c>
      <c r="D42" s="79" t="s">
        <v>606</v>
      </c>
      <c r="E42" s="18" t="s">
        <v>607</v>
      </c>
      <c r="F42" s="79" t="s">
        <v>608</v>
      </c>
      <c r="G42" s="79">
        <f t="shared" si="4"/>
        <v>2</v>
      </c>
      <c r="H42" s="79"/>
      <c r="I42" s="19">
        <f t="shared" si="5"/>
        <v>43251</v>
      </c>
      <c r="J42" s="20">
        <f t="shared" si="6"/>
        <v>0.70833333333333337</v>
      </c>
      <c r="K42" s="20">
        <f t="shared" si="7"/>
        <v>0.84375</v>
      </c>
      <c r="L42" s="20">
        <f t="shared" si="8"/>
        <v>0.13541666666666663</v>
      </c>
      <c r="M42" s="79"/>
      <c r="N42" s="79"/>
      <c r="O42" s="6"/>
      <c r="P42" s="6"/>
    </row>
    <row r="43" spans="1:16" hidden="1">
      <c r="A43" s="79">
        <f t="shared" si="2"/>
        <v>22</v>
      </c>
      <c r="B43" s="17">
        <f t="shared" si="9"/>
        <v>43252</v>
      </c>
      <c r="C43" s="21" t="str">
        <f t="shared" si="3"/>
        <v>fredag</v>
      </c>
      <c r="D43" s="79" t="s">
        <v>606</v>
      </c>
      <c r="E43" s="18" t="s">
        <v>609</v>
      </c>
      <c r="F43" s="79" t="s">
        <v>610</v>
      </c>
      <c r="G43" s="79">
        <f t="shared" si="4"/>
        <v>2</v>
      </c>
      <c r="H43" s="79"/>
      <c r="I43" s="19">
        <f t="shared" si="5"/>
        <v>43252</v>
      </c>
      <c r="J43" s="20">
        <f t="shared" si="6"/>
        <v>0.70833333333333337</v>
      </c>
      <c r="K43" s="20">
        <f t="shared" si="7"/>
        <v>0.84375</v>
      </c>
      <c r="L43" s="20">
        <f t="shared" si="8"/>
        <v>0.13541666666666663</v>
      </c>
      <c r="M43" s="79"/>
      <c r="N43" s="79"/>
      <c r="O43" s="79"/>
      <c r="P43" s="79"/>
    </row>
    <row r="44" spans="1:16" hidden="1">
      <c r="A44" s="79">
        <f t="shared" si="2"/>
        <v>22</v>
      </c>
      <c r="B44" s="17">
        <f t="shared" si="9"/>
        <v>43253</v>
      </c>
      <c r="C44" s="21" t="str">
        <f t="shared" si="3"/>
        <v>lördag</v>
      </c>
      <c r="D44" s="79"/>
      <c r="E44" s="18"/>
      <c r="F44" s="79"/>
      <c r="G44" s="79">
        <f t="shared" si="4"/>
        <v>0</v>
      </c>
      <c r="H44" s="79"/>
      <c r="I44" s="19">
        <f t="shared" si="5"/>
        <v>43253</v>
      </c>
      <c r="J44" s="20" t="e">
        <f t="shared" si="6"/>
        <v>#VALUE!</v>
      </c>
      <c r="K44" s="20" t="e">
        <f t="shared" si="7"/>
        <v>#VALUE!</v>
      </c>
      <c r="L44" s="20" t="e">
        <f t="shared" si="8"/>
        <v>#VALUE!</v>
      </c>
      <c r="M44" s="79"/>
      <c r="N44" s="79"/>
      <c r="O44" s="79"/>
      <c r="P44" s="79"/>
    </row>
    <row r="45" spans="1:16" hidden="1">
      <c r="A45" s="79">
        <f t="shared" si="2"/>
        <v>22</v>
      </c>
      <c r="B45" s="17">
        <f t="shared" si="9"/>
        <v>43254</v>
      </c>
      <c r="C45" s="21" t="str">
        <f t="shared" si="3"/>
        <v>söndag</v>
      </c>
      <c r="D45" s="79" t="s">
        <v>611</v>
      </c>
      <c r="E45" s="18" t="s">
        <v>139</v>
      </c>
      <c r="F45" s="79" t="s">
        <v>612</v>
      </c>
      <c r="G45" s="79">
        <f t="shared" si="4"/>
        <v>2</v>
      </c>
      <c r="H45" s="18"/>
      <c r="I45" s="19">
        <f t="shared" si="5"/>
        <v>43254</v>
      </c>
      <c r="J45" s="20">
        <f t="shared" si="6"/>
        <v>0.375</v>
      </c>
      <c r="K45" s="20">
        <f t="shared" si="7"/>
        <v>0.51041666666666663</v>
      </c>
      <c r="L45" s="20">
        <f t="shared" si="8"/>
        <v>0.13541666666666663</v>
      </c>
      <c r="M45" s="79"/>
      <c r="N45" s="79"/>
      <c r="O45" s="79"/>
      <c r="P45" s="79"/>
    </row>
    <row r="46" spans="1:16" hidden="1">
      <c r="A46" s="79">
        <f t="shared" si="2"/>
        <v>23</v>
      </c>
      <c r="B46" s="17">
        <f t="shared" si="9"/>
        <v>43255</v>
      </c>
      <c r="C46" s="21" t="str">
        <f t="shared" si="3"/>
        <v>måndag</v>
      </c>
      <c r="D46" s="79"/>
      <c r="E46" s="18"/>
      <c r="F46" s="79"/>
      <c r="G46" s="79">
        <f t="shared" si="4"/>
        <v>0</v>
      </c>
      <c r="H46" s="79"/>
      <c r="I46" s="19">
        <f t="shared" si="5"/>
        <v>43255</v>
      </c>
      <c r="J46" s="20" t="e">
        <f t="shared" si="6"/>
        <v>#VALUE!</v>
      </c>
      <c r="K46" s="20" t="e">
        <f t="shared" si="7"/>
        <v>#VALUE!</v>
      </c>
      <c r="L46" s="20" t="e">
        <f t="shared" si="8"/>
        <v>#VALUE!</v>
      </c>
      <c r="M46" s="79"/>
      <c r="N46" s="79"/>
      <c r="O46" s="79"/>
      <c r="P46" s="79"/>
    </row>
    <row r="47" spans="1:16" hidden="1">
      <c r="A47" s="79">
        <f t="shared" si="2"/>
        <v>23</v>
      </c>
      <c r="B47" s="17">
        <f t="shared" si="9"/>
        <v>43256</v>
      </c>
      <c r="C47" s="21" t="str">
        <f t="shared" si="3"/>
        <v>tisdag</v>
      </c>
      <c r="D47" s="79"/>
      <c r="E47" s="18"/>
      <c r="F47" s="79"/>
      <c r="G47" s="79">
        <f t="shared" si="4"/>
        <v>0</v>
      </c>
      <c r="H47" s="79"/>
      <c r="I47" s="19">
        <f t="shared" si="5"/>
        <v>43256</v>
      </c>
      <c r="J47" s="20" t="e">
        <f t="shared" si="6"/>
        <v>#VALUE!</v>
      </c>
      <c r="K47" s="20" t="e">
        <f t="shared" si="7"/>
        <v>#VALUE!</v>
      </c>
      <c r="L47" s="20" t="e">
        <f t="shared" si="8"/>
        <v>#VALUE!</v>
      </c>
      <c r="M47" s="79"/>
      <c r="N47" s="79"/>
      <c r="O47" s="79"/>
      <c r="P47" s="79"/>
    </row>
    <row r="48" spans="1:16" hidden="1">
      <c r="A48" s="79">
        <f t="shared" si="2"/>
        <v>23</v>
      </c>
      <c r="B48" s="17">
        <f t="shared" si="9"/>
        <v>43257</v>
      </c>
      <c r="C48" s="21" t="str">
        <f t="shared" si="3"/>
        <v>onsdag</v>
      </c>
      <c r="D48" s="79"/>
      <c r="E48" s="18"/>
      <c r="F48" s="79"/>
      <c r="G48" s="79">
        <f t="shared" si="4"/>
        <v>0</v>
      </c>
      <c r="H48" s="79"/>
      <c r="I48" s="19">
        <f t="shared" si="5"/>
        <v>43257</v>
      </c>
      <c r="J48" s="20" t="e">
        <f t="shared" si="6"/>
        <v>#VALUE!</v>
      </c>
      <c r="K48" s="20" t="e">
        <f t="shared" si="7"/>
        <v>#VALUE!</v>
      </c>
      <c r="L48" s="20" t="e">
        <f t="shared" si="8"/>
        <v>#VALUE!</v>
      </c>
      <c r="M48" s="79"/>
      <c r="N48" s="79"/>
      <c r="O48" s="79"/>
      <c r="P48" s="79"/>
    </row>
    <row r="49" spans="1:12" hidden="1">
      <c r="A49" s="79">
        <f t="shared" si="2"/>
        <v>23</v>
      </c>
      <c r="B49" s="17">
        <f t="shared" si="9"/>
        <v>43258</v>
      </c>
      <c r="C49" s="21" t="str">
        <f t="shared" si="3"/>
        <v>torsdag</v>
      </c>
      <c r="D49" s="79"/>
      <c r="E49" s="18"/>
      <c r="F49" s="79"/>
      <c r="G49" s="79">
        <f t="shared" si="4"/>
        <v>0</v>
      </c>
      <c r="H49" s="79"/>
      <c r="I49" s="19">
        <f t="shared" si="5"/>
        <v>43258</v>
      </c>
      <c r="J49" s="20" t="e">
        <f t="shared" si="6"/>
        <v>#VALUE!</v>
      </c>
      <c r="K49" s="20" t="e">
        <f t="shared" si="7"/>
        <v>#VALUE!</v>
      </c>
      <c r="L49" s="20" t="e">
        <f t="shared" si="8"/>
        <v>#VALUE!</v>
      </c>
    </row>
    <row r="50" spans="1:12" hidden="1">
      <c r="A50" s="79">
        <f t="shared" si="2"/>
        <v>23</v>
      </c>
      <c r="B50" s="17">
        <f t="shared" si="9"/>
        <v>43259</v>
      </c>
      <c r="C50" s="21" t="str">
        <f t="shared" si="3"/>
        <v>fredag</v>
      </c>
      <c r="D50" s="79"/>
      <c r="E50" s="18"/>
      <c r="F50" s="79"/>
      <c r="G50" s="79">
        <f t="shared" si="4"/>
        <v>0</v>
      </c>
      <c r="H50" s="79"/>
      <c r="I50" s="19">
        <f t="shared" si="5"/>
        <v>43259</v>
      </c>
      <c r="J50" s="20" t="e">
        <f t="shared" si="6"/>
        <v>#VALUE!</v>
      </c>
      <c r="K50" s="20" t="e">
        <f t="shared" si="7"/>
        <v>#VALUE!</v>
      </c>
      <c r="L50" s="20" t="e">
        <f t="shared" si="8"/>
        <v>#VALUE!</v>
      </c>
    </row>
    <row r="51" spans="1:12" hidden="1">
      <c r="A51" s="79">
        <f t="shared" si="2"/>
        <v>23</v>
      </c>
      <c r="B51" s="17">
        <f t="shared" si="9"/>
        <v>43260</v>
      </c>
      <c r="C51" s="21" t="str">
        <f t="shared" si="3"/>
        <v>lördag</v>
      </c>
      <c r="D51" s="79" t="s">
        <v>453</v>
      </c>
      <c r="E51" s="18" t="s">
        <v>613</v>
      </c>
      <c r="F51" s="79" t="s">
        <v>614</v>
      </c>
      <c r="G51" s="79">
        <f t="shared" si="4"/>
        <v>5</v>
      </c>
      <c r="H51" s="18"/>
      <c r="I51" s="19">
        <f t="shared" si="5"/>
        <v>43260</v>
      </c>
      <c r="J51" s="20">
        <f t="shared" si="6"/>
        <v>0.33333333333333331</v>
      </c>
      <c r="K51" s="20">
        <f t="shared" si="7"/>
        <v>0.70833333333333337</v>
      </c>
      <c r="L51" s="20">
        <f t="shared" si="8"/>
        <v>0.37500000000000006</v>
      </c>
    </row>
    <row r="52" spans="1:12" hidden="1">
      <c r="A52" s="79">
        <f t="shared" si="2"/>
        <v>23</v>
      </c>
      <c r="B52" s="17">
        <f t="shared" si="9"/>
        <v>43261</v>
      </c>
      <c r="C52" s="21" t="str">
        <f t="shared" si="3"/>
        <v>söndag</v>
      </c>
      <c r="D52" s="79"/>
      <c r="E52" s="18"/>
      <c r="F52" s="79"/>
      <c r="G52" s="79">
        <f t="shared" si="4"/>
        <v>0</v>
      </c>
      <c r="H52" s="18"/>
      <c r="I52" s="19">
        <f t="shared" si="5"/>
        <v>43261</v>
      </c>
      <c r="J52" s="20" t="e">
        <f t="shared" si="6"/>
        <v>#VALUE!</v>
      </c>
      <c r="K52" s="20" t="e">
        <f t="shared" si="7"/>
        <v>#VALUE!</v>
      </c>
      <c r="L52" s="20" t="e">
        <f t="shared" si="8"/>
        <v>#VALUE!</v>
      </c>
    </row>
    <row r="53" spans="1:12" hidden="1">
      <c r="A53" s="79">
        <f t="shared" si="2"/>
        <v>24</v>
      </c>
      <c r="B53" s="17">
        <f t="shared" si="9"/>
        <v>43262</v>
      </c>
      <c r="C53" s="21" t="str">
        <f t="shared" si="3"/>
        <v>måndag</v>
      </c>
      <c r="D53" s="79"/>
      <c r="E53" s="18"/>
      <c r="F53" s="79"/>
      <c r="G53" s="79">
        <f t="shared" si="4"/>
        <v>0</v>
      </c>
      <c r="H53" s="18"/>
      <c r="I53" s="19">
        <f t="shared" si="5"/>
        <v>43262</v>
      </c>
      <c r="J53" s="20" t="e">
        <f t="shared" si="6"/>
        <v>#VALUE!</v>
      </c>
      <c r="K53" s="20" t="e">
        <f t="shared" si="7"/>
        <v>#VALUE!</v>
      </c>
      <c r="L53" s="20" t="e">
        <f t="shared" si="8"/>
        <v>#VALUE!</v>
      </c>
    </row>
    <row r="54" spans="1:12" hidden="1">
      <c r="A54" s="79">
        <f t="shared" si="2"/>
        <v>24</v>
      </c>
      <c r="B54" s="17">
        <f t="shared" si="9"/>
        <v>43263</v>
      </c>
      <c r="C54" s="21" t="str">
        <f t="shared" si="3"/>
        <v>tisdag</v>
      </c>
      <c r="D54" s="79"/>
      <c r="E54" s="18"/>
      <c r="F54" s="79"/>
      <c r="G54" s="79">
        <f t="shared" si="4"/>
        <v>0</v>
      </c>
      <c r="H54" s="18"/>
      <c r="I54" s="19">
        <f t="shared" si="5"/>
        <v>43263</v>
      </c>
      <c r="J54" s="20" t="e">
        <f t="shared" si="6"/>
        <v>#VALUE!</v>
      </c>
      <c r="K54" s="20" t="e">
        <f t="shared" si="7"/>
        <v>#VALUE!</v>
      </c>
      <c r="L54" s="20" t="e">
        <f t="shared" si="8"/>
        <v>#VALUE!</v>
      </c>
    </row>
    <row r="55" spans="1:12" hidden="1">
      <c r="A55" s="79">
        <f t="shared" si="2"/>
        <v>24</v>
      </c>
      <c r="B55" s="17">
        <f t="shared" si="9"/>
        <v>43264</v>
      </c>
      <c r="C55" s="21" t="str">
        <f t="shared" si="3"/>
        <v>onsdag</v>
      </c>
      <c r="D55" s="79"/>
      <c r="E55" s="18"/>
      <c r="F55" s="79"/>
      <c r="G55" s="79">
        <f t="shared" si="4"/>
        <v>0</v>
      </c>
      <c r="H55" s="18"/>
      <c r="I55" s="19">
        <f t="shared" si="5"/>
        <v>43264</v>
      </c>
      <c r="J55" s="20" t="e">
        <f t="shared" si="6"/>
        <v>#VALUE!</v>
      </c>
      <c r="K55" s="20" t="e">
        <f t="shared" si="7"/>
        <v>#VALUE!</v>
      </c>
      <c r="L55" s="20" t="e">
        <f t="shared" si="8"/>
        <v>#VALUE!</v>
      </c>
    </row>
    <row r="56" spans="1:12" hidden="1">
      <c r="A56" s="79">
        <f t="shared" si="2"/>
        <v>24</v>
      </c>
      <c r="B56" s="17">
        <f t="shared" si="9"/>
        <v>43265</v>
      </c>
      <c r="C56" s="21" t="str">
        <f t="shared" si="3"/>
        <v>torsdag</v>
      </c>
      <c r="D56" s="79"/>
      <c r="E56" s="18"/>
      <c r="F56" s="79"/>
      <c r="G56" s="79">
        <f t="shared" si="4"/>
        <v>0</v>
      </c>
      <c r="H56" s="18"/>
      <c r="I56" s="19">
        <f t="shared" si="5"/>
        <v>43265</v>
      </c>
      <c r="J56" s="20" t="e">
        <f t="shared" si="6"/>
        <v>#VALUE!</v>
      </c>
      <c r="K56" s="20" t="e">
        <f t="shared" si="7"/>
        <v>#VALUE!</v>
      </c>
      <c r="L56" s="20" t="e">
        <f t="shared" si="8"/>
        <v>#VALUE!</v>
      </c>
    </row>
    <row r="57" spans="1:12" hidden="1">
      <c r="A57" s="79">
        <f t="shared" si="2"/>
        <v>24</v>
      </c>
      <c r="B57" s="17">
        <f t="shared" si="9"/>
        <v>43266</v>
      </c>
      <c r="C57" s="21" t="str">
        <f t="shared" si="3"/>
        <v>fredag</v>
      </c>
      <c r="D57" s="79"/>
      <c r="E57" s="18"/>
      <c r="F57" s="79"/>
      <c r="G57" s="79">
        <f t="shared" si="4"/>
        <v>0</v>
      </c>
      <c r="H57" s="18"/>
      <c r="I57" s="19">
        <f t="shared" si="5"/>
        <v>43266</v>
      </c>
      <c r="J57" s="20" t="e">
        <f t="shared" si="6"/>
        <v>#VALUE!</v>
      </c>
      <c r="K57" s="20" t="e">
        <f t="shared" si="7"/>
        <v>#VALUE!</v>
      </c>
      <c r="L57" s="20" t="e">
        <f t="shared" si="8"/>
        <v>#VALUE!</v>
      </c>
    </row>
    <row r="58" spans="1:12" hidden="1">
      <c r="A58" s="79">
        <f t="shared" si="2"/>
        <v>24</v>
      </c>
      <c r="B58" s="17">
        <f t="shared" si="9"/>
        <v>43267</v>
      </c>
      <c r="C58" s="21" t="str">
        <f t="shared" si="3"/>
        <v>lördag</v>
      </c>
      <c r="D58" s="79"/>
      <c r="E58" s="18"/>
      <c r="F58" s="79"/>
      <c r="G58" s="79">
        <f t="shared" si="4"/>
        <v>0</v>
      </c>
      <c r="H58" s="18"/>
      <c r="I58" s="19">
        <f t="shared" si="5"/>
        <v>43267</v>
      </c>
      <c r="J58" s="20" t="e">
        <f t="shared" si="6"/>
        <v>#VALUE!</v>
      </c>
      <c r="K58" s="20" t="e">
        <f t="shared" si="7"/>
        <v>#VALUE!</v>
      </c>
      <c r="L58" s="20" t="e">
        <f t="shared" si="8"/>
        <v>#VALUE!</v>
      </c>
    </row>
    <row r="59" spans="1:12" hidden="1">
      <c r="A59" s="79">
        <f t="shared" si="2"/>
        <v>24</v>
      </c>
      <c r="B59" s="17">
        <f t="shared" si="9"/>
        <v>43268</v>
      </c>
      <c r="C59" s="21" t="str">
        <f t="shared" si="3"/>
        <v>söndag</v>
      </c>
      <c r="D59" s="79"/>
      <c r="E59" s="18"/>
      <c r="F59" s="79"/>
      <c r="G59" s="79">
        <f t="shared" si="4"/>
        <v>0</v>
      </c>
      <c r="H59" s="18"/>
      <c r="I59" s="19">
        <f t="shared" si="5"/>
        <v>43268</v>
      </c>
      <c r="J59" s="20" t="e">
        <f t="shared" si="6"/>
        <v>#VALUE!</v>
      </c>
      <c r="K59" s="20" t="e">
        <f t="shared" si="7"/>
        <v>#VALUE!</v>
      </c>
      <c r="L59" s="20" t="e">
        <f t="shared" si="8"/>
        <v>#VALUE!</v>
      </c>
    </row>
    <row r="60" spans="1:12" hidden="1">
      <c r="A60" s="79">
        <f t="shared" si="2"/>
        <v>25</v>
      </c>
      <c r="B60" s="17">
        <f t="shared" si="9"/>
        <v>43269</v>
      </c>
      <c r="C60" s="21" t="str">
        <f t="shared" si="3"/>
        <v>måndag</v>
      </c>
      <c r="D60" s="79"/>
      <c r="E60" s="18"/>
      <c r="F60" s="79"/>
      <c r="G60" s="79">
        <f t="shared" si="4"/>
        <v>0</v>
      </c>
      <c r="H60" s="18"/>
      <c r="I60" s="19">
        <f t="shared" si="5"/>
        <v>43269</v>
      </c>
      <c r="J60" s="20" t="e">
        <f t="shared" si="6"/>
        <v>#VALUE!</v>
      </c>
      <c r="K60" s="20" t="e">
        <f t="shared" si="7"/>
        <v>#VALUE!</v>
      </c>
      <c r="L60" s="20" t="e">
        <f t="shared" si="8"/>
        <v>#VALUE!</v>
      </c>
    </row>
    <row r="61" spans="1:12" hidden="1">
      <c r="A61" s="79">
        <f t="shared" si="2"/>
        <v>25</v>
      </c>
      <c r="B61" s="17">
        <f t="shared" si="9"/>
        <v>43270</v>
      </c>
      <c r="C61" s="21" t="str">
        <f t="shared" si="3"/>
        <v>tisdag</v>
      </c>
      <c r="D61" s="79"/>
      <c r="E61" s="18"/>
      <c r="F61" s="79"/>
      <c r="G61" s="79">
        <f t="shared" si="4"/>
        <v>0</v>
      </c>
      <c r="H61" s="18"/>
      <c r="I61" s="19">
        <f t="shared" si="5"/>
        <v>43270</v>
      </c>
      <c r="J61" s="20" t="e">
        <f t="shared" si="6"/>
        <v>#VALUE!</v>
      </c>
      <c r="K61" s="20" t="e">
        <f t="shared" si="7"/>
        <v>#VALUE!</v>
      </c>
      <c r="L61" s="20" t="e">
        <f t="shared" si="8"/>
        <v>#VALUE!</v>
      </c>
    </row>
    <row r="62" spans="1:12" hidden="1">
      <c r="A62" s="79">
        <f t="shared" si="2"/>
        <v>25</v>
      </c>
      <c r="B62" s="17">
        <f t="shared" si="9"/>
        <v>43271</v>
      </c>
      <c r="C62" s="21" t="str">
        <f t="shared" si="3"/>
        <v>onsdag</v>
      </c>
      <c r="D62" s="79"/>
      <c r="E62" s="18"/>
      <c r="F62" s="79"/>
      <c r="G62" s="79">
        <f t="shared" si="4"/>
        <v>0</v>
      </c>
      <c r="H62" s="18"/>
      <c r="I62" s="19">
        <f t="shared" si="5"/>
        <v>43271</v>
      </c>
      <c r="J62" s="20" t="e">
        <f t="shared" si="6"/>
        <v>#VALUE!</v>
      </c>
      <c r="K62" s="20" t="e">
        <f t="shared" si="7"/>
        <v>#VALUE!</v>
      </c>
      <c r="L62" s="20" t="e">
        <f t="shared" si="8"/>
        <v>#VALUE!</v>
      </c>
    </row>
    <row r="63" spans="1:12" hidden="1">
      <c r="A63" s="79">
        <f t="shared" si="2"/>
        <v>25</v>
      </c>
      <c r="B63" s="17">
        <f t="shared" si="9"/>
        <v>43272</v>
      </c>
      <c r="C63" s="21" t="str">
        <f t="shared" si="3"/>
        <v>torsdag</v>
      </c>
      <c r="D63" s="79"/>
      <c r="E63" s="18"/>
      <c r="F63" s="79"/>
      <c r="G63" s="79">
        <f t="shared" si="4"/>
        <v>0</v>
      </c>
      <c r="H63" s="18"/>
      <c r="I63" s="19">
        <f t="shared" si="5"/>
        <v>43272</v>
      </c>
      <c r="J63" s="20" t="e">
        <f t="shared" si="6"/>
        <v>#VALUE!</v>
      </c>
      <c r="K63" s="20" t="e">
        <f t="shared" si="7"/>
        <v>#VALUE!</v>
      </c>
      <c r="L63" s="20" t="e">
        <f t="shared" si="8"/>
        <v>#VALUE!</v>
      </c>
    </row>
    <row r="64" spans="1:12" hidden="1">
      <c r="A64" s="79">
        <f t="shared" si="2"/>
        <v>25</v>
      </c>
      <c r="B64" s="17">
        <f t="shared" si="9"/>
        <v>43273</v>
      </c>
      <c r="C64" s="21" t="str">
        <f t="shared" si="3"/>
        <v>fredag</v>
      </c>
      <c r="D64" s="79"/>
      <c r="E64" s="18"/>
      <c r="F64" s="79"/>
      <c r="G64" s="79">
        <f t="shared" si="4"/>
        <v>0</v>
      </c>
      <c r="H64" s="18"/>
      <c r="I64" s="19">
        <f t="shared" si="5"/>
        <v>43273</v>
      </c>
      <c r="J64" s="20" t="e">
        <f t="shared" si="6"/>
        <v>#VALUE!</v>
      </c>
      <c r="K64" s="20" t="e">
        <f t="shared" si="7"/>
        <v>#VALUE!</v>
      </c>
      <c r="L64" s="20" t="e">
        <f t="shared" si="8"/>
        <v>#VALUE!</v>
      </c>
    </row>
    <row r="65" spans="1:19" hidden="1">
      <c r="A65" s="79">
        <f t="shared" si="2"/>
        <v>25</v>
      </c>
      <c r="B65" s="17">
        <f t="shared" si="9"/>
        <v>43274</v>
      </c>
      <c r="C65" s="21" t="str">
        <f t="shared" si="3"/>
        <v>lördag</v>
      </c>
      <c r="D65" s="79"/>
      <c r="E65" s="18"/>
      <c r="F65" s="79"/>
      <c r="G65" s="79">
        <f t="shared" si="4"/>
        <v>0</v>
      </c>
      <c r="H65" s="18"/>
      <c r="I65" s="19">
        <f t="shared" si="5"/>
        <v>43274</v>
      </c>
      <c r="J65" s="20" t="e">
        <f t="shared" si="6"/>
        <v>#VALUE!</v>
      </c>
      <c r="K65" s="20" t="e">
        <f t="shared" si="7"/>
        <v>#VALUE!</v>
      </c>
      <c r="L65" s="20" t="e">
        <f t="shared" si="8"/>
        <v>#VALUE!</v>
      </c>
      <c r="M65" s="79"/>
      <c r="N65" s="79"/>
      <c r="O65" s="79"/>
      <c r="P65" s="79"/>
      <c r="Q65" s="79"/>
      <c r="R65" s="79"/>
      <c r="S65" s="79"/>
    </row>
    <row r="66" spans="1:19" hidden="1">
      <c r="A66" s="79">
        <f t="shared" si="2"/>
        <v>25</v>
      </c>
      <c r="B66" s="17">
        <f t="shared" si="9"/>
        <v>43275</v>
      </c>
      <c r="C66" s="21" t="str">
        <f t="shared" si="3"/>
        <v>söndag</v>
      </c>
      <c r="D66" s="79"/>
      <c r="E66" s="18"/>
      <c r="F66" s="79"/>
      <c r="G66" s="79">
        <f t="shared" si="4"/>
        <v>0</v>
      </c>
      <c r="H66" s="79"/>
      <c r="I66" s="19">
        <f t="shared" si="5"/>
        <v>43275</v>
      </c>
      <c r="J66" s="20" t="e">
        <f t="shared" si="6"/>
        <v>#VALUE!</v>
      </c>
      <c r="K66" s="20" t="e">
        <f t="shared" si="7"/>
        <v>#VALUE!</v>
      </c>
      <c r="L66" s="20" t="e">
        <f t="shared" si="8"/>
        <v>#VALUE!</v>
      </c>
      <c r="M66" s="79"/>
      <c r="N66" s="79"/>
      <c r="O66" s="79"/>
      <c r="P66" s="79"/>
      <c r="Q66" s="79"/>
      <c r="R66" s="79"/>
      <c r="S66" s="79"/>
    </row>
    <row r="67" spans="1:19" hidden="1">
      <c r="A67" s="79">
        <f t="shared" si="2"/>
        <v>26</v>
      </c>
      <c r="B67" s="17">
        <f t="shared" si="9"/>
        <v>43276</v>
      </c>
      <c r="C67" s="21" t="str">
        <f t="shared" si="3"/>
        <v>måndag</v>
      </c>
      <c r="D67" s="79"/>
      <c r="E67" s="18"/>
      <c r="F67" s="79" t="s">
        <v>12</v>
      </c>
      <c r="G67" s="79">
        <f t="shared" si="4"/>
        <v>0</v>
      </c>
      <c r="H67" s="79"/>
      <c r="I67" s="19">
        <f t="shared" si="5"/>
        <v>43276</v>
      </c>
      <c r="J67" s="20" t="e">
        <f t="shared" si="6"/>
        <v>#VALUE!</v>
      </c>
      <c r="K67" s="20" t="e">
        <f t="shared" si="7"/>
        <v>#VALUE!</v>
      </c>
      <c r="L67" s="20" t="e">
        <f t="shared" si="8"/>
        <v>#VALUE!</v>
      </c>
      <c r="M67" s="79"/>
      <c r="N67" s="79"/>
      <c r="O67" s="79"/>
      <c r="P67" s="79"/>
      <c r="Q67" s="79"/>
      <c r="R67" s="79"/>
      <c r="S67" s="79"/>
    </row>
    <row r="68" spans="1:19" hidden="1">
      <c r="A68" s="79">
        <f t="shared" si="2"/>
        <v>26</v>
      </c>
      <c r="B68" s="17">
        <f t="shared" si="9"/>
        <v>43277</v>
      </c>
      <c r="C68" s="21" t="str">
        <f t="shared" si="3"/>
        <v>tisdag</v>
      </c>
      <c r="D68" s="79"/>
      <c r="E68" s="18"/>
      <c r="F68" s="79"/>
      <c r="G68" s="79">
        <f t="shared" si="4"/>
        <v>0</v>
      </c>
      <c r="H68" s="79"/>
      <c r="I68" s="19">
        <f t="shared" si="5"/>
        <v>43277</v>
      </c>
      <c r="J68" s="20" t="e">
        <f t="shared" si="6"/>
        <v>#VALUE!</v>
      </c>
      <c r="K68" s="20" t="e">
        <f t="shared" si="7"/>
        <v>#VALUE!</v>
      </c>
      <c r="L68" s="20" t="e">
        <f t="shared" si="8"/>
        <v>#VALUE!</v>
      </c>
      <c r="M68" s="79"/>
      <c r="N68" s="79"/>
      <c r="O68" s="79"/>
      <c r="P68" s="79"/>
      <c r="Q68" s="79"/>
      <c r="R68" s="79"/>
      <c r="S68" s="79"/>
    </row>
    <row r="69" spans="1:19" hidden="1">
      <c r="A69" s="79">
        <f t="shared" si="2"/>
        <v>26</v>
      </c>
      <c r="B69" s="17">
        <f t="shared" si="9"/>
        <v>43278</v>
      </c>
      <c r="C69" s="21" t="str">
        <f t="shared" si="3"/>
        <v>onsdag</v>
      </c>
      <c r="D69" s="79"/>
      <c r="E69" s="18"/>
      <c r="F69" s="79"/>
      <c r="G69" s="79">
        <f t="shared" si="4"/>
        <v>0</v>
      </c>
      <c r="H69" s="79"/>
      <c r="I69" s="19">
        <f t="shared" si="5"/>
        <v>43278</v>
      </c>
      <c r="J69" s="20" t="e">
        <f t="shared" si="6"/>
        <v>#VALUE!</v>
      </c>
      <c r="K69" s="20" t="e">
        <f t="shared" si="7"/>
        <v>#VALUE!</v>
      </c>
      <c r="L69" s="20" t="e">
        <f t="shared" si="8"/>
        <v>#VALUE!</v>
      </c>
      <c r="M69" s="79"/>
      <c r="N69" s="79"/>
      <c r="O69" s="79"/>
      <c r="P69" s="79"/>
      <c r="Q69" s="79"/>
      <c r="R69" s="79"/>
      <c r="S69" s="79"/>
    </row>
    <row r="70" spans="1:19" hidden="1">
      <c r="A70" s="79">
        <f t="shared" si="2"/>
        <v>26</v>
      </c>
      <c r="B70" s="17">
        <f t="shared" si="9"/>
        <v>43279</v>
      </c>
      <c r="C70" s="21" t="str">
        <f t="shared" si="3"/>
        <v>torsdag</v>
      </c>
      <c r="D70" s="79" t="s">
        <v>615</v>
      </c>
      <c r="E70" s="18"/>
      <c r="F70" s="79" t="s">
        <v>616</v>
      </c>
      <c r="G70" s="79">
        <f t="shared" si="4"/>
        <v>1</v>
      </c>
      <c r="H70" s="18"/>
      <c r="I70" s="19">
        <f t="shared" si="5"/>
        <v>43279</v>
      </c>
      <c r="J70" s="20">
        <f t="shared" si="6"/>
        <v>0.75</v>
      </c>
      <c r="K70" s="20">
        <f t="shared" si="7"/>
        <v>0.83333333333333337</v>
      </c>
      <c r="L70" s="20">
        <f t="shared" si="8"/>
        <v>8.333333333333337E-2</v>
      </c>
      <c r="M70" s="79"/>
      <c r="N70" s="79"/>
      <c r="O70" s="79"/>
      <c r="P70" s="79"/>
      <c r="Q70" s="79"/>
      <c r="R70" s="79"/>
      <c r="S70" s="79"/>
    </row>
    <row r="71" spans="1:19" hidden="1">
      <c r="A71" s="79">
        <f t="shared" si="2"/>
        <v>26</v>
      </c>
      <c r="B71" s="17">
        <f t="shared" si="9"/>
        <v>43280</v>
      </c>
      <c r="C71" s="21" t="str">
        <f t="shared" si="3"/>
        <v>fredag</v>
      </c>
      <c r="D71" s="79"/>
      <c r="E71" s="18"/>
      <c r="F71" s="79"/>
      <c r="G71" s="79">
        <f t="shared" si="4"/>
        <v>0</v>
      </c>
      <c r="H71" s="79"/>
      <c r="I71" s="19">
        <f t="shared" si="5"/>
        <v>43280</v>
      </c>
      <c r="J71" s="20" t="e">
        <f t="shared" si="6"/>
        <v>#VALUE!</v>
      </c>
      <c r="K71" s="20" t="e">
        <f t="shared" si="7"/>
        <v>#VALUE!</v>
      </c>
      <c r="L71" s="20" t="e">
        <f t="shared" si="8"/>
        <v>#VALUE!</v>
      </c>
      <c r="M71" s="79"/>
      <c r="N71" s="79"/>
      <c r="O71" s="79"/>
      <c r="P71" s="79"/>
      <c r="Q71" s="79"/>
      <c r="R71" s="79"/>
      <c r="S71" s="79"/>
    </row>
    <row r="72" spans="1:19" hidden="1">
      <c r="A72" s="79">
        <f t="shared" si="2"/>
        <v>26</v>
      </c>
      <c r="B72" s="17">
        <f t="shared" si="9"/>
        <v>43281</v>
      </c>
      <c r="C72" s="21" t="str">
        <f t="shared" si="3"/>
        <v>lördag</v>
      </c>
      <c r="D72" s="79"/>
      <c r="E72" s="18"/>
      <c r="F72" s="79"/>
      <c r="G72" s="79">
        <f t="shared" si="4"/>
        <v>0</v>
      </c>
      <c r="H72" s="79"/>
      <c r="I72" s="19">
        <f t="shared" si="5"/>
        <v>43281</v>
      </c>
      <c r="J72" s="20" t="e">
        <f t="shared" si="6"/>
        <v>#VALUE!</v>
      </c>
      <c r="K72" s="20" t="e">
        <f t="shared" si="7"/>
        <v>#VALUE!</v>
      </c>
      <c r="L72" s="20" t="e">
        <f t="shared" si="8"/>
        <v>#VALUE!</v>
      </c>
      <c r="M72" s="79"/>
      <c r="N72" s="79"/>
      <c r="O72" s="79"/>
      <c r="P72" s="79"/>
      <c r="Q72" s="79"/>
      <c r="R72" s="79"/>
      <c r="S72" s="79"/>
    </row>
    <row r="73" spans="1:19" hidden="1">
      <c r="A73" s="79">
        <f t="shared" si="2"/>
        <v>26</v>
      </c>
      <c r="B73" s="17">
        <f t="shared" si="9"/>
        <v>43282</v>
      </c>
      <c r="C73" s="5" t="str">
        <f t="shared" si="3"/>
        <v>söndag</v>
      </c>
      <c r="D73" s="79" t="s">
        <v>617</v>
      </c>
      <c r="E73" s="18" t="s">
        <v>127</v>
      </c>
      <c r="F73" s="79" t="s">
        <v>618</v>
      </c>
      <c r="G73" s="79">
        <f t="shared" si="4"/>
        <v>3</v>
      </c>
      <c r="H73" s="79"/>
      <c r="I73" s="19">
        <f t="shared" si="5"/>
        <v>43282</v>
      </c>
      <c r="J73" s="20">
        <f t="shared" si="6"/>
        <v>0.5</v>
      </c>
      <c r="K73" s="20">
        <f t="shared" si="7"/>
        <v>0.75</v>
      </c>
      <c r="L73" s="20">
        <f t="shared" si="8"/>
        <v>0.25</v>
      </c>
      <c r="M73" s="79"/>
      <c r="N73" s="79"/>
      <c r="O73" s="79"/>
      <c r="P73" s="79"/>
      <c r="Q73" s="79"/>
      <c r="R73" s="79"/>
      <c r="S73" s="79"/>
    </row>
    <row r="74" spans="1:19" hidden="1">
      <c r="A74" s="79">
        <f t="shared" si="2"/>
        <v>27</v>
      </c>
      <c r="B74" s="17">
        <f t="shared" si="9"/>
        <v>43283</v>
      </c>
      <c r="C74" s="5" t="str">
        <f t="shared" si="3"/>
        <v>måndag</v>
      </c>
      <c r="D74" s="79" t="s">
        <v>619</v>
      </c>
      <c r="E74" s="18" t="s">
        <v>127</v>
      </c>
      <c r="F74" s="79" t="s">
        <v>618</v>
      </c>
      <c r="G74" s="79">
        <f t="shared" si="4"/>
        <v>7</v>
      </c>
      <c r="H74" s="79"/>
      <c r="I74" s="19">
        <f t="shared" si="5"/>
        <v>43283</v>
      </c>
      <c r="J74" s="20">
        <f t="shared" si="6"/>
        <v>0.33333333333333331</v>
      </c>
      <c r="K74" s="20">
        <f t="shared" si="7"/>
        <v>0.91666666666666663</v>
      </c>
      <c r="L74" s="20">
        <f t="shared" si="8"/>
        <v>0.58333333333333326</v>
      </c>
      <c r="M74" s="79"/>
      <c r="N74" s="79"/>
      <c r="O74" s="79"/>
      <c r="P74" s="79"/>
      <c r="Q74" s="79"/>
      <c r="R74" s="79"/>
      <c r="S74" s="79"/>
    </row>
    <row r="75" spans="1:19" hidden="1">
      <c r="A75" s="79">
        <f t="shared" si="2"/>
        <v>27</v>
      </c>
      <c r="B75" s="17">
        <f t="shared" si="9"/>
        <v>43284</v>
      </c>
      <c r="C75" s="5" t="str">
        <f t="shared" si="3"/>
        <v>tisdag</v>
      </c>
      <c r="D75" s="79" t="s">
        <v>619</v>
      </c>
      <c r="E75" s="18" t="s">
        <v>127</v>
      </c>
      <c r="F75" s="79" t="s">
        <v>618</v>
      </c>
      <c r="G75" s="79">
        <f t="shared" si="4"/>
        <v>7</v>
      </c>
      <c r="H75" s="79"/>
      <c r="I75" s="19">
        <f t="shared" si="5"/>
        <v>43284</v>
      </c>
      <c r="J75" s="20">
        <f t="shared" si="6"/>
        <v>0.33333333333333331</v>
      </c>
      <c r="K75" s="20">
        <f t="shared" si="7"/>
        <v>0.91666666666666663</v>
      </c>
      <c r="L75" s="20">
        <f t="shared" si="8"/>
        <v>0.58333333333333326</v>
      </c>
      <c r="M75" s="79"/>
      <c r="N75" s="79"/>
      <c r="O75" s="79"/>
      <c r="P75" s="79"/>
      <c r="Q75" s="79"/>
      <c r="R75" s="79"/>
      <c r="S75" s="79" t="s">
        <v>12</v>
      </c>
    </row>
    <row r="76" spans="1:19" hidden="1">
      <c r="A76" s="79">
        <f t="shared" ref="A76:A139" si="10">_xlfn.ISOWEEKNUM(B76)</f>
        <v>27</v>
      </c>
      <c r="B76" s="17">
        <f t="shared" si="9"/>
        <v>43285</v>
      </c>
      <c r="C76" s="5" t="str">
        <f t="shared" ref="C76:C139" si="11">TEXT(B76,"DDDD")</f>
        <v>onsdag</v>
      </c>
      <c r="D76" s="79" t="s">
        <v>619</v>
      </c>
      <c r="E76" s="18" t="s">
        <v>127</v>
      </c>
      <c r="F76" s="79" t="s">
        <v>618</v>
      </c>
      <c r="G76" s="79">
        <f t="shared" ref="G76:G139" si="12">IFERROR(ROUNDUP(L76/"04:00"*2,0),0)</f>
        <v>7</v>
      </c>
      <c r="H76" s="79"/>
      <c r="I76" s="19">
        <f t="shared" ref="I76:I139" si="13">B76</f>
        <v>43285</v>
      </c>
      <c r="J76" s="20">
        <f t="shared" ref="J76:J139" si="14">TIME(LEFT(D76,2),MID(D76,4,2),0)</f>
        <v>0.33333333333333331</v>
      </c>
      <c r="K76" s="20">
        <f t="shared" ref="K76:K139" si="15">TIME(MID(D76,7,2),MID(D76,10,2),0)</f>
        <v>0.91666666666666663</v>
      </c>
      <c r="L76" s="20">
        <f t="shared" ref="L76:L139" si="16">K76-J76</f>
        <v>0.58333333333333326</v>
      </c>
      <c r="M76" s="79"/>
      <c r="N76" s="79"/>
      <c r="O76" s="79"/>
      <c r="P76" s="79"/>
      <c r="Q76" s="79"/>
      <c r="R76" s="79"/>
      <c r="S76" s="79"/>
    </row>
    <row r="77" spans="1:19" hidden="1">
      <c r="A77" s="79">
        <f t="shared" si="10"/>
        <v>27</v>
      </c>
      <c r="B77" s="17">
        <f t="shared" ref="B77:B140" si="17">B76+1</f>
        <v>43286</v>
      </c>
      <c r="C77" s="5" t="str">
        <f t="shared" si="11"/>
        <v>torsdag</v>
      </c>
      <c r="D77" s="79" t="s">
        <v>619</v>
      </c>
      <c r="E77" s="18" t="s">
        <v>127</v>
      </c>
      <c r="F77" s="79" t="s">
        <v>618</v>
      </c>
      <c r="G77" s="79">
        <f t="shared" si="12"/>
        <v>7</v>
      </c>
      <c r="H77" s="79"/>
      <c r="I77" s="19">
        <f t="shared" si="13"/>
        <v>43286</v>
      </c>
      <c r="J77" s="20">
        <f t="shared" si="14"/>
        <v>0.33333333333333331</v>
      </c>
      <c r="K77" s="20">
        <f t="shared" si="15"/>
        <v>0.91666666666666663</v>
      </c>
      <c r="L77" s="20">
        <f t="shared" si="16"/>
        <v>0.58333333333333326</v>
      </c>
      <c r="M77" s="79"/>
      <c r="N77" s="79"/>
      <c r="O77" s="79"/>
      <c r="P77" s="79"/>
      <c r="Q77" s="79"/>
      <c r="R77" s="79"/>
      <c r="S77" s="79"/>
    </row>
    <row r="78" spans="1:19" hidden="1">
      <c r="A78" s="79">
        <f t="shared" si="10"/>
        <v>27</v>
      </c>
      <c r="B78" s="17">
        <f t="shared" si="17"/>
        <v>43287</v>
      </c>
      <c r="C78" s="5" t="str">
        <f t="shared" si="11"/>
        <v>fredag</v>
      </c>
      <c r="D78" s="79" t="s">
        <v>619</v>
      </c>
      <c r="E78" s="18" t="s">
        <v>127</v>
      </c>
      <c r="F78" s="79" t="s">
        <v>618</v>
      </c>
      <c r="G78" s="79">
        <f t="shared" si="12"/>
        <v>7</v>
      </c>
      <c r="H78" s="79"/>
      <c r="I78" s="19">
        <f t="shared" si="13"/>
        <v>43287</v>
      </c>
      <c r="J78" s="20">
        <f t="shared" si="14"/>
        <v>0.33333333333333331</v>
      </c>
      <c r="K78" s="20">
        <f t="shared" si="15"/>
        <v>0.91666666666666663</v>
      </c>
      <c r="L78" s="20">
        <f t="shared" si="16"/>
        <v>0.58333333333333326</v>
      </c>
      <c r="M78" s="79"/>
      <c r="N78" s="79"/>
      <c r="O78" s="79"/>
      <c r="P78" s="79"/>
      <c r="Q78" s="79"/>
      <c r="R78" s="79"/>
      <c r="S78" s="79"/>
    </row>
    <row r="79" spans="1:19" hidden="1">
      <c r="A79" s="79">
        <f t="shared" si="10"/>
        <v>27</v>
      </c>
      <c r="B79" s="17">
        <f t="shared" si="17"/>
        <v>43288</v>
      </c>
      <c r="C79" s="5" t="str">
        <f t="shared" si="11"/>
        <v>lördag</v>
      </c>
      <c r="D79" s="79" t="s">
        <v>620</v>
      </c>
      <c r="E79" s="18" t="s">
        <v>127</v>
      </c>
      <c r="F79" s="79" t="s">
        <v>618</v>
      </c>
      <c r="G79" s="79">
        <f t="shared" si="12"/>
        <v>4</v>
      </c>
      <c r="H79" s="79"/>
      <c r="I79" s="19">
        <f t="shared" si="13"/>
        <v>43288</v>
      </c>
      <c r="J79" s="20">
        <f t="shared" si="14"/>
        <v>0.33333333333333331</v>
      </c>
      <c r="K79" s="20">
        <f t="shared" si="15"/>
        <v>0.66666666666666663</v>
      </c>
      <c r="L79" s="20">
        <f t="shared" si="16"/>
        <v>0.33333333333333331</v>
      </c>
      <c r="M79" s="79"/>
      <c r="N79" s="79"/>
      <c r="O79" s="79"/>
      <c r="P79" s="79"/>
      <c r="Q79" s="79"/>
      <c r="R79" s="79"/>
      <c r="S79" s="79"/>
    </row>
    <row r="80" spans="1:19" hidden="1">
      <c r="A80" s="79">
        <f t="shared" si="10"/>
        <v>27</v>
      </c>
      <c r="B80" s="17">
        <f t="shared" si="17"/>
        <v>43289</v>
      </c>
      <c r="C80" s="5" t="str">
        <f t="shared" si="11"/>
        <v>söndag</v>
      </c>
      <c r="D80" s="79"/>
      <c r="E80" s="18"/>
      <c r="F80" s="79"/>
      <c r="G80" s="79">
        <f t="shared" si="12"/>
        <v>0</v>
      </c>
      <c r="H80" s="79"/>
      <c r="I80" s="19">
        <f t="shared" si="13"/>
        <v>43289</v>
      </c>
      <c r="J80" s="20" t="e">
        <f t="shared" si="14"/>
        <v>#VALUE!</v>
      </c>
      <c r="K80" s="20" t="e">
        <f t="shared" si="15"/>
        <v>#VALUE!</v>
      </c>
      <c r="L80" s="20" t="e">
        <f t="shared" si="16"/>
        <v>#VALUE!</v>
      </c>
      <c r="M80" s="79"/>
      <c r="N80" s="79"/>
      <c r="O80" s="79"/>
      <c r="P80" s="79"/>
      <c r="Q80" s="79"/>
      <c r="R80" s="79"/>
      <c r="S80" s="79"/>
    </row>
    <row r="81" spans="1:12" hidden="1">
      <c r="A81" s="79">
        <f t="shared" si="10"/>
        <v>28</v>
      </c>
      <c r="B81" s="17">
        <f t="shared" si="17"/>
        <v>43290</v>
      </c>
      <c r="C81" s="5" t="str">
        <f t="shared" si="11"/>
        <v>måndag</v>
      </c>
      <c r="D81" s="79"/>
      <c r="E81" s="18"/>
      <c r="F81" s="79"/>
      <c r="G81" s="79">
        <f t="shared" si="12"/>
        <v>0</v>
      </c>
      <c r="H81" s="79"/>
      <c r="I81" s="19">
        <f t="shared" si="13"/>
        <v>43290</v>
      </c>
      <c r="J81" s="20" t="e">
        <f t="shared" si="14"/>
        <v>#VALUE!</v>
      </c>
      <c r="K81" s="20" t="e">
        <f t="shared" si="15"/>
        <v>#VALUE!</v>
      </c>
      <c r="L81" s="20" t="e">
        <f t="shared" si="16"/>
        <v>#VALUE!</v>
      </c>
    </row>
    <row r="82" spans="1:12" hidden="1">
      <c r="A82" s="79">
        <f t="shared" si="10"/>
        <v>28</v>
      </c>
      <c r="B82" s="17">
        <f t="shared" si="17"/>
        <v>43291</v>
      </c>
      <c r="C82" s="5" t="str">
        <f t="shared" si="11"/>
        <v>tisdag</v>
      </c>
      <c r="D82" s="79"/>
      <c r="E82" s="18"/>
      <c r="F82" s="79"/>
      <c r="G82" s="79">
        <f t="shared" si="12"/>
        <v>0</v>
      </c>
      <c r="H82" s="79"/>
      <c r="I82" s="19">
        <f t="shared" si="13"/>
        <v>43291</v>
      </c>
      <c r="J82" s="20" t="e">
        <f t="shared" si="14"/>
        <v>#VALUE!</v>
      </c>
      <c r="K82" s="20" t="e">
        <f t="shared" si="15"/>
        <v>#VALUE!</v>
      </c>
      <c r="L82" s="20" t="e">
        <f t="shared" si="16"/>
        <v>#VALUE!</v>
      </c>
    </row>
    <row r="83" spans="1:12" hidden="1">
      <c r="A83" s="79">
        <f t="shared" si="10"/>
        <v>28</v>
      </c>
      <c r="B83" s="17">
        <f t="shared" si="17"/>
        <v>43292</v>
      </c>
      <c r="C83" s="5" t="str">
        <f t="shared" si="11"/>
        <v>onsdag</v>
      </c>
      <c r="D83" s="79"/>
      <c r="E83" s="18"/>
      <c r="F83" s="79"/>
      <c r="G83" s="79">
        <f t="shared" si="12"/>
        <v>0</v>
      </c>
      <c r="H83" s="79"/>
      <c r="I83" s="19">
        <f t="shared" si="13"/>
        <v>43292</v>
      </c>
      <c r="J83" s="20" t="e">
        <f t="shared" si="14"/>
        <v>#VALUE!</v>
      </c>
      <c r="K83" s="20" t="e">
        <f t="shared" si="15"/>
        <v>#VALUE!</v>
      </c>
      <c r="L83" s="20" t="e">
        <f t="shared" si="16"/>
        <v>#VALUE!</v>
      </c>
    </row>
    <row r="84" spans="1:12" hidden="1">
      <c r="A84" s="79">
        <f t="shared" si="10"/>
        <v>28</v>
      </c>
      <c r="B84" s="17">
        <f t="shared" si="17"/>
        <v>43293</v>
      </c>
      <c r="C84" s="5" t="str">
        <f t="shared" si="11"/>
        <v>torsdag</v>
      </c>
      <c r="D84" s="79"/>
      <c r="E84" s="18"/>
      <c r="F84" s="79"/>
      <c r="G84" s="79">
        <f t="shared" si="12"/>
        <v>0</v>
      </c>
      <c r="H84" s="79"/>
      <c r="I84" s="19">
        <f t="shared" si="13"/>
        <v>43293</v>
      </c>
      <c r="J84" s="20" t="e">
        <f t="shared" si="14"/>
        <v>#VALUE!</v>
      </c>
      <c r="K84" s="20" t="e">
        <f t="shared" si="15"/>
        <v>#VALUE!</v>
      </c>
      <c r="L84" s="20" t="e">
        <f t="shared" si="16"/>
        <v>#VALUE!</v>
      </c>
    </row>
    <row r="85" spans="1:12" hidden="1">
      <c r="A85" s="79">
        <f t="shared" si="10"/>
        <v>28</v>
      </c>
      <c r="B85" s="17">
        <f t="shared" si="17"/>
        <v>43294</v>
      </c>
      <c r="C85" s="5" t="str">
        <f t="shared" si="11"/>
        <v>fredag</v>
      </c>
      <c r="D85" s="79"/>
      <c r="E85" s="18"/>
      <c r="F85" s="79"/>
      <c r="G85" s="79">
        <f t="shared" si="12"/>
        <v>0</v>
      </c>
      <c r="H85" s="79"/>
      <c r="I85" s="19">
        <f t="shared" si="13"/>
        <v>43294</v>
      </c>
      <c r="J85" s="20" t="e">
        <f t="shared" si="14"/>
        <v>#VALUE!</v>
      </c>
      <c r="K85" s="20" t="e">
        <f t="shared" si="15"/>
        <v>#VALUE!</v>
      </c>
      <c r="L85" s="20" t="e">
        <f t="shared" si="16"/>
        <v>#VALUE!</v>
      </c>
    </row>
    <row r="86" spans="1:12" hidden="1">
      <c r="A86" s="79">
        <f t="shared" si="10"/>
        <v>28</v>
      </c>
      <c r="B86" s="17">
        <f t="shared" si="17"/>
        <v>43295</v>
      </c>
      <c r="C86" s="5" t="str">
        <f t="shared" si="11"/>
        <v>lördag</v>
      </c>
      <c r="D86" s="79"/>
      <c r="E86" s="18"/>
      <c r="F86" s="79"/>
      <c r="G86" s="79">
        <f t="shared" si="12"/>
        <v>0</v>
      </c>
      <c r="H86" s="79"/>
      <c r="I86" s="19">
        <f t="shared" si="13"/>
        <v>43295</v>
      </c>
      <c r="J86" s="20" t="e">
        <f t="shared" si="14"/>
        <v>#VALUE!</v>
      </c>
      <c r="K86" s="20" t="e">
        <f t="shared" si="15"/>
        <v>#VALUE!</v>
      </c>
      <c r="L86" s="20" t="e">
        <f t="shared" si="16"/>
        <v>#VALUE!</v>
      </c>
    </row>
    <row r="87" spans="1:12" hidden="1">
      <c r="A87" s="79">
        <f t="shared" si="10"/>
        <v>28</v>
      </c>
      <c r="B87" s="17">
        <f t="shared" si="17"/>
        <v>43296</v>
      </c>
      <c r="C87" s="5" t="str">
        <f t="shared" si="11"/>
        <v>söndag</v>
      </c>
      <c r="D87" s="79"/>
      <c r="E87" s="18"/>
      <c r="F87" s="79"/>
      <c r="G87" s="79">
        <f t="shared" si="12"/>
        <v>0</v>
      </c>
      <c r="H87" s="79"/>
      <c r="I87" s="19">
        <f t="shared" si="13"/>
        <v>43296</v>
      </c>
      <c r="J87" s="20" t="e">
        <f t="shared" si="14"/>
        <v>#VALUE!</v>
      </c>
      <c r="K87" s="20" t="e">
        <f t="shared" si="15"/>
        <v>#VALUE!</v>
      </c>
      <c r="L87" s="20" t="e">
        <f t="shared" si="16"/>
        <v>#VALUE!</v>
      </c>
    </row>
    <row r="88" spans="1:12" hidden="1">
      <c r="A88" s="79">
        <f t="shared" si="10"/>
        <v>29</v>
      </c>
      <c r="B88" s="17">
        <f t="shared" si="17"/>
        <v>43297</v>
      </c>
      <c r="C88" s="5" t="str">
        <f t="shared" si="11"/>
        <v>måndag</v>
      </c>
      <c r="D88" s="79" t="s">
        <v>456</v>
      </c>
      <c r="E88" s="18" t="s">
        <v>127</v>
      </c>
      <c r="F88" s="79" t="s">
        <v>621</v>
      </c>
      <c r="G88" s="79">
        <f t="shared" si="12"/>
        <v>7</v>
      </c>
      <c r="H88" s="79"/>
      <c r="I88" s="19">
        <f t="shared" si="13"/>
        <v>43297</v>
      </c>
      <c r="J88" s="20">
        <f t="shared" si="14"/>
        <v>0.33333333333333331</v>
      </c>
      <c r="K88" s="20">
        <f t="shared" si="15"/>
        <v>0.875</v>
      </c>
      <c r="L88" s="20">
        <f t="shared" si="16"/>
        <v>0.54166666666666674</v>
      </c>
    </row>
    <row r="89" spans="1:12" hidden="1">
      <c r="A89" s="79">
        <f t="shared" si="10"/>
        <v>29</v>
      </c>
      <c r="B89" s="17">
        <f t="shared" si="17"/>
        <v>43298</v>
      </c>
      <c r="C89" s="5" t="str">
        <f t="shared" si="11"/>
        <v>tisdag</v>
      </c>
      <c r="D89" s="79" t="s">
        <v>456</v>
      </c>
      <c r="E89" s="18" t="s">
        <v>127</v>
      </c>
      <c r="F89" s="79" t="s">
        <v>621</v>
      </c>
      <c r="G89" s="79">
        <f t="shared" si="12"/>
        <v>7</v>
      </c>
      <c r="H89" s="79"/>
      <c r="I89" s="19">
        <f t="shared" si="13"/>
        <v>43298</v>
      </c>
      <c r="J89" s="20">
        <f t="shared" si="14"/>
        <v>0.33333333333333331</v>
      </c>
      <c r="K89" s="20">
        <f t="shared" si="15"/>
        <v>0.875</v>
      </c>
      <c r="L89" s="20">
        <f t="shared" si="16"/>
        <v>0.54166666666666674</v>
      </c>
    </row>
    <row r="90" spans="1:12" hidden="1">
      <c r="A90" s="79">
        <f t="shared" si="10"/>
        <v>29</v>
      </c>
      <c r="B90" s="17">
        <f t="shared" si="17"/>
        <v>43299</v>
      </c>
      <c r="C90" s="5" t="str">
        <f t="shared" si="11"/>
        <v>onsdag</v>
      </c>
      <c r="D90" s="79" t="s">
        <v>456</v>
      </c>
      <c r="E90" s="18" t="s">
        <v>127</v>
      </c>
      <c r="F90" s="79" t="s">
        <v>621</v>
      </c>
      <c r="G90" s="79">
        <f t="shared" si="12"/>
        <v>7</v>
      </c>
      <c r="H90" s="79"/>
      <c r="I90" s="19">
        <f t="shared" si="13"/>
        <v>43299</v>
      </c>
      <c r="J90" s="20">
        <f t="shared" si="14"/>
        <v>0.33333333333333331</v>
      </c>
      <c r="K90" s="20">
        <f t="shared" si="15"/>
        <v>0.875</v>
      </c>
      <c r="L90" s="20">
        <f t="shared" si="16"/>
        <v>0.54166666666666674</v>
      </c>
    </row>
    <row r="91" spans="1:12" hidden="1">
      <c r="A91" s="79">
        <f t="shared" si="10"/>
        <v>29</v>
      </c>
      <c r="B91" s="17">
        <f t="shared" si="17"/>
        <v>43300</v>
      </c>
      <c r="C91" s="5" t="str">
        <f t="shared" si="11"/>
        <v>torsdag</v>
      </c>
      <c r="D91" s="79" t="s">
        <v>456</v>
      </c>
      <c r="E91" s="18" t="s">
        <v>127</v>
      </c>
      <c r="F91" s="79" t="s">
        <v>621</v>
      </c>
      <c r="G91" s="79">
        <f t="shared" si="12"/>
        <v>7</v>
      </c>
      <c r="H91" s="79"/>
      <c r="I91" s="19">
        <f t="shared" si="13"/>
        <v>43300</v>
      </c>
      <c r="J91" s="20">
        <f t="shared" si="14"/>
        <v>0.33333333333333331</v>
      </c>
      <c r="K91" s="20">
        <f t="shared" si="15"/>
        <v>0.875</v>
      </c>
      <c r="L91" s="20">
        <f t="shared" si="16"/>
        <v>0.54166666666666674</v>
      </c>
    </row>
    <row r="92" spans="1:12" hidden="1">
      <c r="A92" s="79">
        <f t="shared" si="10"/>
        <v>29</v>
      </c>
      <c r="B92" s="17">
        <f t="shared" si="17"/>
        <v>43301</v>
      </c>
      <c r="C92" s="5" t="str">
        <f t="shared" si="11"/>
        <v>fredag</v>
      </c>
      <c r="D92" s="79" t="s">
        <v>456</v>
      </c>
      <c r="E92" s="18" t="s">
        <v>127</v>
      </c>
      <c r="F92" s="79" t="s">
        <v>621</v>
      </c>
      <c r="G92" s="79">
        <f t="shared" si="12"/>
        <v>7</v>
      </c>
      <c r="H92" s="79"/>
      <c r="I92" s="19">
        <f t="shared" si="13"/>
        <v>43301</v>
      </c>
      <c r="J92" s="20">
        <f t="shared" si="14"/>
        <v>0.33333333333333331</v>
      </c>
      <c r="K92" s="20">
        <f t="shared" si="15"/>
        <v>0.875</v>
      </c>
      <c r="L92" s="20">
        <f t="shared" si="16"/>
        <v>0.54166666666666674</v>
      </c>
    </row>
    <row r="93" spans="1:12" hidden="1">
      <c r="A93" s="79">
        <f t="shared" si="10"/>
        <v>29</v>
      </c>
      <c r="B93" s="17">
        <f t="shared" si="17"/>
        <v>43302</v>
      </c>
      <c r="C93" s="5" t="str">
        <f t="shared" si="11"/>
        <v>lördag</v>
      </c>
      <c r="D93" s="79"/>
      <c r="E93" s="18"/>
      <c r="F93" s="79"/>
      <c r="G93" s="79">
        <f t="shared" si="12"/>
        <v>0</v>
      </c>
      <c r="H93" s="79"/>
      <c r="I93" s="19">
        <f t="shared" si="13"/>
        <v>43302</v>
      </c>
      <c r="J93" s="20" t="e">
        <f t="shared" si="14"/>
        <v>#VALUE!</v>
      </c>
      <c r="K93" s="20" t="e">
        <f t="shared" si="15"/>
        <v>#VALUE!</v>
      </c>
      <c r="L93" s="20" t="e">
        <f t="shared" si="16"/>
        <v>#VALUE!</v>
      </c>
    </row>
    <row r="94" spans="1:12" hidden="1">
      <c r="A94" s="79">
        <f t="shared" si="10"/>
        <v>29</v>
      </c>
      <c r="B94" s="17">
        <f t="shared" si="17"/>
        <v>43303</v>
      </c>
      <c r="C94" s="5" t="str">
        <f t="shared" si="11"/>
        <v>söndag</v>
      </c>
      <c r="D94" s="79"/>
      <c r="E94" s="18"/>
      <c r="F94" s="79"/>
      <c r="G94" s="79">
        <f t="shared" si="12"/>
        <v>0</v>
      </c>
      <c r="H94" s="79"/>
      <c r="I94" s="19">
        <f t="shared" si="13"/>
        <v>43303</v>
      </c>
      <c r="J94" s="20" t="e">
        <f t="shared" si="14"/>
        <v>#VALUE!</v>
      </c>
      <c r="K94" s="20" t="e">
        <f t="shared" si="15"/>
        <v>#VALUE!</v>
      </c>
      <c r="L94" s="20" t="e">
        <f t="shared" si="16"/>
        <v>#VALUE!</v>
      </c>
    </row>
    <row r="95" spans="1:12" hidden="1">
      <c r="A95" s="79">
        <f t="shared" si="10"/>
        <v>30</v>
      </c>
      <c r="B95" s="17">
        <f t="shared" si="17"/>
        <v>43304</v>
      </c>
      <c r="C95" s="5" t="str">
        <f t="shared" si="11"/>
        <v>måndag</v>
      </c>
      <c r="D95" s="79"/>
      <c r="E95" s="18"/>
      <c r="F95" s="79" t="s">
        <v>12</v>
      </c>
      <c r="G95" s="79">
        <f t="shared" si="12"/>
        <v>0</v>
      </c>
      <c r="H95" s="79"/>
      <c r="I95" s="19">
        <f t="shared" si="13"/>
        <v>43304</v>
      </c>
      <c r="J95" s="20" t="e">
        <f t="shared" si="14"/>
        <v>#VALUE!</v>
      </c>
      <c r="K95" s="20" t="e">
        <f t="shared" si="15"/>
        <v>#VALUE!</v>
      </c>
      <c r="L95" s="20" t="e">
        <f t="shared" si="16"/>
        <v>#VALUE!</v>
      </c>
    </row>
    <row r="96" spans="1:12" hidden="1">
      <c r="A96" s="79">
        <f t="shared" si="10"/>
        <v>30</v>
      </c>
      <c r="B96" s="17">
        <f t="shared" si="17"/>
        <v>43305</v>
      </c>
      <c r="C96" s="5" t="str">
        <f t="shared" si="11"/>
        <v>tisdag</v>
      </c>
      <c r="D96" s="79"/>
      <c r="E96" s="18"/>
      <c r="F96" s="79"/>
      <c r="G96" s="79">
        <f t="shared" si="12"/>
        <v>0</v>
      </c>
      <c r="H96" s="79"/>
      <c r="I96" s="19">
        <f t="shared" si="13"/>
        <v>43305</v>
      </c>
      <c r="J96" s="20" t="e">
        <f t="shared" si="14"/>
        <v>#VALUE!</v>
      </c>
      <c r="K96" s="20" t="e">
        <f t="shared" si="15"/>
        <v>#VALUE!</v>
      </c>
      <c r="L96" s="20" t="e">
        <f t="shared" si="16"/>
        <v>#VALUE!</v>
      </c>
    </row>
    <row r="97" spans="1:12" hidden="1">
      <c r="A97" s="79">
        <f t="shared" si="10"/>
        <v>30</v>
      </c>
      <c r="B97" s="17">
        <f t="shared" si="17"/>
        <v>43306</v>
      </c>
      <c r="C97" s="5" t="str">
        <f t="shared" si="11"/>
        <v>onsdag</v>
      </c>
      <c r="D97" s="79"/>
      <c r="E97" s="18"/>
      <c r="F97" s="79" t="s">
        <v>12</v>
      </c>
      <c r="G97" s="79">
        <f t="shared" si="12"/>
        <v>0</v>
      </c>
      <c r="H97" s="79"/>
      <c r="I97" s="19">
        <f t="shared" si="13"/>
        <v>43306</v>
      </c>
      <c r="J97" s="20" t="e">
        <f t="shared" si="14"/>
        <v>#VALUE!</v>
      </c>
      <c r="K97" s="20" t="e">
        <f t="shared" si="15"/>
        <v>#VALUE!</v>
      </c>
      <c r="L97" s="20" t="e">
        <f t="shared" si="16"/>
        <v>#VALUE!</v>
      </c>
    </row>
    <row r="98" spans="1:12" hidden="1">
      <c r="A98" s="79">
        <f t="shared" si="10"/>
        <v>30</v>
      </c>
      <c r="B98" s="17">
        <f t="shared" si="17"/>
        <v>43307</v>
      </c>
      <c r="C98" s="5" t="str">
        <f t="shared" si="11"/>
        <v>torsdag</v>
      </c>
      <c r="D98" s="79"/>
      <c r="E98" s="18"/>
      <c r="F98" s="79"/>
      <c r="G98" s="79">
        <f t="shared" si="12"/>
        <v>0</v>
      </c>
      <c r="H98" s="79"/>
      <c r="I98" s="19">
        <f t="shared" si="13"/>
        <v>43307</v>
      </c>
      <c r="J98" s="20" t="e">
        <f t="shared" si="14"/>
        <v>#VALUE!</v>
      </c>
      <c r="K98" s="20" t="e">
        <f t="shared" si="15"/>
        <v>#VALUE!</v>
      </c>
      <c r="L98" s="20" t="e">
        <f t="shared" si="16"/>
        <v>#VALUE!</v>
      </c>
    </row>
    <row r="99" spans="1:12" hidden="1">
      <c r="A99" s="79">
        <f t="shared" si="10"/>
        <v>30</v>
      </c>
      <c r="B99" s="17">
        <f t="shared" si="17"/>
        <v>43308</v>
      </c>
      <c r="C99" s="5" t="str">
        <f t="shared" si="11"/>
        <v>fredag</v>
      </c>
      <c r="D99" s="79"/>
      <c r="E99" s="18"/>
      <c r="F99" s="79"/>
      <c r="G99" s="79">
        <f t="shared" si="12"/>
        <v>0</v>
      </c>
      <c r="H99" s="79"/>
      <c r="I99" s="19">
        <f t="shared" si="13"/>
        <v>43308</v>
      </c>
      <c r="J99" s="20" t="e">
        <f t="shared" si="14"/>
        <v>#VALUE!</v>
      </c>
      <c r="K99" s="20" t="e">
        <f t="shared" si="15"/>
        <v>#VALUE!</v>
      </c>
      <c r="L99" s="20" t="e">
        <f t="shared" si="16"/>
        <v>#VALUE!</v>
      </c>
    </row>
    <row r="100" spans="1:12" hidden="1">
      <c r="A100" s="79">
        <f t="shared" si="10"/>
        <v>30</v>
      </c>
      <c r="B100" s="17">
        <f t="shared" si="17"/>
        <v>43309</v>
      </c>
      <c r="C100" s="5" t="str">
        <f t="shared" si="11"/>
        <v>lördag</v>
      </c>
      <c r="D100" s="79"/>
      <c r="E100" s="18"/>
      <c r="F100" s="79"/>
      <c r="G100" s="79">
        <f t="shared" si="12"/>
        <v>0</v>
      </c>
      <c r="H100" s="79"/>
      <c r="I100" s="19">
        <f t="shared" si="13"/>
        <v>43309</v>
      </c>
      <c r="J100" s="20" t="e">
        <f t="shared" si="14"/>
        <v>#VALUE!</v>
      </c>
      <c r="K100" s="20" t="e">
        <f t="shared" si="15"/>
        <v>#VALUE!</v>
      </c>
      <c r="L100" s="20" t="e">
        <f t="shared" si="16"/>
        <v>#VALUE!</v>
      </c>
    </row>
    <row r="101" spans="1:12" hidden="1">
      <c r="A101" s="79">
        <f t="shared" si="10"/>
        <v>30</v>
      </c>
      <c r="B101" s="17">
        <f t="shared" si="17"/>
        <v>43310</v>
      </c>
      <c r="C101" s="5" t="str">
        <f t="shared" si="11"/>
        <v>söndag</v>
      </c>
      <c r="D101" s="79"/>
      <c r="E101" s="18"/>
      <c r="F101" s="79"/>
      <c r="G101" s="79">
        <f t="shared" si="12"/>
        <v>0</v>
      </c>
      <c r="H101" s="79"/>
      <c r="I101" s="19">
        <f t="shared" si="13"/>
        <v>43310</v>
      </c>
      <c r="J101" s="20" t="e">
        <f t="shared" si="14"/>
        <v>#VALUE!</v>
      </c>
      <c r="K101" s="20" t="e">
        <f t="shared" si="15"/>
        <v>#VALUE!</v>
      </c>
      <c r="L101" s="20" t="e">
        <f t="shared" si="16"/>
        <v>#VALUE!</v>
      </c>
    </row>
    <row r="102" spans="1:12" hidden="1">
      <c r="A102" s="79">
        <f t="shared" si="10"/>
        <v>31</v>
      </c>
      <c r="B102" s="17">
        <f t="shared" si="17"/>
        <v>43311</v>
      </c>
      <c r="C102" s="5" t="str">
        <f t="shared" si="11"/>
        <v>måndag</v>
      </c>
      <c r="D102" s="79" t="s">
        <v>622</v>
      </c>
      <c r="E102" s="18" t="s">
        <v>127</v>
      </c>
      <c r="F102" s="79" t="s">
        <v>623</v>
      </c>
      <c r="G102" s="79">
        <f t="shared" si="12"/>
        <v>2</v>
      </c>
      <c r="H102" s="79"/>
      <c r="I102" s="19">
        <f t="shared" si="13"/>
        <v>43311</v>
      </c>
      <c r="J102" s="20">
        <f t="shared" si="14"/>
        <v>0.70833333333333337</v>
      </c>
      <c r="K102" s="20">
        <f t="shared" si="15"/>
        <v>0.875</v>
      </c>
      <c r="L102" s="20">
        <f t="shared" si="16"/>
        <v>0.16666666666666663</v>
      </c>
    </row>
    <row r="103" spans="1:12" hidden="1">
      <c r="A103" s="79">
        <f t="shared" si="10"/>
        <v>31</v>
      </c>
      <c r="B103" s="17">
        <f t="shared" si="17"/>
        <v>43312</v>
      </c>
      <c r="C103" s="5" t="str">
        <f t="shared" si="11"/>
        <v>tisdag</v>
      </c>
      <c r="D103" s="79" t="s">
        <v>624</v>
      </c>
      <c r="E103" s="18" t="s">
        <v>127</v>
      </c>
      <c r="F103" s="79" t="s">
        <v>625</v>
      </c>
      <c r="G103" s="79">
        <f t="shared" si="12"/>
        <v>4</v>
      </c>
      <c r="H103" s="79"/>
      <c r="I103" s="19">
        <f t="shared" si="13"/>
        <v>43312</v>
      </c>
      <c r="J103" s="20">
        <f t="shared" si="14"/>
        <v>0.54166666666666663</v>
      </c>
      <c r="K103" s="20">
        <f t="shared" si="15"/>
        <v>0.875</v>
      </c>
      <c r="L103" s="20">
        <f t="shared" si="16"/>
        <v>0.33333333333333337</v>
      </c>
    </row>
    <row r="104" spans="1:12" hidden="1">
      <c r="A104" s="79">
        <f t="shared" si="10"/>
        <v>31</v>
      </c>
      <c r="B104" s="17">
        <f t="shared" si="17"/>
        <v>43313</v>
      </c>
      <c r="C104" s="5" t="str">
        <f t="shared" si="11"/>
        <v>onsdag</v>
      </c>
      <c r="D104" s="79"/>
      <c r="E104" s="18"/>
      <c r="F104" s="79"/>
      <c r="G104" s="79">
        <f t="shared" si="12"/>
        <v>0</v>
      </c>
      <c r="H104" s="79"/>
      <c r="I104" s="19">
        <f t="shared" si="13"/>
        <v>43313</v>
      </c>
      <c r="J104" s="20" t="e">
        <f t="shared" si="14"/>
        <v>#VALUE!</v>
      </c>
      <c r="K104" s="20" t="e">
        <f t="shared" si="15"/>
        <v>#VALUE!</v>
      </c>
      <c r="L104" s="20" t="e">
        <f t="shared" si="16"/>
        <v>#VALUE!</v>
      </c>
    </row>
    <row r="105" spans="1:12">
      <c r="A105" s="79">
        <f t="shared" si="10"/>
        <v>31</v>
      </c>
      <c r="B105" s="17">
        <f t="shared" si="17"/>
        <v>43314</v>
      </c>
      <c r="C105" s="5" t="str">
        <f t="shared" si="11"/>
        <v>torsdag</v>
      </c>
      <c r="D105" s="79"/>
      <c r="E105" s="18"/>
      <c r="F105" s="79"/>
      <c r="G105" s="79">
        <f t="shared" si="12"/>
        <v>0</v>
      </c>
      <c r="H105" s="79"/>
      <c r="I105" s="19">
        <f t="shared" si="13"/>
        <v>43314</v>
      </c>
      <c r="J105" s="20" t="e">
        <f t="shared" si="14"/>
        <v>#VALUE!</v>
      </c>
      <c r="K105" s="20" t="e">
        <f t="shared" si="15"/>
        <v>#VALUE!</v>
      </c>
      <c r="L105" s="20" t="e">
        <f t="shared" si="16"/>
        <v>#VALUE!</v>
      </c>
    </row>
    <row r="106" spans="1:12">
      <c r="A106" s="79">
        <f t="shared" si="10"/>
        <v>31</v>
      </c>
      <c r="B106" s="17">
        <f t="shared" si="17"/>
        <v>43315</v>
      </c>
      <c r="C106" s="5" t="str">
        <f t="shared" si="11"/>
        <v>fredag</v>
      </c>
      <c r="D106" s="79"/>
      <c r="E106" s="18"/>
      <c r="F106" s="79"/>
      <c r="G106" s="79">
        <f t="shared" si="12"/>
        <v>0</v>
      </c>
      <c r="H106" s="79"/>
      <c r="I106" s="19">
        <f t="shared" si="13"/>
        <v>43315</v>
      </c>
      <c r="J106" s="20" t="e">
        <f t="shared" si="14"/>
        <v>#VALUE!</v>
      </c>
      <c r="K106" s="20" t="e">
        <f t="shared" si="15"/>
        <v>#VALUE!</v>
      </c>
      <c r="L106" s="20" t="e">
        <f t="shared" si="16"/>
        <v>#VALUE!</v>
      </c>
    </row>
    <row r="107" spans="1:12">
      <c r="A107" s="79">
        <f t="shared" si="10"/>
        <v>31</v>
      </c>
      <c r="B107" s="17">
        <f t="shared" si="17"/>
        <v>43316</v>
      </c>
      <c r="C107" s="5" t="str">
        <f t="shared" si="11"/>
        <v>lördag</v>
      </c>
      <c r="D107" s="79" t="s">
        <v>626</v>
      </c>
      <c r="E107" s="18" t="s">
        <v>127</v>
      </c>
      <c r="F107" s="79" t="s">
        <v>128</v>
      </c>
      <c r="G107" s="79">
        <f t="shared" si="12"/>
        <v>3</v>
      </c>
      <c r="H107" s="79"/>
      <c r="I107" s="19">
        <f t="shared" si="13"/>
        <v>43316</v>
      </c>
      <c r="J107" s="20">
        <f t="shared" si="14"/>
        <v>0.375</v>
      </c>
      <c r="K107" s="20">
        <f t="shared" si="15"/>
        <v>0.625</v>
      </c>
      <c r="L107" s="20">
        <f t="shared" si="16"/>
        <v>0.25</v>
      </c>
    </row>
    <row r="108" spans="1:12">
      <c r="A108" s="79">
        <f t="shared" si="10"/>
        <v>31</v>
      </c>
      <c r="B108" s="17">
        <f t="shared" si="17"/>
        <v>43317</v>
      </c>
      <c r="C108" s="5" t="str">
        <f t="shared" si="11"/>
        <v>söndag</v>
      </c>
      <c r="D108" s="79" t="s">
        <v>627</v>
      </c>
      <c r="E108" s="18" t="s">
        <v>127</v>
      </c>
      <c r="F108" s="79" t="s">
        <v>628</v>
      </c>
      <c r="G108" s="79">
        <f t="shared" si="12"/>
        <v>6</v>
      </c>
      <c r="H108" s="79"/>
      <c r="I108" s="19">
        <f t="shared" si="13"/>
        <v>43317</v>
      </c>
      <c r="J108" s="20">
        <f t="shared" si="14"/>
        <v>0.3125</v>
      </c>
      <c r="K108" s="20">
        <f t="shared" si="15"/>
        <v>0.77083333333333337</v>
      </c>
      <c r="L108" s="20">
        <f t="shared" si="16"/>
        <v>0.45833333333333337</v>
      </c>
    </row>
    <row r="109" spans="1:12">
      <c r="A109" s="79">
        <f t="shared" si="10"/>
        <v>32</v>
      </c>
      <c r="B109" s="17">
        <f t="shared" si="17"/>
        <v>43318</v>
      </c>
      <c r="C109" s="5" t="str">
        <f t="shared" si="11"/>
        <v>måndag</v>
      </c>
      <c r="D109" s="79"/>
      <c r="E109" s="18"/>
      <c r="F109" s="79"/>
      <c r="G109" s="79">
        <f t="shared" si="12"/>
        <v>0</v>
      </c>
      <c r="H109" s="79"/>
      <c r="I109" s="19">
        <f t="shared" si="13"/>
        <v>43318</v>
      </c>
      <c r="J109" s="20" t="e">
        <f t="shared" si="14"/>
        <v>#VALUE!</v>
      </c>
      <c r="K109" s="20" t="e">
        <f t="shared" si="15"/>
        <v>#VALUE!</v>
      </c>
      <c r="L109" s="20" t="e">
        <f t="shared" si="16"/>
        <v>#VALUE!</v>
      </c>
    </row>
    <row r="110" spans="1:12">
      <c r="A110" s="79">
        <f t="shared" si="10"/>
        <v>32</v>
      </c>
      <c r="B110" s="17">
        <f t="shared" si="17"/>
        <v>43319</v>
      </c>
      <c r="C110" s="5" t="str">
        <f t="shared" si="11"/>
        <v>tisdag</v>
      </c>
      <c r="D110" s="79" t="s">
        <v>629</v>
      </c>
      <c r="E110" s="18"/>
      <c r="F110" s="79" t="s">
        <v>630</v>
      </c>
      <c r="G110" s="79">
        <f t="shared" si="12"/>
        <v>1</v>
      </c>
      <c r="H110" s="79"/>
      <c r="I110" s="19">
        <f t="shared" si="13"/>
        <v>43319</v>
      </c>
      <c r="J110" s="20">
        <f t="shared" si="14"/>
        <v>0.79166666666666663</v>
      </c>
      <c r="K110" s="20">
        <f t="shared" si="15"/>
        <v>0.85416666666666663</v>
      </c>
      <c r="L110" s="20">
        <f t="shared" si="16"/>
        <v>6.25E-2</v>
      </c>
    </row>
    <row r="111" spans="1:12">
      <c r="A111" s="79">
        <f t="shared" si="10"/>
        <v>32</v>
      </c>
      <c r="B111" s="17">
        <f t="shared" si="17"/>
        <v>43320</v>
      </c>
      <c r="C111" s="5" t="str">
        <f t="shared" si="11"/>
        <v>onsdag</v>
      </c>
      <c r="D111" s="79" t="s">
        <v>526</v>
      </c>
      <c r="E111" s="18"/>
      <c r="F111" s="79" t="s">
        <v>631</v>
      </c>
      <c r="G111" s="79">
        <f t="shared" si="12"/>
        <v>1</v>
      </c>
      <c r="H111" s="79"/>
      <c r="I111" s="19">
        <f t="shared" si="13"/>
        <v>43320</v>
      </c>
      <c r="J111" s="20">
        <f t="shared" si="14"/>
        <v>0.77083333333333337</v>
      </c>
      <c r="K111" s="20">
        <f t="shared" si="15"/>
        <v>0.83333333333333337</v>
      </c>
      <c r="L111" s="20">
        <f t="shared" si="16"/>
        <v>6.25E-2</v>
      </c>
    </row>
    <row r="112" spans="1:12">
      <c r="A112" s="79">
        <f t="shared" si="10"/>
        <v>32</v>
      </c>
      <c r="B112" s="17">
        <f t="shared" si="17"/>
        <v>43321</v>
      </c>
      <c r="C112" s="5" t="str">
        <f t="shared" si="11"/>
        <v>torsdag</v>
      </c>
      <c r="D112" s="79"/>
      <c r="E112" s="18"/>
      <c r="F112" s="79"/>
      <c r="G112" s="79">
        <f t="shared" si="12"/>
        <v>0</v>
      </c>
      <c r="H112" s="79"/>
      <c r="I112" s="19">
        <f t="shared" si="13"/>
        <v>43321</v>
      </c>
      <c r="J112" s="20" t="e">
        <f t="shared" si="14"/>
        <v>#VALUE!</v>
      </c>
      <c r="K112" s="20" t="e">
        <f t="shared" si="15"/>
        <v>#VALUE!</v>
      </c>
      <c r="L112" s="20" t="e">
        <f t="shared" si="16"/>
        <v>#VALUE!</v>
      </c>
    </row>
    <row r="113" spans="1:17">
      <c r="A113" s="79">
        <f t="shared" si="10"/>
        <v>32</v>
      </c>
      <c r="B113" s="17">
        <f t="shared" si="17"/>
        <v>43322</v>
      </c>
      <c r="C113" s="5" t="str">
        <f t="shared" si="11"/>
        <v>fredag</v>
      </c>
      <c r="D113" s="79" t="s">
        <v>227</v>
      </c>
      <c r="E113" s="18" t="s">
        <v>127</v>
      </c>
      <c r="F113" s="79" t="s">
        <v>129</v>
      </c>
      <c r="G113" s="79">
        <f t="shared" si="12"/>
        <v>6</v>
      </c>
      <c r="H113" s="79"/>
      <c r="I113" s="19">
        <f t="shared" si="13"/>
        <v>43322</v>
      </c>
      <c r="J113" s="20">
        <f t="shared" si="14"/>
        <v>0.33333333333333331</v>
      </c>
      <c r="K113" s="20">
        <f t="shared" si="15"/>
        <v>0.79166666666666663</v>
      </c>
      <c r="L113" s="20">
        <f t="shared" si="16"/>
        <v>0.45833333333333331</v>
      </c>
      <c r="M113" s="79"/>
      <c r="N113" s="79"/>
      <c r="O113" s="79"/>
      <c r="P113" s="79"/>
      <c r="Q113" s="79"/>
    </row>
    <row r="114" spans="1:17">
      <c r="A114" s="79">
        <f t="shared" si="10"/>
        <v>32</v>
      </c>
      <c r="B114" s="17">
        <f t="shared" si="17"/>
        <v>43323</v>
      </c>
      <c r="C114" s="5" t="str">
        <f t="shared" si="11"/>
        <v>lördag</v>
      </c>
      <c r="D114" s="79" t="s">
        <v>227</v>
      </c>
      <c r="E114" s="18" t="s">
        <v>127</v>
      </c>
      <c r="F114" s="79" t="s">
        <v>129</v>
      </c>
      <c r="G114" s="79">
        <f t="shared" si="12"/>
        <v>6</v>
      </c>
      <c r="H114" s="79"/>
      <c r="I114" s="19">
        <f t="shared" si="13"/>
        <v>43323</v>
      </c>
      <c r="J114" s="20">
        <f t="shared" si="14"/>
        <v>0.33333333333333331</v>
      </c>
      <c r="K114" s="20">
        <f t="shared" si="15"/>
        <v>0.79166666666666663</v>
      </c>
      <c r="L114" s="20">
        <f t="shared" si="16"/>
        <v>0.45833333333333331</v>
      </c>
      <c r="M114" s="79"/>
      <c r="N114" s="79"/>
      <c r="O114" s="79"/>
      <c r="P114" s="79"/>
      <c r="Q114" s="79"/>
    </row>
    <row r="115" spans="1:17">
      <c r="A115" s="79">
        <f t="shared" si="10"/>
        <v>32</v>
      </c>
      <c r="B115" s="17">
        <f t="shared" si="17"/>
        <v>43324</v>
      </c>
      <c r="C115" s="5" t="str">
        <f t="shared" si="11"/>
        <v>söndag</v>
      </c>
      <c r="D115" s="79" t="s">
        <v>227</v>
      </c>
      <c r="E115" s="18" t="s">
        <v>127</v>
      </c>
      <c r="F115" s="79" t="s">
        <v>632</v>
      </c>
      <c r="G115" s="79">
        <f t="shared" si="12"/>
        <v>6</v>
      </c>
      <c r="H115" s="79"/>
      <c r="I115" s="19">
        <f t="shared" si="13"/>
        <v>43324</v>
      </c>
      <c r="J115" s="20">
        <f t="shared" si="14"/>
        <v>0.33333333333333331</v>
      </c>
      <c r="K115" s="20">
        <f t="shared" si="15"/>
        <v>0.79166666666666663</v>
      </c>
      <c r="L115" s="20">
        <f t="shared" si="16"/>
        <v>0.45833333333333331</v>
      </c>
      <c r="M115" s="79"/>
      <c r="N115" s="79"/>
      <c r="O115" s="79"/>
      <c r="P115" s="79"/>
      <c r="Q115" s="79"/>
    </row>
    <row r="116" spans="1:17">
      <c r="A116" s="79">
        <f t="shared" si="10"/>
        <v>33</v>
      </c>
      <c r="B116" s="17">
        <f t="shared" si="17"/>
        <v>43325</v>
      </c>
      <c r="C116" s="5" t="str">
        <f t="shared" si="11"/>
        <v>måndag</v>
      </c>
      <c r="D116" s="79" t="s">
        <v>633</v>
      </c>
      <c r="E116" s="18" t="s">
        <v>127</v>
      </c>
      <c r="F116" s="79" t="s">
        <v>129</v>
      </c>
      <c r="G116" s="79">
        <f t="shared" si="12"/>
        <v>5</v>
      </c>
      <c r="H116" s="79"/>
      <c r="I116" s="19">
        <f t="shared" si="13"/>
        <v>43325</v>
      </c>
      <c r="J116" s="20">
        <f t="shared" si="14"/>
        <v>0.33333333333333331</v>
      </c>
      <c r="K116" s="20">
        <f t="shared" si="15"/>
        <v>0.71875</v>
      </c>
      <c r="L116" s="20">
        <f t="shared" si="16"/>
        <v>0.38541666666666669</v>
      </c>
      <c r="M116" s="79"/>
      <c r="N116" s="79"/>
      <c r="O116" s="79"/>
      <c r="P116" s="79"/>
      <c r="Q116" s="79"/>
    </row>
    <row r="117" spans="1:17">
      <c r="A117" s="79">
        <f t="shared" si="10"/>
        <v>33</v>
      </c>
      <c r="B117" s="17">
        <f t="shared" si="17"/>
        <v>43326</v>
      </c>
      <c r="C117" s="5" t="str">
        <f t="shared" si="11"/>
        <v>tisdag</v>
      </c>
      <c r="D117" s="79" t="s">
        <v>633</v>
      </c>
      <c r="E117" s="18" t="s">
        <v>127</v>
      </c>
      <c r="F117" s="79" t="s">
        <v>129</v>
      </c>
      <c r="G117" s="79">
        <f t="shared" si="12"/>
        <v>5</v>
      </c>
      <c r="H117" s="79"/>
      <c r="I117" s="19">
        <f t="shared" si="13"/>
        <v>43326</v>
      </c>
      <c r="J117" s="20">
        <f t="shared" si="14"/>
        <v>0.33333333333333331</v>
      </c>
      <c r="K117" s="20">
        <f t="shared" si="15"/>
        <v>0.71875</v>
      </c>
      <c r="L117" s="20">
        <f t="shared" si="16"/>
        <v>0.38541666666666669</v>
      </c>
      <c r="M117" s="79"/>
      <c r="N117" s="79"/>
      <c r="O117" s="79" t="s">
        <v>634</v>
      </c>
      <c r="P117" s="79" t="s">
        <v>635</v>
      </c>
      <c r="Q117" s="79" t="str">
        <f>O117&amp; " "&amp;P117</f>
        <v>U8 T11</v>
      </c>
    </row>
    <row r="118" spans="1:17">
      <c r="A118" s="79">
        <f t="shared" si="10"/>
        <v>33</v>
      </c>
      <c r="B118" s="17">
        <f t="shared" si="17"/>
        <v>43327</v>
      </c>
      <c r="C118" s="5" t="str">
        <f t="shared" si="11"/>
        <v>onsdag</v>
      </c>
      <c r="D118" s="79" t="s">
        <v>633</v>
      </c>
      <c r="E118" s="18" t="s">
        <v>127</v>
      </c>
      <c r="F118" s="79" t="s">
        <v>129</v>
      </c>
      <c r="G118" s="79">
        <f t="shared" si="12"/>
        <v>5</v>
      </c>
      <c r="H118" s="79"/>
      <c r="I118" s="19">
        <f t="shared" si="13"/>
        <v>43327</v>
      </c>
      <c r="J118" s="20">
        <f t="shared" si="14"/>
        <v>0.33333333333333331</v>
      </c>
      <c r="K118" s="20">
        <f t="shared" si="15"/>
        <v>0.71875</v>
      </c>
      <c r="L118" s="20">
        <f t="shared" si="16"/>
        <v>0.38541666666666669</v>
      </c>
      <c r="M118" s="79"/>
      <c r="N118" s="79"/>
      <c r="O118" s="79" t="s">
        <v>636</v>
      </c>
      <c r="P118" s="79" t="s">
        <v>637</v>
      </c>
      <c r="Q118" s="79" t="str">
        <f t="shared" ref="Q118:Q126" si="18">O118&amp; " "&amp;P118</f>
        <v>U9 T10</v>
      </c>
    </row>
    <row r="119" spans="1:17">
      <c r="A119" s="79">
        <f t="shared" si="10"/>
        <v>33</v>
      </c>
      <c r="B119" s="17">
        <f t="shared" si="17"/>
        <v>43328</v>
      </c>
      <c r="C119" s="5" t="str">
        <f t="shared" si="11"/>
        <v>torsdag</v>
      </c>
      <c r="D119" s="79" t="s">
        <v>633</v>
      </c>
      <c r="E119" s="18" t="s">
        <v>127</v>
      </c>
      <c r="F119" s="79" t="s">
        <v>129</v>
      </c>
      <c r="G119" s="79">
        <f t="shared" si="12"/>
        <v>5</v>
      </c>
      <c r="H119" s="79"/>
      <c r="I119" s="19">
        <f t="shared" si="13"/>
        <v>43328</v>
      </c>
      <c r="J119" s="20">
        <f t="shared" si="14"/>
        <v>0.33333333333333331</v>
      </c>
      <c r="K119" s="20">
        <f t="shared" si="15"/>
        <v>0.71875</v>
      </c>
      <c r="L119" s="20">
        <f t="shared" si="16"/>
        <v>0.38541666666666669</v>
      </c>
      <c r="M119" s="79"/>
      <c r="N119" s="79"/>
      <c r="O119" s="79" t="s">
        <v>638</v>
      </c>
      <c r="P119" s="79" t="s">
        <v>639</v>
      </c>
      <c r="Q119" s="79" t="str">
        <f t="shared" si="18"/>
        <v>U10 T09</v>
      </c>
    </row>
    <row r="120" spans="1:17">
      <c r="A120" s="79">
        <f t="shared" si="10"/>
        <v>33</v>
      </c>
      <c r="B120" s="17">
        <f t="shared" si="17"/>
        <v>43329</v>
      </c>
      <c r="C120" s="5" t="str">
        <f t="shared" si="11"/>
        <v>fredag</v>
      </c>
      <c r="D120" s="79" t="s">
        <v>640</v>
      </c>
      <c r="E120" s="18" t="s">
        <v>641</v>
      </c>
      <c r="F120" s="79" t="s">
        <v>642</v>
      </c>
      <c r="G120" s="79">
        <f t="shared" si="12"/>
        <v>2</v>
      </c>
      <c r="H120" s="79"/>
      <c r="I120" s="19">
        <f t="shared" si="13"/>
        <v>43329</v>
      </c>
      <c r="J120" s="20">
        <f t="shared" si="14"/>
        <v>0.72916666666666663</v>
      </c>
      <c r="K120" s="20">
        <f t="shared" si="15"/>
        <v>0.88541666666666663</v>
      </c>
      <c r="L120" s="20">
        <f t="shared" si="16"/>
        <v>0.15625</v>
      </c>
      <c r="M120" s="79"/>
      <c r="N120" s="79"/>
      <c r="O120" s="79" t="s">
        <v>643</v>
      </c>
      <c r="P120" s="79" t="s">
        <v>644</v>
      </c>
      <c r="Q120" s="79" t="str">
        <f t="shared" si="18"/>
        <v>U11 T08</v>
      </c>
    </row>
    <row r="121" spans="1:17">
      <c r="A121" s="79">
        <f t="shared" si="10"/>
        <v>33</v>
      </c>
      <c r="B121" s="17">
        <f t="shared" si="17"/>
        <v>43330</v>
      </c>
      <c r="C121" s="5" t="str">
        <f t="shared" si="11"/>
        <v>lördag</v>
      </c>
      <c r="D121" s="79" t="s">
        <v>645</v>
      </c>
      <c r="E121" s="18" t="s">
        <v>646</v>
      </c>
      <c r="F121" s="79" t="s">
        <v>647</v>
      </c>
      <c r="G121" s="79">
        <f t="shared" si="12"/>
        <v>2</v>
      </c>
      <c r="H121" s="79"/>
      <c r="I121" s="19">
        <f t="shared" si="13"/>
        <v>43330</v>
      </c>
      <c r="J121" s="20">
        <f t="shared" si="14"/>
        <v>0.67708333333333337</v>
      </c>
      <c r="K121" s="20">
        <f t="shared" si="15"/>
        <v>0.83333333333333337</v>
      </c>
      <c r="L121" s="20">
        <f t="shared" si="16"/>
        <v>0.15625</v>
      </c>
      <c r="M121" s="79"/>
      <c r="N121" s="79"/>
      <c r="O121" s="79" t="s">
        <v>648</v>
      </c>
      <c r="P121" s="79" t="s">
        <v>649</v>
      </c>
      <c r="Q121" s="79" t="str">
        <f t="shared" si="18"/>
        <v>U12 T07</v>
      </c>
    </row>
    <row r="122" spans="1:17">
      <c r="A122" s="79">
        <f t="shared" si="10"/>
        <v>33</v>
      </c>
      <c r="B122" s="17">
        <f t="shared" si="17"/>
        <v>43331</v>
      </c>
      <c r="C122" s="5" t="str">
        <f t="shared" si="11"/>
        <v>söndag</v>
      </c>
      <c r="D122" s="79" t="s">
        <v>418</v>
      </c>
      <c r="E122" s="18" t="s">
        <v>127</v>
      </c>
      <c r="F122" s="79" t="s">
        <v>650</v>
      </c>
      <c r="G122" s="79">
        <f t="shared" si="12"/>
        <v>5</v>
      </c>
      <c r="H122" s="79"/>
      <c r="I122" s="19">
        <f t="shared" si="13"/>
        <v>43331</v>
      </c>
      <c r="J122" s="20">
        <f t="shared" si="14"/>
        <v>0.33333333333333331</v>
      </c>
      <c r="K122" s="20">
        <f t="shared" si="15"/>
        <v>0.75</v>
      </c>
      <c r="L122" s="20">
        <f t="shared" si="16"/>
        <v>0.41666666666666669</v>
      </c>
      <c r="M122" s="79"/>
      <c r="N122" s="79"/>
      <c r="O122" s="79" t="s">
        <v>651</v>
      </c>
      <c r="P122" s="79" t="s">
        <v>652</v>
      </c>
      <c r="Q122" s="79" t="str">
        <f t="shared" si="18"/>
        <v>U13 T06</v>
      </c>
    </row>
    <row r="123" spans="1:17">
      <c r="A123" s="79">
        <f t="shared" si="10"/>
        <v>34</v>
      </c>
      <c r="B123" s="17">
        <f t="shared" si="17"/>
        <v>43332</v>
      </c>
      <c r="C123" s="5" t="str">
        <f t="shared" si="11"/>
        <v>måndag</v>
      </c>
      <c r="D123" s="79" t="s">
        <v>653</v>
      </c>
      <c r="E123" s="18"/>
      <c r="F123" s="79" t="s">
        <v>654</v>
      </c>
      <c r="G123" s="79">
        <f t="shared" si="12"/>
        <v>1</v>
      </c>
      <c r="H123" s="79"/>
      <c r="I123" s="19">
        <f t="shared" si="13"/>
        <v>43332</v>
      </c>
      <c r="J123" s="20">
        <f t="shared" si="14"/>
        <v>0.75</v>
      </c>
      <c r="K123" s="20">
        <f t="shared" si="15"/>
        <v>0.79166666666666663</v>
      </c>
      <c r="L123" s="20">
        <f t="shared" si="16"/>
        <v>4.166666666666663E-2</v>
      </c>
      <c r="M123" s="79"/>
      <c r="N123" s="79"/>
      <c r="O123" s="79" t="s">
        <v>655</v>
      </c>
      <c r="P123" s="79" t="s">
        <v>656</v>
      </c>
      <c r="Q123" s="79" t="str">
        <f t="shared" si="18"/>
        <v>U14 T05</v>
      </c>
    </row>
    <row r="124" spans="1:17">
      <c r="A124" s="79">
        <f t="shared" si="10"/>
        <v>34</v>
      </c>
      <c r="B124" s="17">
        <f t="shared" si="17"/>
        <v>43333</v>
      </c>
      <c r="C124" s="5" t="str">
        <f t="shared" si="11"/>
        <v>tisdag</v>
      </c>
      <c r="D124" s="79"/>
      <c r="E124" s="18"/>
      <c r="F124" s="79"/>
      <c r="G124" s="79">
        <f t="shared" si="12"/>
        <v>0</v>
      </c>
      <c r="H124" s="79"/>
      <c r="I124" s="19">
        <f t="shared" si="13"/>
        <v>43333</v>
      </c>
      <c r="J124" s="20" t="e">
        <f t="shared" si="14"/>
        <v>#VALUE!</v>
      </c>
      <c r="K124" s="20" t="e">
        <f t="shared" si="15"/>
        <v>#VALUE!</v>
      </c>
      <c r="L124" s="20" t="e">
        <f t="shared" si="16"/>
        <v>#VALUE!</v>
      </c>
      <c r="M124" s="79"/>
      <c r="N124" s="79"/>
      <c r="O124" s="79" t="s">
        <v>552</v>
      </c>
      <c r="P124" s="79" t="s">
        <v>657</v>
      </c>
      <c r="Q124" s="79" t="str">
        <f t="shared" si="18"/>
        <v>U15 T04</v>
      </c>
    </row>
    <row r="125" spans="1:17">
      <c r="A125" s="79">
        <f t="shared" si="10"/>
        <v>34</v>
      </c>
      <c r="B125" s="17">
        <f t="shared" si="17"/>
        <v>43334</v>
      </c>
      <c r="C125" s="5" t="str">
        <f t="shared" si="11"/>
        <v>onsdag</v>
      </c>
      <c r="D125" s="79"/>
      <c r="E125" s="18"/>
      <c r="F125" s="79"/>
      <c r="G125" s="79">
        <f t="shared" si="12"/>
        <v>0</v>
      </c>
      <c r="H125" s="79"/>
      <c r="I125" s="19">
        <f t="shared" si="13"/>
        <v>43334</v>
      </c>
      <c r="J125" s="20" t="e">
        <f t="shared" si="14"/>
        <v>#VALUE!</v>
      </c>
      <c r="K125" s="20" t="e">
        <f t="shared" si="15"/>
        <v>#VALUE!</v>
      </c>
      <c r="L125" s="20" t="e">
        <f t="shared" si="16"/>
        <v>#VALUE!</v>
      </c>
      <c r="M125" s="79"/>
      <c r="N125" s="79"/>
      <c r="O125" s="79" t="s">
        <v>131</v>
      </c>
      <c r="P125" s="79" t="s">
        <v>658</v>
      </c>
      <c r="Q125" s="79" t="str">
        <f t="shared" si="18"/>
        <v>U16 T03</v>
      </c>
    </row>
    <row r="126" spans="1:17">
      <c r="A126" s="79">
        <f t="shared" si="10"/>
        <v>34</v>
      </c>
      <c r="B126" s="17">
        <f t="shared" si="17"/>
        <v>43335</v>
      </c>
      <c r="C126" s="5" t="str">
        <f t="shared" si="11"/>
        <v>torsdag</v>
      </c>
      <c r="D126" s="79"/>
      <c r="E126" s="18"/>
      <c r="F126" s="79"/>
      <c r="G126" s="79">
        <f t="shared" si="12"/>
        <v>0</v>
      </c>
      <c r="H126" s="79"/>
      <c r="I126" s="19">
        <f t="shared" si="13"/>
        <v>43335</v>
      </c>
      <c r="J126" s="20" t="e">
        <f t="shared" si="14"/>
        <v>#VALUE!</v>
      </c>
      <c r="K126" s="20" t="e">
        <f t="shared" si="15"/>
        <v>#VALUE!</v>
      </c>
      <c r="L126" s="20" t="e">
        <f t="shared" si="16"/>
        <v>#VALUE!</v>
      </c>
      <c r="M126" s="79"/>
      <c r="N126" s="79"/>
      <c r="O126" s="79" t="s">
        <v>659</v>
      </c>
      <c r="P126" s="79" t="s">
        <v>660</v>
      </c>
      <c r="Q126" s="79" t="str">
        <f t="shared" si="18"/>
        <v>U-lag flick</v>
      </c>
    </row>
    <row r="127" spans="1:17">
      <c r="A127" s="79">
        <f t="shared" si="10"/>
        <v>34</v>
      </c>
      <c r="B127" s="17">
        <f t="shared" si="17"/>
        <v>43336</v>
      </c>
      <c r="C127" s="5" t="str">
        <f t="shared" si="11"/>
        <v>fredag</v>
      </c>
      <c r="D127" s="79"/>
      <c r="E127" s="18"/>
      <c r="F127" s="79"/>
      <c r="G127" s="79">
        <f t="shared" si="12"/>
        <v>0</v>
      </c>
      <c r="H127" s="79"/>
      <c r="I127" s="19">
        <f t="shared" si="13"/>
        <v>43336</v>
      </c>
      <c r="J127" s="20" t="e">
        <f t="shared" si="14"/>
        <v>#VALUE!</v>
      </c>
      <c r="K127" s="20" t="e">
        <f t="shared" si="15"/>
        <v>#VALUE!</v>
      </c>
      <c r="L127" s="20" t="e">
        <f t="shared" si="16"/>
        <v>#VALUE!</v>
      </c>
      <c r="M127" s="79"/>
      <c r="N127" s="79"/>
      <c r="O127" s="79"/>
      <c r="P127" s="79"/>
      <c r="Q127" s="79"/>
    </row>
    <row r="128" spans="1:17">
      <c r="A128" s="79">
        <f t="shared" si="10"/>
        <v>34</v>
      </c>
      <c r="B128" s="17">
        <f t="shared" si="17"/>
        <v>43337</v>
      </c>
      <c r="C128" s="5" t="str">
        <f t="shared" si="11"/>
        <v>lördag</v>
      </c>
      <c r="D128" s="79"/>
      <c r="E128" s="18"/>
      <c r="F128" s="79"/>
      <c r="G128" s="79">
        <f t="shared" si="12"/>
        <v>0</v>
      </c>
      <c r="H128" s="79"/>
      <c r="I128" s="19">
        <f t="shared" si="13"/>
        <v>43337</v>
      </c>
      <c r="J128" s="20" t="e">
        <f t="shared" si="14"/>
        <v>#VALUE!</v>
      </c>
      <c r="K128" s="20" t="e">
        <f t="shared" si="15"/>
        <v>#VALUE!</v>
      </c>
      <c r="L128" s="20" t="e">
        <f t="shared" si="16"/>
        <v>#VALUE!</v>
      </c>
      <c r="M128" s="79"/>
      <c r="N128" s="79"/>
      <c r="O128" s="79"/>
      <c r="P128" s="79"/>
      <c r="Q128" s="79"/>
    </row>
    <row r="129" spans="1:12">
      <c r="A129" s="79">
        <f t="shared" si="10"/>
        <v>34</v>
      </c>
      <c r="B129" s="17">
        <f t="shared" si="17"/>
        <v>43338</v>
      </c>
      <c r="C129" s="5" t="str">
        <f t="shared" si="11"/>
        <v>söndag</v>
      </c>
      <c r="D129" s="79"/>
      <c r="E129" s="18"/>
      <c r="F129" s="79" t="s">
        <v>12</v>
      </c>
      <c r="G129" s="79">
        <f t="shared" si="12"/>
        <v>0</v>
      </c>
      <c r="H129" s="79"/>
      <c r="I129" s="19">
        <f t="shared" si="13"/>
        <v>43338</v>
      </c>
      <c r="J129" s="20" t="e">
        <f t="shared" si="14"/>
        <v>#VALUE!</v>
      </c>
      <c r="K129" s="20" t="e">
        <f t="shared" si="15"/>
        <v>#VALUE!</v>
      </c>
      <c r="L129" s="20" t="e">
        <f t="shared" si="16"/>
        <v>#VALUE!</v>
      </c>
    </row>
    <row r="130" spans="1:12">
      <c r="A130" s="79">
        <f t="shared" si="10"/>
        <v>35</v>
      </c>
      <c r="B130" s="17">
        <f t="shared" si="17"/>
        <v>43339</v>
      </c>
      <c r="C130" s="5" t="str">
        <f t="shared" si="11"/>
        <v>måndag</v>
      </c>
      <c r="D130" s="79"/>
      <c r="E130" s="18"/>
      <c r="F130" s="79"/>
      <c r="G130" s="79">
        <f t="shared" si="12"/>
        <v>0</v>
      </c>
      <c r="H130" s="79"/>
      <c r="I130" s="19">
        <f t="shared" si="13"/>
        <v>43339</v>
      </c>
      <c r="J130" s="20" t="e">
        <f t="shared" si="14"/>
        <v>#VALUE!</v>
      </c>
      <c r="K130" s="20" t="e">
        <f t="shared" si="15"/>
        <v>#VALUE!</v>
      </c>
      <c r="L130" s="20" t="e">
        <f t="shared" si="16"/>
        <v>#VALUE!</v>
      </c>
    </row>
    <row r="131" spans="1:12">
      <c r="A131" s="79">
        <f t="shared" si="10"/>
        <v>35</v>
      </c>
      <c r="B131" s="17">
        <f t="shared" si="17"/>
        <v>43340</v>
      </c>
      <c r="C131" s="5" t="str">
        <f t="shared" si="11"/>
        <v>tisdag</v>
      </c>
      <c r="D131" s="79" t="s">
        <v>615</v>
      </c>
      <c r="E131" s="18"/>
      <c r="F131" s="79" t="s">
        <v>661</v>
      </c>
      <c r="G131" s="79">
        <f t="shared" si="12"/>
        <v>1</v>
      </c>
      <c r="H131" s="79"/>
      <c r="I131" s="19">
        <f t="shared" si="13"/>
        <v>43340</v>
      </c>
      <c r="J131" s="20">
        <f t="shared" si="14"/>
        <v>0.75</v>
      </c>
      <c r="K131" s="20">
        <f t="shared" si="15"/>
        <v>0.83333333333333337</v>
      </c>
      <c r="L131" s="20">
        <f t="shared" si="16"/>
        <v>8.333333333333337E-2</v>
      </c>
    </row>
    <row r="132" spans="1:12">
      <c r="A132" s="79">
        <f t="shared" si="10"/>
        <v>35</v>
      </c>
      <c r="B132" s="17">
        <f t="shared" si="17"/>
        <v>43341</v>
      </c>
      <c r="C132" s="5" t="str">
        <f t="shared" si="11"/>
        <v>onsdag</v>
      </c>
      <c r="D132" s="79" t="s">
        <v>566</v>
      </c>
      <c r="E132" s="18"/>
      <c r="F132" s="79" t="s">
        <v>662</v>
      </c>
      <c r="G132" s="79">
        <f t="shared" si="12"/>
        <v>2</v>
      </c>
      <c r="H132" s="79"/>
      <c r="I132" s="19">
        <f t="shared" si="13"/>
        <v>43341</v>
      </c>
      <c r="J132" s="20">
        <f t="shared" si="14"/>
        <v>0.75</v>
      </c>
      <c r="K132" s="20">
        <f t="shared" si="15"/>
        <v>0.875</v>
      </c>
      <c r="L132" s="20">
        <f t="shared" si="16"/>
        <v>0.125</v>
      </c>
    </row>
    <row r="133" spans="1:12">
      <c r="A133" s="79">
        <f t="shared" si="10"/>
        <v>35</v>
      </c>
      <c r="B133" s="17">
        <f t="shared" si="17"/>
        <v>43342</v>
      </c>
      <c r="C133" s="5" t="str">
        <f t="shared" si="11"/>
        <v>torsdag</v>
      </c>
      <c r="D133" s="79"/>
      <c r="E133" s="18"/>
      <c r="F133" s="79"/>
      <c r="G133" s="79">
        <f t="shared" si="12"/>
        <v>0</v>
      </c>
      <c r="H133" s="79"/>
      <c r="I133" s="19">
        <f t="shared" si="13"/>
        <v>43342</v>
      </c>
      <c r="J133" s="20" t="e">
        <f t="shared" si="14"/>
        <v>#VALUE!</v>
      </c>
      <c r="K133" s="20" t="e">
        <f t="shared" si="15"/>
        <v>#VALUE!</v>
      </c>
      <c r="L133" s="20" t="e">
        <f t="shared" si="16"/>
        <v>#VALUE!</v>
      </c>
    </row>
    <row r="134" spans="1:12">
      <c r="A134" s="79">
        <f t="shared" si="10"/>
        <v>35</v>
      </c>
      <c r="B134" s="17">
        <f t="shared" si="17"/>
        <v>43343</v>
      </c>
      <c r="C134" s="5" t="str">
        <f t="shared" si="11"/>
        <v>fredag</v>
      </c>
      <c r="D134" s="79"/>
      <c r="E134" s="18"/>
      <c r="F134" s="79"/>
      <c r="G134" s="79">
        <f t="shared" si="12"/>
        <v>0</v>
      </c>
      <c r="H134" s="79"/>
      <c r="I134" s="19">
        <f t="shared" si="13"/>
        <v>43343</v>
      </c>
      <c r="J134" s="20" t="e">
        <f t="shared" si="14"/>
        <v>#VALUE!</v>
      </c>
      <c r="K134" s="20" t="e">
        <f t="shared" si="15"/>
        <v>#VALUE!</v>
      </c>
      <c r="L134" s="20" t="e">
        <f t="shared" si="16"/>
        <v>#VALUE!</v>
      </c>
    </row>
    <row r="135" spans="1:12">
      <c r="A135" s="79">
        <f t="shared" si="10"/>
        <v>35</v>
      </c>
      <c r="B135" s="17">
        <f t="shared" si="17"/>
        <v>43344</v>
      </c>
      <c r="C135" s="5" t="str">
        <f t="shared" si="11"/>
        <v>lördag</v>
      </c>
      <c r="D135" s="79"/>
      <c r="E135" s="18"/>
      <c r="F135" s="79"/>
      <c r="G135" s="79">
        <f t="shared" si="12"/>
        <v>0</v>
      </c>
      <c r="H135" s="79"/>
      <c r="I135" s="19">
        <f t="shared" si="13"/>
        <v>43344</v>
      </c>
      <c r="J135" s="20" t="e">
        <f t="shared" si="14"/>
        <v>#VALUE!</v>
      </c>
      <c r="K135" s="20" t="e">
        <f t="shared" si="15"/>
        <v>#VALUE!</v>
      </c>
      <c r="L135" s="20" t="e">
        <f t="shared" si="16"/>
        <v>#VALUE!</v>
      </c>
    </row>
    <row r="136" spans="1:12">
      <c r="A136" s="79">
        <f t="shared" si="10"/>
        <v>35</v>
      </c>
      <c r="B136" s="17">
        <f t="shared" si="17"/>
        <v>43345</v>
      </c>
      <c r="C136" s="5" t="str">
        <f t="shared" si="11"/>
        <v>söndag</v>
      </c>
      <c r="D136" s="79" t="s">
        <v>663</v>
      </c>
      <c r="E136" s="18"/>
      <c r="F136" s="79" t="s">
        <v>664</v>
      </c>
      <c r="G136" s="79">
        <f t="shared" si="12"/>
        <v>3</v>
      </c>
      <c r="H136" s="79"/>
      <c r="I136" s="19">
        <f t="shared" si="13"/>
        <v>43345</v>
      </c>
      <c r="J136" s="20">
        <f t="shared" si="14"/>
        <v>0.45833333333333331</v>
      </c>
      <c r="K136" s="20">
        <f t="shared" si="15"/>
        <v>0.6875</v>
      </c>
      <c r="L136" s="20">
        <f t="shared" si="16"/>
        <v>0.22916666666666669</v>
      </c>
    </row>
    <row r="137" spans="1:12">
      <c r="A137" s="79">
        <f t="shared" si="10"/>
        <v>36</v>
      </c>
      <c r="B137" s="17">
        <f t="shared" si="17"/>
        <v>43346</v>
      </c>
      <c r="C137" s="5" t="str">
        <f t="shared" si="11"/>
        <v>måndag</v>
      </c>
      <c r="D137" s="79"/>
      <c r="E137" s="18"/>
      <c r="F137" s="79"/>
      <c r="G137" s="79">
        <f t="shared" si="12"/>
        <v>0</v>
      </c>
      <c r="H137" s="79"/>
      <c r="I137" s="19">
        <f t="shared" si="13"/>
        <v>43346</v>
      </c>
      <c r="J137" s="20" t="e">
        <f t="shared" si="14"/>
        <v>#VALUE!</v>
      </c>
      <c r="K137" s="20" t="e">
        <f t="shared" si="15"/>
        <v>#VALUE!</v>
      </c>
      <c r="L137" s="20" t="e">
        <f t="shared" si="16"/>
        <v>#VALUE!</v>
      </c>
    </row>
    <row r="138" spans="1:12">
      <c r="A138" s="79">
        <f t="shared" si="10"/>
        <v>36</v>
      </c>
      <c r="B138" s="17">
        <f t="shared" si="17"/>
        <v>43347</v>
      </c>
      <c r="C138" s="5" t="str">
        <f t="shared" si="11"/>
        <v>tisdag</v>
      </c>
      <c r="D138" s="79"/>
      <c r="E138" s="18"/>
      <c r="F138" s="79"/>
      <c r="G138" s="79">
        <f t="shared" si="12"/>
        <v>0</v>
      </c>
      <c r="H138" s="79"/>
      <c r="I138" s="19">
        <f t="shared" si="13"/>
        <v>43347</v>
      </c>
      <c r="J138" s="20" t="e">
        <f t="shared" si="14"/>
        <v>#VALUE!</v>
      </c>
      <c r="K138" s="20" t="e">
        <f t="shared" si="15"/>
        <v>#VALUE!</v>
      </c>
      <c r="L138" s="20" t="e">
        <f t="shared" si="16"/>
        <v>#VALUE!</v>
      </c>
    </row>
    <row r="139" spans="1:12">
      <c r="A139" s="79">
        <f t="shared" si="10"/>
        <v>36</v>
      </c>
      <c r="B139" s="17">
        <f t="shared" si="17"/>
        <v>43348</v>
      </c>
      <c r="C139" s="5" t="str">
        <f t="shared" si="11"/>
        <v>onsdag</v>
      </c>
      <c r="D139" s="79"/>
      <c r="E139" s="18"/>
      <c r="F139" s="79"/>
      <c r="G139" s="79">
        <f t="shared" si="12"/>
        <v>0</v>
      </c>
      <c r="H139" s="79"/>
      <c r="I139" s="19">
        <f t="shared" si="13"/>
        <v>43348</v>
      </c>
      <c r="J139" s="20" t="e">
        <f t="shared" si="14"/>
        <v>#VALUE!</v>
      </c>
      <c r="K139" s="20" t="e">
        <f t="shared" si="15"/>
        <v>#VALUE!</v>
      </c>
      <c r="L139" s="20" t="e">
        <f t="shared" si="16"/>
        <v>#VALUE!</v>
      </c>
    </row>
    <row r="140" spans="1:12">
      <c r="A140" s="79">
        <f t="shared" ref="A140:A203" si="19">_xlfn.ISOWEEKNUM(B140)</f>
        <v>36</v>
      </c>
      <c r="B140" s="17">
        <f t="shared" si="17"/>
        <v>43349</v>
      </c>
      <c r="C140" s="5" t="str">
        <f t="shared" ref="C140:C203" si="20">TEXT(B140,"DDDD")</f>
        <v>torsdag</v>
      </c>
      <c r="D140" s="79"/>
      <c r="E140" s="18"/>
      <c r="F140" s="79"/>
      <c r="G140" s="79">
        <f t="shared" ref="G140:G203" si="21">IFERROR(ROUNDUP(L140/"04:00"*2,0),0)</f>
        <v>0</v>
      </c>
      <c r="H140" s="79"/>
      <c r="I140" s="19">
        <f t="shared" ref="I140:I203" si="22">B140</f>
        <v>43349</v>
      </c>
      <c r="J140" s="20" t="e">
        <f t="shared" ref="J140:J203" si="23">TIME(LEFT(D140,2),MID(D140,4,2),0)</f>
        <v>#VALUE!</v>
      </c>
      <c r="K140" s="20" t="e">
        <f t="shared" ref="K140:K203" si="24">TIME(MID(D140,7,2),MID(D140,10,2),0)</f>
        <v>#VALUE!</v>
      </c>
      <c r="L140" s="20" t="e">
        <f t="shared" ref="L140:L203" si="25">K140-J140</f>
        <v>#VALUE!</v>
      </c>
    </row>
    <row r="141" spans="1:12">
      <c r="A141" s="79">
        <f t="shared" si="19"/>
        <v>36</v>
      </c>
      <c r="B141" s="17">
        <f t="shared" ref="B141:B204" si="26">B140+1</f>
        <v>43350</v>
      </c>
      <c r="C141" s="5" t="str">
        <f t="shared" si="20"/>
        <v>fredag</v>
      </c>
      <c r="D141" s="79"/>
      <c r="E141" s="18"/>
      <c r="F141" s="79"/>
      <c r="G141" s="79">
        <f t="shared" si="21"/>
        <v>0</v>
      </c>
      <c r="H141" s="79"/>
      <c r="I141" s="19">
        <f t="shared" si="22"/>
        <v>43350</v>
      </c>
      <c r="J141" s="20" t="e">
        <f t="shared" si="23"/>
        <v>#VALUE!</v>
      </c>
      <c r="K141" s="20" t="e">
        <f t="shared" si="24"/>
        <v>#VALUE!</v>
      </c>
      <c r="L141" s="20" t="e">
        <f t="shared" si="25"/>
        <v>#VALUE!</v>
      </c>
    </row>
    <row r="142" spans="1:12">
      <c r="A142" s="79">
        <f t="shared" si="19"/>
        <v>36</v>
      </c>
      <c r="B142" s="17">
        <f t="shared" si="26"/>
        <v>43351</v>
      </c>
      <c r="C142" s="5" t="str">
        <f t="shared" si="20"/>
        <v>lördag</v>
      </c>
      <c r="D142" s="79" t="s">
        <v>665</v>
      </c>
      <c r="E142" s="18" t="s">
        <v>666</v>
      </c>
      <c r="F142" s="79" t="s">
        <v>667</v>
      </c>
      <c r="G142" s="79">
        <f t="shared" si="21"/>
        <v>7</v>
      </c>
      <c r="H142" s="79"/>
      <c r="I142" s="19">
        <f t="shared" si="22"/>
        <v>43351</v>
      </c>
      <c r="J142" s="20">
        <f t="shared" si="23"/>
        <v>0.3125</v>
      </c>
      <c r="K142" s="20">
        <f t="shared" si="24"/>
        <v>0.83333333333333337</v>
      </c>
      <c r="L142" s="20">
        <f t="shared" si="25"/>
        <v>0.52083333333333337</v>
      </c>
    </row>
    <row r="143" spans="1:12">
      <c r="A143" s="79">
        <f t="shared" si="19"/>
        <v>36</v>
      </c>
      <c r="B143" s="17">
        <f t="shared" si="26"/>
        <v>43352</v>
      </c>
      <c r="C143" s="5" t="str">
        <f t="shared" si="20"/>
        <v>söndag</v>
      </c>
      <c r="D143" s="79" t="s">
        <v>668</v>
      </c>
      <c r="E143" s="18" t="s">
        <v>669</v>
      </c>
      <c r="F143" s="79" t="s">
        <v>670</v>
      </c>
      <c r="G143" s="79">
        <f t="shared" si="21"/>
        <v>3</v>
      </c>
      <c r="H143" s="79"/>
      <c r="I143" s="19">
        <f t="shared" si="22"/>
        <v>43352</v>
      </c>
      <c r="J143" s="20">
        <f t="shared" si="23"/>
        <v>0.47916666666666669</v>
      </c>
      <c r="K143" s="20">
        <f t="shared" si="24"/>
        <v>0.65625</v>
      </c>
      <c r="L143" s="20">
        <f t="shared" si="25"/>
        <v>0.17708333333333331</v>
      </c>
    </row>
    <row r="144" spans="1:12">
      <c r="A144" s="79">
        <f t="shared" si="19"/>
        <v>37</v>
      </c>
      <c r="B144" s="17">
        <f t="shared" si="26"/>
        <v>43353</v>
      </c>
      <c r="C144" s="5" t="str">
        <f t="shared" si="20"/>
        <v>måndag</v>
      </c>
      <c r="D144" s="79"/>
      <c r="E144" s="18"/>
      <c r="F144" s="79"/>
      <c r="G144" s="79">
        <f t="shared" si="21"/>
        <v>0</v>
      </c>
      <c r="H144" s="79"/>
      <c r="I144" s="19">
        <f t="shared" si="22"/>
        <v>43353</v>
      </c>
      <c r="J144" s="20" t="e">
        <f t="shared" si="23"/>
        <v>#VALUE!</v>
      </c>
      <c r="K144" s="20" t="e">
        <f t="shared" si="24"/>
        <v>#VALUE!</v>
      </c>
      <c r="L144" s="20" t="e">
        <f t="shared" si="25"/>
        <v>#VALUE!</v>
      </c>
    </row>
    <row r="145" spans="1:12">
      <c r="A145" s="79">
        <f t="shared" si="19"/>
        <v>37</v>
      </c>
      <c r="B145" s="17">
        <f t="shared" si="26"/>
        <v>43354</v>
      </c>
      <c r="C145" s="5" t="str">
        <f t="shared" si="20"/>
        <v>tisdag</v>
      </c>
      <c r="D145" s="79"/>
      <c r="E145" s="18"/>
      <c r="F145" s="79"/>
      <c r="G145" s="79">
        <f t="shared" si="21"/>
        <v>0</v>
      </c>
      <c r="H145" s="79"/>
      <c r="I145" s="19">
        <f t="shared" si="22"/>
        <v>43354</v>
      </c>
      <c r="J145" s="20" t="e">
        <f t="shared" si="23"/>
        <v>#VALUE!</v>
      </c>
      <c r="K145" s="20" t="e">
        <f t="shared" si="24"/>
        <v>#VALUE!</v>
      </c>
      <c r="L145" s="20" t="e">
        <f t="shared" si="25"/>
        <v>#VALUE!</v>
      </c>
    </row>
    <row r="146" spans="1:12">
      <c r="A146" s="79">
        <f t="shared" si="19"/>
        <v>37</v>
      </c>
      <c r="B146" s="17">
        <f t="shared" si="26"/>
        <v>43355</v>
      </c>
      <c r="C146" s="5" t="str">
        <f t="shared" si="20"/>
        <v>onsdag</v>
      </c>
      <c r="D146" s="79"/>
      <c r="E146" s="18"/>
      <c r="F146" s="79"/>
      <c r="G146" s="79">
        <f t="shared" si="21"/>
        <v>0</v>
      </c>
      <c r="H146" s="79"/>
      <c r="I146" s="19">
        <f t="shared" si="22"/>
        <v>43355</v>
      </c>
      <c r="J146" s="20" t="e">
        <f t="shared" si="23"/>
        <v>#VALUE!</v>
      </c>
      <c r="K146" s="20" t="e">
        <f t="shared" si="24"/>
        <v>#VALUE!</v>
      </c>
      <c r="L146" s="20" t="e">
        <f t="shared" si="25"/>
        <v>#VALUE!</v>
      </c>
    </row>
    <row r="147" spans="1:12">
      <c r="A147" s="79">
        <f t="shared" si="19"/>
        <v>37</v>
      </c>
      <c r="B147" s="17">
        <f t="shared" si="26"/>
        <v>43356</v>
      </c>
      <c r="C147" s="5" t="str">
        <f t="shared" si="20"/>
        <v>torsdag</v>
      </c>
      <c r="D147" s="79" t="s">
        <v>671</v>
      </c>
      <c r="E147" s="18"/>
      <c r="F147" s="79" t="s">
        <v>672</v>
      </c>
      <c r="G147" s="79">
        <f t="shared" si="21"/>
        <v>2</v>
      </c>
      <c r="H147" s="79"/>
      <c r="I147" s="19">
        <f t="shared" si="22"/>
        <v>43356</v>
      </c>
      <c r="J147" s="20">
        <f t="shared" si="23"/>
        <v>0.70833333333333337</v>
      </c>
      <c r="K147" s="20">
        <f t="shared" si="24"/>
        <v>0.8125</v>
      </c>
      <c r="L147" s="20">
        <f t="shared" si="25"/>
        <v>0.10416666666666663</v>
      </c>
    </row>
    <row r="148" spans="1:12">
      <c r="A148" s="79">
        <f t="shared" si="19"/>
        <v>37</v>
      </c>
      <c r="B148" s="17">
        <f t="shared" si="26"/>
        <v>43357</v>
      </c>
      <c r="C148" s="5" t="str">
        <f t="shared" si="20"/>
        <v>fredag</v>
      </c>
      <c r="D148" s="79"/>
      <c r="E148" s="18"/>
      <c r="F148" s="79"/>
      <c r="G148" s="79">
        <f t="shared" si="21"/>
        <v>0</v>
      </c>
      <c r="H148" s="79"/>
      <c r="I148" s="19">
        <f t="shared" si="22"/>
        <v>43357</v>
      </c>
      <c r="J148" s="20" t="e">
        <f t="shared" si="23"/>
        <v>#VALUE!</v>
      </c>
      <c r="K148" s="20" t="e">
        <f t="shared" si="24"/>
        <v>#VALUE!</v>
      </c>
      <c r="L148" s="20" t="e">
        <f t="shared" si="25"/>
        <v>#VALUE!</v>
      </c>
    </row>
    <row r="149" spans="1:12">
      <c r="A149" s="79">
        <f t="shared" si="19"/>
        <v>37</v>
      </c>
      <c r="B149" s="17">
        <f t="shared" si="26"/>
        <v>43358</v>
      </c>
      <c r="C149" s="5" t="str">
        <f t="shared" si="20"/>
        <v>lördag</v>
      </c>
      <c r="D149" s="79" t="s">
        <v>673</v>
      </c>
      <c r="E149" s="18" t="s">
        <v>148</v>
      </c>
      <c r="F149" s="79" t="s">
        <v>674</v>
      </c>
      <c r="G149" s="79">
        <f t="shared" si="21"/>
        <v>3</v>
      </c>
      <c r="H149" s="79"/>
      <c r="I149" s="19">
        <f t="shared" si="22"/>
        <v>43358</v>
      </c>
      <c r="J149" s="20">
        <f t="shared" si="23"/>
        <v>0.45833333333333331</v>
      </c>
      <c r="K149" s="20">
        <f t="shared" si="24"/>
        <v>0.63541666666666663</v>
      </c>
      <c r="L149" s="20">
        <f t="shared" si="25"/>
        <v>0.17708333333333331</v>
      </c>
    </row>
    <row r="150" spans="1:12">
      <c r="A150" s="79">
        <f t="shared" si="19"/>
        <v>37</v>
      </c>
      <c r="B150" s="17">
        <f t="shared" si="26"/>
        <v>43359</v>
      </c>
      <c r="C150" s="5" t="str">
        <f t="shared" si="20"/>
        <v>söndag</v>
      </c>
      <c r="D150" s="79" t="s">
        <v>675</v>
      </c>
      <c r="E150" s="18" t="s">
        <v>676</v>
      </c>
      <c r="F150" s="79" t="s">
        <v>677</v>
      </c>
      <c r="G150" s="79">
        <f t="shared" si="21"/>
        <v>2</v>
      </c>
      <c r="H150" s="79"/>
      <c r="I150" s="19">
        <f t="shared" si="22"/>
        <v>43359</v>
      </c>
      <c r="J150" s="20">
        <f t="shared" si="23"/>
        <v>0.61458333333333337</v>
      </c>
      <c r="K150" s="20">
        <f t="shared" si="24"/>
        <v>0.78125</v>
      </c>
      <c r="L150" s="20">
        <f t="shared" si="25"/>
        <v>0.16666666666666663</v>
      </c>
    </row>
    <row r="151" spans="1:12">
      <c r="A151" s="79">
        <f t="shared" si="19"/>
        <v>38</v>
      </c>
      <c r="B151" s="17">
        <f t="shared" si="26"/>
        <v>43360</v>
      </c>
      <c r="C151" s="5" t="str">
        <f t="shared" si="20"/>
        <v>måndag</v>
      </c>
      <c r="D151" s="79"/>
      <c r="E151" s="18"/>
      <c r="F151" s="79"/>
      <c r="G151" s="79">
        <f t="shared" si="21"/>
        <v>0</v>
      </c>
      <c r="H151" s="79"/>
      <c r="I151" s="19">
        <f t="shared" si="22"/>
        <v>43360</v>
      </c>
      <c r="J151" s="20" t="e">
        <f t="shared" si="23"/>
        <v>#VALUE!</v>
      </c>
      <c r="K151" s="20" t="e">
        <f t="shared" si="24"/>
        <v>#VALUE!</v>
      </c>
      <c r="L151" s="20" t="e">
        <f t="shared" si="25"/>
        <v>#VALUE!</v>
      </c>
    </row>
    <row r="152" spans="1:12">
      <c r="A152" s="79">
        <f t="shared" si="19"/>
        <v>38</v>
      </c>
      <c r="B152" s="17">
        <f t="shared" si="26"/>
        <v>43361</v>
      </c>
      <c r="C152" s="5" t="str">
        <f t="shared" si="20"/>
        <v>tisdag</v>
      </c>
      <c r="D152" s="79" t="s">
        <v>168</v>
      </c>
      <c r="E152" s="18" t="s">
        <v>678</v>
      </c>
      <c r="F152" s="79" t="s">
        <v>679</v>
      </c>
      <c r="G152" s="79">
        <f t="shared" si="21"/>
        <v>2</v>
      </c>
      <c r="H152" s="79"/>
      <c r="I152" s="19">
        <f t="shared" si="22"/>
        <v>43361</v>
      </c>
      <c r="J152" s="20">
        <f t="shared" si="23"/>
        <v>0.73958333333333337</v>
      </c>
      <c r="K152" s="20">
        <f t="shared" si="24"/>
        <v>0.89583333333333337</v>
      </c>
      <c r="L152" s="20">
        <f t="shared" si="25"/>
        <v>0.15625</v>
      </c>
    </row>
    <row r="153" spans="1:12">
      <c r="A153" s="79">
        <f t="shared" si="19"/>
        <v>38</v>
      </c>
      <c r="B153" s="17">
        <f t="shared" si="26"/>
        <v>43362</v>
      </c>
      <c r="C153" s="5" t="str">
        <f t="shared" si="20"/>
        <v>onsdag</v>
      </c>
      <c r="D153" s="79"/>
      <c r="E153" s="18"/>
      <c r="F153" s="79"/>
      <c r="G153" s="79">
        <f t="shared" si="21"/>
        <v>0</v>
      </c>
      <c r="H153" s="79"/>
      <c r="I153" s="19">
        <f t="shared" si="22"/>
        <v>43362</v>
      </c>
      <c r="J153" s="20" t="e">
        <f t="shared" si="23"/>
        <v>#VALUE!</v>
      </c>
      <c r="K153" s="20" t="e">
        <f t="shared" si="24"/>
        <v>#VALUE!</v>
      </c>
      <c r="L153" s="20" t="e">
        <f t="shared" si="25"/>
        <v>#VALUE!</v>
      </c>
    </row>
    <row r="154" spans="1:12">
      <c r="A154" s="79">
        <f t="shared" si="19"/>
        <v>38</v>
      </c>
      <c r="B154" s="17">
        <f t="shared" si="26"/>
        <v>43363</v>
      </c>
      <c r="C154" s="5" t="str">
        <f t="shared" si="20"/>
        <v>torsdag</v>
      </c>
      <c r="D154" s="79" t="s">
        <v>168</v>
      </c>
      <c r="E154" s="18" t="s">
        <v>680</v>
      </c>
      <c r="F154" s="79" t="s">
        <v>681</v>
      </c>
      <c r="G154" s="79">
        <f t="shared" si="21"/>
        <v>2</v>
      </c>
      <c r="H154" s="79"/>
      <c r="I154" s="19">
        <f t="shared" si="22"/>
        <v>43363</v>
      </c>
      <c r="J154" s="20">
        <f t="shared" si="23"/>
        <v>0.73958333333333337</v>
      </c>
      <c r="K154" s="20">
        <f t="shared" si="24"/>
        <v>0.89583333333333337</v>
      </c>
      <c r="L154" s="20">
        <f t="shared" si="25"/>
        <v>0.15625</v>
      </c>
    </row>
    <row r="155" spans="1:12">
      <c r="A155" s="79">
        <f t="shared" si="19"/>
        <v>38</v>
      </c>
      <c r="B155" s="17">
        <f t="shared" si="26"/>
        <v>43364</v>
      </c>
      <c r="C155" s="5" t="str">
        <f t="shared" si="20"/>
        <v>fredag</v>
      </c>
      <c r="D155" s="79"/>
      <c r="E155" s="18"/>
      <c r="F155" s="79"/>
      <c r="G155" s="79">
        <f t="shared" si="21"/>
        <v>0</v>
      </c>
      <c r="H155" s="79"/>
      <c r="I155" s="19">
        <f t="shared" si="22"/>
        <v>43364</v>
      </c>
      <c r="J155" s="20" t="e">
        <f t="shared" si="23"/>
        <v>#VALUE!</v>
      </c>
      <c r="K155" s="20" t="e">
        <f t="shared" si="24"/>
        <v>#VALUE!</v>
      </c>
      <c r="L155" s="20" t="e">
        <f t="shared" si="25"/>
        <v>#VALUE!</v>
      </c>
    </row>
    <row r="156" spans="1:12">
      <c r="A156" s="79">
        <f t="shared" si="19"/>
        <v>38</v>
      </c>
      <c r="B156" s="17">
        <f t="shared" si="26"/>
        <v>43365</v>
      </c>
      <c r="C156" s="5" t="str">
        <f t="shared" si="20"/>
        <v>lördag</v>
      </c>
      <c r="D156" s="79" t="s">
        <v>682</v>
      </c>
      <c r="E156" s="18" t="s">
        <v>678</v>
      </c>
      <c r="F156" s="79" t="s">
        <v>683</v>
      </c>
      <c r="G156" s="79">
        <f t="shared" si="21"/>
        <v>2</v>
      </c>
      <c r="H156" s="79"/>
      <c r="I156" s="19">
        <f t="shared" si="22"/>
        <v>43365</v>
      </c>
      <c r="J156" s="20">
        <f t="shared" si="23"/>
        <v>0.54166666666666663</v>
      </c>
      <c r="K156" s="20">
        <f t="shared" si="24"/>
        <v>0.70833333333333337</v>
      </c>
      <c r="L156" s="20">
        <f t="shared" si="25"/>
        <v>0.16666666666666674</v>
      </c>
    </row>
    <row r="157" spans="1:12">
      <c r="A157" s="79">
        <f t="shared" si="19"/>
        <v>38</v>
      </c>
      <c r="B157" s="17">
        <f t="shared" si="26"/>
        <v>43366</v>
      </c>
      <c r="C157" s="5" t="str">
        <f t="shared" si="20"/>
        <v>söndag</v>
      </c>
      <c r="D157" s="79" t="s">
        <v>299</v>
      </c>
      <c r="E157" s="18" t="s">
        <v>684</v>
      </c>
      <c r="F157" s="79" t="s">
        <v>685</v>
      </c>
      <c r="G157" s="79">
        <f t="shared" si="21"/>
        <v>4</v>
      </c>
      <c r="H157" s="79"/>
      <c r="I157" s="19">
        <f t="shared" si="22"/>
        <v>43366</v>
      </c>
      <c r="J157" s="20">
        <f t="shared" si="23"/>
        <v>0.47916666666666669</v>
      </c>
      <c r="K157" s="20">
        <f t="shared" si="24"/>
        <v>0.77083333333333337</v>
      </c>
      <c r="L157" s="20">
        <f t="shared" si="25"/>
        <v>0.29166666666666669</v>
      </c>
    </row>
    <row r="158" spans="1:12">
      <c r="A158" s="79">
        <f t="shared" si="19"/>
        <v>39</v>
      </c>
      <c r="B158" s="17">
        <f t="shared" si="26"/>
        <v>43367</v>
      </c>
      <c r="C158" s="5" t="str">
        <f t="shared" si="20"/>
        <v>måndag</v>
      </c>
      <c r="D158" s="79" t="s">
        <v>584</v>
      </c>
      <c r="E158" s="18" t="s">
        <v>160</v>
      </c>
      <c r="F158" s="79" t="s">
        <v>686</v>
      </c>
      <c r="G158" s="79">
        <f t="shared" si="21"/>
        <v>2</v>
      </c>
      <c r="H158" s="79"/>
      <c r="I158" s="19">
        <f t="shared" si="22"/>
        <v>43367</v>
      </c>
      <c r="J158" s="20">
        <f t="shared" si="23"/>
        <v>0.76041666666666663</v>
      </c>
      <c r="K158" s="20">
        <f t="shared" si="24"/>
        <v>0.91666666666666663</v>
      </c>
      <c r="L158" s="20">
        <f t="shared" si="25"/>
        <v>0.15625</v>
      </c>
    </row>
    <row r="159" spans="1:12">
      <c r="A159" s="79">
        <f t="shared" si="19"/>
        <v>39</v>
      </c>
      <c r="B159" s="17">
        <f t="shared" si="26"/>
        <v>43368</v>
      </c>
      <c r="C159" s="5" t="str">
        <f t="shared" si="20"/>
        <v>tisdag</v>
      </c>
      <c r="D159" s="79" t="s">
        <v>615</v>
      </c>
      <c r="E159" s="18"/>
      <c r="F159" s="79" t="s">
        <v>687</v>
      </c>
      <c r="G159" s="79">
        <f t="shared" si="21"/>
        <v>1</v>
      </c>
      <c r="H159" s="79"/>
      <c r="I159" s="19">
        <f t="shared" si="22"/>
        <v>43368</v>
      </c>
      <c r="J159" s="20">
        <f t="shared" si="23"/>
        <v>0.75</v>
      </c>
      <c r="K159" s="20">
        <f t="shared" si="24"/>
        <v>0.83333333333333337</v>
      </c>
      <c r="L159" s="20">
        <f t="shared" si="25"/>
        <v>8.333333333333337E-2</v>
      </c>
    </row>
    <row r="160" spans="1:12">
      <c r="A160" s="79">
        <f t="shared" si="19"/>
        <v>39</v>
      </c>
      <c r="B160" s="17">
        <f t="shared" si="26"/>
        <v>43369</v>
      </c>
      <c r="C160" s="5" t="str">
        <f t="shared" si="20"/>
        <v>onsdag</v>
      </c>
      <c r="D160" s="79"/>
      <c r="E160" s="18"/>
      <c r="F160" s="79"/>
      <c r="G160" s="79">
        <f t="shared" si="21"/>
        <v>0</v>
      </c>
      <c r="H160" s="79"/>
      <c r="I160" s="19">
        <f t="shared" si="22"/>
        <v>43369</v>
      </c>
      <c r="J160" s="20" t="e">
        <f t="shared" si="23"/>
        <v>#VALUE!</v>
      </c>
      <c r="K160" s="20" t="e">
        <f t="shared" si="24"/>
        <v>#VALUE!</v>
      </c>
      <c r="L160" s="20" t="e">
        <f t="shared" si="25"/>
        <v>#VALUE!</v>
      </c>
    </row>
    <row r="161" spans="1:12">
      <c r="A161" s="79">
        <f t="shared" si="19"/>
        <v>39</v>
      </c>
      <c r="B161" s="17">
        <f t="shared" si="26"/>
        <v>43370</v>
      </c>
      <c r="C161" s="5" t="str">
        <f t="shared" si="20"/>
        <v>torsdag</v>
      </c>
      <c r="D161" s="79"/>
      <c r="E161" s="18"/>
      <c r="F161" s="79"/>
      <c r="G161" s="79">
        <f t="shared" si="21"/>
        <v>0</v>
      </c>
      <c r="H161" s="79"/>
      <c r="I161" s="19">
        <f t="shared" si="22"/>
        <v>43370</v>
      </c>
      <c r="J161" s="20" t="e">
        <f t="shared" si="23"/>
        <v>#VALUE!</v>
      </c>
      <c r="K161" s="20" t="e">
        <f t="shared" si="24"/>
        <v>#VALUE!</v>
      </c>
      <c r="L161" s="20" t="e">
        <f t="shared" si="25"/>
        <v>#VALUE!</v>
      </c>
    </row>
    <row r="162" spans="1:12">
      <c r="A162" s="79">
        <f t="shared" si="19"/>
        <v>39</v>
      </c>
      <c r="B162" s="17">
        <f t="shared" si="26"/>
        <v>43371</v>
      </c>
      <c r="C162" s="5" t="str">
        <f t="shared" si="20"/>
        <v>fredag</v>
      </c>
      <c r="D162" s="79" t="s">
        <v>168</v>
      </c>
      <c r="E162" s="18" t="s">
        <v>688</v>
      </c>
      <c r="F162" s="79" t="s">
        <v>689</v>
      </c>
      <c r="G162" s="79">
        <f t="shared" si="21"/>
        <v>2</v>
      </c>
      <c r="H162" s="79"/>
      <c r="I162" s="19">
        <f t="shared" si="22"/>
        <v>43371</v>
      </c>
      <c r="J162" s="20">
        <f t="shared" si="23"/>
        <v>0.73958333333333337</v>
      </c>
      <c r="K162" s="20">
        <f t="shared" si="24"/>
        <v>0.89583333333333337</v>
      </c>
      <c r="L162" s="20">
        <f t="shared" si="25"/>
        <v>0.15625</v>
      </c>
    </row>
    <row r="163" spans="1:12">
      <c r="A163" s="79">
        <f t="shared" si="19"/>
        <v>39</v>
      </c>
      <c r="B163" s="17">
        <f t="shared" si="26"/>
        <v>43372</v>
      </c>
      <c r="C163" s="5" t="str">
        <f t="shared" si="20"/>
        <v>lördag</v>
      </c>
      <c r="D163" s="79" t="s">
        <v>690</v>
      </c>
      <c r="E163" s="18" t="s">
        <v>691</v>
      </c>
      <c r="F163" s="79" t="s">
        <v>692</v>
      </c>
      <c r="G163" s="79">
        <f t="shared" si="21"/>
        <v>4</v>
      </c>
      <c r="H163" s="79"/>
      <c r="I163" s="19">
        <f t="shared" si="22"/>
        <v>43372</v>
      </c>
      <c r="J163" s="20">
        <f t="shared" si="23"/>
        <v>0.375</v>
      </c>
      <c r="K163" s="20">
        <f t="shared" si="24"/>
        <v>0.70833333333333337</v>
      </c>
      <c r="L163" s="20">
        <f t="shared" si="25"/>
        <v>0.33333333333333337</v>
      </c>
    </row>
    <row r="164" spans="1:12">
      <c r="A164" s="79">
        <f t="shared" si="19"/>
        <v>39</v>
      </c>
      <c r="B164" s="17">
        <f t="shared" si="26"/>
        <v>43373</v>
      </c>
      <c r="C164" s="5" t="str">
        <f t="shared" si="20"/>
        <v>söndag</v>
      </c>
      <c r="D164" s="79" t="s">
        <v>299</v>
      </c>
      <c r="E164" s="18" t="s">
        <v>693</v>
      </c>
      <c r="F164" s="79" t="s">
        <v>694</v>
      </c>
      <c r="G164" s="79">
        <f t="shared" si="21"/>
        <v>4</v>
      </c>
      <c r="H164" s="79"/>
      <c r="I164" s="19">
        <f t="shared" si="22"/>
        <v>43373</v>
      </c>
      <c r="J164" s="20">
        <f t="shared" si="23"/>
        <v>0.47916666666666669</v>
      </c>
      <c r="K164" s="20">
        <f t="shared" si="24"/>
        <v>0.77083333333333337</v>
      </c>
      <c r="L164" s="20">
        <f t="shared" si="25"/>
        <v>0.29166666666666669</v>
      </c>
    </row>
    <row r="165" spans="1:12">
      <c r="A165" s="79">
        <f t="shared" si="19"/>
        <v>40</v>
      </c>
      <c r="B165" s="17">
        <f t="shared" si="26"/>
        <v>43374</v>
      </c>
      <c r="C165" s="5" t="str">
        <f t="shared" si="20"/>
        <v>måndag</v>
      </c>
      <c r="D165" s="79"/>
      <c r="E165" s="18"/>
      <c r="F165" s="79"/>
      <c r="G165" s="79">
        <f t="shared" si="21"/>
        <v>0</v>
      </c>
      <c r="H165" s="79"/>
      <c r="I165" s="19">
        <f t="shared" si="22"/>
        <v>43374</v>
      </c>
      <c r="J165" s="20" t="e">
        <f t="shared" si="23"/>
        <v>#VALUE!</v>
      </c>
      <c r="K165" s="20" t="e">
        <f t="shared" si="24"/>
        <v>#VALUE!</v>
      </c>
      <c r="L165" s="20" t="e">
        <f t="shared" si="25"/>
        <v>#VALUE!</v>
      </c>
    </row>
    <row r="166" spans="1:12">
      <c r="A166" s="79">
        <f t="shared" si="19"/>
        <v>40</v>
      </c>
      <c r="B166" s="17">
        <f t="shared" si="26"/>
        <v>43375</v>
      </c>
      <c r="C166" s="5" t="str">
        <f t="shared" si="20"/>
        <v>tisdag</v>
      </c>
      <c r="D166" s="79"/>
      <c r="E166" s="18"/>
      <c r="F166" s="79"/>
      <c r="G166" s="79">
        <f t="shared" si="21"/>
        <v>0</v>
      </c>
      <c r="H166" s="79"/>
      <c r="I166" s="19">
        <f t="shared" si="22"/>
        <v>43375</v>
      </c>
      <c r="J166" s="20" t="e">
        <f t="shared" si="23"/>
        <v>#VALUE!</v>
      </c>
      <c r="K166" s="20" t="e">
        <f t="shared" si="24"/>
        <v>#VALUE!</v>
      </c>
      <c r="L166" s="20" t="e">
        <f t="shared" si="25"/>
        <v>#VALUE!</v>
      </c>
    </row>
    <row r="167" spans="1:12">
      <c r="A167" s="79">
        <f t="shared" si="19"/>
        <v>40</v>
      </c>
      <c r="B167" s="17">
        <f t="shared" si="26"/>
        <v>43376</v>
      </c>
      <c r="C167" s="5" t="str">
        <f t="shared" si="20"/>
        <v>onsdag</v>
      </c>
      <c r="D167" s="79" t="s">
        <v>582</v>
      </c>
      <c r="E167" s="18"/>
      <c r="F167" s="79" t="s">
        <v>352</v>
      </c>
      <c r="G167" s="79">
        <f t="shared" si="21"/>
        <v>1</v>
      </c>
      <c r="H167" s="79"/>
      <c r="I167" s="19">
        <f t="shared" si="22"/>
        <v>43376</v>
      </c>
      <c r="J167" s="20">
        <f t="shared" si="23"/>
        <v>0.77083333333333337</v>
      </c>
      <c r="K167" s="20">
        <f t="shared" si="24"/>
        <v>0.8125</v>
      </c>
      <c r="L167" s="20">
        <f t="shared" si="25"/>
        <v>4.166666666666663E-2</v>
      </c>
    </row>
    <row r="168" spans="1:12">
      <c r="A168" s="79">
        <f t="shared" si="19"/>
        <v>40</v>
      </c>
      <c r="B168" s="17">
        <f t="shared" si="26"/>
        <v>43377</v>
      </c>
      <c r="C168" s="5" t="str">
        <f t="shared" si="20"/>
        <v>torsdag</v>
      </c>
      <c r="D168" s="79" t="s">
        <v>582</v>
      </c>
      <c r="E168" s="18"/>
      <c r="F168" s="79" t="s">
        <v>695</v>
      </c>
      <c r="G168" s="79">
        <f t="shared" si="21"/>
        <v>1</v>
      </c>
      <c r="H168" s="79"/>
      <c r="I168" s="19">
        <f t="shared" si="22"/>
        <v>43377</v>
      </c>
      <c r="J168" s="20">
        <f t="shared" si="23"/>
        <v>0.77083333333333337</v>
      </c>
      <c r="K168" s="20">
        <f t="shared" si="24"/>
        <v>0.8125</v>
      </c>
      <c r="L168" s="20">
        <f t="shared" si="25"/>
        <v>4.166666666666663E-2</v>
      </c>
    </row>
    <row r="169" spans="1:12">
      <c r="A169" s="79">
        <f t="shared" si="19"/>
        <v>40</v>
      </c>
      <c r="B169" s="17">
        <f t="shared" si="26"/>
        <v>43378</v>
      </c>
      <c r="C169" s="5" t="str">
        <f t="shared" si="20"/>
        <v>fredag</v>
      </c>
      <c r="D169" s="79"/>
      <c r="E169" s="18"/>
      <c r="F169" s="79"/>
      <c r="G169" s="79">
        <f t="shared" si="21"/>
        <v>0</v>
      </c>
      <c r="H169" s="79"/>
      <c r="I169" s="19">
        <f t="shared" si="22"/>
        <v>43378</v>
      </c>
      <c r="J169" s="20" t="e">
        <f t="shared" si="23"/>
        <v>#VALUE!</v>
      </c>
      <c r="K169" s="20" t="e">
        <f t="shared" si="24"/>
        <v>#VALUE!</v>
      </c>
      <c r="L169" s="20" t="e">
        <f t="shared" si="25"/>
        <v>#VALUE!</v>
      </c>
    </row>
    <row r="170" spans="1:12">
      <c r="A170" s="79">
        <f t="shared" si="19"/>
        <v>40</v>
      </c>
      <c r="B170" s="17">
        <f t="shared" si="26"/>
        <v>43379</v>
      </c>
      <c r="C170" s="5" t="str">
        <f t="shared" si="20"/>
        <v>lördag</v>
      </c>
      <c r="D170" s="79" t="s">
        <v>299</v>
      </c>
      <c r="E170" s="18" t="s">
        <v>420</v>
      </c>
      <c r="F170" s="79" t="s">
        <v>696</v>
      </c>
      <c r="G170" s="79">
        <f t="shared" si="21"/>
        <v>4</v>
      </c>
      <c r="H170" s="79"/>
      <c r="I170" s="19">
        <f t="shared" si="22"/>
        <v>43379</v>
      </c>
      <c r="J170" s="20">
        <f t="shared" si="23"/>
        <v>0.47916666666666669</v>
      </c>
      <c r="K170" s="20">
        <f t="shared" si="24"/>
        <v>0.77083333333333337</v>
      </c>
      <c r="L170" s="20">
        <f t="shared" si="25"/>
        <v>0.29166666666666669</v>
      </c>
    </row>
    <row r="171" spans="1:12">
      <c r="A171" s="79">
        <f t="shared" si="19"/>
        <v>40</v>
      </c>
      <c r="B171" s="17">
        <f t="shared" si="26"/>
        <v>43380</v>
      </c>
      <c r="C171" s="5" t="str">
        <f t="shared" si="20"/>
        <v>söndag</v>
      </c>
      <c r="D171" s="79" t="s">
        <v>156</v>
      </c>
      <c r="E171" s="18" t="s">
        <v>139</v>
      </c>
      <c r="F171" s="79" t="s">
        <v>697</v>
      </c>
      <c r="G171" s="79">
        <f t="shared" si="21"/>
        <v>4</v>
      </c>
      <c r="H171" s="79"/>
      <c r="I171" s="19">
        <f t="shared" si="22"/>
        <v>43380</v>
      </c>
      <c r="J171" s="20">
        <f t="shared" si="23"/>
        <v>0.47916666666666669</v>
      </c>
      <c r="K171" s="20">
        <f t="shared" si="24"/>
        <v>0.78125</v>
      </c>
      <c r="L171" s="20">
        <f t="shared" si="25"/>
        <v>0.30208333333333331</v>
      </c>
    </row>
    <row r="172" spans="1:12">
      <c r="A172" s="79">
        <f t="shared" si="19"/>
        <v>41</v>
      </c>
      <c r="B172" s="17">
        <f t="shared" si="26"/>
        <v>43381</v>
      </c>
      <c r="C172" s="5" t="str">
        <f t="shared" si="20"/>
        <v>måndag</v>
      </c>
      <c r="D172" s="79"/>
      <c r="E172" s="18"/>
      <c r="F172" s="79"/>
      <c r="G172" s="79">
        <f t="shared" si="21"/>
        <v>0</v>
      </c>
      <c r="H172" s="79"/>
      <c r="I172" s="19">
        <f t="shared" si="22"/>
        <v>43381</v>
      </c>
      <c r="J172" s="20" t="e">
        <f t="shared" si="23"/>
        <v>#VALUE!</v>
      </c>
      <c r="K172" s="20" t="e">
        <f t="shared" si="24"/>
        <v>#VALUE!</v>
      </c>
      <c r="L172" s="20" t="e">
        <f t="shared" si="25"/>
        <v>#VALUE!</v>
      </c>
    </row>
    <row r="173" spans="1:12">
      <c r="A173" s="79">
        <f t="shared" si="19"/>
        <v>41</v>
      </c>
      <c r="B173" s="17">
        <f t="shared" si="26"/>
        <v>43382</v>
      </c>
      <c r="C173" s="5" t="str">
        <f t="shared" si="20"/>
        <v>tisdag</v>
      </c>
      <c r="D173" s="79" t="s">
        <v>168</v>
      </c>
      <c r="E173" s="18" t="s">
        <v>144</v>
      </c>
      <c r="F173" s="79" t="s">
        <v>698</v>
      </c>
      <c r="G173" s="79">
        <f t="shared" si="21"/>
        <v>2</v>
      </c>
      <c r="H173" s="79"/>
      <c r="I173" s="19">
        <f t="shared" si="22"/>
        <v>43382</v>
      </c>
      <c r="J173" s="20">
        <f t="shared" si="23"/>
        <v>0.73958333333333337</v>
      </c>
      <c r="K173" s="20">
        <f t="shared" si="24"/>
        <v>0.89583333333333337</v>
      </c>
      <c r="L173" s="20">
        <f t="shared" si="25"/>
        <v>0.15625</v>
      </c>
    </row>
    <row r="174" spans="1:12">
      <c r="A174" s="79">
        <f t="shared" si="19"/>
        <v>41</v>
      </c>
      <c r="B174" s="17">
        <f t="shared" si="26"/>
        <v>43383</v>
      </c>
      <c r="C174" s="5" t="str">
        <f t="shared" si="20"/>
        <v>onsdag</v>
      </c>
      <c r="D174" s="79"/>
      <c r="E174" s="18" t="s">
        <v>153</v>
      </c>
      <c r="F174" s="79" t="s">
        <v>699</v>
      </c>
      <c r="G174" s="79">
        <f t="shared" si="21"/>
        <v>0</v>
      </c>
      <c r="H174" s="79"/>
      <c r="I174" s="19">
        <f t="shared" si="22"/>
        <v>43383</v>
      </c>
      <c r="J174" s="20" t="e">
        <f t="shared" si="23"/>
        <v>#VALUE!</v>
      </c>
      <c r="K174" s="20" t="e">
        <f t="shared" si="24"/>
        <v>#VALUE!</v>
      </c>
      <c r="L174" s="20" t="e">
        <f t="shared" si="25"/>
        <v>#VALUE!</v>
      </c>
    </row>
    <row r="175" spans="1:12">
      <c r="A175" s="79">
        <f t="shared" si="19"/>
        <v>41</v>
      </c>
      <c r="B175" s="17">
        <f t="shared" si="26"/>
        <v>43384</v>
      </c>
      <c r="C175" s="5" t="str">
        <f t="shared" si="20"/>
        <v>torsdag</v>
      </c>
      <c r="D175" s="79"/>
      <c r="E175" s="18"/>
      <c r="F175" s="79"/>
      <c r="G175" s="79">
        <f t="shared" si="21"/>
        <v>0</v>
      </c>
      <c r="H175" s="79"/>
      <c r="I175" s="19">
        <f t="shared" si="22"/>
        <v>43384</v>
      </c>
      <c r="J175" s="20" t="e">
        <f t="shared" si="23"/>
        <v>#VALUE!</v>
      </c>
      <c r="K175" s="20" t="e">
        <f t="shared" si="24"/>
        <v>#VALUE!</v>
      </c>
      <c r="L175" s="20" t="e">
        <f t="shared" si="25"/>
        <v>#VALUE!</v>
      </c>
    </row>
    <row r="176" spans="1:12">
      <c r="A176" s="79">
        <f t="shared" si="19"/>
        <v>41</v>
      </c>
      <c r="B176" s="17">
        <f t="shared" si="26"/>
        <v>43385</v>
      </c>
      <c r="C176" s="5" t="str">
        <f t="shared" si="20"/>
        <v>fredag</v>
      </c>
      <c r="D176" s="79"/>
      <c r="E176" s="18"/>
      <c r="F176" s="79"/>
      <c r="G176" s="79">
        <f t="shared" si="21"/>
        <v>0</v>
      </c>
      <c r="H176" s="79"/>
      <c r="I176" s="19">
        <f t="shared" si="22"/>
        <v>43385</v>
      </c>
      <c r="J176" s="20" t="e">
        <f t="shared" si="23"/>
        <v>#VALUE!</v>
      </c>
      <c r="K176" s="20" t="e">
        <f t="shared" si="24"/>
        <v>#VALUE!</v>
      </c>
      <c r="L176" s="20" t="e">
        <f t="shared" si="25"/>
        <v>#VALUE!</v>
      </c>
    </row>
    <row r="177" spans="1:12">
      <c r="A177" s="79">
        <f t="shared" si="19"/>
        <v>41</v>
      </c>
      <c r="B177" s="17">
        <f t="shared" si="26"/>
        <v>43386</v>
      </c>
      <c r="C177" s="5" t="str">
        <f t="shared" si="20"/>
        <v>lördag</v>
      </c>
      <c r="D177" s="79" t="s">
        <v>260</v>
      </c>
      <c r="E177" s="18" t="s">
        <v>700</v>
      </c>
      <c r="F177" s="79" t="s">
        <v>701</v>
      </c>
      <c r="G177" s="79">
        <f t="shared" si="21"/>
        <v>5</v>
      </c>
      <c r="H177" s="79"/>
      <c r="I177" s="19">
        <f t="shared" si="22"/>
        <v>43386</v>
      </c>
      <c r="J177" s="20">
        <f t="shared" si="23"/>
        <v>0.375</v>
      </c>
      <c r="K177" s="20">
        <f t="shared" si="24"/>
        <v>0.77083333333333337</v>
      </c>
      <c r="L177" s="20">
        <f t="shared" si="25"/>
        <v>0.39583333333333337</v>
      </c>
    </row>
    <row r="178" spans="1:12">
      <c r="A178" s="79">
        <f t="shared" si="19"/>
        <v>41</v>
      </c>
      <c r="B178" s="17">
        <f t="shared" si="26"/>
        <v>43387</v>
      </c>
      <c r="C178" s="5" t="str">
        <f t="shared" si="20"/>
        <v>söndag</v>
      </c>
      <c r="D178" s="79" t="s">
        <v>369</v>
      </c>
      <c r="E178" s="18" t="s">
        <v>284</v>
      </c>
      <c r="F178" s="79" t="s">
        <v>702</v>
      </c>
      <c r="G178" s="79">
        <f t="shared" si="21"/>
        <v>3</v>
      </c>
      <c r="H178" s="79"/>
      <c r="I178" s="19">
        <f t="shared" si="22"/>
        <v>43387</v>
      </c>
      <c r="J178" s="20">
        <f t="shared" si="23"/>
        <v>0.47916666666666669</v>
      </c>
      <c r="K178" s="20">
        <f t="shared" si="24"/>
        <v>0.72916666666666663</v>
      </c>
      <c r="L178" s="20">
        <f t="shared" si="25"/>
        <v>0.24999999999999994</v>
      </c>
    </row>
    <row r="179" spans="1:12">
      <c r="A179" s="79">
        <f t="shared" si="19"/>
        <v>42</v>
      </c>
      <c r="B179" s="17">
        <f t="shared" si="26"/>
        <v>43388</v>
      </c>
      <c r="C179" s="5" t="str">
        <f t="shared" si="20"/>
        <v>måndag</v>
      </c>
      <c r="D179" s="79"/>
      <c r="E179" s="18"/>
      <c r="F179" s="79"/>
      <c r="G179" s="79">
        <f t="shared" si="21"/>
        <v>0</v>
      </c>
      <c r="H179" s="79"/>
      <c r="I179" s="19">
        <f t="shared" si="22"/>
        <v>43388</v>
      </c>
      <c r="J179" s="20" t="e">
        <f t="shared" si="23"/>
        <v>#VALUE!</v>
      </c>
      <c r="K179" s="20" t="e">
        <f t="shared" si="24"/>
        <v>#VALUE!</v>
      </c>
      <c r="L179" s="20" t="e">
        <f t="shared" si="25"/>
        <v>#VALUE!</v>
      </c>
    </row>
    <row r="180" spans="1:12">
      <c r="A180" s="79">
        <f t="shared" si="19"/>
        <v>42</v>
      </c>
      <c r="B180" s="17">
        <f t="shared" si="26"/>
        <v>43389</v>
      </c>
      <c r="C180" s="5" t="str">
        <f t="shared" si="20"/>
        <v>tisdag</v>
      </c>
      <c r="D180" s="79" t="s">
        <v>168</v>
      </c>
      <c r="E180" s="18" t="s">
        <v>284</v>
      </c>
      <c r="F180" s="79" t="s">
        <v>703</v>
      </c>
      <c r="G180" s="79">
        <f t="shared" si="21"/>
        <v>2</v>
      </c>
      <c r="H180" s="79"/>
      <c r="I180" s="19">
        <f t="shared" si="22"/>
        <v>43389</v>
      </c>
      <c r="J180" s="20">
        <f t="shared" si="23"/>
        <v>0.73958333333333337</v>
      </c>
      <c r="K180" s="20">
        <f t="shared" si="24"/>
        <v>0.89583333333333337</v>
      </c>
      <c r="L180" s="20">
        <f t="shared" si="25"/>
        <v>0.15625</v>
      </c>
    </row>
    <row r="181" spans="1:12">
      <c r="A181" s="79">
        <f t="shared" si="19"/>
        <v>42</v>
      </c>
      <c r="B181" s="17">
        <f t="shared" si="26"/>
        <v>43390</v>
      </c>
      <c r="C181" s="5" t="str">
        <f t="shared" si="20"/>
        <v>onsdag</v>
      </c>
      <c r="D181" s="79"/>
      <c r="E181" s="18"/>
      <c r="F181" s="79"/>
      <c r="G181" s="79">
        <f t="shared" si="21"/>
        <v>0</v>
      </c>
      <c r="H181" s="79"/>
      <c r="I181" s="19">
        <f t="shared" si="22"/>
        <v>43390</v>
      </c>
      <c r="J181" s="20" t="e">
        <f t="shared" si="23"/>
        <v>#VALUE!</v>
      </c>
      <c r="K181" s="20" t="e">
        <f t="shared" si="24"/>
        <v>#VALUE!</v>
      </c>
      <c r="L181" s="20" t="e">
        <f t="shared" si="25"/>
        <v>#VALUE!</v>
      </c>
    </row>
    <row r="182" spans="1:12">
      <c r="A182" s="79">
        <f t="shared" si="19"/>
        <v>42</v>
      </c>
      <c r="B182" s="17">
        <f t="shared" si="26"/>
        <v>43391</v>
      </c>
      <c r="C182" s="5" t="str">
        <f t="shared" si="20"/>
        <v>torsdag</v>
      </c>
      <c r="D182" s="79" t="s">
        <v>168</v>
      </c>
      <c r="E182" s="18" t="s">
        <v>144</v>
      </c>
      <c r="F182" s="79" t="s">
        <v>704</v>
      </c>
      <c r="G182" s="79">
        <f t="shared" si="21"/>
        <v>2</v>
      </c>
      <c r="H182" s="79"/>
      <c r="I182" s="19">
        <f t="shared" si="22"/>
        <v>43391</v>
      </c>
      <c r="J182" s="20">
        <f t="shared" si="23"/>
        <v>0.73958333333333337</v>
      </c>
      <c r="K182" s="20">
        <f t="shared" si="24"/>
        <v>0.89583333333333337</v>
      </c>
      <c r="L182" s="20">
        <f t="shared" si="25"/>
        <v>0.15625</v>
      </c>
    </row>
    <row r="183" spans="1:12">
      <c r="A183" s="79">
        <f t="shared" si="19"/>
        <v>42</v>
      </c>
      <c r="B183" s="17">
        <f t="shared" si="26"/>
        <v>43392</v>
      </c>
      <c r="C183" s="5" t="str">
        <f t="shared" si="20"/>
        <v>fredag</v>
      </c>
      <c r="D183" s="79" t="s">
        <v>705</v>
      </c>
      <c r="E183" s="18"/>
      <c r="F183" s="79" t="s">
        <v>706</v>
      </c>
      <c r="G183" s="79">
        <f t="shared" si="21"/>
        <v>1</v>
      </c>
      <c r="H183" s="79"/>
      <c r="I183" s="19">
        <f t="shared" si="22"/>
        <v>43392</v>
      </c>
      <c r="J183" s="20">
        <f t="shared" si="23"/>
        <v>0.6875</v>
      </c>
      <c r="K183" s="20">
        <f t="shared" si="24"/>
        <v>0.72916666666666663</v>
      </c>
      <c r="L183" s="20">
        <f t="shared" si="25"/>
        <v>4.166666666666663E-2</v>
      </c>
    </row>
    <row r="184" spans="1:12">
      <c r="A184" s="79">
        <f t="shared" si="19"/>
        <v>42</v>
      </c>
      <c r="B184" s="17">
        <f t="shared" si="26"/>
        <v>43393</v>
      </c>
      <c r="C184" s="5" t="str">
        <f t="shared" si="20"/>
        <v>lördag</v>
      </c>
      <c r="D184" s="79" t="s">
        <v>707</v>
      </c>
      <c r="E184" s="18" t="s">
        <v>435</v>
      </c>
      <c r="F184" s="79" t="s">
        <v>708</v>
      </c>
      <c r="G184" s="79">
        <f t="shared" si="21"/>
        <v>4</v>
      </c>
      <c r="H184" s="79"/>
      <c r="I184" s="19">
        <f t="shared" si="22"/>
        <v>43393</v>
      </c>
      <c r="J184" s="20">
        <f t="shared" si="23"/>
        <v>0.375</v>
      </c>
      <c r="K184" s="20">
        <f t="shared" si="24"/>
        <v>0.69791666666666663</v>
      </c>
      <c r="L184" s="20">
        <f t="shared" si="25"/>
        <v>0.32291666666666663</v>
      </c>
    </row>
    <row r="185" spans="1:12">
      <c r="A185" s="79">
        <f t="shared" si="19"/>
        <v>42</v>
      </c>
      <c r="B185" s="17">
        <f t="shared" si="26"/>
        <v>43394</v>
      </c>
      <c r="C185" s="5" t="str">
        <f t="shared" si="20"/>
        <v>söndag</v>
      </c>
      <c r="D185" s="79" t="s">
        <v>299</v>
      </c>
      <c r="E185" s="18" t="s">
        <v>139</v>
      </c>
      <c r="F185" s="79" t="s">
        <v>709</v>
      </c>
      <c r="G185" s="79">
        <f t="shared" si="21"/>
        <v>4</v>
      </c>
      <c r="H185" s="79"/>
      <c r="I185" s="19">
        <f t="shared" si="22"/>
        <v>43394</v>
      </c>
      <c r="J185" s="20">
        <f t="shared" si="23"/>
        <v>0.47916666666666669</v>
      </c>
      <c r="K185" s="20">
        <f t="shared" si="24"/>
        <v>0.77083333333333337</v>
      </c>
      <c r="L185" s="20">
        <f t="shared" si="25"/>
        <v>0.29166666666666669</v>
      </c>
    </row>
    <row r="186" spans="1:12">
      <c r="A186" s="79">
        <f t="shared" si="19"/>
        <v>43</v>
      </c>
      <c r="B186" s="17">
        <f t="shared" si="26"/>
        <v>43395</v>
      </c>
      <c r="C186" s="5" t="str">
        <f t="shared" si="20"/>
        <v>måndag</v>
      </c>
      <c r="D186" s="79"/>
      <c r="E186" s="18"/>
      <c r="F186" s="79"/>
      <c r="G186" s="79">
        <f t="shared" si="21"/>
        <v>0</v>
      </c>
      <c r="H186" s="79"/>
      <c r="I186" s="19">
        <f t="shared" si="22"/>
        <v>43395</v>
      </c>
      <c r="J186" s="20" t="e">
        <f t="shared" si="23"/>
        <v>#VALUE!</v>
      </c>
      <c r="K186" s="20" t="e">
        <f t="shared" si="24"/>
        <v>#VALUE!</v>
      </c>
      <c r="L186" s="20" t="e">
        <f t="shared" si="25"/>
        <v>#VALUE!</v>
      </c>
    </row>
    <row r="187" spans="1:12">
      <c r="A187" s="79">
        <f t="shared" si="19"/>
        <v>43</v>
      </c>
      <c r="B187" s="17">
        <f t="shared" si="26"/>
        <v>43396</v>
      </c>
      <c r="C187" s="5" t="str">
        <f t="shared" si="20"/>
        <v>tisdag</v>
      </c>
      <c r="D187" s="79" t="s">
        <v>168</v>
      </c>
      <c r="E187" s="18" t="s">
        <v>153</v>
      </c>
      <c r="F187" s="79" t="s">
        <v>710</v>
      </c>
      <c r="G187" s="79">
        <f t="shared" si="21"/>
        <v>2</v>
      </c>
      <c r="H187" s="79"/>
      <c r="I187" s="19">
        <f t="shared" si="22"/>
        <v>43396</v>
      </c>
      <c r="J187" s="20">
        <f t="shared" si="23"/>
        <v>0.73958333333333337</v>
      </c>
      <c r="K187" s="20">
        <f t="shared" si="24"/>
        <v>0.89583333333333337</v>
      </c>
      <c r="L187" s="20">
        <f t="shared" si="25"/>
        <v>0.15625</v>
      </c>
    </row>
    <row r="188" spans="1:12">
      <c r="A188" s="79">
        <f t="shared" si="19"/>
        <v>43</v>
      </c>
      <c r="B188" s="17">
        <f t="shared" si="26"/>
        <v>43397</v>
      </c>
      <c r="C188" s="5" t="str">
        <f t="shared" si="20"/>
        <v>onsdag</v>
      </c>
      <c r="D188" s="79" t="s">
        <v>711</v>
      </c>
      <c r="E188" s="18" t="s">
        <v>148</v>
      </c>
      <c r="F188" s="79" t="s">
        <v>712</v>
      </c>
      <c r="G188" s="79">
        <f t="shared" si="21"/>
        <v>2</v>
      </c>
      <c r="H188" s="79"/>
      <c r="I188" s="19">
        <f t="shared" si="22"/>
        <v>43397</v>
      </c>
      <c r="J188" s="20">
        <f t="shared" si="23"/>
        <v>0.73958333333333337</v>
      </c>
      <c r="K188" s="20">
        <f t="shared" si="24"/>
        <v>0.88541666666666663</v>
      </c>
      <c r="L188" s="20">
        <f t="shared" si="25"/>
        <v>0.14583333333333326</v>
      </c>
    </row>
    <row r="189" spans="1:12">
      <c r="A189" s="79">
        <f t="shared" si="19"/>
        <v>43</v>
      </c>
      <c r="B189" s="17">
        <f t="shared" si="26"/>
        <v>43398</v>
      </c>
      <c r="C189" s="5" t="str">
        <f t="shared" si="20"/>
        <v>torsdag</v>
      </c>
      <c r="D189" s="79"/>
      <c r="E189" s="18"/>
      <c r="F189" s="79"/>
      <c r="G189" s="79">
        <f t="shared" si="21"/>
        <v>0</v>
      </c>
      <c r="H189" s="79"/>
      <c r="I189" s="19">
        <f t="shared" si="22"/>
        <v>43398</v>
      </c>
      <c r="J189" s="20" t="e">
        <f t="shared" si="23"/>
        <v>#VALUE!</v>
      </c>
      <c r="K189" s="20" t="e">
        <f t="shared" si="24"/>
        <v>#VALUE!</v>
      </c>
      <c r="L189" s="20" t="e">
        <f t="shared" si="25"/>
        <v>#VALUE!</v>
      </c>
    </row>
    <row r="190" spans="1:12">
      <c r="A190" s="79">
        <f t="shared" si="19"/>
        <v>43</v>
      </c>
      <c r="B190" s="17">
        <f t="shared" si="26"/>
        <v>43399</v>
      </c>
      <c r="C190" s="5" t="str">
        <f t="shared" si="20"/>
        <v>fredag</v>
      </c>
      <c r="D190" s="79"/>
      <c r="E190" s="18"/>
      <c r="F190" s="79"/>
      <c r="G190" s="79">
        <f t="shared" si="21"/>
        <v>0</v>
      </c>
      <c r="H190" s="79"/>
      <c r="I190" s="19">
        <f t="shared" si="22"/>
        <v>43399</v>
      </c>
      <c r="J190" s="20" t="e">
        <f t="shared" si="23"/>
        <v>#VALUE!</v>
      </c>
      <c r="K190" s="20" t="e">
        <f t="shared" si="24"/>
        <v>#VALUE!</v>
      </c>
      <c r="L190" s="20" t="e">
        <f t="shared" si="25"/>
        <v>#VALUE!</v>
      </c>
    </row>
    <row r="191" spans="1:12">
      <c r="A191" s="79">
        <f t="shared" si="19"/>
        <v>43</v>
      </c>
      <c r="B191" s="17">
        <f t="shared" si="26"/>
        <v>43400</v>
      </c>
      <c r="C191" s="5" t="str">
        <f t="shared" si="20"/>
        <v>lördag</v>
      </c>
      <c r="D191" s="79" t="s">
        <v>164</v>
      </c>
      <c r="E191" s="18" t="s">
        <v>420</v>
      </c>
      <c r="F191" s="79" t="s">
        <v>713</v>
      </c>
      <c r="G191" s="79">
        <f t="shared" si="21"/>
        <v>5</v>
      </c>
      <c r="H191" s="79"/>
      <c r="I191" s="19">
        <f t="shared" si="22"/>
        <v>43400</v>
      </c>
      <c r="J191" s="20">
        <f t="shared" si="23"/>
        <v>0.375</v>
      </c>
      <c r="K191" s="20">
        <f t="shared" si="24"/>
        <v>0.78125</v>
      </c>
      <c r="L191" s="20">
        <f t="shared" si="25"/>
        <v>0.40625</v>
      </c>
    </row>
    <row r="192" spans="1:12">
      <c r="A192" s="79">
        <f t="shared" si="19"/>
        <v>43</v>
      </c>
      <c r="B192" s="17">
        <f t="shared" si="26"/>
        <v>43401</v>
      </c>
      <c r="C192" s="5" t="str">
        <f t="shared" si="20"/>
        <v>söndag</v>
      </c>
      <c r="D192" s="79" t="s">
        <v>369</v>
      </c>
      <c r="E192" s="18" t="s">
        <v>435</v>
      </c>
      <c r="F192" s="79" t="s">
        <v>714</v>
      </c>
      <c r="G192" s="79">
        <f t="shared" si="21"/>
        <v>3</v>
      </c>
      <c r="H192" s="79"/>
      <c r="I192" s="19">
        <f t="shared" si="22"/>
        <v>43401</v>
      </c>
      <c r="J192" s="20">
        <f t="shared" si="23"/>
        <v>0.47916666666666669</v>
      </c>
      <c r="K192" s="20">
        <f t="shared" si="24"/>
        <v>0.72916666666666663</v>
      </c>
      <c r="L192" s="20">
        <f t="shared" si="25"/>
        <v>0.24999999999999994</v>
      </c>
    </row>
    <row r="193" spans="1:12">
      <c r="A193" s="79">
        <f t="shared" si="19"/>
        <v>44</v>
      </c>
      <c r="B193" s="17">
        <f t="shared" si="26"/>
        <v>43402</v>
      </c>
      <c r="C193" s="5" t="str">
        <f t="shared" si="20"/>
        <v>måndag</v>
      </c>
      <c r="D193" s="79"/>
      <c r="E193" s="18"/>
      <c r="F193" s="79"/>
      <c r="G193" s="79">
        <f t="shared" si="21"/>
        <v>0</v>
      </c>
      <c r="H193" s="79"/>
      <c r="I193" s="19">
        <f t="shared" si="22"/>
        <v>43402</v>
      </c>
      <c r="J193" s="20" t="e">
        <f t="shared" si="23"/>
        <v>#VALUE!</v>
      </c>
      <c r="K193" s="20" t="e">
        <f t="shared" si="24"/>
        <v>#VALUE!</v>
      </c>
      <c r="L193" s="20" t="e">
        <f t="shared" si="25"/>
        <v>#VALUE!</v>
      </c>
    </row>
    <row r="194" spans="1:12">
      <c r="A194" s="79">
        <f t="shared" si="19"/>
        <v>44</v>
      </c>
      <c r="B194" s="17">
        <f t="shared" si="26"/>
        <v>43403</v>
      </c>
      <c r="C194" s="5" t="str">
        <f t="shared" si="20"/>
        <v>tisdag</v>
      </c>
      <c r="D194" s="79" t="s">
        <v>168</v>
      </c>
      <c r="E194" s="18" t="s">
        <v>153</v>
      </c>
      <c r="F194" s="79" t="s">
        <v>715</v>
      </c>
      <c r="G194" s="79">
        <f t="shared" si="21"/>
        <v>2</v>
      </c>
      <c r="H194" s="79"/>
      <c r="I194" s="19">
        <f t="shared" si="22"/>
        <v>43403</v>
      </c>
      <c r="J194" s="20">
        <f t="shared" si="23"/>
        <v>0.73958333333333337</v>
      </c>
      <c r="K194" s="20">
        <f t="shared" si="24"/>
        <v>0.89583333333333337</v>
      </c>
      <c r="L194" s="20">
        <f t="shared" si="25"/>
        <v>0.15625</v>
      </c>
    </row>
    <row r="195" spans="1:12">
      <c r="A195" s="79">
        <f t="shared" si="19"/>
        <v>44</v>
      </c>
      <c r="B195" s="17">
        <f t="shared" si="26"/>
        <v>43404</v>
      </c>
      <c r="C195" s="5" t="str">
        <f t="shared" si="20"/>
        <v>onsdag</v>
      </c>
      <c r="D195" s="79"/>
      <c r="E195" s="18"/>
      <c r="F195" s="79"/>
      <c r="G195" s="79">
        <f t="shared" si="21"/>
        <v>0</v>
      </c>
      <c r="H195" s="79"/>
      <c r="I195" s="19">
        <f t="shared" si="22"/>
        <v>43404</v>
      </c>
      <c r="J195" s="20" t="e">
        <f t="shared" si="23"/>
        <v>#VALUE!</v>
      </c>
      <c r="K195" s="20" t="e">
        <f t="shared" si="24"/>
        <v>#VALUE!</v>
      </c>
      <c r="L195" s="20" t="e">
        <f t="shared" si="25"/>
        <v>#VALUE!</v>
      </c>
    </row>
    <row r="196" spans="1:12">
      <c r="A196" s="79">
        <f t="shared" si="19"/>
        <v>44</v>
      </c>
      <c r="B196" s="17">
        <f t="shared" si="26"/>
        <v>43405</v>
      </c>
      <c r="C196" s="5" t="str">
        <f t="shared" si="20"/>
        <v>torsdag</v>
      </c>
      <c r="D196" s="79" t="s">
        <v>716</v>
      </c>
      <c r="E196" s="18"/>
      <c r="F196" s="79" t="s">
        <v>717</v>
      </c>
      <c r="G196" s="79">
        <f t="shared" si="21"/>
        <v>2</v>
      </c>
      <c r="H196" s="79"/>
      <c r="I196" s="19">
        <f t="shared" si="22"/>
        <v>43405</v>
      </c>
      <c r="J196" s="20">
        <f t="shared" si="23"/>
        <v>0.75</v>
      </c>
      <c r="K196" s="20">
        <f t="shared" si="24"/>
        <v>0.91666666666666663</v>
      </c>
      <c r="L196" s="20">
        <f t="shared" si="25"/>
        <v>0.16666666666666663</v>
      </c>
    </row>
    <row r="197" spans="1:12">
      <c r="A197" s="79">
        <f t="shared" si="19"/>
        <v>44</v>
      </c>
      <c r="B197" s="17">
        <f t="shared" si="26"/>
        <v>43406</v>
      </c>
      <c r="C197" s="5" t="str">
        <f t="shared" si="20"/>
        <v>fredag</v>
      </c>
      <c r="D197" s="79"/>
      <c r="E197" s="18"/>
      <c r="F197" s="79"/>
      <c r="G197" s="79">
        <f t="shared" si="21"/>
        <v>0</v>
      </c>
      <c r="H197" s="79"/>
      <c r="I197" s="19">
        <f t="shared" si="22"/>
        <v>43406</v>
      </c>
      <c r="J197" s="20" t="e">
        <f t="shared" si="23"/>
        <v>#VALUE!</v>
      </c>
      <c r="K197" s="20" t="e">
        <f t="shared" si="24"/>
        <v>#VALUE!</v>
      </c>
      <c r="L197" s="20" t="e">
        <f t="shared" si="25"/>
        <v>#VALUE!</v>
      </c>
    </row>
    <row r="198" spans="1:12">
      <c r="A198" s="79">
        <f t="shared" si="19"/>
        <v>44</v>
      </c>
      <c r="B198" s="17">
        <f t="shared" si="26"/>
        <v>43407</v>
      </c>
      <c r="C198" s="5" t="str">
        <f t="shared" si="20"/>
        <v>lördag</v>
      </c>
      <c r="D198" s="79" t="s">
        <v>718</v>
      </c>
      <c r="E198" s="18" t="s">
        <v>160</v>
      </c>
      <c r="F198" s="79" t="s">
        <v>719</v>
      </c>
      <c r="G198" s="79">
        <f t="shared" si="21"/>
        <v>6</v>
      </c>
      <c r="H198" s="79"/>
      <c r="I198" s="19">
        <f t="shared" si="22"/>
        <v>43407</v>
      </c>
      <c r="J198" s="20">
        <f t="shared" si="23"/>
        <v>0.375</v>
      </c>
      <c r="K198" s="20">
        <f t="shared" si="24"/>
        <v>0.82291666666666663</v>
      </c>
      <c r="L198" s="20">
        <f t="shared" si="25"/>
        <v>0.44791666666666663</v>
      </c>
    </row>
    <row r="199" spans="1:12">
      <c r="A199" s="79">
        <f t="shared" si="19"/>
        <v>44</v>
      </c>
      <c r="B199" s="17">
        <f t="shared" si="26"/>
        <v>43408</v>
      </c>
      <c r="C199" s="5" t="str">
        <f t="shared" si="20"/>
        <v>söndag</v>
      </c>
      <c r="D199" s="79" t="s">
        <v>720</v>
      </c>
      <c r="E199" s="18" t="s">
        <v>153</v>
      </c>
      <c r="F199" s="79" t="s">
        <v>721</v>
      </c>
      <c r="G199" s="79">
        <f t="shared" si="21"/>
        <v>4</v>
      </c>
      <c r="H199" s="79"/>
      <c r="I199" s="19">
        <f t="shared" si="22"/>
        <v>43408</v>
      </c>
      <c r="J199" s="20">
        <f t="shared" si="23"/>
        <v>0.47916666666666669</v>
      </c>
      <c r="K199" s="20">
        <f t="shared" si="24"/>
        <v>0.8125</v>
      </c>
      <c r="L199" s="20">
        <f t="shared" si="25"/>
        <v>0.33333333333333331</v>
      </c>
    </row>
    <row r="200" spans="1:12">
      <c r="A200" s="79">
        <f t="shared" si="19"/>
        <v>45</v>
      </c>
      <c r="B200" s="17">
        <f t="shared" si="26"/>
        <v>43409</v>
      </c>
      <c r="C200" s="5" t="str">
        <f t="shared" si="20"/>
        <v>måndag</v>
      </c>
      <c r="D200" s="79"/>
      <c r="E200" s="18"/>
      <c r="F200" s="79"/>
      <c r="G200" s="79">
        <f t="shared" si="21"/>
        <v>0</v>
      </c>
      <c r="H200" s="79"/>
      <c r="I200" s="19">
        <f t="shared" si="22"/>
        <v>43409</v>
      </c>
      <c r="J200" s="20" t="e">
        <f t="shared" si="23"/>
        <v>#VALUE!</v>
      </c>
      <c r="K200" s="20" t="e">
        <f t="shared" si="24"/>
        <v>#VALUE!</v>
      </c>
      <c r="L200" s="20" t="e">
        <f t="shared" si="25"/>
        <v>#VALUE!</v>
      </c>
    </row>
    <row r="201" spans="1:12">
      <c r="A201" s="79">
        <f t="shared" si="19"/>
        <v>45</v>
      </c>
      <c r="B201" s="17">
        <f t="shared" si="26"/>
        <v>43410</v>
      </c>
      <c r="C201" s="5" t="str">
        <f t="shared" si="20"/>
        <v>tisdag</v>
      </c>
      <c r="D201" s="79" t="s">
        <v>168</v>
      </c>
      <c r="E201" s="18" t="s">
        <v>144</v>
      </c>
      <c r="F201" s="79" t="s">
        <v>722</v>
      </c>
      <c r="G201" s="79">
        <f t="shared" si="21"/>
        <v>2</v>
      </c>
      <c r="H201" s="79"/>
      <c r="I201" s="19">
        <f t="shared" si="22"/>
        <v>43410</v>
      </c>
      <c r="J201" s="20">
        <f t="shared" si="23"/>
        <v>0.73958333333333337</v>
      </c>
      <c r="K201" s="20">
        <f t="shared" si="24"/>
        <v>0.89583333333333337</v>
      </c>
      <c r="L201" s="20">
        <f t="shared" si="25"/>
        <v>0.15625</v>
      </c>
    </row>
    <row r="202" spans="1:12">
      <c r="A202" s="79">
        <f t="shared" si="19"/>
        <v>45</v>
      </c>
      <c r="B202" s="17">
        <f t="shared" si="26"/>
        <v>43411</v>
      </c>
      <c r="C202" s="5" t="str">
        <f t="shared" si="20"/>
        <v>onsdag</v>
      </c>
      <c r="D202" s="79"/>
      <c r="E202" s="18"/>
      <c r="F202" s="79"/>
      <c r="G202" s="79">
        <f t="shared" si="21"/>
        <v>0</v>
      </c>
      <c r="H202" s="79"/>
      <c r="I202" s="19">
        <f t="shared" si="22"/>
        <v>43411</v>
      </c>
      <c r="J202" s="20" t="e">
        <f t="shared" si="23"/>
        <v>#VALUE!</v>
      </c>
      <c r="K202" s="20" t="e">
        <f t="shared" si="24"/>
        <v>#VALUE!</v>
      </c>
      <c r="L202" s="20" t="e">
        <f t="shared" si="25"/>
        <v>#VALUE!</v>
      </c>
    </row>
    <row r="203" spans="1:12">
      <c r="A203" s="79">
        <f t="shared" si="19"/>
        <v>45</v>
      </c>
      <c r="B203" s="17">
        <f t="shared" si="26"/>
        <v>43412</v>
      </c>
      <c r="C203" s="5" t="str">
        <f t="shared" si="20"/>
        <v>torsdag</v>
      </c>
      <c r="D203" s="79"/>
      <c r="E203" s="18"/>
      <c r="F203" s="79"/>
      <c r="G203" s="79">
        <f t="shared" si="21"/>
        <v>0</v>
      </c>
      <c r="H203" s="79"/>
      <c r="I203" s="19">
        <f t="shared" si="22"/>
        <v>43412</v>
      </c>
      <c r="J203" s="20" t="e">
        <f t="shared" si="23"/>
        <v>#VALUE!</v>
      </c>
      <c r="K203" s="20" t="e">
        <f t="shared" si="24"/>
        <v>#VALUE!</v>
      </c>
      <c r="L203" s="20" t="e">
        <f t="shared" si="25"/>
        <v>#VALUE!</v>
      </c>
    </row>
    <row r="204" spans="1:12">
      <c r="A204" s="79">
        <f t="shared" ref="A204:A262" si="27">_xlfn.ISOWEEKNUM(B204)</f>
        <v>45</v>
      </c>
      <c r="B204" s="17">
        <f t="shared" si="26"/>
        <v>43413</v>
      </c>
      <c r="C204" s="5" t="str">
        <f t="shared" ref="C204:C262" si="28">TEXT(B204,"DDDD")</f>
        <v>fredag</v>
      </c>
      <c r="D204" s="79"/>
      <c r="E204" s="18"/>
      <c r="F204" s="79"/>
      <c r="G204" s="79">
        <f t="shared" ref="G204:G262" si="29">IFERROR(ROUNDUP(L204/"04:00"*2,0),0)</f>
        <v>0</v>
      </c>
      <c r="H204" s="79"/>
      <c r="I204" s="19">
        <f t="shared" ref="I204:I262" si="30">B204</f>
        <v>43413</v>
      </c>
      <c r="J204" s="20" t="e">
        <f t="shared" ref="J204:J262" si="31">TIME(LEFT(D204,2),MID(D204,4,2),0)</f>
        <v>#VALUE!</v>
      </c>
      <c r="K204" s="20" t="e">
        <f t="shared" ref="K204:K262" si="32">TIME(MID(D204,7,2),MID(D204,10,2),0)</f>
        <v>#VALUE!</v>
      </c>
      <c r="L204" s="20" t="e">
        <f t="shared" ref="L204:L262" si="33">K204-J204</f>
        <v>#VALUE!</v>
      </c>
    </row>
    <row r="205" spans="1:12">
      <c r="A205" s="79">
        <f t="shared" si="27"/>
        <v>45</v>
      </c>
      <c r="B205" s="17">
        <f t="shared" ref="B205:B268" si="34">B204+1</f>
        <v>43414</v>
      </c>
      <c r="C205" s="5" t="str">
        <f t="shared" si="28"/>
        <v>lördag</v>
      </c>
      <c r="D205" s="79" t="s">
        <v>524</v>
      </c>
      <c r="E205" s="18" t="s">
        <v>144</v>
      </c>
      <c r="F205" s="79" t="s">
        <v>723</v>
      </c>
      <c r="G205" s="79">
        <f t="shared" si="29"/>
        <v>5</v>
      </c>
      <c r="H205" s="79"/>
      <c r="I205" s="19">
        <f t="shared" si="30"/>
        <v>43414</v>
      </c>
      <c r="J205" s="20">
        <f t="shared" si="31"/>
        <v>0.375</v>
      </c>
      <c r="K205" s="20">
        <f t="shared" si="32"/>
        <v>0.79166666666666663</v>
      </c>
      <c r="L205" s="20">
        <f t="shared" si="33"/>
        <v>0.41666666666666663</v>
      </c>
    </row>
    <row r="206" spans="1:12">
      <c r="A206" s="79">
        <f t="shared" si="27"/>
        <v>45</v>
      </c>
      <c r="B206" s="17">
        <f t="shared" si="34"/>
        <v>43415</v>
      </c>
      <c r="C206" s="5" t="str">
        <f t="shared" si="28"/>
        <v>söndag</v>
      </c>
      <c r="D206" s="79" t="s">
        <v>724</v>
      </c>
      <c r="E206" s="18" t="s">
        <v>148</v>
      </c>
      <c r="F206" s="79" t="s">
        <v>725</v>
      </c>
      <c r="G206" s="79">
        <f t="shared" si="29"/>
        <v>6</v>
      </c>
      <c r="H206" s="79"/>
      <c r="I206" s="19">
        <f t="shared" si="30"/>
        <v>43415</v>
      </c>
      <c r="J206" s="20">
        <f t="shared" si="31"/>
        <v>0.375</v>
      </c>
      <c r="K206" s="20">
        <f t="shared" si="32"/>
        <v>0.8125</v>
      </c>
      <c r="L206" s="20">
        <f t="shared" si="33"/>
        <v>0.4375</v>
      </c>
    </row>
    <row r="207" spans="1:12">
      <c r="A207" s="79">
        <f t="shared" si="27"/>
        <v>46</v>
      </c>
      <c r="B207" s="17">
        <f t="shared" si="34"/>
        <v>43416</v>
      </c>
      <c r="C207" s="5" t="str">
        <f t="shared" si="28"/>
        <v>måndag</v>
      </c>
      <c r="D207" s="79"/>
      <c r="E207" s="18"/>
      <c r="F207" s="79"/>
      <c r="G207" s="79">
        <f t="shared" si="29"/>
        <v>0</v>
      </c>
      <c r="H207" s="79"/>
      <c r="I207" s="19">
        <f t="shared" si="30"/>
        <v>43416</v>
      </c>
      <c r="J207" s="20" t="e">
        <f t="shared" si="31"/>
        <v>#VALUE!</v>
      </c>
      <c r="K207" s="20" t="e">
        <f t="shared" si="32"/>
        <v>#VALUE!</v>
      </c>
      <c r="L207" s="20" t="e">
        <f t="shared" si="33"/>
        <v>#VALUE!</v>
      </c>
    </row>
    <row r="208" spans="1:12">
      <c r="A208" s="79">
        <f t="shared" si="27"/>
        <v>46</v>
      </c>
      <c r="B208" s="17">
        <f t="shared" si="34"/>
        <v>43417</v>
      </c>
      <c r="C208" s="5" t="str">
        <f t="shared" si="28"/>
        <v>tisdag</v>
      </c>
      <c r="D208" s="79" t="s">
        <v>726</v>
      </c>
      <c r="E208" s="18"/>
      <c r="F208" s="79" t="s">
        <v>727</v>
      </c>
      <c r="G208" s="79">
        <f t="shared" si="29"/>
        <v>1</v>
      </c>
      <c r="H208" s="79"/>
      <c r="I208" s="19">
        <f t="shared" si="30"/>
        <v>43417</v>
      </c>
      <c r="J208" s="20">
        <f t="shared" si="31"/>
        <v>0.77777777777777779</v>
      </c>
      <c r="K208" s="20">
        <f t="shared" si="32"/>
        <v>0.80555555555555558</v>
      </c>
      <c r="L208" s="20">
        <f t="shared" si="33"/>
        <v>2.777777777777779E-2</v>
      </c>
    </row>
    <row r="209" spans="1:12">
      <c r="A209" s="79">
        <f t="shared" si="27"/>
        <v>46</v>
      </c>
      <c r="B209" s="17">
        <f t="shared" si="34"/>
        <v>43418</v>
      </c>
      <c r="C209" s="5" t="str">
        <f t="shared" si="28"/>
        <v>onsdag</v>
      </c>
      <c r="D209" s="79"/>
      <c r="E209" s="18"/>
      <c r="F209" s="79"/>
      <c r="G209" s="79">
        <f t="shared" si="29"/>
        <v>0</v>
      </c>
      <c r="H209" s="79"/>
      <c r="I209" s="19">
        <f t="shared" si="30"/>
        <v>43418</v>
      </c>
      <c r="J209" s="20" t="e">
        <f t="shared" si="31"/>
        <v>#VALUE!</v>
      </c>
      <c r="K209" s="20" t="e">
        <f t="shared" si="32"/>
        <v>#VALUE!</v>
      </c>
      <c r="L209" s="20" t="e">
        <f t="shared" si="33"/>
        <v>#VALUE!</v>
      </c>
    </row>
    <row r="210" spans="1:12">
      <c r="A210" s="79">
        <f t="shared" si="27"/>
        <v>46</v>
      </c>
      <c r="B210" s="17">
        <f t="shared" si="34"/>
        <v>43419</v>
      </c>
      <c r="C210" s="5" t="str">
        <f t="shared" si="28"/>
        <v>torsdag</v>
      </c>
      <c r="D210" s="79" t="s">
        <v>168</v>
      </c>
      <c r="E210" s="18" t="s">
        <v>284</v>
      </c>
      <c r="F210" s="79" t="s">
        <v>195</v>
      </c>
      <c r="G210" s="79">
        <f t="shared" si="29"/>
        <v>2</v>
      </c>
      <c r="H210" s="79"/>
      <c r="I210" s="19">
        <f t="shared" si="30"/>
        <v>43419</v>
      </c>
      <c r="J210" s="20">
        <f t="shared" si="31"/>
        <v>0.73958333333333337</v>
      </c>
      <c r="K210" s="20">
        <f t="shared" si="32"/>
        <v>0.89583333333333337</v>
      </c>
      <c r="L210" s="20">
        <f t="shared" si="33"/>
        <v>0.15625</v>
      </c>
    </row>
    <row r="211" spans="1:12">
      <c r="A211" s="79">
        <f t="shared" si="27"/>
        <v>46</v>
      </c>
      <c r="B211" s="17">
        <f t="shared" si="34"/>
        <v>43420</v>
      </c>
      <c r="C211" s="5" t="str">
        <f t="shared" si="28"/>
        <v>fredag</v>
      </c>
      <c r="D211" s="79" t="s">
        <v>168</v>
      </c>
      <c r="E211" s="18" t="s">
        <v>284</v>
      </c>
      <c r="F211" s="79" t="s">
        <v>728</v>
      </c>
      <c r="G211" s="79">
        <f t="shared" si="29"/>
        <v>2</v>
      </c>
      <c r="H211" s="79"/>
      <c r="I211" s="19">
        <f t="shared" si="30"/>
        <v>43420</v>
      </c>
      <c r="J211" s="20">
        <f t="shared" si="31"/>
        <v>0.73958333333333337</v>
      </c>
      <c r="K211" s="20">
        <f t="shared" si="32"/>
        <v>0.89583333333333337</v>
      </c>
      <c r="L211" s="20">
        <f t="shared" si="33"/>
        <v>0.15625</v>
      </c>
    </row>
    <row r="212" spans="1:12">
      <c r="A212" s="79">
        <f t="shared" si="27"/>
        <v>46</v>
      </c>
      <c r="B212" s="17">
        <f t="shared" si="34"/>
        <v>43421</v>
      </c>
      <c r="C212" s="5" t="str">
        <f t="shared" si="28"/>
        <v>lördag</v>
      </c>
      <c r="D212" s="79" t="s">
        <v>260</v>
      </c>
      <c r="E212" s="18" t="s">
        <v>435</v>
      </c>
      <c r="F212" s="79" t="s">
        <v>729</v>
      </c>
      <c r="G212" s="79">
        <f t="shared" si="29"/>
        <v>5</v>
      </c>
      <c r="H212" s="79"/>
      <c r="I212" s="19">
        <f t="shared" si="30"/>
        <v>43421</v>
      </c>
      <c r="J212" s="20">
        <f t="shared" si="31"/>
        <v>0.375</v>
      </c>
      <c r="K212" s="20">
        <f t="shared" si="32"/>
        <v>0.77083333333333337</v>
      </c>
      <c r="L212" s="20">
        <f t="shared" si="33"/>
        <v>0.39583333333333337</v>
      </c>
    </row>
    <row r="213" spans="1:12">
      <c r="A213" s="79">
        <f t="shared" si="27"/>
        <v>46</v>
      </c>
      <c r="B213" s="17">
        <f t="shared" si="34"/>
        <v>43422</v>
      </c>
      <c r="C213" s="5" t="str">
        <f t="shared" si="28"/>
        <v>söndag</v>
      </c>
      <c r="D213" s="79" t="s">
        <v>156</v>
      </c>
      <c r="E213" s="18" t="s">
        <v>420</v>
      </c>
      <c r="F213" s="79" t="s">
        <v>730</v>
      </c>
      <c r="G213" s="79">
        <f t="shared" si="29"/>
        <v>4</v>
      </c>
      <c r="H213" s="79"/>
      <c r="I213" s="19">
        <f t="shared" si="30"/>
        <v>43422</v>
      </c>
      <c r="J213" s="20">
        <f t="shared" si="31"/>
        <v>0.47916666666666669</v>
      </c>
      <c r="K213" s="20">
        <f t="shared" si="32"/>
        <v>0.78125</v>
      </c>
      <c r="L213" s="20">
        <f t="shared" si="33"/>
        <v>0.30208333333333331</v>
      </c>
    </row>
    <row r="214" spans="1:12">
      <c r="A214" s="79">
        <f t="shared" si="27"/>
        <v>47</v>
      </c>
      <c r="B214" s="17">
        <f t="shared" si="34"/>
        <v>43423</v>
      </c>
      <c r="C214" s="5" t="str">
        <f t="shared" si="28"/>
        <v>måndag</v>
      </c>
      <c r="D214" s="79"/>
      <c r="E214" s="18"/>
      <c r="F214" s="79"/>
      <c r="G214" s="79">
        <f t="shared" si="29"/>
        <v>0</v>
      </c>
      <c r="H214" s="79"/>
      <c r="I214" s="19">
        <f t="shared" si="30"/>
        <v>43423</v>
      </c>
      <c r="J214" s="20" t="e">
        <f t="shared" si="31"/>
        <v>#VALUE!</v>
      </c>
      <c r="K214" s="20" t="e">
        <f t="shared" si="32"/>
        <v>#VALUE!</v>
      </c>
      <c r="L214" s="20" t="e">
        <f t="shared" si="33"/>
        <v>#VALUE!</v>
      </c>
    </row>
    <row r="215" spans="1:12">
      <c r="A215" s="79">
        <f t="shared" si="27"/>
        <v>47</v>
      </c>
      <c r="B215" s="17">
        <f t="shared" si="34"/>
        <v>43424</v>
      </c>
      <c r="C215" s="5" t="str">
        <f t="shared" si="28"/>
        <v>tisdag</v>
      </c>
      <c r="D215" s="79"/>
      <c r="E215" s="18"/>
      <c r="F215" s="79"/>
      <c r="G215" s="79">
        <f t="shared" si="29"/>
        <v>0</v>
      </c>
      <c r="H215" s="79"/>
      <c r="I215" s="19">
        <f t="shared" si="30"/>
        <v>43424</v>
      </c>
      <c r="J215" s="20" t="e">
        <f t="shared" si="31"/>
        <v>#VALUE!</v>
      </c>
      <c r="K215" s="20" t="e">
        <f t="shared" si="32"/>
        <v>#VALUE!</v>
      </c>
      <c r="L215" s="20" t="e">
        <f t="shared" si="33"/>
        <v>#VALUE!</v>
      </c>
    </row>
    <row r="216" spans="1:12">
      <c r="A216" s="79">
        <f t="shared" si="27"/>
        <v>47</v>
      </c>
      <c r="B216" s="17">
        <f t="shared" si="34"/>
        <v>43425</v>
      </c>
      <c r="C216" s="5" t="str">
        <f t="shared" si="28"/>
        <v>onsdag</v>
      </c>
      <c r="D216" s="79" t="s">
        <v>584</v>
      </c>
      <c r="E216" s="18" t="s">
        <v>153</v>
      </c>
      <c r="F216" s="79" t="s">
        <v>204</v>
      </c>
      <c r="G216" s="79">
        <f t="shared" si="29"/>
        <v>2</v>
      </c>
      <c r="H216" s="79"/>
      <c r="I216" s="19">
        <f t="shared" si="30"/>
        <v>43425</v>
      </c>
      <c r="J216" s="20">
        <f t="shared" si="31"/>
        <v>0.76041666666666663</v>
      </c>
      <c r="K216" s="20">
        <f t="shared" si="32"/>
        <v>0.91666666666666663</v>
      </c>
      <c r="L216" s="20">
        <f t="shared" si="33"/>
        <v>0.15625</v>
      </c>
    </row>
    <row r="217" spans="1:12">
      <c r="A217" s="79">
        <f t="shared" si="27"/>
        <v>47</v>
      </c>
      <c r="B217" s="17">
        <f t="shared" si="34"/>
        <v>43426</v>
      </c>
      <c r="C217" s="5" t="str">
        <f t="shared" si="28"/>
        <v>torsdag</v>
      </c>
      <c r="D217" s="79" t="s">
        <v>168</v>
      </c>
      <c r="E217" s="18" t="s">
        <v>153</v>
      </c>
      <c r="F217" s="79" t="s">
        <v>155</v>
      </c>
      <c r="G217" s="79">
        <f t="shared" si="29"/>
        <v>2</v>
      </c>
      <c r="H217" s="79"/>
      <c r="I217" s="19">
        <f t="shared" si="30"/>
        <v>43426</v>
      </c>
      <c r="J217" s="20">
        <f t="shared" si="31"/>
        <v>0.73958333333333337</v>
      </c>
      <c r="K217" s="20">
        <f t="shared" si="32"/>
        <v>0.89583333333333337</v>
      </c>
      <c r="L217" s="20">
        <f t="shared" si="33"/>
        <v>0.15625</v>
      </c>
    </row>
    <row r="218" spans="1:12">
      <c r="A218" s="79">
        <f t="shared" si="27"/>
        <v>47</v>
      </c>
      <c r="B218" s="17">
        <f t="shared" si="34"/>
        <v>43427</v>
      </c>
      <c r="C218" s="5" t="str">
        <f t="shared" si="28"/>
        <v>fredag</v>
      </c>
      <c r="D218" s="79" t="s">
        <v>168</v>
      </c>
      <c r="E218" s="18" t="s">
        <v>144</v>
      </c>
      <c r="F218" s="79" t="s">
        <v>731</v>
      </c>
      <c r="G218" s="79">
        <f t="shared" si="29"/>
        <v>2</v>
      </c>
      <c r="H218" s="79"/>
      <c r="I218" s="19">
        <f t="shared" si="30"/>
        <v>43427</v>
      </c>
      <c r="J218" s="20">
        <f t="shared" si="31"/>
        <v>0.73958333333333337</v>
      </c>
      <c r="K218" s="20">
        <f t="shared" si="32"/>
        <v>0.89583333333333337</v>
      </c>
      <c r="L218" s="20">
        <f t="shared" si="33"/>
        <v>0.15625</v>
      </c>
    </row>
    <row r="219" spans="1:12">
      <c r="A219" s="79">
        <f t="shared" si="27"/>
        <v>47</v>
      </c>
      <c r="B219" s="17">
        <f t="shared" si="34"/>
        <v>43428</v>
      </c>
      <c r="C219" s="5" t="str">
        <f t="shared" si="28"/>
        <v>lördag</v>
      </c>
      <c r="D219" s="79" t="s">
        <v>270</v>
      </c>
      <c r="E219" s="18" t="s">
        <v>160</v>
      </c>
      <c r="F219" s="79" t="s">
        <v>732</v>
      </c>
      <c r="G219" s="79">
        <f t="shared" si="29"/>
        <v>6</v>
      </c>
      <c r="H219" s="79"/>
      <c r="I219" s="19">
        <f t="shared" si="30"/>
        <v>43428</v>
      </c>
      <c r="J219" s="20">
        <f t="shared" si="31"/>
        <v>0.33333333333333331</v>
      </c>
      <c r="K219" s="20">
        <f t="shared" si="32"/>
        <v>0.8125</v>
      </c>
      <c r="L219" s="20">
        <f t="shared" si="33"/>
        <v>0.47916666666666669</v>
      </c>
    </row>
    <row r="220" spans="1:12">
      <c r="A220" s="79">
        <f t="shared" si="27"/>
        <v>47</v>
      </c>
      <c r="B220" s="17">
        <f t="shared" si="34"/>
        <v>43429</v>
      </c>
      <c r="C220" s="5" t="str">
        <f t="shared" si="28"/>
        <v>söndag</v>
      </c>
      <c r="D220" s="79" t="s">
        <v>530</v>
      </c>
      <c r="E220" s="18" t="s">
        <v>148</v>
      </c>
      <c r="F220" s="79" t="s">
        <v>733</v>
      </c>
      <c r="G220" s="79">
        <f t="shared" si="29"/>
        <v>4</v>
      </c>
      <c r="H220" s="79"/>
      <c r="I220" s="19">
        <f t="shared" si="30"/>
        <v>43429</v>
      </c>
      <c r="J220" s="20">
        <f t="shared" si="31"/>
        <v>0.47916666666666669</v>
      </c>
      <c r="K220" s="20">
        <f t="shared" si="32"/>
        <v>0.79166666666666663</v>
      </c>
      <c r="L220" s="20">
        <f t="shared" si="33"/>
        <v>0.31249999999999994</v>
      </c>
    </row>
    <row r="221" spans="1:12">
      <c r="A221" s="79">
        <f t="shared" si="27"/>
        <v>48</v>
      </c>
      <c r="B221" s="17">
        <f t="shared" si="34"/>
        <v>43430</v>
      </c>
      <c r="C221" s="5" t="str">
        <f t="shared" si="28"/>
        <v>måndag</v>
      </c>
      <c r="D221" s="79"/>
      <c r="E221" s="18"/>
      <c r="F221" s="79"/>
      <c r="G221" s="79">
        <f t="shared" si="29"/>
        <v>0</v>
      </c>
      <c r="H221" s="79"/>
      <c r="I221" s="19">
        <f t="shared" si="30"/>
        <v>43430</v>
      </c>
      <c r="J221" s="20" t="e">
        <f t="shared" si="31"/>
        <v>#VALUE!</v>
      </c>
      <c r="K221" s="20" t="e">
        <f t="shared" si="32"/>
        <v>#VALUE!</v>
      </c>
      <c r="L221" s="20" t="e">
        <f t="shared" si="33"/>
        <v>#VALUE!</v>
      </c>
    </row>
    <row r="222" spans="1:12">
      <c r="A222" s="79">
        <f t="shared" si="27"/>
        <v>48</v>
      </c>
      <c r="B222" s="17">
        <f t="shared" si="34"/>
        <v>43431</v>
      </c>
      <c r="C222" s="5" t="str">
        <f t="shared" si="28"/>
        <v>tisdag</v>
      </c>
      <c r="D222" s="79" t="s">
        <v>64</v>
      </c>
      <c r="E222" s="18"/>
      <c r="F222" s="79" t="s">
        <v>616</v>
      </c>
      <c r="G222" s="79">
        <f t="shared" si="29"/>
        <v>1</v>
      </c>
      <c r="H222" s="79"/>
      <c r="I222" s="19">
        <f t="shared" si="30"/>
        <v>43431</v>
      </c>
      <c r="J222" s="20">
        <f t="shared" si="31"/>
        <v>0.75</v>
      </c>
      <c r="K222" s="20">
        <f t="shared" si="32"/>
        <v>0.83333333333333337</v>
      </c>
      <c r="L222" s="20">
        <f t="shared" si="33"/>
        <v>8.333333333333337E-2</v>
      </c>
    </row>
    <row r="223" spans="1:12">
      <c r="A223" s="79">
        <f t="shared" si="27"/>
        <v>48</v>
      </c>
      <c r="B223" s="17">
        <f t="shared" si="34"/>
        <v>43432</v>
      </c>
      <c r="C223" s="5" t="str">
        <f t="shared" si="28"/>
        <v>onsdag</v>
      </c>
      <c r="D223" s="79"/>
      <c r="E223" s="18"/>
      <c r="F223" s="79"/>
      <c r="G223" s="79">
        <f t="shared" si="29"/>
        <v>0</v>
      </c>
      <c r="H223" s="79"/>
      <c r="I223" s="19">
        <f t="shared" si="30"/>
        <v>43432</v>
      </c>
      <c r="J223" s="20" t="e">
        <f t="shared" si="31"/>
        <v>#VALUE!</v>
      </c>
      <c r="K223" s="20" t="e">
        <f t="shared" si="32"/>
        <v>#VALUE!</v>
      </c>
      <c r="L223" s="20" t="e">
        <f t="shared" si="33"/>
        <v>#VALUE!</v>
      </c>
    </row>
    <row r="224" spans="1:12">
      <c r="A224" s="79">
        <f t="shared" si="27"/>
        <v>48</v>
      </c>
      <c r="B224" s="17">
        <f t="shared" si="34"/>
        <v>43433</v>
      </c>
      <c r="C224" s="5" t="str">
        <f t="shared" si="28"/>
        <v>torsdag</v>
      </c>
      <c r="D224" s="79" t="s">
        <v>168</v>
      </c>
      <c r="E224" s="18" t="s">
        <v>14</v>
      </c>
      <c r="F224" s="79" t="s">
        <v>734</v>
      </c>
      <c r="G224" s="79">
        <f t="shared" si="29"/>
        <v>2</v>
      </c>
      <c r="H224" s="79"/>
      <c r="I224" s="19">
        <f t="shared" si="30"/>
        <v>43433</v>
      </c>
      <c r="J224" s="20">
        <f t="shared" si="31"/>
        <v>0.73958333333333337</v>
      </c>
      <c r="K224" s="20">
        <f t="shared" si="32"/>
        <v>0.89583333333333337</v>
      </c>
      <c r="L224" s="20">
        <f t="shared" si="33"/>
        <v>0.15625</v>
      </c>
    </row>
    <row r="225" spans="1:12">
      <c r="A225" s="79">
        <f t="shared" si="27"/>
        <v>48</v>
      </c>
      <c r="B225" s="17">
        <f t="shared" si="34"/>
        <v>43434</v>
      </c>
      <c r="C225" s="5" t="str">
        <f t="shared" si="28"/>
        <v>fredag</v>
      </c>
      <c r="D225" s="79" t="s">
        <v>168</v>
      </c>
      <c r="E225" s="18" t="s">
        <v>284</v>
      </c>
      <c r="F225" s="79" t="s">
        <v>735</v>
      </c>
      <c r="G225" s="79">
        <f t="shared" si="29"/>
        <v>2</v>
      </c>
      <c r="H225" s="79"/>
      <c r="I225" s="19">
        <f t="shared" si="30"/>
        <v>43434</v>
      </c>
      <c r="J225" s="20">
        <f t="shared" si="31"/>
        <v>0.73958333333333337</v>
      </c>
      <c r="K225" s="20">
        <f t="shared" si="32"/>
        <v>0.89583333333333337</v>
      </c>
      <c r="L225" s="20">
        <f t="shared" si="33"/>
        <v>0.15625</v>
      </c>
    </row>
    <row r="226" spans="1:12">
      <c r="A226" s="79">
        <f t="shared" si="27"/>
        <v>48</v>
      </c>
      <c r="B226" s="17">
        <f t="shared" si="34"/>
        <v>43435</v>
      </c>
      <c r="C226" s="5" t="str">
        <f t="shared" si="28"/>
        <v>lördag</v>
      </c>
      <c r="D226" s="79" t="s">
        <v>736</v>
      </c>
      <c r="E226" s="18" t="s">
        <v>420</v>
      </c>
      <c r="F226" s="79" t="s">
        <v>737</v>
      </c>
      <c r="G226" s="79">
        <f t="shared" si="29"/>
        <v>4</v>
      </c>
      <c r="H226" s="79"/>
      <c r="I226" s="19">
        <f t="shared" si="30"/>
        <v>43435</v>
      </c>
      <c r="J226" s="20">
        <f t="shared" si="31"/>
        <v>0.39583333333333331</v>
      </c>
      <c r="K226" s="20">
        <f t="shared" si="32"/>
        <v>0.65625</v>
      </c>
      <c r="L226" s="20">
        <f t="shared" si="33"/>
        <v>0.26041666666666669</v>
      </c>
    </row>
    <row r="227" spans="1:12">
      <c r="A227" s="79">
        <f t="shared" si="27"/>
        <v>48</v>
      </c>
      <c r="B227" s="17">
        <f t="shared" si="34"/>
        <v>43436</v>
      </c>
      <c r="C227" s="5" t="str">
        <f t="shared" si="28"/>
        <v>söndag</v>
      </c>
      <c r="D227" s="79" t="s">
        <v>738</v>
      </c>
      <c r="E227" s="18" t="s">
        <v>284</v>
      </c>
      <c r="F227" s="79" t="s">
        <v>739</v>
      </c>
      <c r="G227" s="79">
        <f t="shared" si="29"/>
        <v>4</v>
      </c>
      <c r="H227" s="79"/>
      <c r="I227" s="19">
        <f t="shared" si="30"/>
        <v>43436</v>
      </c>
      <c r="J227" s="20">
        <f t="shared" si="31"/>
        <v>0.45833333333333331</v>
      </c>
      <c r="K227" s="20">
        <f t="shared" si="32"/>
        <v>0.79166666666666663</v>
      </c>
      <c r="L227" s="20">
        <f t="shared" si="33"/>
        <v>0.33333333333333331</v>
      </c>
    </row>
    <row r="228" spans="1:12">
      <c r="A228" s="79">
        <f t="shared" si="27"/>
        <v>49</v>
      </c>
      <c r="B228" s="17">
        <f t="shared" si="34"/>
        <v>43437</v>
      </c>
      <c r="C228" s="5" t="str">
        <f t="shared" si="28"/>
        <v>måndag</v>
      </c>
      <c r="D228" s="79"/>
      <c r="E228" s="18"/>
      <c r="F228" s="79"/>
      <c r="G228" s="79">
        <f t="shared" si="29"/>
        <v>0</v>
      </c>
      <c r="H228" s="79"/>
      <c r="I228" s="19">
        <f t="shared" si="30"/>
        <v>43437</v>
      </c>
      <c r="J228" s="20" t="e">
        <f t="shared" si="31"/>
        <v>#VALUE!</v>
      </c>
      <c r="K228" s="20" t="e">
        <f t="shared" si="32"/>
        <v>#VALUE!</v>
      </c>
      <c r="L228" s="20" t="e">
        <f t="shared" si="33"/>
        <v>#VALUE!</v>
      </c>
    </row>
    <row r="229" spans="1:12">
      <c r="A229" s="79">
        <f t="shared" si="27"/>
        <v>49</v>
      </c>
      <c r="B229" s="17">
        <f t="shared" si="34"/>
        <v>43438</v>
      </c>
      <c r="C229" s="5" t="str">
        <f t="shared" si="28"/>
        <v>tisdag</v>
      </c>
      <c r="D229" s="79" t="s">
        <v>180</v>
      </c>
      <c r="E229" s="18" t="s">
        <v>740</v>
      </c>
      <c r="F229" s="79" t="s">
        <v>741</v>
      </c>
      <c r="G229" s="79">
        <f t="shared" si="29"/>
        <v>2</v>
      </c>
      <c r="H229" s="79"/>
      <c r="I229" s="19">
        <f t="shared" si="30"/>
        <v>43438</v>
      </c>
      <c r="J229" s="20">
        <f t="shared" si="31"/>
        <v>0.75</v>
      </c>
      <c r="K229" s="20">
        <f t="shared" si="32"/>
        <v>0.89583333333333337</v>
      </c>
      <c r="L229" s="20">
        <f t="shared" si="33"/>
        <v>0.14583333333333337</v>
      </c>
    </row>
    <row r="230" spans="1:12">
      <c r="A230" s="79">
        <f t="shared" si="27"/>
        <v>49</v>
      </c>
      <c r="B230" s="17">
        <f t="shared" si="34"/>
        <v>43439</v>
      </c>
      <c r="C230" s="5" t="str">
        <f t="shared" si="28"/>
        <v>onsdag</v>
      </c>
      <c r="D230" s="79"/>
      <c r="E230" s="18"/>
      <c r="F230" s="79"/>
      <c r="G230" s="79">
        <f t="shared" si="29"/>
        <v>0</v>
      </c>
      <c r="H230" s="79"/>
      <c r="I230" s="19">
        <f t="shared" si="30"/>
        <v>43439</v>
      </c>
      <c r="J230" s="20" t="e">
        <f t="shared" si="31"/>
        <v>#VALUE!</v>
      </c>
      <c r="K230" s="20" t="e">
        <f t="shared" si="32"/>
        <v>#VALUE!</v>
      </c>
      <c r="L230" s="20" t="e">
        <f t="shared" si="33"/>
        <v>#VALUE!</v>
      </c>
    </row>
    <row r="231" spans="1:12">
      <c r="A231" s="79">
        <f t="shared" si="27"/>
        <v>49</v>
      </c>
      <c r="B231" s="17">
        <f t="shared" si="34"/>
        <v>43440</v>
      </c>
      <c r="C231" s="5" t="str">
        <f t="shared" si="28"/>
        <v>torsdag</v>
      </c>
      <c r="D231" s="79" t="s">
        <v>566</v>
      </c>
      <c r="E231" s="18"/>
      <c r="F231" s="79" t="s">
        <v>742</v>
      </c>
      <c r="G231" s="79">
        <f t="shared" si="29"/>
        <v>2</v>
      </c>
      <c r="H231" s="79"/>
      <c r="I231" s="19">
        <f t="shared" si="30"/>
        <v>43440</v>
      </c>
      <c r="J231" s="20">
        <f t="shared" si="31"/>
        <v>0.75</v>
      </c>
      <c r="K231" s="20">
        <f t="shared" si="32"/>
        <v>0.875</v>
      </c>
      <c r="L231" s="20">
        <f t="shared" si="33"/>
        <v>0.125</v>
      </c>
    </row>
    <row r="232" spans="1:12">
      <c r="A232" s="79">
        <f t="shared" si="27"/>
        <v>49</v>
      </c>
      <c r="B232" s="17">
        <f t="shared" si="34"/>
        <v>43441</v>
      </c>
      <c r="C232" s="5" t="str">
        <f t="shared" si="28"/>
        <v>fredag</v>
      </c>
      <c r="D232" s="79" t="s">
        <v>168</v>
      </c>
      <c r="E232" s="18" t="s">
        <v>153</v>
      </c>
      <c r="F232" s="79" t="s">
        <v>743</v>
      </c>
      <c r="G232" s="79">
        <f t="shared" si="29"/>
        <v>2</v>
      </c>
      <c r="H232" s="79"/>
      <c r="I232" s="19">
        <f t="shared" si="30"/>
        <v>43441</v>
      </c>
      <c r="J232" s="20">
        <f t="shared" si="31"/>
        <v>0.73958333333333337</v>
      </c>
      <c r="K232" s="20">
        <f t="shared" si="32"/>
        <v>0.89583333333333337</v>
      </c>
      <c r="L232" s="20">
        <f t="shared" si="33"/>
        <v>0.15625</v>
      </c>
    </row>
    <row r="233" spans="1:12">
      <c r="A233" s="79">
        <f t="shared" si="27"/>
        <v>49</v>
      </c>
      <c r="B233" s="17">
        <f t="shared" si="34"/>
        <v>43442</v>
      </c>
      <c r="C233" s="5" t="str">
        <f t="shared" si="28"/>
        <v>lördag</v>
      </c>
      <c r="D233" s="79" t="s">
        <v>260</v>
      </c>
      <c r="E233" s="18" t="s">
        <v>144</v>
      </c>
      <c r="F233" s="79" t="s">
        <v>744</v>
      </c>
      <c r="G233" s="79">
        <f t="shared" si="29"/>
        <v>5</v>
      </c>
      <c r="H233" s="79"/>
      <c r="I233" s="19">
        <f t="shared" si="30"/>
        <v>43442</v>
      </c>
      <c r="J233" s="20">
        <f t="shared" si="31"/>
        <v>0.375</v>
      </c>
      <c r="K233" s="20">
        <f t="shared" si="32"/>
        <v>0.77083333333333337</v>
      </c>
      <c r="L233" s="20">
        <f t="shared" si="33"/>
        <v>0.39583333333333337</v>
      </c>
    </row>
    <row r="234" spans="1:12">
      <c r="A234" s="79">
        <f t="shared" si="27"/>
        <v>49</v>
      </c>
      <c r="B234" s="17">
        <f t="shared" si="34"/>
        <v>43443</v>
      </c>
      <c r="C234" s="5" t="str">
        <f t="shared" si="28"/>
        <v>söndag</v>
      </c>
      <c r="D234" s="79" t="s">
        <v>530</v>
      </c>
      <c r="E234" s="18" t="s">
        <v>153</v>
      </c>
      <c r="F234" s="79" t="s">
        <v>745</v>
      </c>
      <c r="G234" s="79">
        <f t="shared" si="29"/>
        <v>4</v>
      </c>
      <c r="H234" s="79"/>
      <c r="I234" s="19">
        <f t="shared" si="30"/>
        <v>43443</v>
      </c>
      <c r="J234" s="20">
        <f t="shared" si="31"/>
        <v>0.47916666666666669</v>
      </c>
      <c r="K234" s="20">
        <f t="shared" si="32"/>
        <v>0.79166666666666663</v>
      </c>
      <c r="L234" s="20">
        <f t="shared" si="33"/>
        <v>0.31249999999999994</v>
      </c>
    </row>
    <row r="235" spans="1:12">
      <c r="A235" s="79">
        <f t="shared" si="27"/>
        <v>50</v>
      </c>
      <c r="B235" s="17">
        <f t="shared" si="34"/>
        <v>43444</v>
      </c>
      <c r="C235" s="5" t="str">
        <f t="shared" si="28"/>
        <v>måndag</v>
      </c>
      <c r="D235" s="79"/>
      <c r="E235" s="18"/>
      <c r="F235" s="79"/>
      <c r="G235" s="79">
        <f t="shared" si="29"/>
        <v>0</v>
      </c>
      <c r="H235" s="79"/>
      <c r="I235" s="19">
        <f t="shared" si="30"/>
        <v>43444</v>
      </c>
      <c r="J235" s="20" t="e">
        <f t="shared" si="31"/>
        <v>#VALUE!</v>
      </c>
      <c r="K235" s="20" t="e">
        <f t="shared" si="32"/>
        <v>#VALUE!</v>
      </c>
      <c r="L235" s="20" t="e">
        <f t="shared" si="33"/>
        <v>#VALUE!</v>
      </c>
    </row>
    <row r="236" spans="1:12">
      <c r="A236" s="79">
        <f t="shared" si="27"/>
        <v>50</v>
      </c>
      <c r="B236" s="17">
        <f t="shared" si="34"/>
        <v>43445</v>
      </c>
      <c r="C236" s="5" t="str">
        <f t="shared" si="28"/>
        <v>tisdag</v>
      </c>
      <c r="D236" s="79"/>
      <c r="E236" s="18"/>
      <c r="F236" s="79"/>
      <c r="G236" s="79">
        <f t="shared" si="29"/>
        <v>0</v>
      </c>
      <c r="H236" s="79"/>
      <c r="I236" s="19">
        <f t="shared" si="30"/>
        <v>43445</v>
      </c>
      <c r="J236" s="20" t="e">
        <f t="shared" si="31"/>
        <v>#VALUE!</v>
      </c>
      <c r="K236" s="20" t="e">
        <f t="shared" si="32"/>
        <v>#VALUE!</v>
      </c>
      <c r="L236" s="20" t="e">
        <f t="shared" si="33"/>
        <v>#VALUE!</v>
      </c>
    </row>
    <row r="237" spans="1:12">
      <c r="A237" s="79">
        <f t="shared" si="27"/>
        <v>50</v>
      </c>
      <c r="B237" s="17">
        <f t="shared" si="34"/>
        <v>43446</v>
      </c>
      <c r="C237" s="5" t="str">
        <f t="shared" si="28"/>
        <v>onsdag</v>
      </c>
      <c r="D237" s="79" t="s">
        <v>168</v>
      </c>
      <c r="E237" s="18" t="s">
        <v>153</v>
      </c>
      <c r="F237" s="79" t="s">
        <v>331</v>
      </c>
      <c r="G237" s="79">
        <f t="shared" si="29"/>
        <v>2</v>
      </c>
      <c r="H237" s="79"/>
      <c r="I237" s="19">
        <f t="shared" si="30"/>
        <v>43446</v>
      </c>
      <c r="J237" s="20">
        <f t="shared" si="31"/>
        <v>0.73958333333333337</v>
      </c>
      <c r="K237" s="20">
        <f t="shared" si="32"/>
        <v>0.89583333333333337</v>
      </c>
      <c r="L237" s="20">
        <f t="shared" si="33"/>
        <v>0.15625</v>
      </c>
    </row>
    <row r="238" spans="1:12">
      <c r="A238" s="79">
        <f t="shared" si="27"/>
        <v>50</v>
      </c>
      <c r="B238" s="17">
        <f t="shared" si="34"/>
        <v>43447</v>
      </c>
      <c r="C238" s="5" t="str">
        <f t="shared" si="28"/>
        <v>torsdag</v>
      </c>
      <c r="D238" s="79" t="s">
        <v>746</v>
      </c>
      <c r="E238" s="18" t="s">
        <v>700</v>
      </c>
      <c r="F238" s="79" t="s">
        <v>747</v>
      </c>
      <c r="G238" s="79">
        <f t="shared" si="29"/>
        <v>2</v>
      </c>
      <c r="H238" s="79"/>
      <c r="I238" s="19">
        <f t="shared" si="30"/>
        <v>43447</v>
      </c>
      <c r="J238" s="20">
        <f t="shared" si="31"/>
        <v>0.73958333333333337</v>
      </c>
      <c r="K238" s="20">
        <f t="shared" si="32"/>
        <v>0.875</v>
      </c>
      <c r="L238" s="20">
        <f t="shared" si="33"/>
        <v>0.13541666666666663</v>
      </c>
    </row>
    <row r="239" spans="1:12">
      <c r="A239" s="79">
        <f t="shared" si="27"/>
        <v>50</v>
      </c>
      <c r="B239" s="17">
        <f t="shared" si="34"/>
        <v>43448</v>
      </c>
      <c r="C239" s="5" t="str">
        <f t="shared" si="28"/>
        <v>fredag</v>
      </c>
      <c r="D239" s="79" t="s">
        <v>330</v>
      </c>
      <c r="E239" s="18" t="s">
        <v>14</v>
      </c>
      <c r="F239" s="79" t="s">
        <v>748</v>
      </c>
      <c r="G239" s="79">
        <f t="shared" si="29"/>
        <v>2</v>
      </c>
      <c r="H239" s="79"/>
      <c r="I239" s="19">
        <f t="shared" si="30"/>
        <v>43448</v>
      </c>
      <c r="J239" s="20">
        <f t="shared" si="31"/>
        <v>0.72916666666666663</v>
      </c>
      <c r="K239" s="20">
        <f t="shared" si="32"/>
        <v>0.89583333333333337</v>
      </c>
      <c r="L239" s="20">
        <f t="shared" si="33"/>
        <v>0.16666666666666674</v>
      </c>
    </row>
    <row r="240" spans="1:12">
      <c r="A240" s="79">
        <f t="shared" si="27"/>
        <v>50</v>
      </c>
      <c r="B240" s="17">
        <f t="shared" si="34"/>
        <v>43449</v>
      </c>
      <c r="C240" s="5" t="str">
        <f t="shared" si="28"/>
        <v>lördag</v>
      </c>
      <c r="D240" s="79" t="s">
        <v>749</v>
      </c>
      <c r="E240" s="18" t="s">
        <v>420</v>
      </c>
      <c r="F240" s="79" t="s">
        <v>750</v>
      </c>
      <c r="G240" s="79">
        <f t="shared" si="29"/>
        <v>5</v>
      </c>
      <c r="H240" s="79"/>
      <c r="I240" s="19">
        <f t="shared" si="30"/>
        <v>43449</v>
      </c>
      <c r="J240" s="20">
        <f t="shared" si="31"/>
        <v>0.35416666666666669</v>
      </c>
      <c r="K240" s="20">
        <f t="shared" si="32"/>
        <v>0.75</v>
      </c>
      <c r="L240" s="20">
        <f t="shared" si="33"/>
        <v>0.39583333333333331</v>
      </c>
    </row>
    <row r="241" spans="1:12">
      <c r="A241" s="79">
        <f t="shared" si="27"/>
        <v>50</v>
      </c>
      <c r="B241" s="17">
        <f t="shared" si="34"/>
        <v>43450</v>
      </c>
      <c r="C241" s="5" t="str">
        <f t="shared" si="28"/>
        <v>söndag</v>
      </c>
      <c r="D241" s="79" t="s">
        <v>156</v>
      </c>
      <c r="E241" s="18" t="s">
        <v>160</v>
      </c>
      <c r="F241" s="79" t="s">
        <v>751</v>
      </c>
      <c r="G241" s="79">
        <f t="shared" si="29"/>
        <v>4</v>
      </c>
      <c r="H241" s="79"/>
      <c r="I241" s="19">
        <f t="shared" si="30"/>
        <v>43450</v>
      </c>
      <c r="J241" s="20">
        <f t="shared" si="31"/>
        <v>0.47916666666666669</v>
      </c>
      <c r="K241" s="20">
        <f t="shared" si="32"/>
        <v>0.78125</v>
      </c>
      <c r="L241" s="20">
        <f t="shared" si="33"/>
        <v>0.30208333333333331</v>
      </c>
    </row>
    <row r="242" spans="1:12">
      <c r="A242" s="79">
        <f t="shared" si="27"/>
        <v>51</v>
      </c>
      <c r="B242" s="17">
        <f t="shared" si="34"/>
        <v>43451</v>
      </c>
      <c r="C242" s="5" t="str">
        <f t="shared" si="28"/>
        <v>måndag</v>
      </c>
      <c r="D242" s="79"/>
      <c r="E242" s="18"/>
      <c r="F242" s="79"/>
      <c r="G242" s="79">
        <f t="shared" si="29"/>
        <v>0</v>
      </c>
      <c r="H242" s="79"/>
      <c r="I242" s="19">
        <f t="shared" si="30"/>
        <v>43451</v>
      </c>
      <c r="J242" s="20" t="e">
        <f t="shared" si="31"/>
        <v>#VALUE!</v>
      </c>
      <c r="K242" s="20" t="e">
        <f t="shared" si="32"/>
        <v>#VALUE!</v>
      </c>
      <c r="L242" s="20" t="e">
        <f t="shared" si="33"/>
        <v>#VALUE!</v>
      </c>
    </row>
    <row r="243" spans="1:12">
      <c r="A243" s="79">
        <f t="shared" si="27"/>
        <v>51</v>
      </c>
      <c r="B243" s="17">
        <f t="shared" si="34"/>
        <v>43452</v>
      </c>
      <c r="C243" s="5" t="str">
        <f t="shared" si="28"/>
        <v>tisdag</v>
      </c>
      <c r="D243" s="79" t="s">
        <v>64</v>
      </c>
      <c r="E243" s="18"/>
      <c r="F243" s="79" t="s">
        <v>616</v>
      </c>
      <c r="G243" s="79">
        <f t="shared" si="29"/>
        <v>1</v>
      </c>
      <c r="H243" s="79"/>
      <c r="I243" s="19">
        <f t="shared" si="30"/>
        <v>43452</v>
      </c>
      <c r="J243" s="20">
        <f t="shared" si="31"/>
        <v>0.75</v>
      </c>
      <c r="K243" s="20">
        <f t="shared" si="32"/>
        <v>0.83333333333333337</v>
      </c>
      <c r="L243" s="20">
        <f t="shared" si="33"/>
        <v>8.333333333333337E-2</v>
      </c>
    </row>
    <row r="244" spans="1:12">
      <c r="A244" s="79">
        <f t="shared" si="27"/>
        <v>51</v>
      </c>
      <c r="B244" s="17">
        <f t="shared" si="34"/>
        <v>43453</v>
      </c>
      <c r="C244" s="5" t="str">
        <f t="shared" si="28"/>
        <v>onsdag</v>
      </c>
      <c r="D244" s="79"/>
      <c r="E244" s="18"/>
      <c r="F244" s="79"/>
      <c r="G244" s="79">
        <f t="shared" si="29"/>
        <v>0</v>
      </c>
      <c r="H244" s="79"/>
      <c r="I244" s="19">
        <f t="shared" si="30"/>
        <v>43453</v>
      </c>
      <c r="J244" s="20" t="e">
        <f t="shared" si="31"/>
        <v>#VALUE!</v>
      </c>
      <c r="K244" s="20" t="e">
        <f t="shared" si="32"/>
        <v>#VALUE!</v>
      </c>
      <c r="L244" s="20" t="e">
        <f t="shared" si="33"/>
        <v>#VALUE!</v>
      </c>
    </row>
    <row r="245" spans="1:12">
      <c r="A245" s="79">
        <f t="shared" si="27"/>
        <v>51</v>
      </c>
      <c r="B245" s="17">
        <f t="shared" si="34"/>
        <v>43454</v>
      </c>
      <c r="C245" s="5" t="str">
        <f t="shared" si="28"/>
        <v>torsdag</v>
      </c>
      <c r="D245" s="79"/>
      <c r="E245" s="18"/>
      <c r="F245" s="79"/>
      <c r="G245" s="79">
        <f t="shared" si="29"/>
        <v>0</v>
      </c>
      <c r="H245" s="79"/>
      <c r="I245" s="19">
        <f t="shared" si="30"/>
        <v>43454</v>
      </c>
      <c r="J245" s="20" t="e">
        <f t="shared" si="31"/>
        <v>#VALUE!</v>
      </c>
      <c r="K245" s="20" t="e">
        <f t="shared" si="32"/>
        <v>#VALUE!</v>
      </c>
      <c r="L245" s="20" t="e">
        <f t="shared" si="33"/>
        <v>#VALUE!</v>
      </c>
    </row>
    <row r="246" spans="1:12">
      <c r="A246" s="79">
        <f t="shared" si="27"/>
        <v>51</v>
      </c>
      <c r="B246" s="17">
        <f t="shared" si="34"/>
        <v>43455</v>
      </c>
      <c r="C246" s="5" t="str">
        <f t="shared" si="28"/>
        <v>fredag</v>
      </c>
      <c r="D246" s="79"/>
      <c r="E246" s="18"/>
      <c r="F246" s="79"/>
      <c r="G246" s="79">
        <f t="shared" si="29"/>
        <v>0</v>
      </c>
      <c r="H246" s="79"/>
      <c r="I246" s="19">
        <f t="shared" si="30"/>
        <v>43455</v>
      </c>
      <c r="J246" s="20" t="e">
        <f t="shared" si="31"/>
        <v>#VALUE!</v>
      </c>
      <c r="K246" s="20" t="e">
        <f t="shared" si="32"/>
        <v>#VALUE!</v>
      </c>
      <c r="L246" s="20" t="e">
        <f t="shared" si="33"/>
        <v>#VALUE!</v>
      </c>
    </row>
    <row r="247" spans="1:12">
      <c r="A247" s="79">
        <f t="shared" si="27"/>
        <v>51</v>
      </c>
      <c r="B247" s="17">
        <f t="shared" si="34"/>
        <v>43456</v>
      </c>
      <c r="C247" s="5" t="str">
        <f t="shared" si="28"/>
        <v>lördag</v>
      </c>
      <c r="D247" s="79" t="s">
        <v>260</v>
      </c>
      <c r="E247" s="18" t="s">
        <v>435</v>
      </c>
      <c r="F247" s="79" t="s">
        <v>752</v>
      </c>
      <c r="G247" s="79">
        <f t="shared" si="29"/>
        <v>5</v>
      </c>
      <c r="H247" s="79"/>
      <c r="I247" s="19">
        <f t="shared" si="30"/>
        <v>43456</v>
      </c>
      <c r="J247" s="20">
        <f t="shared" si="31"/>
        <v>0.375</v>
      </c>
      <c r="K247" s="20">
        <f t="shared" si="32"/>
        <v>0.77083333333333337</v>
      </c>
      <c r="L247" s="20">
        <f t="shared" si="33"/>
        <v>0.39583333333333337</v>
      </c>
    </row>
    <row r="248" spans="1:12">
      <c r="A248" s="79">
        <f t="shared" si="27"/>
        <v>51</v>
      </c>
      <c r="B248" s="17">
        <f t="shared" si="34"/>
        <v>43457</v>
      </c>
      <c r="C248" s="5" t="str">
        <f t="shared" si="28"/>
        <v>söndag</v>
      </c>
      <c r="D248" s="79" t="s">
        <v>753</v>
      </c>
      <c r="E248" s="18" t="s">
        <v>14</v>
      </c>
      <c r="F248" s="79" t="s">
        <v>754</v>
      </c>
      <c r="G248" s="79">
        <f t="shared" si="29"/>
        <v>2</v>
      </c>
      <c r="H248" s="79"/>
      <c r="I248" s="19">
        <f t="shared" si="30"/>
        <v>43457</v>
      </c>
      <c r="J248" s="20">
        <f t="shared" si="31"/>
        <v>0.45833333333333331</v>
      </c>
      <c r="K248" s="20">
        <f t="shared" si="32"/>
        <v>0.60416666666666663</v>
      </c>
      <c r="L248" s="20">
        <f t="shared" si="33"/>
        <v>0.14583333333333331</v>
      </c>
    </row>
    <row r="249" spans="1:12">
      <c r="A249" s="79">
        <f t="shared" si="27"/>
        <v>52</v>
      </c>
      <c r="B249" s="17">
        <f t="shared" si="34"/>
        <v>43458</v>
      </c>
      <c r="C249" s="5" t="str">
        <f t="shared" si="28"/>
        <v>måndag</v>
      </c>
      <c r="D249" s="79"/>
      <c r="E249" s="18"/>
      <c r="F249" s="79"/>
      <c r="G249" s="79">
        <f t="shared" si="29"/>
        <v>0</v>
      </c>
      <c r="H249" s="79"/>
      <c r="I249" s="19">
        <f t="shared" si="30"/>
        <v>43458</v>
      </c>
      <c r="J249" s="20" t="e">
        <f t="shared" si="31"/>
        <v>#VALUE!</v>
      </c>
      <c r="K249" s="20" t="e">
        <f t="shared" si="32"/>
        <v>#VALUE!</v>
      </c>
      <c r="L249" s="20" t="e">
        <f t="shared" si="33"/>
        <v>#VALUE!</v>
      </c>
    </row>
    <row r="250" spans="1:12">
      <c r="A250" s="79">
        <f t="shared" si="27"/>
        <v>52</v>
      </c>
      <c r="B250" s="17">
        <f t="shared" si="34"/>
        <v>43459</v>
      </c>
      <c r="C250" s="5" t="str">
        <f t="shared" si="28"/>
        <v>tisdag</v>
      </c>
      <c r="D250" s="79"/>
      <c r="E250" s="18"/>
      <c r="F250" s="79"/>
      <c r="G250" s="79">
        <f t="shared" si="29"/>
        <v>0</v>
      </c>
      <c r="H250" s="79"/>
      <c r="I250" s="19">
        <f t="shared" si="30"/>
        <v>43459</v>
      </c>
      <c r="J250" s="20" t="e">
        <f t="shared" si="31"/>
        <v>#VALUE!</v>
      </c>
      <c r="K250" s="20" t="e">
        <f t="shared" si="32"/>
        <v>#VALUE!</v>
      </c>
      <c r="L250" s="20" t="e">
        <f t="shared" si="33"/>
        <v>#VALUE!</v>
      </c>
    </row>
    <row r="251" spans="1:12">
      <c r="A251" s="79">
        <f t="shared" si="27"/>
        <v>52</v>
      </c>
      <c r="B251" s="17">
        <f t="shared" si="34"/>
        <v>43460</v>
      </c>
      <c r="C251" s="5" t="str">
        <f t="shared" si="28"/>
        <v>onsdag</v>
      </c>
      <c r="D251" s="79"/>
      <c r="E251" s="18"/>
      <c r="F251" s="79"/>
      <c r="G251" s="79">
        <f t="shared" si="29"/>
        <v>0</v>
      </c>
      <c r="H251" s="79"/>
      <c r="I251" s="19">
        <f t="shared" si="30"/>
        <v>43460</v>
      </c>
      <c r="J251" s="20" t="e">
        <f t="shared" si="31"/>
        <v>#VALUE!</v>
      </c>
      <c r="K251" s="20" t="e">
        <f t="shared" si="32"/>
        <v>#VALUE!</v>
      </c>
      <c r="L251" s="20" t="e">
        <f t="shared" si="33"/>
        <v>#VALUE!</v>
      </c>
    </row>
    <row r="252" spans="1:12">
      <c r="A252" s="79">
        <f t="shared" si="27"/>
        <v>52</v>
      </c>
      <c r="B252" s="17">
        <f t="shared" si="34"/>
        <v>43461</v>
      </c>
      <c r="C252" s="5" t="str">
        <f t="shared" si="28"/>
        <v>torsdag</v>
      </c>
      <c r="D252" s="79"/>
      <c r="E252" s="18"/>
      <c r="F252" s="79"/>
      <c r="G252" s="79">
        <f t="shared" si="29"/>
        <v>0</v>
      </c>
      <c r="H252" s="79"/>
      <c r="I252" s="19">
        <f t="shared" si="30"/>
        <v>43461</v>
      </c>
      <c r="J252" s="20" t="e">
        <f t="shared" si="31"/>
        <v>#VALUE!</v>
      </c>
      <c r="K252" s="20" t="e">
        <f t="shared" si="32"/>
        <v>#VALUE!</v>
      </c>
      <c r="L252" s="20" t="e">
        <f t="shared" si="33"/>
        <v>#VALUE!</v>
      </c>
    </row>
    <row r="253" spans="1:12">
      <c r="A253" s="79">
        <f t="shared" si="27"/>
        <v>52</v>
      </c>
      <c r="B253" s="17">
        <f t="shared" si="34"/>
        <v>43462</v>
      </c>
      <c r="C253" s="5" t="str">
        <f t="shared" si="28"/>
        <v>fredag</v>
      </c>
      <c r="D253" s="79" t="s">
        <v>559</v>
      </c>
      <c r="E253" s="18" t="s">
        <v>700</v>
      </c>
      <c r="F253" s="79" t="s">
        <v>225</v>
      </c>
      <c r="G253" s="79">
        <f t="shared" si="29"/>
        <v>7</v>
      </c>
      <c r="H253" s="79"/>
      <c r="I253" s="19">
        <f t="shared" si="30"/>
        <v>43462</v>
      </c>
      <c r="J253" s="20">
        <f t="shared" si="31"/>
        <v>0.29166666666666669</v>
      </c>
      <c r="K253" s="20">
        <f t="shared" si="32"/>
        <v>0.875</v>
      </c>
      <c r="L253" s="20">
        <f t="shared" si="33"/>
        <v>0.58333333333333326</v>
      </c>
    </row>
    <row r="254" spans="1:12">
      <c r="A254" s="79">
        <f t="shared" si="27"/>
        <v>52</v>
      </c>
      <c r="B254" s="17">
        <f t="shared" si="34"/>
        <v>43463</v>
      </c>
      <c r="C254" s="5" t="str">
        <f t="shared" si="28"/>
        <v>lördag</v>
      </c>
      <c r="D254" s="79" t="s">
        <v>559</v>
      </c>
      <c r="E254" s="18" t="s">
        <v>700</v>
      </c>
      <c r="F254" s="79" t="s">
        <v>225</v>
      </c>
      <c r="G254" s="79">
        <f t="shared" si="29"/>
        <v>7</v>
      </c>
      <c r="H254" s="79"/>
      <c r="I254" s="19">
        <f t="shared" si="30"/>
        <v>43463</v>
      </c>
      <c r="J254" s="20">
        <f t="shared" si="31"/>
        <v>0.29166666666666669</v>
      </c>
      <c r="K254" s="20">
        <f t="shared" si="32"/>
        <v>0.875</v>
      </c>
      <c r="L254" s="20">
        <f t="shared" si="33"/>
        <v>0.58333333333333326</v>
      </c>
    </row>
    <row r="255" spans="1:12">
      <c r="A255" s="79">
        <f t="shared" si="27"/>
        <v>52</v>
      </c>
      <c r="B255" s="17">
        <f t="shared" si="34"/>
        <v>43464</v>
      </c>
      <c r="C255" s="5" t="str">
        <f t="shared" si="28"/>
        <v>söndag</v>
      </c>
      <c r="D255" s="79"/>
      <c r="E255" s="18"/>
      <c r="F255" s="79"/>
      <c r="G255" s="79">
        <f t="shared" si="29"/>
        <v>0</v>
      </c>
      <c r="H255" s="79"/>
      <c r="I255" s="19">
        <f t="shared" si="30"/>
        <v>43464</v>
      </c>
      <c r="J255" s="20" t="e">
        <f t="shared" si="31"/>
        <v>#VALUE!</v>
      </c>
      <c r="K255" s="20" t="e">
        <f t="shared" si="32"/>
        <v>#VALUE!</v>
      </c>
      <c r="L255" s="20" t="e">
        <f t="shared" si="33"/>
        <v>#VALUE!</v>
      </c>
    </row>
    <row r="256" spans="1:12">
      <c r="A256" s="79">
        <f t="shared" si="27"/>
        <v>1</v>
      </c>
      <c r="B256" s="17">
        <f t="shared" si="34"/>
        <v>43465</v>
      </c>
      <c r="C256" s="5" t="str">
        <f t="shared" si="28"/>
        <v>måndag</v>
      </c>
      <c r="D256" s="79"/>
      <c r="E256" s="18"/>
      <c r="F256" s="79"/>
      <c r="G256" s="79">
        <f t="shared" si="29"/>
        <v>0</v>
      </c>
      <c r="H256" s="79"/>
      <c r="I256" s="19">
        <f t="shared" si="30"/>
        <v>43465</v>
      </c>
      <c r="J256" s="20" t="e">
        <f t="shared" si="31"/>
        <v>#VALUE!</v>
      </c>
      <c r="K256" s="20" t="e">
        <f t="shared" si="32"/>
        <v>#VALUE!</v>
      </c>
      <c r="L256" s="20" t="e">
        <f t="shared" si="33"/>
        <v>#VALUE!</v>
      </c>
    </row>
    <row r="257" spans="1:12">
      <c r="A257" s="79">
        <f t="shared" si="27"/>
        <v>1</v>
      </c>
      <c r="B257" s="17">
        <f t="shared" si="34"/>
        <v>43466</v>
      </c>
      <c r="C257" s="5" t="str">
        <f t="shared" si="28"/>
        <v>tisdag</v>
      </c>
      <c r="D257" s="79"/>
      <c r="E257" s="18"/>
      <c r="F257" s="79"/>
      <c r="G257" s="79">
        <f t="shared" si="29"/>
        <v>0</v>
      </c>
      <c r="H257" s="79"/>
      <c r="I257" s="19">
        <f t="shared" si="30"/>
        <v>43466</v>
      </c>
      <c r="J257" s="20" t="e">
        <f t="shared" si="31"/>
        <v>#VALUE!</v>
      </c>
      <c r="K257" s="20" t="e">
        <f t="shared" si="32"/>
        <v>#VALUE!</v>
      </c>
      <c r="L257" s="20" t="e">
        <f t="shared" si="33"/>
        <v>#VALUE!</v>
      </c>
    </row>
    <row r="258" spans="1:12">
      <c r="A258" s="79">
        <f t="shared" si="27"/>
        <v>1</v>
      </c>
      <c r="B258" s="17">
        <f t="shared" si="34"/>
        <v>43467</v>
      </c>
      <c r="C258" s="5" t="str">
        <f t="shared" si="28"/>
        <v>onsdag</v>
      </c>
      <c r="D258" s="79" t="s">
        <v>755</v>
      </c>
      <c r="E258" s="18" t="s">
        <v>284</v>
      </c>
      <c r="F258" s="79" t="s">
        <v>226</v>
      </c>
      <c r="G258" s="79">
        <f t="shared" si="29"/>
        <v>8</v>
      </c>
      <c r="H258" s="79"/>
      <c r="I258" s="19">
        <f t="shared" si="30"/>
        <v>43467</v>
      </c>
      <c r="J258" s="20">
        <f t="shared" si="31"/>
        <v>0.29166666666666669</v>
      </c>
      <c r="K258" s="20">
        <f t="shared" si="32"/>
        <v>0.89583333333333337</v>
      </c>
      <c r="L258" s="20">
        <f t="shared" si="33"/>
        <v>0.60416666666666674</v>
      </c>
    </row>
    <row r="259" spans="1:12">
      <c r="A259" s="79">
        <f t="shared" si="27"/>
        <v>1</v>
      </c>
      <c r="B259" s="17">
        <f t="shared" si="34"/>
        <v>43468</v>
      </c>
      <c r="C259" s="5" t="str">
        <f t="shared" si="28"/>
        <v>torsdag</v>
      </c>
      <c r="D259" s="79" t="s">
        <v>516</v>
      </c>
      <c r="E259" s="18" t="s">
        <v>284</v>
      </c>
      <c r="F259" s="79" t="s">
        <v>226</v>
      </c>
      <c r="G259" s="79">
        <f t="shared" si="29"/>
        <v>7</v>
      </c>
      <c r="H259" s="79"/>
      <c r="I259" s="19">
        <f t="shared" si="30"/>
        <v>43468</v>
      </c>
      <c r="J259" s="20">
        <f t="shared" si="31"/>
        <v>0.29166666666666669</v>
      </c>
      <c r="K259" s="20">
        <f t="shared" si="32"/>
        <v>0.83333333333333337</v>
      </c>
      <c r="L259" s="20">
        <f t="shared" si="33"/>
        <v>0.54166666666666674</v>
      </c>
    </row>
    <row r="260" spans="1:12">
      <c r="A260" s="79">
        <f t="shared" si="27"/>
        <v>1</v>
      </c>
      <c r="B260" s="17">
        <f t="shared" si="34"/>
        <v>43469</v>
      </c>
      <c r="C260" s="5" t="str">
        <f t="shared" si="28"/>
        <v>fredag</v>
      </c>
      <c r="D260" s="79"/>
      <c r="E260" s="18"/>
      <c r="F260" s="79"/>
      <c r="G260" s="79">
        <f t="shared" si="29"/>
        <v>0</v>
      </c>
      <c r="H260" s="79"/>
      <c r="I260" s="19">
        <f t="shared" si="30"/>
        <v>43469</v>
      </c>
      <c r="J260" s="20" t="e">
        <f t="shared" si="31"/>
        <v>#VALUE!</v>
      </c>
      <c r="K260" s="20" t="e">
        <f t="shared" si="32"/>
        <v>#VALUE!</v>
      </c>
      <c r="L260" s="20" t="e">
        <f t="shared" si="33"/>
        <v>#VALUE!</v>
      </c>
    </row>
    <row r="261" spans="1:12">
      <c r="A261" s="79">
        <f t="shared" si="27"/>
        <v>1</v>
      </c>
      <c r="B261" s="17">
        <f t="shared" si="34"/>
        <v>43470</v>
      </c>
      <c r="C261" s="5" t="str">
        <f t="shared" si="28"/>
        <v>lördag</v>
      </c>
      <c r="D261" s="79" t="s">
        <v>756</v>
      </c>
      <c r="E261" s="18" t="s">
        <v>14</v>
      </c>
      <c r="F261" s="79" t="s">
        <v>757</v>
      </c>
      <c r="G261" s="79">
        <f t="shared" si="29"/>
        <v>5</v>
      </c>
      <c r="H261" s="79"/>
      <c r="I261" s="19">
        <f t="shared" si="30"/>
        <v>43470</v>
      </c>
      <c r="J261" s="20">
        <f t="shared" si="31"/>
        <v>0.47916666666666669</v>
      </c>
      <c r="K261" s="20">
        <f t="shared" si="32"/>
        <v>0.82291666666666663</v>
      </c>
      <c r="L261" s="20">
        <f t="shared" si="33"/>
        <v>0.34374999999999994</v>
      </c>
    </row>
    <row r="262" spans="1:12">
      <c r="A262" s="79">
        <f t="shared" si="27"/>
        <v>1</v>
      </c>
      <c r="B262" s="17">
        <f t="shared" si="34"/>
        <v>43471</v>
      </c>
      <c r="C262" s="5" t="str">
        <f t="shared" si="28"/>
        <v>söndag</v>
      </c>
      <c r="D262" s="79"/>
      <c r="E262" s="18"/>
      <c r="F262" s="79"/>
      <c r="G262" s="79">
        <f t="shared" si="29"/>
        <v>0</v>
      </c>
      <c r="H262" s="79"/>
      <c r="I262" s="19">
        <f t="shared" si="30"/>
        <v>43471</v>
      </c>
      <c r="J262" s="20" t="e">
        <f t="shared" si="31"/>
        <v>#VALUE!</v>
      </c>
      <c r="K262" s="20" t="e">
        <f t="shared" si="32"/>
        <v>#VALUE!</v>
      </c>
      <c r="L262" s="20" t="e">
        <f t="shared" si="33"/>
        <v>#VALUE!</v>
      </c>
    </row>
    <row r="263" spans="1:12">
      <c r="A263" s="79">
        <f t="shared" ref="A263:A326" si="35">_xlfn.ISOWEEKNUM(B263)</f>
        <v>2</v>
      </c>
      <c r="B263" s="17">
        <f t="shared" si="34"/>
        <v>43472</v>
      </c>
      <c r="C263" s="5" t="str">
        <f t="shared" ref="C263:C326" si="36">TEXT(B263,"DDDD")</f>
        <v>måndag</v>
      </c>
      <c r="D263" s="79" t="s">
        <v>168</v>
      </c>
      <c r="E263" s="18" t="s">
        <v>144</v>
      </c>
      <c r="F263" s="79" t="s">
        <v>758</v>
      </c>
      <c r="G263" s="79">
        <f t="shared" ref="G263:G326" si="37">IFERROR(ROUNDUP(L263/"04:00"*2,0),0)</f>
        <v>2</v>
      </c>
      <c r="H263" s="79"/>
      <c r="I263" s="19">
        <f t="shared" ref="I263:I326" si="38">B263</f>
        <v>43472</v>
      </c>
      <c r="J263" s="20">
        <f t="shared" ref="J263:J326" si="39">TIME(LEFT(D263,2),MID(D263,4,2),0)</f>
        <v>0.73958333333333337</v>
      </c>
      <c r="K263" s="20">
        <f t="shared" ref="K263:K326" si="40">TIME(MID(D263,7,2),MID(D263,10,2),0)</f>
        <v>0.89583333333333337</v>
      </c>
      <c r="L263" s="20">
        <f t="shared" ref="L263:L326" si="41">K263-J263</f>
        <v>0.15625</v>
      </c>
    </row>
    <row r="264" spans="1:12">
      <c r="A264" s="79">
        <f t="shared" si="35"/>
        <v>2</v>
      </c>
      <c r="B264" s="17">
        <f t="shared" si="34"/>
        <v>43473</v>
      </c>
      <c r="C264" s="5" t="str">
        <f t="shared" si="36"/>
        <v>tisdag</v>
      </c>
      <c r="D264" s="79"/>
      <c r="E264" s="18"/>
      <c r="F264" s="79"/>
      <c r="G264" s="79">
        <f t="shared" si="37"/>
        <v>0</v>
      </c>
      <c r="H264" s="79"/>
      <c r="I264" s="19">
        <f t="shared" si="38"/>
        <v>43473</v>
      </c>
      <c r="J264" s="20" t="e">
        <f t="shared" si="39"/>
        <v>#VALUE!</v>
      </c>
      <c r="K264" s="20" t="e">
        <f t="shared" si="40"/>
        <v>#VALUE!</v>
      </c>
      <c r="L264" s="20" t="e">
        <f t="shared" si="41"/>
        <v>#VALUE!</v>
      </c>
    </row>
    <row r="265" spans="1:12">
      <c r="A265" s="79">
        <f t="shared" si="35"/>
        <v>2</v>
      </c>
      <c r="B265" s="17">
        <f t="shared" si="34"/>
        <v>43474</v>
      </c>
      <c r="C265" s="5" t="str">
        <f t="shared" si="36"/>
        <v>onsdag</v>
      </c>
      <c r="D265" s="79" t="s">
        <v>615</v>
      </c>
      <c r="E265" s="18"/>
      <c r="F265" s="79" t="s">
        <v>759</v>
      </c>
      <c r="G265" s="79">
        <f t="shared" si="37"/>
        <v>1</v>
      </c>
      <c r="H265" s="79"/>
      <c r="I265" s="19">
        <f t="shared" si="38"/>
        <v>43474</v>
      </c>
      <c r="J265" s="20">
        <f t="shared" si="39"/>
        <v>0.75</v>
      </c>
      <c r="K265" s="20">
        <f t="shared" si="40"/>
        <v>0.83333333333333337</v>
      </c>
      <c r="L265" s="20">
        <f t="shared" si="41"/>
        <v>8.333333333333337E-2</v>
      </c>
    </row>
    <row r="266" spans="1:12">
      <c r="A266" s="79">
        <f t="shared" si="35"/>
        <v>2</v>
      </c>
      <c r="B266" s="17">
        <f t="shared" si="34"/>
        <v>43475</v>
      </c>
      <c r="C266" s="5" t="str">
        <f t="shared" si="36"/>
        <v>torsdag</v>
      </c>
      <c r="D266" s="79" t="s">
        <v>615</v>
      </c>
      <c r="E266" s="18"/>
      <c r="F266" s="79" t="s">
        <v>760</v>
      </c>
      <c r="G266" s="79">
        <f t="shared" si="37"/>
        <v>1</v>
      </c>
      <c r="H266" s="79"/>
      <c r="I266" s="19">
        <f t="shared" si="38"/>
        <v>43475</v>
      </c>
      <c r="J266" s="20">
        <f t="shared" si="39"/>
        <v>0.75</v>
      </c>
      <c r="K266" s="20">
        <f t="shared" si="40"/>
        <v>0.83333333333333337</v>
      </c>
      <c r="L266" s="20">
        <f t="shared" si="41"/>
        <v>8.333333333333337E-2</v>
      </c>
    </row>
    <row r="267" spans="1:12">
      <c r="A267" s="79">
        <f t="shared" si="35"/>
        <v>2</v>
      </c>
      <c r="B267" s="17">
        <f t="shared" si="34"/>
        <v>43476</v>
      </c>
      <c r="C267" s="5" t="str">
        <f t="shared" si="36"/>
        <v>fredag</v>
      </c>
      <c r="D267" s="71" t="s">
        <v>761</v>
      </c>
      <c r="E267" s="18" t="s">
        <v>284</v>
      </c>
      <c r="F267" s="79" t="s">
        <v>762</v>
      </c>
      <c r="G267" s="79">
        <f t="shared" si="37"/>
        <v>3</v>
      </c>
      <c r="H267" s="79"/>
      <c r="I267" s="19">
        <f t="shared" si="38"/>
        <v>43476</v>
      </c>
      <c r="J267" s="20">
        <f t="shared" si="39"/>
        <v>0.70833333333333337</v>
      </c>
      <c r="K267" s="20">
        <f t="shared" si="40"/>
        <v>0.91666666666666663</v>
      </c>
      <c r="L267" s="20">
        <f t="shared" si="41"/>
        <v>0.20833333333333326</v>
      </c>
    </row>
    <row r="268" spans="1:12">
      <c r="A268" s="79">
        <f t="shared" si="35"/>
        <v>2</v>
      </c>
      <c r="B268" s="17">
        <f t="shared" si="34"/>
        <v>43477</v>
      </c>
      <c r="C268" s="5" t="str">
        <f t="shared" si="36"/>
        <v>lördag</v>
      </c>
      <c r="D268" s="79" t="s">
        <v>763</v>
      </c>
      <c r="E268" s="18" t="s">
        <v>435</v>
      </c>
      <c r="F268" s="79" t="s">
        <v>764</v>
      </c>
      <c r="G268" s="79">
        <f t="shared" si="37"/>
        <v>5</v>
      </c>
      <c r="H268" s="79"/>
      <c r="I268" s="19">
        <f t="shared" si="38"/>
        <v>43477</v>
      </c>
      <c r="J268" s="20">
        <f t="shared" si="39"/>
        <v>0.375</v>
      </c>
      <c r="K268" s="20">
        <f t="shared" si="40"/>
        <v>0.75</v>
      </c>
      <c r="L268" s="20">
        <f t="shared" si="41"/>
        <v>0.375</v>
      </c>
    </row>
    <row r="269" spans="1:12">
      <c r="A269" s="79">
        <f t="shared" si="35"/>
        <v>2</v>
      </c>
      <c r="B269" s="17">
        <f t="shared" ref="B269:B332" si="42">B268+1</f>
        <v>43478</v>
      </c>
      <c r="C269" s="5" t="str">
        <f t="shared" si="36"/>
        <v>söndag</v>
      </c>
      <c r="D269" s="79" t="s">
        <v>156</v>
      </c>
      <c r="E269" s="18" t="s">
        <v>148</v>
      </c>
      <c r="F269" s="79" t="s">
        <v>765</v>
      </c>
      <c r="G269" s="79">
        <f t="shared" si="37"/>
        <v>4</v>
      </c>
      <c r="H269" s="79"/>
      <c r="I269" s="19">
        <f t="shared" si="38"/>
        <v>43478</v>
      </c>
      <c r="J269" s="20">
        <f t="shared" si="39"/>
        <v>0.47916666666666669</v>
      </c>
      <c r="K269" s="20">
        <f t="shared" si="40"/>
        <v>0.78125</v>
      </c>
      <c r="L269" s="20">
        <f t="shared" si="41"/>
        <v>0.30208333333333331</v>
      </c>
    </row>
    <row r="270" spans="1:12">
      <c r="A270" s="79">
        <f t="shared" si="35"/>
        <v>3</v>
      </c>
      <c r="B270" s="17">
        <f t="shared" si="42"/>
        <v>43479</v>
      </c>
      <c r="C270" s="5" t="str">
        <f t="shared" si="36"/>
        <v>måndag</v>
      </c>
      <c r="D270" s="79" t="s">
        <v>604</v>
      </c>
      <c r="E270" s="18"/>
      <c r="F270" s="79" t="s">
        <v>76</v>
      </c>
      <c r="G270" s="79">
        <f t="shared" si="37"/>
        <v>1</v>
      </c>
      <c r="H270" s="79"/>
      <c r="I270" s="19">
        <f t="shared" si="38"/>
        <v>43479</v>
      </c>
      <c r="J270" s="20">
        <f t="shared" si="39"/>
        <v>0.79166666666666663</v>
      </c>
      <c r="K270" s="20">
        <f t="shared" si="40"/>
        <v>0.875</v>
      </c>
      <c r="L270" s="20">
        <f t="shared" si="41"/>
        <v>8.333333333333337E-2</v>
      </c>
    </row>
    <row r="271" spans="1:12">
      <c r="A271" s="79">
        <f t="shared" si="35"/>
        <v>3</v>
      </c>
      <c r="B271" s="17">
        <f t="shared" si="42"/>
        <v>43480</v>
      </c>
      <c r="C271" s="5" t="str">
        <f t="shared" si="36"/>
        <v>tisdag</v>
      </c>
      <c r="D271" s="79"/>
      <c r="E271" s="18"/>
      <c r="F271" s="79"/>
      <c r="G271" s="79">
        <f t="shared" si="37"/>
        <v>0</v>
      </c>
      <c r="H271" s="79"/>
      <c r="I271" s="19">
        <f t="shared" si="38"/>
        <v>43480</v>
      </c>
      <c r="J271" s="20" t="e">
        <f t="shared" si="39"/>
        <v>#VALUE!</v>
      </c>
      <c r="K271" s="20" t="e">
        <f t="shared" si="40"/>
        <v>#VALUE!</v>
      </c>
      <c r="L271" s="20" t="e">
        <f t="shared" si="41"/>
        <v>#VALUE!</v>
      </c>
    </row>
    <row r="272" spans="1:12">
      <c r="A272" s="79">
        <f t="shared" si="35"/>
        <v>3</v>
      </c>
      <c r="B272" s="17">
        <f t="shared" si="42"/>
        <v>43481</v>
      </c>
      <c r="C272" s="5" t="str">
        <f t="shared" si="36"/>
        <v>onsdag</v>
      </c>
      <c r="D272" s="79"/>
      <c r="E272" s="18"/>
      <c r="F272" s="79"/>
      <c r="G272" s="79">
        <f t="shared" si="37"/>
        <v>0</v>
      </c>
      <c r="H272" s="79"/>
      <c r="I272" s="19">
        <f t="shared" si="38"/>
        <v>43481</v>
      </c>
      <c r="J272" s="20" t="e">
        <f t="shared" si="39"/>
        <v>#VALUE!</v>
      </c>
      <c r="K272" s="20" t="e">
        <f t="shared" si="40"/>
        <v>#VALUE!</v>
      </c>
      <c r="L272" s="20" t="e">
        <f t="shared" si="41"/>
        <v>#VALUE!</v>
      </c>
    </row>
    <row r="273" spans="1:12">
      <c r="A273" s="79">
        <f t="shared" si="35"/>
        <v>3</v>
      </c>
      <c r="B273" s="17">
        <f t="shared" si="42"/>
        <v>43482</v>
      </c>
      <c r="C273" s="5" t="str">
        <f t="shared" si="36"/>
        <v>torsdag</v>
      </c>
      <c r="D273" s="79"/>
      <c r="E273" s="18"/>
      <c r="F273" s="79"/>
      <c r="G273" s="79">
        <f t="shared" si="37"/>
        <v>0</v>
      </c>
      <c r="H273" s="79"/>
      <c r="I273" s="19">
        <f t="shared" si="38"/>
        <v>43482</v>
      </c>
      <c r="J273" s="20" t="e">
        <f t="shared" si="39"/>
        <v>#VALUE!</v>
      </c>
      <c r="K273" s="20" t="e">
        <f t="shared" si="40"/>
        <v>#VALUE!</v>
      </c>
      <c r="L273" s="20" t="e">
        <f t="shared" si="41"/>
        <v>#VALUE!</v>
      </c>
    </row>
    <row r="274" spans="1:12">
      <c r="A274" s="79">
        <f t="shared" si="35"/>
        <v>3</v>
      </c>
      <c r="B274" s="17">
        <f t="shared" si="42"/>
        <v>43483</v>
      </c>
      <c r="C274" s="5" t="str">
        <f t="shared" si="36"/>
        <v>fredag</v>
      </c>
      <c r="D274" s="79" t="s">
        <v>168</v>
      </c>
      <c r="E274" s="18" t="s">
        <v>160</v>
      </c>
      <c r="F274" s="79" t="s">
        <v>766</v>
      </c>
      <c r="G274" s="79">
        <f t="shared" si="37"/>
        <v>2</v>
      </c>
      <c r="H274" s="79"/>
      <c r="I274" s="19">
        <f t="shared" si="38"/>
        <v>43483</v>
      </c>
      <c r="J274" s="20">
        <f t="shared" si="39"/>
        <v>0.73958333333333337</v>
      </c>
      <c r="K274" s="20">
        <f t="shared" si="40"/>
        <v>0.89583333333333337</v>
      </c>
      <c r="L274" s="20">
        <f t="shared" si="41"/>
        <v>0.15625</v>
      </c>
    </row>
    <row r="275" spans="1:12">
      <c r="A275" s="79">
        <f t="shared" si="35"/>
        <v>3</v>
      </c>
      <c r="B275" s="17">
        <f t="shared" si="42"/>
        <v>43484</v>
      </c>
      <c r="C275" s="5" t="str">
        <f t="shared" si="36"/>
        <v>lördag</v>
      </c>
      <c r="D275" s="79" t="s">
        <v>767</v>
      </c>
      <c r="E275" s="18" t="s">
        <v>14</v>
      </c>
      <c r="F275" s="79" t="s">
        <v>768</v>
      </c>
      <c r="G275" s="79">
        <f t="shared" si="37"/>
        <v>6</v>
      </c>
      <c r="H275" s="79"/>
      <c r="I275" s="19">
        <f t="shared" si="38"/>
        <v>43484</v>
      </c>
      <c r="J275" s="20">
        <f t="shared" si="39"/>
        <v>0.375</v>
      </c>
      <c r="K275" s="20">
        <f t="shared" si="40"/>
        <v>0.83333333333333337</v>
      </c>
      <c r="L275" s="20">
        <f t="shared" si="41"/>
        <v>0.45833333333333337</v>
      </c>
    </row>
    <row r="276" spans="1:12">
      <c r="A276" s="79">
        <f t="shared" si="35"/>
        <v>3</v>
      </c>
      <c r="B276" s="17">
        <f t="shared" si="42"/>
        <v>43485</v>
      </c>
      <c r="C276" s="5" t="str">
        <f t="shared" si="36"/>
        <v>söndag</v>
      </c>
      <c r="D276" s="79" t="s">
        <v>156</v>
      </c>
      <c r="E276" s="18" t="s">
        <v>153</v>
      </c>
      <c r="F276" s="79" t="s">
        <v>769</v>
      </c>
      <c r="G276" s="79">
        <f t="shared" si="37"/>
        <v>4</v>
      </c>
      <c r="H276" s="79"/>
      <c r="I276" s="19">
        <f t="shared" si="38"/>
        <v>43485</v>
      </c>
      <c r="J276" s="20">
        <f t="shared" si="39"/>
        <v>0.47916666666666669</v>
      </c>
      <c r="K276" s="20">
        <f t="shared" si="40"/>
        <v>0.78125</v>
      </c>
      <c r="L276" s="20">
        <f t="shared" si="41"/>
        <v>0.30208333333333331</v>
      </c>
    </row>
    <row r="277" spans="1:12">
      <c r="A277" s="79">
        <f t="shared" si="35"/>
        <v>4</v>
      </c>
      <c r="B277" s="17">
        <f t="shared" si="42"/>
        <v>43486</v>
      </c>
      <c r="C277" s="5" t="str">
        <f t="shared" si="36"/>
        <v>måndag</v>
      </c>
      <c r="D277" s="79" t="s">
        <v>566</v>
      </c>
      <c r="E277" s="18"/>
      <c r="F277" s="79" t="s">
        <v>770</v>
      </c>
      <c r="G277" s="79">
        <f t="shared" si="37"/>
        <v>2</v>
      </c>
      <c r="H277" s="79"/>
      <c r="I277" s="19">
        <f t="shared" si="38"/>
        <v>43486</v>
      </c>
      <c r="J277" s="20">
        <f t="shared" si="39"/>
        <v>0.75</v>
      </c>
      <c r="K277" s="20">
        <f t="shared" si="40"/>
        <v>0.875</v>
      </c>
      <c r="L277" s="20">
        <f t="shared" si="41"/>
        <v>0.125</v>
      </c>
    </row>
    <row r="278" spans="1:12">
      <c r="A278" s="79">
        <f t="shared" si="35"/>
        <v>4</v>
      </c>
      <c r="B278" s="17">
        <f t="shared" si="42"/>
        <v>43487</v>
      </c>
      <c r="C278" s="5" t="str">
        <f t="shared" si="36"/>
        <v>tisdag</v>
      </c>
      <c r="D278" s="79" t="s">
        <v>168</v>
      </c>
      <c r="E278" s="18" t="s">
        <v>420</v>
      </c>
      <c r="F278" s="79" t="s">
        <v>698</v>
      </c>
      <c r="G278" s="79">
        <f t="shared" si="37"/>
        <v>2</v>
      </c>
      <c r="H278" s="79"/>
      <c r="I278" s="19">
        <f t="shared" si="38"/>
        <v>43487</v>
      </c>
      <c r="J278" s="20">
        <f t="shared" si="39"/>
        <v>0.73958333333333337</v>
      </c>
      <c r="K278" s="20">
        <f t="shared" si="40"/>
        <v>0.89583333333333337</v>
      </c>
      <c r="L278" s="20">
        <f t="shared" si="41"/>
        <v>0.15625</v>
      </c>
    </row>
    <row r="279" spans="1:12">
      <c r="A279" s="79">
        <f t="shared" si="35"/>
        <v>4</v>
      </c>
      <c r="B279" s="17">
        <f t="shared" si="42"/>
        <v>43488</v>
      </c>
      <c r="C279" s="5" t="str">
        <f t="shared" si="36"/>
        <v>onsdag</v>
      </c>
      <c r="D279" s="79"/>
      <c r="E279" s="18"/>
      <c r="F279" s="79"/>
      <c r="G279" s="79">
        <f t="shared" si="37"/>
        <v>0</v>
      </c>
      <c r="H279" s="79"/>
      <c r="I279" s="19">
        <f t="shared" si="38"/>
        <v>43488</v>
      </c>
      <c r="J279" s="20" t="e">
        <f t="shared" si="39"/>
        <v>#VALUE!</v>
      </c>
      <c r="K279" s="20" t="e">
        <f t="shared" si="40"/>
        <v>#VALUE!</v>
      </c>
      <c r="L279" s="20" t="e">
        <f t="shared" si="41"/>
        <v>#VALUE!</v>
      </c>
    </row>
    <row r="280" spans="1:12">
      <c r="A280" s="79">
        <f t="shared" si="35"/>
        <v>4</v>
      </c>
      <c r="B280" s="17">
        <f t="shared" si="42"/>
        <v>43489</v>
      </c>
      <c r="C280" s="5" t="str">
        <f t="shared" si="36"/>
        <v>torsdag</v>
      </c>
      <c r="D280" s="79" t="s">
        <v>64</v>
      </c>
      <c r="E280" s="18"/>
      <c r="F280" s="79" t="s">
        <v>616</v>
      </c>
      <c r="G280" s="79">
        <f t="shared" si="37"/>
        <v>1</v>
      </c>
      <c r="H280" s="79"/>
      <c r="I280" s="19">
        <f t="shared" si="38"/>
        <v>43489</v>
      </c>
      <c r="J280" s="20">
        <f t="shared" si="39"/>
        <v>0.75</v>
      </c>
      <c r="K280" s="20">
        <f t="shared" si="40"/>
        <v>0.83333333333333337</v>
      </c>
      <c r="L280" s="20">
        <f t="shared" si="41"/>
        <v>8.333333333333337E-2</v>
      </c>
    </row>
    <row r="281" spans="1:12">
      <c r="A281" s="79">
        <f t="shared" si="35"/>
        <v>4</v>
      </c>
      <c r="B281" s="17">
        <f t="shared" si="42"/>
        <v>43490</v>
      </c>
      <c r="C281" s="5" t="str">
        <f t="shared" si="36"/>
        <v>fredag</v>
      </c>
      <c r="D281" s="79"/>
      <c r="E281" s="18"/>
      <c r="F281" s="79"/>
      <c r="G281" s="79">
        <f t="shared" si="37"/>
        <v>0</v>
      </c>
      <c r="H281" s="79"/>
      <c r="I281" s="19">
        <f t="shared" si="38"/>
        <v>43490</v>
      </c>
      <c r="J281" s="20" t="e">
        <f t="shared" si="39"/>
        <v>#VALUE!</v>
      </c>
      <c r="K281" s="20" t="e">
        <f t="shared" si="40"/>
        <v>#VALUE!</v>
      </c>
      <c r="L281" s="20" t="e">
        <f t="shared" si="41"/>
        <v>#VALUE!</v>
      </c>
    </row>
    <row r="282" spans="1:12">
      <c r="A282" s="79">
        <f t="shared" si="35"/>
        <v>4</v>
      </c>
      <c r="B282" s="17">
        <f t="shared" si="42"/>
        <v>43491</v>
      </c>
      <c r="C282" s="5" t="str">
        <f t="shared" si="36"/>
        <v>lördag</v>
      </c>
      <c r="D282" s="79" t="s">
        <v>724</v>
      </c>
      <c r="E282" s="18" t="s">
        <v>144</v>
      </c>
      <c r="F282" s="79" t="s">
        <v>771</v>
      </c>
      <c r="G282" s="79">
        <f t="shared" si="37"/>
        <v>6</v>
      </c>
      <c r="H282" s="79"/>
      <c r="I282" s="19">
        <f t="shared" si="38"/>
        <v>43491</v>
      </c>
      <c r="J282" s="20">
        <f t="shared" si="39"/>
        <v>0.375</v>
      </c>
      <c r="K282" s="20">
        <f t="shared" si="40"/>
        <v>0.8125</v>
      </c>
      <c r="L282" s="20">
        <f t="shared" si="41"/>
        <v>0.4375</v>
      </c>
    </row>
    <row r="283" spans="1:12">
      <c r="A283" s="79">
        <f t="shared" si="35"/>
        <v>4</v>
      </c>
      <c r="B283" s="17">
        <f t="shared" si="42"/>
        <v>43492</v>
      </c>
      <c r="C283" s="5" t="str">
        <f t="shared" si="36"/>
        <v>söndag</v>
      </c>
      <c r="D283" s="79" t="s">
        <v>156</v>
      </c>
      <c r="E283" s="18" t="s">
        <v>160</v>
      </c>
      <c r="F283" s="79" t="s">
        <v>772</v>
      </c>
      <c r="G283" s="79">
        <f t="shared" si="37"/>
        <v>4</v>
      </c>
      <c r="H283" s="79"/>
      <c r="I283" s="19">
        <f t="shared" si="38"/>
        <v>43492</v>
      </c>
      <c r="J283" s="20">
        <f t="shared" si="39"/>
        <v>0.47916666666666669</v>
      </c>
      <c r="K283" s="20">
        <f t="shared" si="40"/>
        <v>0.78125</v>
      </c>
      <c r="L283" s="20">
        <f t="shared" si="41"/>
        <v>0.30208333333333331</v>
      </c>
    </row>
    <row r="284" spans="1:12">
      <c r="A284" s="79">
        <f t="shared" si="35"/>
        <v>5</v>
      </c>
      <c r="B284" s="17">
        <f t="shared" si="42"/>
        <v>43493</v>
      </c>
      <c r="C284" s="5" t="str">
        <f t="shared" si="36"/>
        <v>måndag</v>
      </c>
      <c r="D284" s="79"/>
      <c r="E284" s="18"/>
      <c r="F284" s="79"/>
      <c r="G284" s="79">
        <f t="shared" si="37"/>
        <v>0</v>
      </c>
      <c r="H284" s="79"/>
      <c r="I284" s="19">
        <f t="shared" si="38"/>
        <v>43493</v>
      </c>
      <c r="J284" s="20" t="e">
        <f t="shared" si="39"/>
        <v>#VALUE!</v>
      </c>
      <c r="K284" s="20" t="e">
        <f t="shared" si="40"/>
        <v>#VALUE!</v>
      </c>
      <c r="L284" s="20" t="e">
        <f t="shared" si="41"/>
        <v>#VALUE!</v>
      </c>
    </row>
    <row r="285" spans="1:12">
      <c r="A285" s="79">
        <f t="shared" si="35"/>
        <v>5</v>
      </c>
      <c r="B285" s="17">
        <f t="shared" si="42"/>
        <v>43494</v>
      </c>
      <c r="C285" s="5" t="str">
        <f t="shared" si="36"/>
        <v>tisdag</v>
      </c>
      <c r="D285" s="79" t="s">
        <v>168</v>
      </c>
      <c r="E285" s="18" t="s">
        <v>153</v>
      </c>
      <c r="F285" s="79" t="s">
        <v>773</v>
      </c>
      <c r="G285" s="79">
        <f t="shared" si="37"/>
        <v>2</v>
      </c>
      <c r="H285" s="79"/>
      <c r="I285" s="19">
        <f t="shared" si="38"/>
        <v>43494</v>
      </c>
      <c r="J285" s="20">
        <f t="shared" si="39"/>
        <v>0.73958333333333337</v>
      </c>
      <c r="K285" s="20">
        <f t="shared" si="40"/>
        <v>0.89583333333333337</v>
      </c>
      <c r="L285" s="20">
        <f t="shared" si="41"/>
        <v>0.15625</v>
      </c>
    </row>
    <row r="286" spans="1:12">
      <c r="A286" s="79">
        <f t="shared" si="35"/>
        <v>5</v>
      </c>
      <c r="B286" s="17">
        <f t="shared" si="42"/>
        <v>43495</v>
      </c>
      <c r="C286" s="5" t="str">
        <f t="shared" si="36"/>
        <v>onsdag</v>
      </c>
      <c r="D286" s="79" t="s">
        <v>584</v>
      </c>
      <c r="E286" s="18" t="s">
        <v>284</v>
      </c>
      <c r="F286" s="79" t="s">
        <v>774</v>
      </c>
      <c r="G286" s="79">
        <f t="shared" si="37"/>
        <v>2</v>
      </c>
      <c r="H286" s="79"/>
      <c r="I286" s="19">
        <f t="shared" si="38"/>
        <v>43495</v>
      </c>
      <c r="J286" s="20">
        <f t="shared" si="39"/>
        <v>0.76041666666666663</v>
      </c>
      <c r="K286" s="20">
        <f t="shared" si="40"/>
        <v>0.91666666666666663</v>
      </c>
      <c r="L286" s="20">
        <f t="shared" si="41"/>
        <v>0.15625</v>
      </c>
    </row>
    <row r="287" spans="1:12">
      <c r="A287" s="79">
        <f t="shared" si="35"/>
        <v>5</v>
      </c>
      <c r="B287" s="17">
        <f t="shared" si="42"/>
        <v>43496</v>
      </c>
      <c r="C287" s="5" t="str">
        <f t="shared" si="36"/>
        <v>torsdag</v>
      </c>
      <c r="D287" s="79"/>
      <c r="E287" s="18"/>
      <c r="F287" s="79"/>
      <c r="G287" s="79">
        <f t="shared" si="37"/>
        <v>0</v>
      </c>
      <c r="H287" s="79"/>
      <c r="I287" s="19">
        <f t="shared" si="38"/>
        <v>43496</v>
      </c>
      <c r="J287" s="20" t="e">
        <f t="shared" si="39"/>
        <v>#VALUE!</v>
      </c>
      <c r="K287" s="20" t="e">
        <f t="shared" si="40"/>
        <v>#VALUE!</v>
      </c>
      <c r="L287" s="20" t="e">
        <f t="shared" si="41"/>
        <v>#VALUE!</v>
      </c>
    </row>
    <row r="288" spans="1:12">
      <c r="A288" s="79">
        <f t="shared" si="35"/>
        <v>5</v>
      </c>
      <c r="B288" s="17">
        <f t="shared" si="42"/>
        <v>43497</v>
      </c>
      <c r="C288" s="5" t="str">
        <f t="shared" si="36"/>
        <v>fredag</v>
      </c>
      <c r="D288" s="79"/>
      <c r="E288" s="18"/>
      <c r="F288" s="79"/>
      <c r="G288" s="79">
        <f t="shared" si="37"/>
        <v>0</v>
      </c>
      <c r="H288" s="79"/>
      <c r="I288" s="19">
        <f t="shared" si="38"/>
        <v>43497</v>
      </c>
      <c r="J288" s="20" t="e">
        <f t="shared" si="39"/>
        <v>#VALUE!</v>
      </c>
      <c r="K288" s="20" t="e">
        <f t="shared" si="40"/>
        <v>#VALUE!</v>
      </c>
      <c r="L288" s="20" t="e">
        <f t="shared" si="41"/>
        <v>#VALUE!</v>
      </c>
    </row>
    <row r="289" spans="1:12">
      <c r="A289" s="79">
        <f t="shared" si="35"/>
        <v>5</v>
      </c>
      <c r="B289" s="17">
        <f t="shared" si="42"/>
        <v>43498</v>
      </c>
      <c r="C289" s="5" t="str">
        <f t="shared" si="36"/>
        <v>lördag</v>
      </c>
      <c r="D289" s="79" t="s">
        <v>217</v>
      </c>
      <c r="E289" s="18" t="s">
        <v>148</v>
      </c>
      <c r="F289" s="79" t="s">
        <v>775</v>
      </c>
      <c r="G289" s="79">
        <f t="shared" si="37"/>
        <v>6</v>
      </c>
      <c r="H289" s="79"/>
      <c r="I289" s="19">
        <f t="shared" si="38"/>
        <v>43498</v>
      </c>
      <c r="J289" s="20">
        <f t="shared" si="39"/>
        <v>0.33333333333333331</v>
      </c>
      <c r="K289" s="20">
        <f t="shared" si="40"/>
        <v>0.77083333333333337</v>
      </c>
      <c r="L289" s="20">
        <f t="shared" si="41"/>
        <v>0.43750000000000006</v>
      </c>
    </row>
    <row r="290" spans="1:12">
      <c r="A290" s="79">
        <f t="shared" si="35"/>
        <v>5</v>
      </c>
      <c r="B290" s="17">
        <f t="shared" si="42"/>
        <v>43499</v>
      </c>
      <c r="C290" s="5" t="str">
        <f t="shared" si="36"/>
        <v>söndag</v>
      </c>
      <c r="D290" s="79" t="s">
        <v>720</v>
      </c>
      <c r="E290" s="18" t="s">
        <v>700</v>
      </c>
      <c r="F290" s="79" t="s">
        <v>776</v>
      </c>
      <c r="G290" s="79">
        <f t="shared" si="37"/>
        <v>4</v>
      </c>
      <c r="H290" s="79"/>
      <c r="I290" s="19">
        <f t="shared" si="38"/>
        <v>43499</v>
      </c>
      <c r="J290" s="20">
        <f t="shared" si="39"/>
        <v>0.47916666666666669</v>
      </c>
      <c r="K290" s="20">
        <f t="shared" si="40"/>
        <v>0.8125</v>
      </c>
      <c r="L290" s="20">
        <f t="shared" si="41"/>
        <v>0.33333333333333331</v>
      </c>
    </row>
    <row r="291" spans="1:12">
      <c r="A291" s="79">
        <f t="shared" si="35"/>
        <v>6</v>
      </c>
      <c r="B291" s="17">
        <f t="shared" si="42"/>
        <v>43500</v>
      </c>
      <c r="C291" s="5" t="str">
        <f t="shared" si="36"/>
        <v>måndag</v>
      </c>
      <c r="D291" s="79"/>
      <c r="E291" s="18"/>
      <c r="F291" s="79"/>
      <c r="G291" s="79">
        <f t="shared" si="37"/>
        <v>0</v>
      </c>
      <c r="H291" s="79"/>
      <c r="I291" s="19">
        <f t="shared" si="38"/>
        <v>43500</v>
      </c>
      <c r="J291" s="20" t="e">
        <f t="shared" si="39"/>
        <v>#VALUE!</v>
      </c>
      <c r="K291" s="20" t="e">
        <f t="shared" si="40"/>
        <v>#VALUE!</v>
      </c>
      <c r="L291" s="20" t="e">
        <f t="shared" si="41"/>
        <v>#VALUE!</v>
      </c>
    </row>
    <row r="292" spans="1:12">
      <c r="A292" s="79">
        <f t="shared" si="35"/>
        <v>6</v>
      </c>
      <c r="B292" s="17">
        <f t="shared" si="42"/>
        <v>43501</v>
      </c>
      <c r="C292" s="5" t="str">
        <f t="shared" si="36"/>
        <v>tisdag</v>
      </c>
      <c r="D292" s="79" t="s">
        <v>168</v>
      </c>
      <c r="E292" s="18" t="s">
        <v>420</v>
      </c>
      <c r="F292" s="79" t="s">
        <v>777</v>
      </c>
      <c r="G292" s="79">
        <f t="shared" si="37"/>
        <v>2</v>
      </c>
      <c r="H292" s="79"/>
      <c r="I292" s="19">
        <f t="shared" si="38"/>
        <v>43501</v>
      </c>
      <c r="J292" s="20">
        <f t="shared" si="39"/>
        <v>0.73958333333333337</v>
      </c>
      <c r="K292" s="20">
        <f t="shared" si="40"/>
        <v>0.89583333333333337</v>
      </c>
      <c r="L292" s="20">
        <f t="shared" si="41"/>
        <v>0.15625</v>
      </c>
    </row>
    <row r="293" spans="1:12">
      <c r="A293" s="79">
        <f t="shared" si="35"/>
        <v>6</v>
      </c>
      <c r="B293" s="17">
        <f t="shared" si="42"/>
        <v>43502</v>
      </c>
      <c r="C293" s="5" t="str">
        <f t="shared" si="36"/>
        <v>onsdag</v>
      </c>
      <c r="D293" s="79"/>
      <c r="E293" s="18"/>
      <c r="F293" s="79"/>
      <c r="G293" s="79">
        <f t="shared" si="37"/>
        <v>0</v>
      </c>
      <c r="H293" s="79"/>
      <c r="I293" s="19">
        <f t="shared" si="38"/>
        <v>43502</v>
      </c>
      <c r="J293" s="20" t="e">
        <f t="shared" si="39"/>
        <v>#VALUE!</v>
      </c>
      <c r="K293" s="20" t="e">
        <f t="shared" si="40"/>
        <v>#VALUE!</v>
      </c>
      <c r="L293" s="20" t="e">
        <f t="shared" si="41"/>
        <v>#VALUE!</v>
      </c>
    </row>
    <row r="294" spans="1:12">
      <c r="A294" s="79">
        <f t="shared" si="35"/>
        <v>6</v>
      </c>
      <c r="B294" s="17">
        <f t="shared" si="42"/>
        <v>43503</v>
      </c>
      <c r="C294" s="5" t="str">
        <f t="shared" si="36"/>
        <v>torsdag</v>
      </c>
      <c r="D294" s="79"/>
      <c r="E294" s="18"/>
      <c r="F294" s="79"/>
      <c r="G294" s="79">
        <f t="shared" si="37"/>
        <v>0</v>
      </c>
      <c r="H294" s="79"/>
      <c r="I294" s="19">
        <f t="shared" si="38"/>
        <v>43503</v>
      </c>
      <c r="J294" s="20" t="e">
        <f t="shared" si="39"/>
        <v>#VALUE!</v>
      </c>
      <c r="K294" s="20" t="e">
        <f t="shared" si="40"/>
        <v>#VALUE!</v>
      </c>
      <c r="L294" s="20" t="e">
        <f t="shared" si="41"/>
        <v>#VALUE!</v>
      </c>
    </row>
    <row r="295" spans="1:12">
      <c r="A295" s="79">
        <f t="shared" si="35"/>
        <v>6</v>
      </c>
      <c r="B295" s="17">
        <f t="shared" si="42"/>
        <v>43504</v>
      </c>
      <c r="C295" s="5" t="str">
        <f t="shared" si="36"/>
        <v>fredag</v>
      </c>
      <c r="D295" s="79"/>
      <c r="E295" s="18"/>
      <c r="F295" s="79"/>
      <c r="G295" s="79">
        <f t="shared" si="37"/>
        <v>0</v>
      </c>
      <c r="H295" s="79"/>
      <c r="I295" s="19">
        <f t="shared" si="38"/>
        <v>43504</v>
      </c>
      <c r="J295" s="20" t="e">
        <f t="shared" si="39"/>
        <v>#VALUE!</v>
      </c>
      <c r="K295" s="20" t="e">
        <f t="shared" si="40"/>
        <v>#VALUE!</v>
      </c>
      <c r="L295" s="20" t="e">
        <f t="shared" si="41"/>
        <v>#VALUE!</v>
      </c>
    </row>
    <row r="296" spans="1:12">
      <c r="A296" s="79">
        <f t="shared" si="35"/>
        <v>6</v>
      </c>
      <c r="B296" s="17">
        <f t="shared" si="42"/>
        <v>43505</v>
      </c>
      <c r="C296" s="5" t="str">
        <f t="shared" si="36"/>
        <v>lördag</v>
      </c>
      <c r="D296" s="79" t="s">
        <v>778</v>
      </c>
      <c r="E296" s="79" t="s">
        <v>435</v>
      </c>
      <c r="F296" s="18" t="s">
        <v>779</v>
      </c>
      <c r="G296" s="79">
        <f t="shared" si="37"/>
        <v>3</v>
      </c>
      <c r="H296" s="79"/>
      <c r="I296" s="19">
        <f t="shared" si="38"/>
        <v>43505</v>
      </c>
      <c r="J296" s="20">
        <f t="shared" si="39"/>
        <v>0.375</v>
      </c>
      <c r="K296" s="20">
        <f t="shared" si="40"/>
        <v>0.58333333333333337</v>
      </c>
      <c r="L296" s="20">
        <f t="shared" si="41"/>
        <v>0.20833333333333337</v>
      </c>
    </row>
    <row r="297" spans="1:12">
      <c r="A297" s="79">
        <f t="shared" si="35"/>
        <v>6</v>
      </c>
      <c r="B297" s="17">
        <f t="shared" si="42"/>
        <v>43506</v>
      </c>
      <c r="C297" s="5" t="str">
        <f t="shared" si="36"/>
        <v>söndag</v>
      </c>
      <c r="D297" s="79" t="s">
        <v>575</v>
      </c>
      <c r="E297" s="18" t="s">
        <v>14</v>
      </c>
      <c r="F297" s="79" t="s">
        <v>780</v>
      </c>
      <c r="G297" s="79">
        <f t="shared" si="37"/>
        <v>5</v>
      </c>
      <c r="H297" s="79"/>
      <c r="I297" s="19">
        <f t="shared" si="38"/>
        <v>43506</v>
      </c>
      <c r="J297" s="20">
        <f t="shared" si="39"/>
        <v>0.39583333333333331</v>
      </c>
      <c r="K297" s="20">
        <f t="shared" si="40"/>
        <v>0.78125</v>
      </c>
      <c r="L297" s="20">
        <f t="shared" si="41"/>
        <v>0.38541666666666669</v>
      </c>
    </row>
    <row r="298" spans="1:12">
      <c r="A298" s="79">
        <f t="shared" si="35"/>
        <v>7</v>
      </c>
      <c r="B298" s="17">
        <f t="shared" si="42"/>
        <v>43507</v>
      </c>
      <c r="C298" s="5" t="str">
        <f t="shared" si="36"/>
        <v>måndag</v>
      </c>
      <c r="D298" s="79"/>
      <c r="E298" s="18"/>
      <c r="F298" s="79"/>
      <c r="G298" s="79">
        <f t="shared" si="37"/>
        <v>0</v>
      </c>
      <c r="H298" s="79"/>
      <c r="I298" s="19">
        <f t="shared" si="38"/>
        <v>43507</v>
      </c>
      <c r="J298" s="20" t="e">
        <f t="shared" si="39"/>
        <v>#VALUE!</v>
      </c>
      <c r="K298" s="20" t="e">
        <f t="shared" si="40"/>
        <v>#VALUE!</v>
      </c>
      <c r="L298" s="20" t="e">
        <f t="shared" si="41"/>
        <v>#VALUE!</v>
      </c>
    </row>
    <row r="299" spans="1:12">
      <c r="A299" s="79">
        <f t="shared" si="35"/>
        <v>7</v>
      </c>
      <c r="B299" s="17">
        <f t="shared" si="42"/>
        <v>43508</v>
      </c>
      <c r="C299" s="5" t="str">
        <f t="shared" si="36"/>
        <v>tisdag</v>
      </c>
      <c r="D299" s="79" t="s">
        <v>168</v>
      </c>
      <c r="E299" s="18" t="s">
        <v>700</v>
      </c>
      <c r="F299" s="79" t="s">
        <v>715</v>
      </c>
      <c r="G299" s="79">
        <f t="shared" si="37"/>
        <v>2</v>
      </c>
      <c r="H299" s="79"/>
      <c r="I299" s="19">
        <f t="shared" si="38"/>
        <v>43508</v>
      </c>
      <c r="J299" s="20">
        <f t="shared" si="39"/>
        <v>0.73958333333333337</v>
      </c>
      <c r="K299" s="20">
        <f t="shared" si="40"/>
        <v>0.89583333333333337</v>
      </c>
      <c r="L299" s="20">
        <f t="shared" si="41"/>
        <v>0.15625</v>
      </c>
    </row>
    <row r="300" spans="1:12">
      <c r="A300" s="79">
        <f t="shared" si="35"/>
        <v>7</v>
      </c>
      <c r="B300" s="17">
        <f t="shared" si="42"/>
        <v>43509</v>
      </c>
      <c r="C300" s="5" t="str">
        <f t="shared" si="36"/>
        <v>onsdag</v>
      </c>
      <c r="D300" s="79" t="s">
        <v>168</v>
      </c>
      <c r="E300" s="18" t="s">
        <v>160</v>
      </c>
      <c r="F300" s="79" t="s">
        <v>335</v>
      </c>
      <c r="G300" s="79">
        <f t="shared" si="37"/>
        <v>2</v>
      </c>
      <c r="H300" s="79"/>
      <c r="I300" s="19">
        <f t="shared" si="38"/>
        <v>43509</v>
      </c>
      <c r="J300" s="20">
        <f t="shared" si="39"/>
        <v>0.73958333333333337</v>
      </c>
      <c r="K300" s="20">
        <f t="shared" si="40"/>
        <v>0.89583333333333337</v>
      </c>
      <c r="L300" s="20">
        <f t="shared" si="41"/>
        <v>0.15625</v>
      </c>
    </row>
    <row r="301" spans="1:12">
      <c r="A301" s="79">
        <f t="shared" si="35"/>
        <v>7</v>
      </c>
      <c r="B301" s="17">
        <f t="shared" si="42"/>
        <v>43510</v>
      </c>
      <c r="C301" s="5" t="str">
        <f t="shared" si="36"/>
        <v>torsdag</v>
      </c>
      <c r="D301" s="79" t="s">
        <v>64</v>
      </c>
      <c r="E301" s="18"/>
      <c r="F301" s="79" t="s">
        <v>616</v>
      </c>
      <c r="G301" s="79">
        <f t="shared" si="37"/>
        <v>1</v>
      </c>
      <c r="H301" s="79"/>
      <c r="I301" s="19">
        <f t="shared" si="38"/>
        <v>43510</v>
      </c>
      <c r="J301" s="20">
        <f t="shared" si="39"/>
        <v>0.75</v>
      </c>
      <c r="K301" s="20">
        <f t="shared" si="40"/>
        <v>0.83333333333333337</v>
      </c>
      <c r="L301" s="20">
        <f t="shared" si="41"/>
        <v>8.333333333333337E-2</v>
      </c>
    </row>
    <row r="302" spans="1:12">
      <c r="A302" s="79">
        <f t="shared" si="35"/>
        <v>7</v>
      </c>
      <c r="B302" s="17">
        <f t="shared" si="42"/>
        <v>43511</v>
      </c>
      <c r="C302" s="5" t="str">
        <f t="shared" si="36"/>
        <v>fredag</v>
      </c>
      <c r="D302" s="79"/>
      <c r="E302" s="18"/>
      <c r="F302" s="79"/>
      <c r="G302" s="79">
        <f t="shared" si="37"/>
        <v>0</v>
      </c>
      <c r="H302" s="79"/>
      <c r="I302" s="19">
        <f t="shared" si="38"/>
        <v>43511</v>
      </c>
      <c r="J302" s="20" t="e">
        <f t="shared" si="39"/>
        <v>#VALUE!</v>
      </c>
      <c r="K302" s="20" t="e">
        <f t="shared" si="40"/>
        <v>#VALUE!</v>
      </c>
      <c r="L302" s="20" t="e">
        <f t="shared" si="41"/>
        <v>#VALUE!</v>
      </c>
    </row>
    <row r="303" spans="1:12">
      <c r="A303" s="79">
        <f t="shared" si="35"/>
        <v>7</v>
      </c>
      <c r="B303" s="17">
        <f t="shared" si="42"/>
        <v>43512</v>
      </c>
      <c r="C303" s="5" t="str">
        <f t="shared" si="36"/>
        <v>lördag</v>
      </c>
      <c r="D303" s="79" t="s">
        <v>260</v>
      </c>
      <c r="E303" s="18" t="s">
        <v>781</v>
      </c>
      <c r="F303" s="79" t="s">
        <v>782</v>
      </c>
      <c r="G303" s="79">
        <f t="shared" si="37"/>
        <v>5</v>
      </c>
      <c r="H303" s="79"/>
      <c r="I303" s="19">
        <f t="shared" si="38"/>
        <v>43512</v>
      </c>
      <c r="J303" s="20">
        <f t="shared" si="39"/>
        <v>0.375</v>
      </c>
      <c r="K303" s="20">
        <f t="shared" si="40"/>
        <v>0.77083333333333337</v>
      </c>
      <c r="L303" s="20">
        <f t="shared" si="41"/>
        <v>0.39583333333333337</v>
      </c>
    </row>
    <row r="304" spans="1:12">
      <c r="A304" s="79">
        <f t="shared" si="35"/>
        <v>7</v>
      </c>
      <c r="B304" s="17">
        <f t="shared" si="42"/>
        <v>43513</v>
      </c>
      <c r="C304" s="5" t="str">
        <f t="shared" si="36"/>
        <v>söndag</v>
      </c>
      <c r="D304" s="79" t="s">
        <v>223</v>
      </c>
      <c r="E304" s="18" t="s">
        <v>144</v>
      </c>
      <c r="F304" s="79" t="s">
        <v>783</v>
      </c>
      <c r="G304" s="79">
        <f t="shared" si="37"/>
        <v>4</v>
      </c>
      <c r="H304" s="79"/>
      <c r="I304" s="19">
        <f t="shared" si="38"/>
        <v>43513</v>
      </c>
      <c r="J304" s="20">
        <f t="shared" si="39"/>
        <v>0.44791666666666669</v>
      </c>
      <c r="K304" s="20">
        <f t="shared" si="40"/>
        <v>0.73958333333333337</v>
      </c>
      <c r="L304" s="20">
        <f t="shared" si="41"/>
        <v>0.29166666666666669</v>
      </c>
    </row>
    <row r="305" spans="1:12">
      <c r="A305" s="79">
        <f t="shared" si="35"/>
        <v>8</v>
      </c>
      <c r="B305" s="17">
        <f t="shared" si="42"/>
        <v>43514</v>
      </c>
      <c r="C305" s="5" t="str">
        <f t="shared" si="36"/>
        <v>måndag</v>
      </c>
      <c r="D305" s="79"/>
      <c r="E305" s="18"/>
      <c r="F305" s="79"/>
      <c r="G305" s="79">
        <f t="shared" si="37"/>
        <v>0</v>
      </c>
      <c r="H305" s="79"/>
      <c r="I305" s="19">
        <f t="shared" si="38"/>
        <v>43514</v>
      </c>
      <c r="J305" s="20" t="e">
        <f t="shared" si="39"/>
        <v>#VALUE!</v>
      </c>
      <c r="K305" s="20" t="e">
        <f t="shared" si="40"/>
        <v>#VALUE!</v>
      </c>
      <c r="L305" s="20" t="e">
        <f t="shared" si="41"/>
        <v>#VALUE!</v>
      </c>
    </row>
    <row r="306" spans="1:12">
      <c r="A306" s="79">
        <f t="shared" si="35"/>
        <v>8</v>
      </c>
      <c r="B306" s="17">
        <f t="shared" si="42"/>
        <v>43515</v>
      </c>
      <c r="C306" s="5" t="str">
        <f t="shared" si="36"/>
        <v>tisdag</v>
      </c>
      <c r="D306" s="79" t="s">
        <v>168</v>
      </c>
      <c r="E306" s="18" t="s">
        <v>14</v>
      </c>
      <c r="F306" s="79" t="s">
        <v>722</v>
      </c>
      <c r="G306" s="79">
        <f t="shared" si="37"/>
        <v>2</v>
      </c>
      <c r="H306" s="79"/>
      <c r="I306" s="19">
        <f t="shared" si="38"/>
        <v>43515</v>
      </c>
      <c r="J306" s="20">
        <f t="shared" si="39"/>
        <v>0.73958333333333337</v>
      </c>
      <c r="K306" s="20">
        <f t="shared" si="40"/>
        <v>0.89583333333333337</v>
      </c>
      <c r="L306" s="20">
        <f t="shared" si="41"/>
        <v>0.15625</v>
      </c>
    </row>
    <row r="307" spans="1:12">
      <c r="A307" s="79">
        <f t="shared" si="35"/>
        <v>8</v>
      </c>
      <c r="B307" s="17">
        <f t="shared" si="42"/>
        <v>43516</v>
      </c>
      <c r="C307" s="5" t="str">
        <f t="shared" si="36"/>
        <v>onsdag</v>
      </c>
      <c r="D307" s="79"/>
      <c r="E307" s="18"/>
      <c r="F307" s="79"/>
      <c r="G307" s="79">
        <f t="shared" si="37"/>
        <v>0</v>
      </c>
      <c r="H307" s="79"/>
      <c r="I307" s="19">
        <f t="shared" si="38"/>
        <v>43516</v>
      </c>
      <c r="J307" s="20" t="e">
        <f t="shared" si="39"/>
        <v>#VALUE!</v>
      </c>
      <c r="K307" s="20" t="e">
        <f t="shared" si="40"/>
        <v>#VALUE!</v>
      </c>
      <c r="L307" s="20" t="e">
        <f t="shared" si="41"/>
        <v>#VALUE!</v>
      </c>
    </row>
    <row r="308" spans="1:12">
      <c r="A308" s="79">
        <f t="shared" si="35"/>
        <v>8</v>
      </c>
      <c r="B308" s="17">
        <f t="shared" si="42"/>
        <v>43517</v>
      </c>
      <c r="C308" s="5" t="str">
        <f t="shared" si="36"/>
        <v>torsdag</v>
      </c>
      <c r="D308" s="79" t="s">
        <v>168</v>
      </c>
      <c r="E308" s="18" t="s">
        <v>160</v>
      </c>
      <c r="F308" s="79" t="s">
        <v>784</v>
      </c>
      <c r="G308" s="79">
        <f t="shared" si="37"/>
        <v>2</v>
      </c>
      <c r="H308" s="79"/>
      <c r="I308" s="19">
        <f t="shared" si="38"/>
        <v>43517</v>
      </c>
      <c r="J308" s="20">
        <f t="shared" si="39"/>
        <v>0.73958333333333337</v>
      </c>
      <c r="K308" s="20">
        <f t="shared" si="40"/>
        <v>0.89583333333333337</v>
      </c>
      <c r="L308" s="20">
        <f t="shared" si="41"/>
        <v>0.15625</v>
      </c>
    </row>
    <row r="309" spans="1:12">
      <c r="A309" s="79">
        <f t="shared" si="35"/>
        <v>8</v>
      </c>
      <c r="B309" s="17">
        <f t="shared" si="42"/>
        <v>43518</v>
      </c>
      <c r="C309" s="5" t="str">
        <f t="shared" si="36"/>
        <v>fredag</v>
      </c>
      <c r="D309" s="79"/>
      <c r="E309" s="18"/>
      <c r="F309" s="79"/>
      <c r="G309" s="79">
        <f t="shared" si="37"/>
        <v>0</v>
      </c>
      <c r="H309" s="79"/>
      <c r="I309" s="19">
        <f t="shared" si="38"/>
        <v>43518</v>
      </c>
      <c r="J309" s="20" t="e">
        <f t="shared" si="39"/>
        <v>#VALUE!</v>
      </c>
      <c r="K309" s="20" t="e">
        <f t="shared" si="40"/>
        <v>#VALUE!</v>
      </c>
      <c r="L309" s="20" t="e">
        <f t="shared" si="41"/>
        <v>#VALUE!</v>
      </c>
    </row>
    <row r="310" spans="1:12">
      <c r="A310" s="79">
        <f t="shared" si="35"/>
        <v>8</v>
      </c>
      <c r="B310" s="17">
        <f t="shared" si="42"/>
        <v>43519</v>
      </c>
      <c r="C310" s="5" t="str">
        <f t="shared" si="36"/>
        <v>lördag</v>
      </c>
      <c r="D310" s="79" t="s">
        <v>785</v>
      </c>
      <c r="E310" s="18" t="s">
        <v>420</v>
      </c>
      <c r="F310" s="79" t="s">
        <v>786</v>
      </c>
      <c r="G310" s="79">
        <f t="shared" si="37"/>
        <v>4</v>
      </c>
      <c r="H310" s="79"/>
      <c r="I310" s="19">
        <f t="shared" si="38"/>
        <v>43519</v>
      </c>
      <c r="J310" s="20">
        <f t="shared" si="39"/>
        <v>0.38541666666666669</v>
      </c>
      <c r="K310" s="20">
        <f t="shared" si="40"/>
        <v>0.69791666666666663</v>
      </c>
      <c r="L310" s="20">
        <f t="shared" si="41"/>
        <v>0.31249999999999994</v>
      </c>
    </row>
    <row r="311" spans="1:12">
      <c r="A311" s="79">
        <f t="shared" si="35"/>
        <v>8</v>
      </c>
      <c r="B311" s="17">
        <f t="shared" si="42"/>
        <v>43520</v>
      </c>
      <c r="C311" s="5" t="str">
        <f t="shared" si="36"/>
        <v>söndag</v>
      </c>
      <c r="D311" s="79" t="s">
        <v>787</v>
      </c>
      <c r="E311" s="18" t="s">
        <v>153</v>
      </c>
      <c r="F311" s="79" t="s">
        <v>339</v>
      </c>
      <c r="G311" s="79">
        <f t="shared" si="37"/>
        <v>3</v>
      </c>
      <c r="H311" s="79"/>
      <c r="I311" s="19">
        <f t="shared" si="38"/>
        <v>43520</v>
      </c>
      <c r="J311" s="20">
        <f t="shared" si="39"/>
        <v>0.44791666666666669</v>
      </c>
      <c r="K311" s="20">
        <f t="shared" si="40"/>
        <v>0.6875</v>
      </c>
      <c r="L311" s="20">
        <f t="shared" si="41"/>
        <v>0.23958333333333331</v>
      </c>
    </row>
    <row r="312" spans="1:12">
      <c r="A312" s="79">
        <f t="shared" si="35"/>
        <v>9</v>
      </c>
      <c r="B312" s="17">
        <f t="shared" si="42"/>
        <v>43521</v>
      </c>
      <c r="C312" s="5" t="str">
        <f t="shared" si="36"/>
        <v>måndag</v>
      </c>
      <c r="D312" s="79" t="s">
        <v>615</v>
      </c>
      <c r="E312" s="18"/>
      <c r="F312" s="79" t="s">
        <v>788</v>
      </c>
      <c r="G312" s="79">
        <f t="shared" si="37"/>
        <v>1</v>
      </c>
      <c r="H312" s="79"/>
      <c r="I312" s="19">
        <f t="shared" si="38"/>
        <v>43521</v>
      </c>
      <c r="J312" s="20">
        <f t="shared" si="39"/>
        <v>0.75</v>
      </c>
      <c r="K312" s="20">
        <f t="shared" si="40"/>
        <v>0.83333333333333337</v>
      </c>
      <c r="L312" s="20">
        <f t="shared" si="41"/>
        <v>8.333333333333337E-2</v>
      </c>
    </row>
    <row r="313" spans="1:12">
      <c r="A313" s="79">
        <f t="shared" si="35"/>
        <v>9</v>
      </c>
      <c r="B313" s="17">
        <f t="shared" si="42"/>
        <v>43522</v>
      </c>
      <c r="C313" s="5" t="str">
        <f t="shared" si="36"/>
        <v>tisdag</v>
      </c>
      <c r="D313" s="79" t="s">
        <v>168</v>
      </c>
      <c r="E313" s="18" t="s">
        <v>700</v>
      </c>
      <c r="F313" s="79" t="s">
        <v>789</v>
      </c>
      <c r="G313" s="79">
        <f t="shared" si="37"/>
        <v>2</v>
      </c>
      <c r="H313" s="79"/>
      <c r="I313" s="19">
        <f t="shared" si="38"/>
        <v>43522</v>
      </c>
      <c r="J313" s="20">
        <f t="shared" si="39"/>
        <v>0.73958333333333337</v>
      </c>
      <c r="K313" s="20">
        <f t="shared" si="40"/>
        <v>0.89583333333333337</v>
      </c>
      <c r="L313" s="20">
        <f t="shared" si="41"/>
        <v>0.15625</v>
      </c>
    </row>
    <row r="314" spans="1:12">
      <c r="A314" s="79">
        <f t="shared" si="35"/>
        <v>9</v>
      </c>
      <c r="B314" s="17">
        <f t="shared" si="42"/>
        <v>43523</v>
      </c>
      <c r="C314" s="5" t="str">
        <f t="shared" si="36"/>
        <v>onsdag</v>
      </c>
      <c r="D314" s="79"/>
      <c r="E314" s="18"/>
      <c r="F314" s="79"/>
      <c r="G314" s="79">
        <f t="shared" si="37"/>
        <v>0</v>
      </c>
      <c r="H314" s="79"/>
      <c r="I314" s="19">
        <f t="shared" si="38"/>
        <v>43523</v>
      </c>
      <c r="J314" s="20" t="e">
        <f t="shared" si="39"/>
        <v>#VALUE!</v>
      </c>
      <c r="K314" s="20" t="e">
        <f t="shared" si="40"/>
        <v>#VALUE!</v>
      </c>
      <c r="L314" s="20" t="e">
        <f t="shared" si="41"/>
        <v>#VALUE!</v>
      </c>
    </row>
    <row r="315" spans="1:12">
      <c r="A315" s="79">
        <f t="shared" si="35"/>
        <v>9</v>
      </c>
      <c r="B315" s="17">
        <f t="shared" si="42"/>
        <v>43524</v>
      </c>
      <c r="C315" s="5" t="str">
        <f t="shared" si="36"/>
        <v>torsdag</v>
      </c>
      <c r="D315" s="79" t="s">
        <v>168</v>
      </c>
      <c r="E315" s="18" t="s">
        <v>420</v>
      </c>
      <c r="F315" s="79" t="s">
        <v>790</v>
      </c>
      <c r="G315" s="79">
        <f t="shared" si="37"/>
        <v>2</v>
      </c>
      <c r="H315" s="79"/>
      <c r="I315" s="19">
        <f t="shared" si="38"/>
        <v>43524</v>
      </c>
      <c r="J315" s="20">
        <f t="shared" si="39"/>
        <v>0.73958333333333337</v>
      </c>
      <c r="K315" s="20">
        <f t="shared" si="40"/>
        <v>0.89583333333333337</v>
      </c>
      <c r="L315" s="20">
        <f t="shared" si="41"/>
        <v>0.15625</v>
      </c>
    </row>
    <row r="316" spans="1:12">
      <c r="A316" s="79">
        <f t="shared" si="35"/>
        <v>9</v>
      </c>
      <c r="B316" s="17">
        <f t="shared" si="42"/>
        <v>43525</v>
      </c>
      <c r="C316" s="5" t="str">
        <f t="shared" si="36"/>
        <v>fredag</v>
      </c>
      <c r="D316" s="79"/>
      <c r="E316" s="18"/>
      <c r="F316" s="79"/>
      <c r="G316" s="79">
        <f t="shared" si="37"/>
        <v>0</v>
      </c>
      <c r="H316" s="79"/>
      <c r="I316" s="19">
        <f t="shared" si="38"/>
        <v>43525</v>
      </c>
      <c r="J316" s="20" t="e">
        <f t="shared" si="39"/>
        <v>#VALUE!</v>
      </c>
      <c r="K316" s="20" t="e">
        <f t="shared" si="40"/>
        <v>#VALUE!</v>
      </c>
      <c r="L316" s="20" t="e">
        <f t="shared" si="41"/>
        <v>#VALUE!</v>
      </c>
    </row>
    <row r="317" spans="1:12">
      <c r="A317" s="79">
        <f t="shared" si="35"/>
        <v>9</v>
      </c>
      <c r="B317" s="17">
        <f t="shared" si="42"/>
        <v>43526</v>
      </c>
      <c r="C317" s="5" t="str">
        <f t="shared" si="36"/>
        <v>lördag</v>
      </c>
      <c r="D317" s="79" t="s">
        <v>707</v>
      </c>
      <c r="E317" s="18" t="s">
        <v>284</v>
      </c>
      <c r="F317" s="79" t="s">
        <v>791</v>
      </c>
      <c r="G317" s="79">
        <f t="shared" si="37"/>
        <v>4</v>
      </c>
      <c r="H317" s="79"/>
      <c r="I317" s="19">
        <f t="shared" si="38"/>
        <v>43526</v>
      </c>
      <c r="J317" s="20">
        <f t="shared" si="39"/>
        <v>0.375</v>
      </c>
      <c r="K317" s="20">
        <f t="shared" si="40"/>
        <v>0.69791666666666663</v>
      </c>
      <c r="L317" s="20">
        <f t="shared" si="41"/>
        <v>0.32291666666666663</v>
      </c>
    </row>
    <row r="318" spans="1:12">
      <c r="A318" s="79">
        <f t="shared" si="35"/>
        <v>9</v>
      </c>
      <c r="B318" s="17">
        <f t="shared" si="42"/>
        <v>43527</v>
      </c>
      <c r="C318" s="5" t="str">
        <f t="shared" si="36"/>
        <v>söndag</v>
      </c>
      <c r="D318" s="79" t="s">
        <v>299</v>
      </c>
      <c r="E318" s="18" t="s">
        <v>144</v>
      </c>
      <c r="F318" s="79" t="s">
        <v>792</v>
      </c>
      <c r="G318" s="79">
        <f t="shared" si="37"/>
        <v>4</v>
      </c>
      <c r="H318" s="79"/>
      <c r="I318" s="19">
        <f t="shared" si="38"/>
        <v>43527</v>
      </c>
      <c r="J318" s="20">
        <f t="shared" si="39"/>
        <v>0.47916666666666669</v>
      </c>
      <c r="K318" s="20">
        <f t="shared" si="40"/>
        <v>0.77083333333333337</v>
      </c>
      <c r="L318" s="20">
        <f t="shared" si="41"/>
        <v>0.29166666666666669</v>
      </c>
    </row>
    <row r="319" spans="1:12">
      <c r="A319" s="79">
        <f t="shared" si="35"/>
        <v>10</v>
      </c>
      <c r="B319" s="17">
        <f t="shared" si="42"/>
        <v>43528</v>
      </c>
      <c r="C319" s="5" t="str">
        <f t="shared" si="36"/>
        <v>måndag</v>
      </c>
      <c r="D319" s="79"/>
      <c r="E319" s="18"/>
      <c r="F319" s="79"/>
      <c r="G319" s="79">
        <f t="shared" si="37"/>
        <v>0</v>
      </c>
      <c r="H319" s="79"/>
      <c r="I319" s="19">
        <f t="shared" si="38"/>
        <v>43528</v>
      </c>
      <c r="J319" s="20" t="e">
        <f t="shared" si="39"/>
        <v>#VALUE!</v>
      </c>
      <c r="K319" s="20" t="e">
        <f t="shared" si="40"/>
        <v>#VALUE!</v>
      </c>
      <c r="L319" s="20" t="e">
        <f t="shared" si="41"/>
        <v>#VALUE!</v>
      </c>
    </row>
    <row r="320" spans="1:12">
      <c r="A320" s="79">
        <f t="shared" si="35"/>
        <v>10</v>
      </c>
      <c r="B320" s="17">
        <f t="shared" si="42"/>
        <v>43529</v>
      </c>
      <c r="C320" s="5" t="str">
        <f t="shared" si="36"/>
        <v>tisdag</v>
      </c>
      <c r="D320" s="79"/>
      <c r="E320" s="18"/>
      <c r="F320" s="79"/>
      <c r="G320" s="79">
        <f t="shared" si="37"/>
        <v>0</v>
      </c>
      <c r="H320" s="79"/>
      <c r="I320" s="19">
        <f t="shared" si="38"/>
        <v>43529</v>
      </c>
      <c r="J320" s="20" t="e">
        <f t="shared" si="39"/>
        <v>#VALUE!</v>
      </c>
      <c r="K320" s="20" t="e">
        <f t="shared" si="40"/>
        <v>#VALUE!</v>
      </c>
      <c r="L320" s="20" t="e">
        <f t="shared" si="41"/>
        <v>#VALUE!</v>
      </c>
    </row>
    <row r="321" spans="1:12">
      <c r="A321" s="79">
        <f t="shared" si="35"/>
        <v>10</v>
      </c>
      <c r="B321" s="17">
        <f t="shared" si="42"/>
        <v>43530</v>
      </c>
      <c r="C321" s="5" t="str">
        <f t="shared" si="36"/>
        <v>onsdag</v>
      </c>
      <c r="D321" s="79"/>
      <c r="E321" s="18"/>
      <c r="F321" s="79"/>
      <c r="G321" s="79">
        <f t="shared" si="37"/>
        <v>0</v>
      </c>
      <c r="H321" s="79"/>
      <c r="I321" s="19">
        <f t="shared" si="38"/>
        <v>43530</v>
      </c>
      <c r="J321" s="20" t="e">
        <f t="shared" si="39"/>
        <v>#VALUE!</v>
      </c>
      <c r="K321" s="20" t="e">
        <f t="shared" si="40"/>
        <v>#VALUE!</v>
      </c>
      <c r="L321" s="20" t="e">
        <f t="shared" si="41"/>
        <v>#VALUE!</v>
      </c>
    </row>
    <row r="322" spans="1:12">
      <c r="A322" s="79">
        <f t="shared" si="35"/>
        <v>10</v>
      </c>
      <c r="B322" s="17">
        <f t="shared" si="42"/>
        <v>43531</v>
      </c>
      <c r="C322" s="5" t="str">
        <f t="shared" si="36"/>
        <v>torsdag</v>
      </c>
      <c r="D322" s="79" t="s">
        <v>64</v>
      </c>
      <c r="E322" s="18"/>
      <c r="F322" s="79" t="s">
        <v>309</v>
      </c>
      <c r="G322" s="79">
        <f t="shared" si="37"/>
        <v>1</v>
      </c>
      <c r="H322" s="79"/>
      <c r="I322" s="19">
        <f t="shared" si="38"/>
        <v>43531</v>
      </c>
      <c r="J322" s="20">
        <f t="shared" si="39"/>
        <v>0.75</v>
      </c>
      <c r="K322" s="20">
        <f t="shared" si="40"/>
        <v>0.83333333333333337</v>
      </c>
      <c r="L322" s="20">
        <f t="shared" si="41"/>
        <v>8.333333333333337E-2</v>
      </c>
    </row>
    <row r="323" spans="1:12">
      <c r="A323" s="79">
        <f t="shared" si="35"/>
        <v>10</v>
      </c>
      <c r="B323" s="17">
        <f t="shared" si="42"/>
        <v>43532</v>
      </c>
      <c r="C323" s="5" t="str">
        <f t="shared" si="36"/>
        <v>fredag</v>
      </c>
      <c r="D323" s="79"/>
      <c r="E323" s="18"/>
      <c r="F323" s="79"/>
      <c r="G323" s="79">
        <f t="shared" si="37"/>
        <v>0</v>
      </c>
      <c r="H323" s="79"/>
      <c r="I323" s="19">
        <f t="shared" si="38"/>
        <v>43532</v>
      </c>
      <c r="J323" s="20" t="e">
        <f t="shared" si="39"/>
        <v>#VALUE!</v>
      </c>
      <c r="K323" s="20" t="e">
        <f t="shared" si="40"/>
        <v>#VALUE!</v>
      </c>
      <c r="L323" s="20" t="e">
        <f t="shared" si="41"/>
        <v>#VALUE!</v>
      </c>
    </row>
    <row r="324" spans="1:12">
      <c r="A324" s="79">
        <f t="shared" si="35"/>
        <v>10</v>
      </c>
      <c r="B324" s="17">
        <f t="shared" si="42"/>
        <v>43533</v>
      </c>
      <c r="C324" s="5" t="str">
        <f t="shared" si="36"/>
        <v>lördag</v>
      </c>
      <c r="D324" s="79" t="s">
        <v>793</v>
      </c>
      <c r="E324" s="18" t="s">
        <v>435</v>
      </c>
      <c r="F324" s="79" t="s">
        <v>794</v>
      </c>
      <c r="G324" s="79">
        <f t="shared" si="37"/>
        <v>2</v>
      </c>
      <c r="H324" s="79"/>
      <c r="I324" s="19">
        <f t="shared" si="38"/>
        <v>43533</v>
      </c>
      <c r="J324" s="20">
        <f t="shared" si="39"/>
        <v>0.375</v>
      </c>
      <c r="K324" s="20">
        <f t="shared" si="40"/>
        <v>0.52083333333333337</v>
      </c>
      <c r="L324" s="20">
        <f t="shared" si="41"/>
        <v>0.14583333333333337</v>
      </c>
    </row>
    <row r="325" spans="1:12">
      <c r="A325" s="79">
        <f t="shared" si="35"/>
        <v>10</v>
      </c>
      <c r="B325" s="17">
        <f t="shared" si="42"/>
        <v>43534</v>
      </c>
      <c r="C325" s="5" t="str">
        <f t="shared" si="36"/>
        <v>söndag</v>
      </c>
      <c r="D325" s="79" t="s">
        <v>795</v>
      </c>
      <c r="E325" s="18" t="s">
        <v>14</v>
      </c>
      <c r="F325" s="79" t="s">
        <v>796</v>
      </c>
      <c r="G325" s="79">
        <f t="shared" si="37"/>
        <v>7</v>
      </c>
      <c r="H325" s="79"/>
      <c r="I325" s="19">
        <f t="shared" si="38"/>
        <v>43534</v>
      </c>
      <c r="J325" s="20">
        <f t="shared" si="39"/>
        <v>0.33333333333333331</v>
      </c>
      <c r="K325" s="20">
        <f t="shared" si="40"/>
        <v>0.85416666666666663</v>
      </c>
      <c r="L325" s="20">
        <f t="shared" si="41"/>
        <v>0.52083333333333326</v>
      </c>
    </row>
    <row r="326" spans="1:12">
      <c r="A326" s="79">
        <f t="shared" si="35"/>
        <v>11</v>
      </c>
      <c r="B326" s="17">
        <f t="shared" si="42"/>
        <v>43535</v>
      </c>
      <c r="C326" s="5" t="str">
        <f t="shared" si="36"/>
        <v>måndag</v>
      </c>
      <c r="D326" s="79"/>
      <c r="E326" s="18"/>
      <c r="F326" s="79"/>
      <c r="G326" s="79">
        <f t="shared" si="37"/>
        <v>0</v>
      </c>
      <c r="H326" s="79"/>
      <c r="I326" s="19">
        <f t="shared" si="38"/>
        <v>43535</v>
      </c>
      <c r="J326" s="20" t="e">
        <f t="shared" si="39"/>
        <v>#VALUE!</v>
      </c>
      <c r="K326" s="20" t="e">
        <f t="shared" si="40"/>
        <v>#VALUE!</v>
      </c>
      <c r="L326" s="20" t="e">
        <f t="shared" si="41"/>
        <v>#VALUE!</v>
      </c>
    </row>
    <row r="327" spans="1:12">
      <c r="A327" s="79">
        <f t="shared" ref="A327:A390" si="43">_xlfn.ISOWEEKNUM(B327)</f>
        <v>11</v>
      </c>
      <c r="B327" s="17">
        <f t="shared" si="42"/>
        <v>43536</v>
      </c>
      <c r="C327" s="5" t="str">
        <f t="shared" ref="C327:C390" si="44">TEXT(B327,"DDDD")</f>
        <v>tisdag</v>
      </c>
      <c r="D327" s="79"/>
      <c r="E327" s="18"/>
      <c r="F327" s="79"/>
      <c r="G327" s="79">
        <f t="shared" ref="G327:G390" si="45">IFERROR(ROUNDUP(L327/"04:00"*2,0),0)</f>
        <v>0</v>
      </c>
      <c r="H327" s="79"/>
      <c r="I327" s="19">
        <f t="shared" ref="I327:I390" si="46">B327</f>
        <v>43536</v>
      </c>
      <c r="J327" s="20" t="e">
        <f t="shared" ref="J327:J390" si="47">TIME(LEFT(D327,2),MID(D327,4,2),0)</f>
        <v>#VALUE!</v>
      </c>
      <c r="K327" s="20" t="e">
        <f t="shared" ref="K327:K390" si="48">TIME(MID(D327,7,2),MID(D327,10,2),0)</f>
        <v>#VALUE!</v>
      </c>
      <c r="L327" s="20" t="e">
        <f t="shared" ref="L327:L390" si="49">K327-J327</f>
        <v>#VALUE!</v>
      </c>
    </row>
    <row r="328" spans="1:12">
      <c r="A328" s="79">
        <f t="shared" si="43"/>
        <v>11</v>
      </c>
      <c r="B328" s="17">
        <f t="shared" si="42"/>
        <v>43537</v>
      </c>
      <c r="C328" s="5" t="str">
        <f t="shared" si="44"/>
        <v>onsdag</v>
      </c>
      <c r="D328" s="79"/>
      <c r="E328" s="18"/>
      <c r="F328" s="79"/>
      <c r="G328" s="79">
        <f t="shared" si="45"/>
        <v>0</v>
      </c>
      <c r="H328" s="79"/>
      <c r="I328" s="19">
        <f t="shared" si="46"/>
        <v>43537</v>
      </c>
      <c r="J328" s="20" t="e">
        <f t="shared" si="47"/>
        <v>#VALUE!</v>
      </c>
      <c r="K328" s="20" t="e">
        <f t="shared" si="48"/>
        <v>#VALUE!</v>
      </c>
      <c r="L328" s="20" t="e">
        <f t="shared" si="49"/>
        <v>#VALUE!</v>
      </c>
    </row>
    <row r="329" spans="1:12">
      <c r="A329" s="79">
        <f t="shared" si="43"/>
        <v>11</v>
      </c>
      <c r="B329" s="17">
        <f t="shared" si="42"/>
        <v>43538</v>
      </c>
      <c r="C329" s="5" t="str">
        <f t="shared" si="44"/>
        <v>torsdag</v>
      </c>
      <c r="D329" s="79"/>
      <c r="E329" s="18"/>
      <c r="F329" s="79"/>
      <c r="G329" s="79">
        <f t="shared" si="45"/>
        <v>0</v>
      </c>
      <c r="H329" s="79"/>
      <c r="I329" s="19">
        <f t="shared" si="46"/>
        <v>43538</v>
      </c>
      <c r="J329" s="20" t="e">
        <f t="shared" si="47"/>
        <v>#VALUE!</v>
      </c>
      <c r="K329" s="20" t="e">
        <f t="shared" si="48"/>
        <v>#VALUE!</v>
      </c>
      <c r="L329" s="20" t="e">
        <f t="shared" si="49"/>
        <v>#VALUE!</v>
      </c>
    </row>
    <row r="330" spans="1:12">
      <c r="A330" s="79">
        <f t="shared" si="43"/>
        <v>11</v>
      </c>
      <c r="B330" s="17">
        <f t="shared" si="42"/>
        <v>43539</v>
      </c>
      <c r="C330" s="5" t="str">
        <f t="shared" si="44"/>
        <v>fredag</v>
      </c>
      <c r="D330" s="79" t="s">
        <v>797</v>
      </c>
      <c r="E330" s="18" t="s">
        <v>435</v>
      </c>
      <c r="F330" s="79" t="s">
        <v>798</v>
      </c>
      <c r="G330" s="79">
        <f t="shared" si="45"/>
        <v>2</v>
      </c>
      <c r="H330" s="79"/>
      <c r="I330" s="19">
        <f t="shared" si="46"/>
        <v>43539</v>
      </c>
      <c r="J330" s="20">
        <f t="shared" si="47"/>
        <v>0.75</v>
      </c>
      <c r="K330" s="20">
        <f t="shared" si="48"/>
        <v>0.88541666666666663</v>
      </c>
      <c r="L330" s="20">
        <f t="shared" si="49"/>
        <v>0.13541666666666663</v>
      </c>
    </row>
    <row r="331" spans="1:12">
      <c r="A331" s="79">
        <f t="shared" si="43"/>
        <v>11</v>
      </c>
      <c r="B331" s="17">
        <f t="shared" si="42"/>
        <v>43540</v>
      </c>
      <c r="C331" s="5" t="str">
        <f t="shared" si="44"/>
        <v>lördag</v>
      </c>
      <c r="D331" s="79" t="s">
        <v>516</v>
      </c>
      <c r="E331" s="18" t="s">
        <v>148</v>
      </c>
      <c r="F331" s="79" t="s">
        <v>121</v>
      </c>
      <c r="G331" s="79">
        <f t="shared" si="45"/>
        <v>7</v>
      </c>
      <c r="H331" s="79"/>
      <c r="I331" s="19">
        <f t="shared" si="46"/>
        <v>43540</v>
      </c>
      <c r="J331" s="20">
        <f t="shared" si="47"/>
        <v>0.29166666666666669</v>
      </c>
      <c r="K331" s="20">
        <f t="shared" si="48"/>
        <v>0.83333333333333337</v>
      </c>
      <c r="L331" s="20">
        <f t="shared" si="49"/>
        <v>0.54166666666666674</v>
      </c>
    </row>
    <row r="332" spans="1:12">
      <c r="A332" s="79">
        <f t="shared" si="43"/>
        <v>11</v>
      </c>
      <c r="B332" s="17">
        <f t="shared" si="42"/>
        <v>43541</v>
      </c>
      <c r="C332" s="5" t="str">
        <f t="shared" si="44"/>
        <v>söndag</v>
      </c>
      <c r="D332" s="79" t="s">
        <v>516</v>
      </c>
      <c r="E332" s="18" t="s">
        <v>153</v>
      </c>
      <c r="F332" s="79" t="s">
        <v>799</v>
      </c>
      <c r="G332" s="79">
        <f t="shared" si="45"/>
        <v>7</v>
      </c>
      <c r="H332" s="79"/>
      <c r="I332" s="19">
        <f t="shared" si="46"/>
        <v>43541</v>
      </c>
      <c r="J332" s="20">
        <f t="shared" si="47"/>
        <v>0.29166666666666669</v>
      </c>
      <c r="K332" s="20">
        <f t="shared" si="48"/>
        <v>0.83333333333333337</v>
      </c>
      <c r="L332" s="20">
        <f t="shared" si="49"/>
        <v>0.54166666666666674</v>
      </c>
    </row>
    <row r="333" spans="1:12">
      <c r="A333" s="79">
        <f t="shared" si="43"/>
        <v>12</v>
      </c>
      <c r="B333" s="17">
        <f t="shared" ref="B333:B396" si="50">B332+1</f>
        <v>43542</v>
      </c>
      <c r="C333" s="5" t="str">
        <f t="shared" si="44"/>
        <v>måndag</v>
      </c>
      <c r="D333" s="79"/>
      <c r="E333" s="18"/>
      <c r="F333" s="79"/>
      <c r="G333" s="79">
        <f t="shared" si="45"/>
        <v>0</v>
      </c>
      <c r="H333" s="79"/>
      <c r="I333" s="19">
        <f t="shared" si="46"/>
        <v>43542</v>
      </c>
      <c r="J333" s="20" t="e">
        <f t="shared" si="47"/>
        <v>#VALUE!</v>
      </c>
      <c r="K333" s="20" t="e">
        <f t="shared" si="48"/>
        <v>#VALUE!</v>
      </c>
      <c r="L333" s="20" t="e">
        <f t="shared" si="49"/>
        <v>#VALUE!</v>
      </c>
    </row>
    <row r="334" spans="1:12">
      <c r="A334" s="79">
        <f t="shared" si="43"/>
        <v>12</v>
      </c>
      <c r="B334" s="17">
        <f t="shared" si="50"/>
        <v>43543</v>
      </c>
      <c r="C334" s="5" t="str">
        <f t="shared" si="44"/>
        <v>tisdag</v>
      </c>
      <c r="D334" s="79"/>
      <c r="E334" s="18"/>
      <c r="F334" s="79"/>
      <c r="G334" s="79">
        <f t="shared" si="45"/>
        <v>0</v>
      </c>
      <c r="H334" s="79"/>
      <c r="I334" s="19">
        <f t="shared" si="46"/>
        <v>43543</v>
      </c>
      <c r="J334" s="20" t="e">
        <f t="shared" si="47"/>
        <v>#VALUE!</v>
      </c>
      <c r="K334" s="20" t="e">
        <f t="shared" si="48"/>
        <v>#VALUE!</v>
      </c>
      <c r="L334" s="20" t="e">
        <f t="shared" si="49"/>
        <v>#VALUE!</v>
      </c>
    </row>
    <row r="335" spans="1:12">
      <c r="A335" s="79">
        <f t="shared" si="43"/>
        <v>12</v>
      </c>
      <c r="B335" s="17">
        <f t="shared" si="50"/>
        <v>43544</v>
      </c>
      <c r="C335" s="5" t="str">
        <f t="shared" si="44"/>
        <v>onsdag</v>
      </c>
      <c r="D335" s="79" t="s">
        <v>180</v>
      </c>
      <c r="E335" s="18" t="s">
        <v>700</v>
      </c>
      <c r="F335" s="79" t="s">
        <v>800</v>
      </c>
      <c r="G335" s="79">
        <f t="shared" si="45"/>
        <v>2</v>
      </c>
      <c r="H335" s="79"/>
      <c r="I335" s="19">
        <f t="shared" si="46"/>
        <v>43544</v>
      </c>
      <c r="J335" s="20">
        <f t="shared" si="47"/>
        <v>0.75</v>
      </c>
      <c r="K335" s="20">
        <f t="shared" si="48"/>
        <v>0.89583333333333337</v>
      </c>
      <c r="L335" s="20">
        <f t="shared" si="49"/>
        <v>0.14583333333333337</v>
      </c>
    </row>
    <row r="336" spans="1:12">
      <c r="A336" s="79">
        <f t="shared" si="43"/>
        <v>12</v>
      </c>
      <c r="B336" s="17">
        <f t="shared" si="50"/>
        <v>43545</v>
      </c>
      <c r="C336" s="5" t="str">
        <f t="shared" si="44"/>
        <v>torsdag</v>
      </c>
      <c r="D336" s="79" t="s">
        <v>801</v>
      </c>
      <c r="E336" s="18"/>
      <c r="F336" s="79" t="s">
        <v>802</v>
      </c>
      <c r="G336" s="79">
        <f t="shared" si="45"/>
        <v>1</v>
      </c>
      <c r="H336" s="79"/>
      <c r="I336" s="19">
        <f t="shared" si="46"/>
        <v>43545</v>
      </c>
      <c r="J336" s="20">
        <f t="shared" si="47"/>
        <v>0.72916666666666663</v>
      </c>
      <c r="K336" s="20">
        <f t="shared" si="48"/>
        <v>0.8125</v>
      </c>
      <c r="L336" s="20">
        <f t="shared" si="49"/>
        <v>8.333333333333337E-2</v>
      </c>
    </row>
    <row r="337" spans="1:12">
      <c r="A337" s="79">
        <f t="shared" si="43"/>
        <v>12</v>
      </c>
      <c r="B337" s="17">
        <f t="shared" si="50"/>
        <v>43546</v>
      </c>
      <c r="C337" s="5" t="str">
        <f t="shared" si="44"/>
        <v>fredag</v>
      </c>
      <c r="D337" s="79" t="s">
        <v>347</v>
      </c>
      <c r="E337" s="18" t="s">
        <v>160</v>
      </c>
      <c r="F337" s="79" t="s">
        <v>803</v>
      </c>
      <c r="G337" s="79">
        <f t="shared" si="45"/>
        <v>2</v>
      </c>
      <c r="H337" s="79"/>
      <c r="I337" s="19">
        <f t="shared" si="46"/>
        <v>43546</v>
      </c>
      <c r="J337" s="20">
        <f t="shared" si="47"/>
        <v>0.73958333333333337</v>
      </c>
      <c r="K337" s="20">
        <f t="shared" si="48"/>
        <v>0.90625</v>
      </c>
      <c r="L337" s="20">
        <f t="shared" si="49"/>
        <v>0.16666666666666663</v>
      </c>
    </row>
    <row r="338" spans="1:12">
      <c r="A338" s="79">
        <f t="shared" si="43"/>
        <v>12</v>
      </c>
      <c r="B338" s="17">
        <f t="shared" si="50"/>
        <v>43547</v>
      </c>
      <c r="C338" s="5" t="str">
        <f t="shared" si="44"/>
        <v>lördag</v>
      </c>
      <c r="D338" s="79" t="s">
        <v>804</v>
      </c>
      <c r="E338" s="18" t="s">
        <v>805</v>
      </c>
      <c r="F338" s="79" t="s">
        <v>806</v>
      </c>
      <c r="G338" s="79">
        <f t="shared" si="45"/>
        <v>3</v>
      </c>
      <c r="H338" s="79"/>
      <c r="I338" s="19">
        <f t="shared" si="46"/>
        <v>43547</v>
      </c>
      <c r="J338" s="20">
        <f t="shared" si="47"/>
        <v>0.44791666666666669</v>
      </c>
      <c r="K338" s="20">
        <f t="shared" si="48"/>
        <v>0.63541666666666663</v>
      </c>
      <c r="L338" s="20">
        <f t="shared" si="49"/>
        <v>0.18749999999999994</v>
      </c>
    </row>
    <row r="339" spans="1:12">
      <c r="A339" s="79">
        <f t="shared" si="43"/>
        <v>12</v>
      </c>
      <c r="B339" s="17">
        <f t="shared" si="50"/>
        <v>43548</v>
      </c>
      <c r="C339" s="5" t="str">
        <f t="shared" si="44"/>
        <v>söndag</v>
      </c>
      <c r="D339" s="79" t="s">
        <v>807</v>
      </c>
      <c r="E339" s="18" t="s">
        <v>127</v>
      </c>
      <c r="F339" s="79" t="s">
        <v>808</v>
      </c>
      <c r="G339" s="79">
        <f t="shared" si="45"/>
        <v>3</v>
      </c>
      <c r="H339" s="79"/>
      <c r="I339" s="19">
        <f t="shared" si="46"/>
        <v>43548</v>
      </c>
      <c r="J339" s="20">
        <f t="shared" si="47"/>
        <v>0.45833333333333331</v>
      </c>
      <c r="K339" s="20">
        <f t="shared" si="48"/>
        <v>0.66666666666666663</v>
      </c>
      <c r="L339" s="20">
        <f t="shared" si="49"/>
        <v>0.20833333333333331</v>
      </c>
    </row>
    <row r="340" spans="1:12">
      <c r="A340" s="79">
        <f t="shared" si="43"/>
        <v>13</v>
      </c>
      <c r="B340" s="17">
        <f t="shared" si="50"/>
        <v>43549</v>
      </c>
      <c r="C340" s="5" t="str">
        <f t="shared" si="44"/>
        <v>måndag</v>
      </c>
      <c r="D340" s="79" t="s">
        <v>809</v>
      </c>
      <c r="E340" s="18"/>
      <c r="F340" s="79" t="s">
        <v>810</v>
      </c>
      <c r="G340" s="79">
        <f t="shared" si="45"/>
        <v>1</v>
      </c>
      <c r="H340" s="79"/>
      <c r="I340" s="19">
        <f t="shared" si="46"/>
        <v>43549</v>
      </c>
      <c r="J340" s="20">
        <f t="shared" si="47"/>
        <v>0.78472222222222221</v>
      </c>
      <c r="K340" s="20">
        <f t="shared" si="48"/>
        <v>0.8125</v>
      </c>
      <c r="L340" s="20">
        <f t="shared" si="49"/>
        <v>2.777777777777779E-2</v>
      </c>
    </row>
    <row r="341" spans="1:12">
      <c r="A341" s="79">
        <f t="shared" si="43"/>
        <v>13</v>
      </c>
      <c r="B341" s="17">
        <f t="shared" si="50"/>
        <v>43550</v>
      </c>
      <c r="C341" s="5" t="str">
        <f t="shared" si="44"/>
        <v>tisdag</v>
      </c>
      <c r="D341" s="79" t="s">
        <v>811</v>
      </c>
      <c r="E341" s="18" t="s">
        <v>435</v>
      </c>
      <c r="F341" s="79" t="s">
        <v>812</v>
      </c>
      <c r="G341" s="79">
        <f t="shared" si="45"/>
        <v>2</v>
      </c>
      <c r="H341" s="79"/>
      <c r="I341" s="19">
        <f t="shared" si="46"/>
        <v>43550</v>
      </c>
      <c r="J341" s="20">
        <f t="shared" si="47"/>
        <v>0.73263888888888884</v>
      </c>
      <c r="K341" s="20">
        <f t="shared" si="48"/>
        <v>0.86458333333333337</v>
      </c>
      <c r="L341" s="20">
        <f t="shared" si="49"/>
        <v>0.13194444444444453</v>
      </c>
    </row>
    <row r="342" spans="1:12">
      <c r="A342" s="79">
        <f t="shared" si="43"/>
        <v>13</v>
      </c>
      <c r="B342" s="17">
        <f t="shared" si="50"/>
        <v>43551</v>
      </c>
      <c r="C342" s="5" t="str">
        <f t="shared" si="44"/>
        <v>onsdag</v>
      </c>
      <c r="D342" s="79"/>
      <c r="E342" s="18"/>
      <c r="F342" s="79"/>
      <c r="G342" s="79">
        <f t="shared" si="45"/>
        <v>0</v>
      </c>
      <c r="H342" s="79"/>
      <c r="I342" s="19">
        <f t="shared" si="46"/>
        <v>43551</v>
      </c>
      <c r="J342" s="20" t="e">
        <f t="shared" si="47"/>
        <v>#VALUE!</v>
      </c>
      <c r="K342" s="20" t="e">
        <f t="shared" si="48"/>
        <v>#VALUE!</v>
      </c>
      <c r="L342" s="20" t="e">
        <f t="shared" si="49"/>
        <v>#VALUE!</v>
      </c>
    </row>
    <row r="343" spans="1:12">
      <c r="A343" s="79">
        <f t="shared" si="43"/>
        <v>13</v>
      </c>
      <c r="B343" s="17">
        <f t="shared" si="50"/>
        <v>43552</v>
      </c>
      <c r="C343" s="5" t="str">
        <f t="shared" si="44"/>
        <v>torsdag</v>
      </c>
      <c r="D343" s="79"/>
      <c r="E343" s="18"/>
      <c r="F343" s="79"/>
      <c r="G343" s="79">
        <f t="shared" si="45"/>
        <v>0</v>
      </c>
      <c r="H343" s="79"/>
      <c r="I343" s="19">
        <f t="shared" si="46"/>
        <v>43552</v>
      </c>
      <c r="J343" s="20" t="e">
        <f t="shared" si="47"/>
        <v>#VALUE!</v>
      </c>
      <c r="K343" s="20" t="e">
        <f t="shared" si="48"/>
        <v>#VALUE!</v>
      </c>
      <c r="L343" s="20" t="e">
        <f t="shared" si="49"/>
        <v>#VALUE!</v>
      </c>
    </row>
    <row r="344" spans="1:12">
      <c r="A344" s="79">
        <f t="shared" si="43"/>
        <v>13</v>
      </c>
      <c r="B344" s="17">
        <f t="shared" si="50"/>
        <v>43553</v>
      </c>
      <c r="C344" s="5" t="str">
        <f t="shared" si="44"/>
        <v>fredag</v>
      </c>
      <c r="D344" s="79" t="s">
        <v>813</v>
      </c>
      <c r="E344" s="18"/>
      <c r="F344" s="79" t="s">
        <v>273</v>
      </c>
      <c r="G344" s="79">
        <f t="shared" si="45"/>
        <v>3</v>
      </c>
      <c r="H344" s="79"/>
      <c r="I344" s="19">
        <f t="shared" si="46"/>
        <v>43553</v>
      </c>
      <c r="J344" s="20">
        <f t="shared" si="47"/>
        <v>0.70833333333333337</v>
      </c>
      <c r="K344" s="20">
        <f t="shared" si="48"/>
        <v>0.91666666666666663</v>
      </c>
      <c r="L344" s="20">
        <f t="shared" si="49"/>
        <v>0.20833333333333326</v>
      </c>
    </row>
    <row r="345" spans="1:12">
      <c r="A345" s="79">
        <f t="shared" si="43"/>
        <v>13</v>
      </c>
      <c r="B345" s="17">
        <f t="shared" si="50"/>
        <v>43554</v>
      </c>
      <c r="C345" s="5" t="str">
        <f t="shared" si="44"/>
        <v>lördag</v>
      </c>
      <c r="D345" s="79" t="s">
        <v>516</v>
      </c>
      <c r="E345" s="18"/>
      <c r="F345" s="79" t="s">
        <v>273</v>
      </c>
      <c r="G345" s="79">
        <f t="shared" si="45"/>
        <v>7</v>
      </c>
      <c r="H345" s="79"/>
      <c r="I345" s="19">
        <f t="shared" si="46"/>
        <v>43554</v>
      </c>
      <c r="J345" s="20">
        <f t="shared" si="47"/>
        <v>0.29166666666666669</v>
      </c>
      <c r="K345" s="20">
        <f t="shared" si="48"/>
        <v>0.83333333333333337</v>
      </c>
      <c r="L345" s="20">
        <f t="shared" si="49"/>
        <v>0.54166666666666674</v>
      </c>
    </row>
    <row r="346" spans="1:12">
      <c r="A346" s="79">
        <f t="shared" si="43"/>
        <v>13</v>
      </c>
      <c r="B346" s="17">
        <f t="shared" si="50"/>
        <v>43555</v>
      </c>
      <c r="C346" s="5" t="str">
        <f t="shared" si="44"/>
        <v>söndag</v>
      </c>
      <c r="D346" s="79" t="s">
        <v>516</v>
      </c>
      <c r="E346" s="18"/>
      <c r="F346" s="79" t="s">
        <v>273</v>
      </c>
      <c r="G346" s="79">
        <f t="shared" si="45"/>
        <v>7</v>
      </c>
      <c r="H346" s="79"/>
      <c r="I346" s="19">
        <f t="shared" si="46"/>
        <v>43555</v>
      </c>
      <c r="J346" s="20">
        <f t="shared" si="47"/>
        <v>0.29166666666666669</v>
      </c>
      <c r="K346" s="20">
        <f t="shared" si="48"/>
        <v>0.83333333333333337</v>
      </c>
      <c r="L346" s="20">
        <f t="shared" si="49"/>
        <v>0.54166666666666674</v>
      </c>
    </row>
    <row r="347" spans="1:12">
      <c r="A347" s="79">
        <f t="shared" si="43"/>
        <v>14</v>
      </c>
      <c r="B347" s="17">
        <f t="shared" si="50"/>
        <v>43556</v>
      </c>
      <c r="C347" s="5" t="str">
        <f t="shared" si="44"/>
        <v>måndag</v>
      </c>
      <c r="D347" s="79"/>
      <c r="E347" s="18"/>
      <c r="F347" s="79"/>
      <c r="G347" s="79">
        <f t="shared" si="45"/>
        <v>0</v>
      </c>
      <c r="H347" s="79"/>
      <c r="I347" s="19">
        <f t="shared" si="46"/>
        <v>43556</v>
      </c>
      <c r="J347" s="20" t="e">
        <f t="shared" si="47"/>
        <v>#VALUE!</v>
      </c>
      <c r="K347" s="20" t="e">
        <f t="shared" si="48"/>
        <v>#VALUE!</v>
      </c>
      <c r="L347" s="20" t="e">
        <f t="shared" si="49"/>
        <v>#VALUE!</v>
      </c>
    </row>
    <row r="348" spans="1:12">
      <c r="A348" s="79">
        <f t="shared" si="43"/>
        <v>14</v>
      </c>
      <c r="B348" s="17">
        <f t="shared" si="50"/>
        <v>43557</v>
      </c>
      <c r="C348" s="5" t="str">
        <f t="shared" si="44"/>
        <v>tisdag</v>
      </c>
      <c r="D348" s="79"/>
      <c r="E348" s="18"/>
      <c r="F348" s="79"/>
      <c r="G348" s="79">
        <f t="shared" si="45"/>
        <v>0</v>
      </c>
      <c r="H348" s="79"/>
      <c r="I348" s="19">
        <f t="shared" si="46"/>
        <v>43557</v>
      </c>
      <c r="J348" s="20" t="e">
        <f t="shared" si="47"/>
        <v>#VALUE!</v>
      </c>
      <c r="K348" s="20" t="e">
        <f t="shared" si="48"/>
        <v>#VALUE!</v>
      </c>
      <c r="L348" s="20" t="e">
        <f t="shared" si="49"/>
        <v>#VALUE!</v>
      </c>
    </row>
    <row r="349" spans="1:12">
      <c r="A349" s="79">
        <f t="shared" si="43"/>
        <v>14</v>
      </c>
      <c r="B349" s="17">
        <f t="shared" si="50"/>
        <v>43558</v>
      </c>
      <c r="C349" s="5" t="str">
        <f t="shared" si="44"/>
        <v>onsdag</v>
      </c>
      <c r="D349" s="79"/>
      <c r="E349" s="18"/>
      <c r="F349" s="79"/>
      <c r="G349" s="79">
        <f t="shared" si="45"/>
        <v>0</v>
      </c>
      <c r="H349" s="79"/>
      <c r="I349" s="19">
        <f t="shared" si="46"/>
        <v>43558</v>
      </c>
      <c r="J349" s="20" t="e">
        <f t="shared" si="47"/>
        <v>#VALUE!</v>
      </c>
      <c r="K349" s="20" t="e">
        <f t="shared" si="48"/>
        <v>#VALUE!</v>
      </c>
      <c r="L349" s="20" t="e">
        <f t="shared" si="49"/>
        <v>#VALUE!</v>
      </c>
    </row>
    <row r="350" spans="1:12">
      <c r="A350" s="79">
        <f t="shared" si="43"/>
        <v>14</v>
      </c>
      <c r="B350" s="17">
        <f t="shared" si="50"/>
        <v>43559</v>
      </c>
      <c r="C350" s="5" t="str">
        <f t="shared" si="44"/>
        <v>torsdag</v>
      </c>
      <c r="D350" s="79" t="s">
        <v>64</v>
      </c>
      <c r="E350" s="18"/>
      <c r="F350" s="79" t="s">
        <v>814</v>
      </c>
      <c r="G350" s="79">
        <f t="shared" si="45"/>
        <v>1</v>
      </c>
      <c r="H350" s="79"/>
      <c r="I350" s="19">
        <f t="shared" si="46"/>
        <v>43559</v>
      </c>
      <c r="J350" s="20">
        <f t="shared" si="47"/>
        <v>0.75</v>
      </c>
      <c r="K350" s="20">
        <f t="shared" si="48"/>
        <v>0.83333333333333337</v>
      </c>
      <c r="L350" s="20">
        <f t="shared" si="49"/>
        <v>8.333333333333337E-2</v>
      </c>
    </row>
    <row r="351" spans="1:12">
      <c r="A351" s="79">
        <f t="shared" si="43"/>
        <v>14</v>
      </c>
      <c r="B351" s="17">
        <f t="shared" si="50"/>
        <v>43560</v>
      </c>
      <c r="C351" s="5" t="str">
        <f t="shared" si="44"/>
        <v>fredag</v>
      </c>
      <c r="D351" s="79" t="s">
        <v>815</v>
      </c>
      <c r="E351" s="18"/>
      <c r="F351" s="79" t="s">
        <v>816</v>
      </c>
      <c r="G351" s="79">
        <f t="shared" si="45"/>
        <v>4</v>
      </c>
      <c r="H351" s="79"/>
      <c r="I351" s="19">
        <f t="shared" si="46"/>
        <v>43560</v>
      </c>
      <c r="J351" s="20">
        <f t="shared" si="47"/>
        <v>0.58333333333333337</v>
      </c>
      <c r="K351" s="20">
        <f t="shared" si="48"/>
        <v>0.85416666666666663</v>
      </c>
      <c r="L351" s="20">
        <f t="shared" si="49"/>
        <v>0.27083333333333326</v>
      </c>
    </row>
    <row r="352" spans="1:12">
      <c r="A352" s="79">
        <f t="shared" si="43"/>
        <v>14</v>
      </c>
      <c r="B352" s="17">
        <f t="shared" si="50"/>
        <v>43561</v>
      </c>
      <c r="C352" s="5" t="str">
        <f t="shared" si="44"/>
        <v>lördag</v>
      </c>
      <c r="D352" s="79" t="s">
        <v>817</v>
      </c>
      <c r="E352" s="18"/>
      <c r="F352" s="79" t="s">
        <v>816</v>
      </c>
      <c r="G352" s="79">
        <f t="shared" si="45"/>
        <v>6</v>
      </c>
      <c r="H352" s="79"/>
      <c r="I352" s="19">
        <f t="shared" si="46"/>
        <v>43561</v>
      </c>
      <c r="J352" s="20">
        <f t="shared" si="47"/>
        <v>0.35416666666666669</v>
      </c>
      <c r="K352" s="20">
        <f t="shared" si="48"/>
        <v>0.85416666666666663</v>
      </c>
      <c r="L352" s="20">
        <f t="shared" si="49"/>
        <v>0.49999999999999994</v>
      </c>
    </row>
    <row r="353" spans="1:12">
      <c r="A353" s="79">
        <f t="shared" si="43"/>
        <v>14</v>
      </c>
      <c r="B353" s="17">
        <f t="shared" si="50"/>
        <v>43562</v>
      </c>
      <c r="C353" s="5" t="str">
        <f t="shared" si="44"/>
        <v>söndag</v>
      </c>
      <c r="D353" s="79" t="s">
        <v>818</v>
      </c>
      <c r="E353" s="18"/>
      <c r="F353" s="79" t="s">
        <v>816</v>
      </c>
      <c r="G353" s="79">
        <f t="shared" si="45"/>
        <v>6</v>
      </c>
      <c r="H353" s="79"/>
      <c r="I353" s="19">
        <f t="shared" si="46"/>
        <v>43562</v>
      </c>
      <c r="J353" s="20">
        <f t="shared" si="47"/>
        <v>0.32291666666666669</v>
      </c>
      <c r="K353" s="20">
        <f t="shared" si="48"/>
        <v>0.8125</v>
      </c>
      <c r="L353" s="20">
        <f t="shared" si="49"/>
        <v>0.48958333333333331</v>
      </c>
    </row>
    <row r="354" spans="1:12">
      <c r="A354" s="79">
        <f t="shared" si="43"/>
        <v>15</v>
      </c>
      <c r="B354" s="17">
        <f t="shared" si="50"/>
        <v>43563</v>
      </c>
      <c r="C354" s="5" t="str">
        <f t="shared" si="44"/>
        <v>måndag</v>
      </c>
      <c r="D354" s="79"/>
      <c r="E354" s="18"/>
      <c r="F354" s="79"/>
      <c r="G354" s="79">
        <f t="shared" si="45"/>
        <v>0</v>
      </c>
      <c r="H354" s="79"/>
      <c r="I354" s="19">
        <f t="shared" si="46"/>
        <v>43563</v>
      </c>
      <c r="J354" s="20" t="e">
        <f t="shared" si="47"/>
        <v>#VALUE!</v>
      </c>
      <c r="K354" s="20" t="e">
        <f t="shared" si="48"/>
        <v>#VALUE!</v>
      </c>
      <c r="L354" s="20" t="e">
        <f t="shared" si="49"/>
        <v>#VALUE!</v>
      </c>
    </row>
    <row r="355" spans="1:12">
      <c r="A355" s="79">
        <f t="shared" si="43"/>
        <v>15</v>
      </c>
      <c r="B355" s="17">
        <f t="shared" si="50"/>
        <v>43564</v>
      </c>
      <c r="C355" s="5" t="str">
        <f t="shared" si="44"/>
        <v>tisdag</v>
      </c>
      <c r="D355" s="79"/>
      <c r="E355" s="18"/>
      <c r="F355" s="79"/>
      <c r="G355" s="79">
        <f t="shared" si="45"/>
        <v>0</v>
      </c>
      <c r="H355" s="79"/>
      <c r="I355" s="19">
        <f t="shared" si="46"/>
        <v>43564</v>
      </c>
      <c r="J355" s="20" t="e">
        <f t="shared" si="47"/>
        <v>#VALUE!</v>
      </c>
      <c r="K355" s="20" t="e">
        <f t="shared" si="48"/>
        <v>#VALUE!</v>
      </c>
      <c r="L355" s="20" t="e">
        <f t="shared" si="49"/>
        <v>#VALUE!</v>
      </c>
    </row>
    <row r="356" spans="1:12">
      <c r="A356" s="79">
        <f t="shared" si="43"/>
        <v>15</v>
      </c>
      <c r="B356" s="17">
        <f t="shared" si="50"/>
        <v>43565</v>
      </c>
      <c r="C356" s="5" t="str">
        <f t="shared" si="44"/>
        <v>onsdag</v>
      </c>
      <c r="D356" s="79"/>
      <c r="E356" s="18"/>
      <c r="F356" s="79"/>
      <c r="G356" s="79">
        <f t="shared" si="45"/>
        <v>0</v>
      </c>
      <c r="H356" s="79"/>
      <c r="I356" s="19">
        <f t="shared" si="46"/>
        <v>43565</v>
      </c>
      <c r="J356" s="20" t="e">
        <f t="shared" si="47"/>
        <v>#VALUE!</v>
      </c>
      <c r="K356" s="20" t="e">
        <f t="shared" si="48"/>
        <v>#VALUE!</v>
      </c>
      <c r="L356" s="20" t="e">
        <f t="shared" si="49"/>
        <v>#VALUE!</v>
      </c>
    </row>
    <row r="357" spans="1:12">
      <c r="A357" s="79">
        <f t="shared" si="43"/>
        <v>15</v>
      </c>
      <c r="B357" s="17">
        <f t="shared" si="50"/>
        <v>43566</v>
      </c>
      <c r="C357" s="5" t="str">
        <f t="shared" si="44"/>
        <v>torsdag</v>
      </c>
      <c r="D357" s="79"/>
      <c r="E357" s="18"/>
      <c r="F357" s="79" t="s">
        <v>12</v>
      </c>
      <c r="G357" s="79">
        <f t="shared" si="45"/>
        <v>0</v>
      </c>
      <c r="H357" s="79"/>
      <c r="I357" s="19">
        <f t="shared" si="46"/>
        <v>43566</v>
      </c>
      <c r="J357" s="20" t="e">
        <f t="shared" si="47"/>
        <v>#VALUE!</v>
      </c>
      <c r="K357" s="20" t="e">
        <f t="shared" si="48"/>
        <v>#VALUE!</v>
      </c>
      <c r="L357" s="20" t="e">
        <f t="shared" si="49"/>
        <v>#VALUE!</v>
      </c>
    </row>
    <row r="358" spans="1:12">
      <c r="A358" s="79">
        <f t="shared" si="43"/>
        <v>15</v>
      </c>
      <c r="B358" s="17">
        <f t="shared" si="50"/>
        <v>43567</v>
      </c>
      <c r="C358" s="5" t="str">
        <f t="shared" si="44"/>
        <v>fredag</v>
      </c>
      <c r="D358" s="79"/>
      <c r="E358" s="18"/>
      <c r="F358" s="79"/>
      <c r="G358" s="79">
        <f t="shared" si="45"/>
        <v>0</v>
      </c>
      <c r="H358" s="79"/>
      <c r="I358" s="19">
        <f t="shared" si="46"/>
        <v>43567</v>
      </c>
      <c r="J358" s="20" t="e">
        <f t="shared" si="47"/>
        <v>#VALUE!</v>
      </c>
      <c r="K358" s="20" t="e">
        <f t="shared" si="48"/>
        <v>#VALUE!</v>
      </c>
      <c r="L358" s="20" t="e">
        <f t="shared" si="49"/>
        <v>#VALUE!</v>
      </c>
    </row>
    <row r="359" spans="1:12">
      <c r="A359" s="79">
        <f t="shared" si="43"/>
        <v>15</v>
      </c>
      <c r="B359" s="17">
        <f t="shared" si="50"/>
        <v>43568</v>
      </c>
      <c r="C359" s="5" t="str">
        <f t="shared" si="44"/>
        <v>lördag</v>
      </c>
      <c r="D359" s="79"/>
      <c r="E359" s="18"/>
      <c r="F359" s="79"/>
      <c r="G359" s="79">
        <f t="shared" si="45"/>
        <v>0</v>
      </c>
      <c r="H359" s="79"/>
      <c r="I359" s="19">
        <f t="shared" si="46"/>
        <v>43568</v>
      </c>
      <c r="J359" s="20" t="e">
        <f t="shared" si="47"/>
        <v>#VALUE!</v>
      </c>
      <c r="K359" s="20" t="e">
        <f t="shared" si="48"/>
        <v>#VALUE!</v>
      </c>
      <c r="L359" s="20" t="e">
        <f t="shared" si="49"/>
        <v>#VALUE!</v>
      </c>
    </row>
    <row r="360" spans="1:12">
      <c r="A360" s="79">
        <f t="shared" si="43"/>
        <v>15</v>
      </c>
      <c r="B360" s="17">
        <f t="shared" si="50"/>
        <v>43569</v>
      </c>
      <c r="C360" s="5" t="str">
        <f t="shared" si="44"/>
        <v>söndag</v>
      </c>
      <c r="D360" s="79"/>
      <c r="E360" s="18"/>
      <c r="F360" s="79"/>
      <c r="G360" s="79">
        <f t="shared" si="45"/>
        <v>0</v>
      </c>
      <c r="H360" s="79"/>
      <c r="I360" s="19">
        <f t="shared" si="46"/>
        <v>43569</v>
      </c>
      <c r="J360" s="20" t="e">
        <f t="shared" si="47"/>
        <v>#VALUE!</v>
      </c>
      <c r="K360" s="20" t="e">
        <f t="shared" si="48"/>
        <v>#VALUE!</v>
      </c>
      <c r="L360" s="20" t="e">
        <f t="shared" si="49"/>
        <v>#VALUE!</v>
      </c>
    </row>
    <row r="361" spans="1:12">
      <c r="A361" s="79">
        <f t="shared" si="43"/>
        <v>16</v>
      </c>
      <c r="B361" s="17">
        <f t="shared" si="50"/>
        <v>43570</v>
      </c>
      <c r="C361" s="5" t="str">
        <f t="shared" si="44"/>
        <v>måndag</v>
      </c>
      <c r="D361" s="79" t="s">
        <v>819</v>
      </c>
      <c r="E361" s="18"/>
      <c r="F361" s="79" t="s">
        <v>820</v>
      </c>
      <c r="G361" s="79">
        <f t="shared" si="45"/>
        <v>2</v>
      </c>
      <c r="H361" s="79"/>
      <c r="I361" s="19">
        <f t="shared" si="46"/>
        <v>43570</v>
      </c>
      <c r="J361" s="20">
        <f t="shared" si="47"/>
        <v>0.72916666666666663</v>
      </c>
      <c r="K361" s="20">
        <f t="shared" si="48"/>
        <v>0.83333333333333337</v>
      </c>
      <c r="L361" s="20">
        <f t="shared" si="49"/>
        <v>0.10416666666666674</v>
      </c>
    </row>
    <row r="362" spans="1:12">
      <c r="A362" s="79">
        <f t="shared" si="43"/>
        <v>16</v>
      </c>
      <c r="B362" s="17">
        <f t="shared" si="50"/>
        <v>43571</v>
      </c>
      <c r="C362" s="5" t="str">
        <f t="shared" si="44"/>
        <v>tisdag</v>
      </c>
      <c r="D362" s="79" t="s">
        <v>615</v>
      </c>
      <c r="E362" s="18"/>
      <c r="F362" s="79" t="s">
        <v>821</v>
      </c>
      <c r="G362" s="79">
        <f t="shared" si="45"/>
        <v>1</v>
      </c>
      <c r="H362" s="79"/>
      <c r="I362" s="19">
        <f t="shared" si="46"/>
        <v>43571</v>
      </c>
      <c r="J362" s="20">
        <f t="shared" si="47"/>
        <v>0.75</v>
      </c>
      <c r="K362" s="20">
        <f t="shared" si="48"/>
        <v>0.83333333333333337</v>
      </c>
      <c r="L362" s="20">
        <f t="shared" si="49"/>
        <v>8.333333333333337E-2</v>
      </c>
    </row>
    <row r="363" spans="1:12">
      <c r="A363" s="79">
        <f t="shared" si="43"/>
        <v>16</v>
      </c>
      <c r="B363" s="17">
        <f t="shared" si="50"/>
        <v>43572</v>
      </c>
      <c r="C363" s="5" t="str">
        <f t="shared" si="44"/>
        <v>onsdag</v>
      </c>
      <c r="D363" s="79"/>
      <c r="E363" s="18"/>
      <c r="F363" s="79"/>
      <c r="G363" s="79">
        <f t="shared" si="45"/>
        <v>0</v>
      </c>
      <c r="H363" s="79"/>
      <c r="I363" s="19">
        <f t="shared" si="46"/>
        <v>43572</v>
      </c>
      <c r="J363" s="20" t="e">
        <f t="shared" si="47"/>
        <v>#VALUE!</v>
      </c>
      <c r="K363" s="20" t="e">
        <f t="shared" si="48"/>
        <v>#VALUE!</v>
      </c>
      <c r="L363" s="20" t="e">
        <f t="shared" si="49"/>
        <v>#VALUE!</v>
      </c>
    </row>
    <row r="364" spans="1:12">
      <c r="A364" s="79">
        <f t="shared" si="43"/>
        <v>16</v>
      </c>
      <c r="B364" s="17">
        <f t="shared" si="50"/>
        <v>43573</v>
      </c>
      <c r="C364" s="5" t="str">
        <f t="shared" si="44"/>
        <v>torsdag</v>
      </c>
      <c r="D364" s="79"/>
      <c r="E364" s="18"/>
      <c r="F364" s="79"/>
      <c r="G364" s="79">
        <f t="shared" si="45"/>
        <v>0</v>
      </c>
      <c r="H364" s="79"/>
      <c r="I364" s="19">
        <f t="shared" si="46"/>
        <v>43573</v>
      </c>
      <c r="J364" s="20" t="e">
        <f t="shared" si="47"/>
        <v>#VALUE!</v>
      </c>
      <c r="K364" s="20" t="e">
        <f t="shared" si="48"/>
        <v>#VALUE!</v>
      </c>
      <c r="L364" s="20" t="e">
        <f t="shared" si="49"/>
        <v>#VALUE!</v>
      </c>
    </row>
    <row r="365" spans="1:12">
      <c r="A365" s="79">
        <f t="shared" si="43"/>
        <v>16</v>
      </c>
      <c r="B365" s="17">
        <f t="shared" si="50"/>
        <v>43574</v>
      </c>
      <c r="C365" s="5" t="str">
        <f t="shared" si="44"/>
        <v>fredag</v>
      </c>
      <c r="D365" s="79"/>
      <c r="E365" s="18" t="s">
        <v>12</v>
      </c>
      <c r="F365" s="79"/>
      <c r="G365" s="79">
        <f t="shared" si="45"/>
        <v>0</v>
      </c>
      <c r="H365" s="79"/>
      <c r="I365" s="19">
        <f t="shared" si="46"/>
        <v>43574</v>
      </c>
      <c r="J365" s="20" t="e">
        <f t="shared" si="47"/>
        <v>#VALUE!</v>
      </c>
      <c r="K365" s="20" t="e">
        <f t="shared" si="48"/>
        <v>#VALUE!</v>
      </c>
      <c r="L365" s="20" t="e">
        <f t="shared" si="49"/>
        <v>#VALUE!</v>
      </c>
    </row>
    <row r="366" spans="1:12">
      <c r="A366" s="79">
        <f t="shared" si="43"/>
        <v>16</v>
      </c>
      <c r="B366" s="17">
        <f t="shared" si="50"/>
        <v>43575</v>
      </c>
      <c r="C366" s="5" t="str">
        <f t="shared" si="44"/>
        <v>lördag</v>
      </c>
      <c r="D366" s="79"/>
      <c r="E366" s="18"/>
      <c r="F366" s="79"/>
      <c r="G366" s="79">
        <f t="shared" si="45"/>
        <v>0</v>
      </c>
      <c r="H366" s="79"/>
      <c r="I366" s="19">
        <f t="shared" si="46"/>
        <v>43575</v>
      </c>
      <c r="J366" s="20" t="e">
        <f t="shared" si="47"/>
        <v>#VALUE!</v>
      </c>
      <c r="K366" s="20" t="e">
        <f t="shared" si="48"/>
        <v>#VALUE!</v>
      </c>
      <c r="L366" s="20" t="e">
        <f t="shared" si="49"/>
        <v>#VALUE!</v>
      </c>
    </row>
    <row r="367" spans="1:12">
      <c r="A367" s="79">
        <f t="shared" si="43"/>
        <v>16</v>
      </c>
      <c r="B367" s="17">
        <f t="shared" si="50"/>
        <v>43576</v>
      </c>
      <c r="C367" s="5" t="str">
        <f t="shared" si="44"/>
        <v>söndag</v>
      </c>
      <c r="D367" s="79"/>
      <c r="E367" s="18"/>
      <c r="F367" s="79"/>
      <c r="G367" s="79">
        <f t="shared" si="45"/>
        <v>0</v>
      </c>
      <c r="H367" s="79"/>
      <c r="I367" s="19">
        <f t="shared" si="46"/>
        <v>43576</v>
      </c>
      <c r="J367" s="20" t="e">
        <f t="shared" si="47"/>
        <v>#VALUE!</v>
      </c>
      <c r="K367" s="20" t="e">
        <f t="shared" si="48"/>
        <v>#VALUE!</v>
      </c>
      <c r="L367" s="20" t="e">
        <f t="shared" si="49"/>
        <v>#VALUE!</v>
      </c>
    </row>
    <row r="368" spans="1:12">
      <c r="A368" s="79">
        <f t="shared" si="43"/>
        <v>17</v>
      </c>
      <c r="B368" s="17">
        <f t="shared" si="50"/>
        <v>43577</v>
      </c>
      <c r="C368" s="5" t="str">
        <f t="shared" si="44"/>
        <v>måndag</v>
      </c>
      <c r="D368" s="79" t="s">
        <v>453</v>
      </c>
      <c r="E368" s="18" t="s">
        <v>127</v>
      </c>
      <c r="F368" s="79" t="s">
        <v>553</v>
      </c>
      <c r="G368" s="79">
        <f t="shared" si="45"/>
        <v>5</v>
      </c>
      <c r="H368" s="79"/>
      <c r="I368" s="19">
        <f t="shared" si="46"/>
        <v>43577</v>
      </c>
      <c r="J368" s="20">
        <f t="shared" si="47"/>
        <v>0.33333333333333331</v>
      </c>
      <c r="K368" s="20">
        <f t="shared" si="48"/>
        <v>0.70833333333333337</v>
      </c>
      <c r="L368" s="20">
        <f t="shared" si="49"/>
        <v>0.37500000000000006</v>
      </c>
    </row>
    <row r="369" spans="1:12">
      <c r="A369" s="79">
        <f t="shared" si="43"/>
        <v>17</v>
      </c>
      <c r="B369" s="17">
        <f t="shared" si="50"/>
        <v>43578</v>
      </c>
      <c r="C369" s="5" t="str">
        <f t="shared" si="44"/>
        <v>tisdag</v>
      </c>
      <c r="D369" s="79" t="s">
        <v>453</v>
      </c>
      <c r="E369" s="18" t="s">
        <v>127</v>
      </c>
      <c r="F369" s="79" t="s">
        <v>553</v>
      </c>
      <c r="G369" s="79">
        <f t="shared" si="45"/>
        <v>5</v>
      </c>
      <c r="H369" s="79"/>
      <c r="I369" s="19">
        <f t="shared" si="46"/>
        <v>43578</v>
      </c>
      <c r="J369" s="20">
        <f t="shared" si="47"/>
        <v>0.33333333333333331</v>
      </c>
      <c r="K369" s="20">
        <f t="shared" si="48"/>
        <v>0.70833333333333337</v>
      </c>
      <c r="L369" s="20">
        <f t="shared" si="49"/>
        <v>0.37500000000000006</v>
      </c>
    </row>
    <row r="370" spans="1:12">
      <c r="A370" s="79">
        <f t="shared" si="43"/>
        <v>17</v>
      </c>
      <c r="B370" s="17">
        <f t="shared" si="50"/>
        <v>43579</v>
      </c>
      <c r="C370" s="5" t="str">
        <f t="shared" si="44"/>
        <v>onsdag</v>
      </c>
      <c r="D370" s="79" t="s">
        <v>453</v>
      </c>
      <c r="E370" s="18" t="s">
        <v>127</v>
      </c>
      <c r="F370" s="79" t="s">
        <v>553</v>
      </c>
      <c r="G370" s="79">
        <f t="shared" si="45"/>
        <v>5</v>
      </c>
      <c r="H370" s="79"/>
      <c r="I370" s="19">
        <f t="shared" si="46"/>
        <v>43579</v>
      </c>
      <c r="J370" s="20">
        <f t="shared" si="47"/>
        <v>0.33333333333333331</v>
      </c>
      <c r="K370" s="20">
        <f t="shared" si="48"/>
        <v>0.70833333333333337</v>
      </c>
      <c r="L370" s="20">
        <f t="shared" si="49"/>
        <v>0.37500000000000006</v>
      </c>
    </row>
    <row r="371" spans="1:12">
      <c r="A371" s="79">
        <f t="shared" si="43"/>
        <v>17</v>
      </c>
      <c r="B371" s="17">
        <f t="shared" si="50"/>
        <v>43580</v>
      </c>
      <c r="C371" s="5" t="str">
        <f t="shared" si="44"/>
        <v>torsdag</v>
      </c>
      <c r="D371" s="79" t="s">
        <v>453</v>
      </c>
      <c r="E371" s="18" t="s">
        <v>127</v>
      </c>
      <c r="F371" s="79" t="s">
        <v>553</v>
      </c>
      <c r="G371" s="79">
        <f t="shared" si="45"/>
        <v>5</v>
      </c>
      <c r="H371" s="79"/>
      <c r="I371" s="19">
        <f t="shared" si="46"/>
        <v>43580</v>
      </c>
      <c r="J371" s="20">
        <f t="shared" si="47"/>
        <v>0.33333333333333331</v>
      </c>
      <c r="K371" s="20">
        <f t="shared" si="48"/>
        <v>0.70833333333333337</v>
      </c>
      <c r="L371" s="20">
        <f t="shared" si="49"/>
        <v>0.37500000000000006</v>
      </c>
    </row>
    <row r="372" spans="1:12">
      <c r="A372" s="79">
        <f t="shared" si="43"/>
        <v>17</v>
      </c>
      <c r="B372" s="17">
        <f t="shared" si="50"/>
        <v>43581</v>
      </c>
      <c r="C372" s="5" t="str">
        <f t="shared" si="44"/>
        <v>fredag</v>
      </c>
      <c r="D372" s="79"/>
      <c r="E372" s="18"/>
      <c r="F372" s="79"/>
      <c r="G372" s="79">
        <f t="shared" si="45"/>
        <v>0</v>
      </c>
      <c r="H372" s="79"/>
      <c r="I372" s="19">
        <f t="shared" si="46"/>
        <v>43581</v>
      </c>
      <c r="J372" s="20" t="e">
        <f t="shared" si="47"/>
        <v>#VALUE!</v>
      </c>
      <c r="K372" s="20" t="e">
        <f t="shared" si="48"/>
        <v>#VALUE!</v>
      </c>
      <c r="L372" s="20" t="e">
        <f t="shared" si="49"/>
        <v>#VALUE!</v>
      </c>
    </row>
    <row r="373" spans="1:12">
      <c r="A373" s="79">
        <f t="shared" si="43"/>
        <v>17</v>
      </c>
      <c r="B373" s="17">
        <f t="shared" si="50"/>
        <v>43582</v>
      </c>
      <c r="C373" s="5" t="str">
        <f t="shared" si="44"/>
        <v>lördag</v>
      </c>
      <c r="D373" s="79"/>
      <c r="E373" s="18"/>
      <c r="F373" s="79"/>
      <c r="G373" s="79">
        <f t="shared" si="45"/>
        <v>0</v>
      </c>
      <c r="H373" s="79"/>
      <c r="I373" s="19">
        <f t="shared" si="46"/>
        <v>43582</v>
      </c>
      <c r="J373" s="20" t="e">
        <f t="shared" si="47"/>
        <v>#VALUE!</v>
      </c>
      <c r="K373" s="20" t="e">
        <f t="shared" si="48"/>
        <v>#VALUE!</v>
      </c>
      <c r="L373" s="20" t="e">
        <f t="shared" si="49"/>
        <v>#VALUE!</v>
      </c>
    </row>
    <row r="374" spans="1:12">
      <c r="A374" s="79">
        <f t="shared" si="43"/>
        <v>17</v>
      </c>
      <c r="B374" s="17">
        <f t="shared" si="50"/>
        <v>43583</v>
      </c>
      <c r="C374" s="5" t="str">
        <f t="shared" si="44"/>
        <v>söndag</v>
      </c>
      <c r="D374" s="79"/>
      <c r="E374" s="18"/>
      <c r="F374" s="79"/>
      <c r="G374" s="79">
        <f t="shared" si="45"/>
        <v>0</v>
      </c>
      <c r="H374" s="79"/>
      <c r="I374" s="19">
        <f t="shared" si="46"/>
        <v>43583</v>
      </c>
      <c r="J374" s="20" t="e">
        <f t="shared" si="47"/>
        <v>#VALUE!</v>
      </c>
      <c r="K374" s="20" t="e">
        <f t="shared" si="48"/>
        <v>#VALUE!</v>
      </c>
      <c r="L374" s="20" t="e">
        <f t="shared" si="49"/>
        <v>#VALUE!</v>
      </c>
    </row>
    <row r="375" spans="1:12">
      <c r="A375" s="79">
        <f t="shared" si="43"/>
        <v>18</v>
      </c>
      <c r="B375" s="17">
        <f t="shared" si="50"/>
        <v>43584</v>
      </c>
      <c r="C375" s="5" t="str">
        <f t="shared" si="44"/>
        <v>måndag</v>
      </c>
      <c r="D375" s="79"/>
      <c r="E375" s="18"/>
      <c r="F375" s="79"/>
      <c r="G375" s="79">
        <f t="shared" si="45"/>
        <v>0</v>
      </c>
      <c r="H375" s="79"/>
      <c r="I375" s="19">
        <f t="shared" si="46"/>
        <v>43584</v>
      </c>
      <c r="J375" s="20" t="e">
        <f t="shared" si="47"/>
        <v>#VALUE!</v>
      </c>
      <c r="K375" s="20" t="e">
        <f t="shared" si="48"/>
        <v>#VALUE!</v>
      </c>
      <c r="L375" s="20" t="e">
        <f t="shared" si="49"/>
        <v>#VALUE!</v>
      </c>
    </row>
    <row r="376" spans="1:12">
      <c r="A376" s="79">
        <f t="shared" si="43"/>
        <v>18</v>
      </c>
      <c r="B376" s="17">
        <f t="shared" si="50"/>
        <v>43585</v>
      </c>
      <c r="C376" s="5" t="str">
        <f t="shared" si="44"/>
        <v>tisdag</v>
      </c>
      <c r="D376" s="79"/>
      <c r="E376" s="18"/>
      <c r="F376" s="79"/>
      <c r="G376" s="79">
        <f t="shared" si="45"/>
        <v>0</v>
      </c>
      <c r="H376" s="79"/>
      <c r="I376" s="19">
        <f t="shared" si="46"/>
        <v>43585</v>
      </c>
      <c r="J376" s="20" t="e">
        <f t="shared" si="47"/>
        <v>#VALUE!</v>
      </c>
      <c r="K376" s="20" t="e">
        <f t="shared" si="48"/>
        <v>#VALUE!</v>
      </c>
      <c r="L376" s="20" t="e">
        <f t="shared" si="49"/>
        <v>#VALUE!</v>
      </c>
    </row>
    <row r="377" spans="1:12">
      <c r="A377" s="79">
        <f t="shared" si="43"/>
        <v>18</v>
      </c>
      <c r="B377" s="17">
        <f t="shared" si="50"/>
        <v>43586</v>
      </c>
      <c r="C377" s="5" t="str">
        <f t="shared" si="44"/>
        <v>onsdag</v>
      </c>
      <c r="D377" s="79" t="s">
        <v>430</v>
      </c>
      <c r="E377" s="18" t="s">
        <v>127</v>
      </c>
      <c r="F377" s="79" t="s">
        <v>431</v>
      </c>
      <c r="G377" s="79">
        <f t="shared" si="45"/>
        <v>4</v>
      </c>
      <c r="H377" s="79"/>
      <c r="I377" s="19">
        <f t="shared" si="46"/>
        <v>43586</v>
      </c>
      <c r="J377" s="20">
        <f t="shared" si="47"/>
        <v>0.41666666666666669</v>
      </c>
      <c r="K377" s="20">
        <f t="shared" si="48"/>
        <v>0.72916666666666663</v>
      </c>
      <c r="L377" s="20">
        <f t="shared" si="49"/>
        <v>0.31249999999999994</v>
      </c>
    </row>
    <row r="378" spans="1:12">
      <c r="A378" s="79">
        <f t="shared" si="43"/>
        <v>18</v>
      </c>
      <c r="B378" s="17">
        <f t="shared" si="50"/>
        <v>43587</v>
      </c>
      <c r="C378" s="5" t="str">
        <f t="shared" si="44"/>
        <v>torsdag</v>
      </c>
      <c r="D378" s="79"/>
      <c r="E378" s="18"/>
      <c r="F378" s="79"/>
      <c r="G378" s="79">
        <f t="shared" si="45"/>
        <v>0</v>
      </c>
      <c r="H378" s="79"/>
      <c r="I378" s="19">
        <f t="shared" si="46"/>
        <v>43587</v>
      </c>
      <c r="J378" s="20" t="e">
        <f t="shared" si="47"/>
        <v>#VALUE!</v>
      </c>
      <c r="K378" s="20" t="e">
        <f t="shared" si="48"/>
        <v>#VALUE!</v>
      </c>
      <c r="L378" s="20" t="e">
        <f t="shared" si="49"/>
        <v>#VALUE!</v>
      </c>
    </row>
    <row r="379" spans="1:12">
      <c r="A379" s="79">
        <f t="shared" si="43"/>
        <v>18</v>
      </c>
      <c r="B379" s="17">
        <f t="shared" si="50"/>
        <v>43588</v>
      </c>
      <c r="C379" s="5" t="str">
        <f t="shared" si="44"/>
        <v>fredag</v>
      </c>
      <c r="D379" s="79"/>
      <c r="E379" s="18"/>
      <c r="F379" s="79"/>
      <c r="G379" s="79">
        <f t="shared" si="45"/>
        <v>0</v>
      </c>
      <c r="H379" s="79"/>
      <c r="I379" s="19">
        <f t="shared" si="46"/>
        <v>43588</v>
      </c>
      <c r="J379" s="20" t="e">
        <f t="shared" si="47"/>
        <v>#VALUE!</v>
      </c>
      <c r="K379" s="20" t="e">
        <f t="shared" si="48"/>
        <v>#VALUE!</v>
      </c>
      <c r="L379" s="20" t="e">
        <f t="shared" si="49"/>
        <v>#VALUE!</v>
      </c>
    </row>
    <row r="380" spans="1:12">
      <c r="A380" s="79">
        <f t="shared" si="43"/>
        <v>18</v>
      </c>
      <c r="B380" s="17">
        <f t="shared" si="50"/>
        <v>43589</v>
      </c>
      <c r="C380" s="5" t="str">
        <f t="shared" si="44"/>
        <v>lördag</v>
      </c>
      <c r="D380" s="79"/>
      <c r="E380" s="18"/>
      <c r="F380" s="79"/>
      <c r="G380" s="79">
        <f t="shared" si="45"/>
        <v>0</v>
      </c>
      <c r="H380" s="79"/>
      <c r="I380" s="19">
        <f t="shared" si="46"/>
        <v>43589</v>
      </c>
      <c r="J380" s="20" t="e">
        <f t="shared" si="47"/>
        <v>#VALUE!</v>
      </c>
      <c r="K380" s="20" t="e">
        <f t="shared" si="48"/>
        <v>#VALUE!</v>
      </c>
      <c r="L380" s="20" t="e">
        <f t="shared" si="49"/>
        <v>#VALUE!</v>
      </c>
    </row>
    <row r="381" spans="1:12">
      <c r="A381" s="79">
        <f t="shared" si="43"/>
        <v>18</v>
      </c>
      <c r="B381" s="17">
        <f t="shared" si="50"/>
        <v>43590</v>
      </c>
      <c r="C381" s="5" t="str">
        <f t="shared" si="44"/>
        <v>söndag</v>
      </c>
      <c r="D381" s="79"/>
      <c r="E381" s="18"/>
      <c r="F381" s="79"/>
      <c r="G381" s="79">
        <f t="shared" si="45"/>
        <v>0</v>
      </c>
      <c r="H381" s="79"/>
      <c r="I381" s="19">
        <f t="shared" si="46"/>
        <v>43590</v>
      </c>
      <c r="J381" s="20" t="e">
        <f t="shared" si="47"/>
        <v>#VALUE!</v>
      </c>
      <c r="K381" s="20" t="e">
        <f t="shared" si="48"/>
        <v>#VALUE!</v>
      </c>
      <c r="L381" s="20" t="e">
        <f t="shared" si="49"/>
        <v>#VALUE!</v>
      </c>
    </row>
    <row r="382" spans="1:12">
      <c r="A382" s="79">
        <f t="shared" si="43"/>
        <v>19</v>
      </c>
      <c r="B382" s="17">
        <f t="shared" si="50"/>
        <v>43591</v>
      </c>
      <c r="C382" s="5" t="str">
        <f t="shared" si="44"/>
        <v>måndag</v>
      </c>
      <c r="D382" s="79"/>
      <c r="E382" s="18"/>
      <c r="F382" s="79"/>
      <c r="G382" s="79">
        <f t="shared" si="45"/>
        <v>0</v>
      </c>
      <c r="H382" s="79"/>
      <c r="I382" s="19">
        <f t="shared" si="46"/>
        <v>43591</v>
      </c>
      <c r="J382" s="20" t="e">
        <f t="shared" si="47"/>
        <v>#VALUE!</v>
      </c>
      <c r="K382" s="20" t="e">
        <f t="shared" si="48"/>
        <v>#VALUE!</v>
      </c>
      <c r="L382" s="20" t="e">
        <f t="shared" si="49"/>
        <v>#VALUE!</v>
      </c>
    </row>
    <row r="383" spans="1:12">
      <c r="A383" s="79">
        <f t="shared" si="43"/>
        <v>19</v>
      </c>
      <c r="B383" s="17">
        <f t="shared" si="50"/>
        <v>43592</v>
      </c>
      <c r="C383" s="5" t="str">
        <f t="shared" si="44"/>
        <v>tisdag</v>
      </c>
      <c r="D383" s="79"/>
      <c r="E383" s="18"/>
      <c r="F383" s="79"/>
      <c r="G383" s="79">
        <f t="shared" si="45"/>
        <v>0</v>
      </c>
      <c r="H383" s="79"/>
      <c r="I383" s="19">
        <f t="shared" si="46"/>
        <v>43592</v>
      </c>
      <c r="J383" s="20" t="e">
        <f t="shared" si="47"/>
        <v>#VALUE!</v>
      </c>
      <c r="K383" s="20" t="e">
        <f t="shared" si="48"/>
        <v>#VALUE!</v>
      </c>
      <c r="L383" s="20" t="e">
        <f t="shared" si="49"/>
        <v>#VALUE!</v>
      </c>
    </row>
    <row r="384" spans="1:12">
      <c r="A384" s="79">
        <f t="shared" si="43"/>
        <v>19</v>
      </c>
      <c r="B384" s="17">
        <f t="shared" si="50"/>
        <v>43593</v>
      </c>
      <c r="C384" s="5" t="str">
        <f t="shared" si="44"/>
        <v>onsdag</v>
      </c>
      <c r="D384" s="79"/>
      <c r="E384" s="18"/>
      <c r="F384" s="79"/>
      <c r="G384" s="79">
        <f t="shared" si="45"/>
        <v>0</v>
      </c>
      <c r="H384" s="79"/>
      <c r="I384" s="19">
        <f t="shared" si="46"/>
        <v>43593</v>
      </c>
      <c r="J384" s="20" t="e">
        <f t="shared" si="47"/>
        <v>#VALUE!</v>
      </c>
      <c r="K384" s="20" t="e">
        <f t="shared" si="48"/>
        <v>#VALUE!</v>
      </c>
      <c r="L384" s="20" t="e">
        <f t="shared" si="49"/>
        <v>#VALUE!</v>
      </c>
    </row>
    <row r="385" spans="1:12">
      <c r="A385" s="79">
        <f t="shared" si="43"/>
        <v>19</v>
      </c>
      <c r="B385" s="17">
        <f t="shared" si="50"/>
        <v>43594</v>
      </c>
      <c r="C385" s="5" t="str">
        <f t="shared" si="44"/>
        <v>torsdag</v>
      </c>
      <c r="D385" s="79" t="s">
        <v>64</v>
      </c>
      <c r="E385" s="18"/>
      <c r="F385" s="79" t="s">
        <v>309</v>
      </c>
      <c r="G385" s="79">
        <f t="shared" si="45"/>
        <v>1</v>
      </c>
      <c r="H385" s="79"/>
      <c r="I385" s="19">
        <f t="shared" si="46"/>
        <v>43594</v>
      </c>
      <c r="J385" s="20">
        <f t="shared" si="47"/>
        <v>0.75</v>
      </c>
      <c r="K385" s="20">
        <f t="shared" si="48"/>
        <v>0.83333333333333337</v>
      </c>
      <c r="L385" s="20">
        <f t="shared" si="49"/>
        <v>8.333333333333337E-2</v>
      </c>
    </row>
    <row r="386" spans="1:12">
      <c r="A386" s="79">
        <f t="shared" si="43"/>
        <v>19</v>
      </c>
      <c r="B386" s="17">
        <f t="shared" si="50"/>
        <v>43595</v>
      </c>
      <c r="C386" s="5" t="str">
        <f t="shared" si="44"/>
        <v>fredag</v>
      </c>
      <c r="D386" s="79"/>
      <c r="E386" s="18"/>
      <c r="F386" s="79"/>
      <c r="G386" s="79">
        <f t="shared" si="45"/>
        <v>0</v>
      </c>
      <c r="H386" s="79"/>
      <c r="I386" s="19">
        <f t="shared" si="46"/>
        <v>43595</v>
      </c>
      <c r="J386" s="20" t="e">
        <f t="shared" si="47"/>
        <v>#VALUE!</v>
      </c>
      <c r="K386" s="20" t="e">
        <f t="shared" si="48"/>
        <v>#VALUE!</v>
      </c>
      <c r="L386" s="20" t="e">
        <f t="shared" si="49"/>
        <v>#VALUE!</v>
      </c>
    </row>
    <row r="387" spans="1:12">
      <c r="A387" s="79">
        <f t="shared" si="43"/>
        <v>19</v>
      </c>
      <c r="B387" s="17">
        <f t="shared" si="50"/>
        <v>43596</v>
      </c>
      <c r="C387" s="5" t="str">
        <f t="shared" si="44"/>
        <v>lördag</v>
      </c>
      <c r="D387" s="79" t="s">
        <v>418</v>
      </c>
      <c r="E387" s="18" t="s">
        <v>127</v>
      </c>
      <c r="F387" s="79" t="s">
        <v>822</v>
      </c>
      <c r="G387" s="79">
        <f t="shared" si="45"/>
        <v>5</v>
      </c>
      <c r="H387" s="79"/>
      <c r="I387" s="19">
        <f t="shared" si="46"/>
        <v>43596</v>
      </c>
      <c r="J387" s="20">
        <f t="shared" si="47"/>
        <v>0.33333333333333331</v>
      </c>
      <c r="K387" s="20">
        <f t="shared" si="48"/>
        <v>0.75</v>
      </c>
      <c r="L387" s="20">
        <f t="shared" si="49"/>
        <v>0.41666666666666669</v>
      </c>
    </row>
    <row r="388" spans="1:12">
      <c r="A388" s="79">
        <f t="shared" si="43"/>
        <v>19</v>
      </c>
      <c r="B388" s="17">
        <f t="shared" si="50"/>
        <v>43597</v>
      </c>
      <c r="C388" s="5" t="str">
        <f t="shared" si="44"/>
        <v>söndag</v>
      </c>
      <c r="D388" s="79"/>
      <c r="E388" s="18"/>
      <c r="F388" s="79"/>
      <c r="G388" s="79">
        <f t="shared" si="45"/>
        <v>0</v>
      </c>
      <c r="H388" s="79"/>
      <c r="I388" s="19">
        <f t="shared" si="46"/>
        <v>43597</v>
      </c>
      <c r="J388" s="20" t="e">
        <f t="shared" si="47"/>
        <v>#VALUE!</v>
      </c>
      <c r="K388" s="20" t="e">
        <f t="shared" si="48"/>
        <v>#VALUE!</v>
      </c>
      <c r="L388" s="20" t="e">
        <f t="shared" si="49"/>
        <v>#VALUE!</v>
      </c>
    </row>
    <row r="389" spans="1:12">
      <c r="A389" s="79">
        <f t="shared" si="43"/>
        <v>20</v>
      </c>
      <c r="B389" s="17">
        <f t="shared" si="50"/>
        <v>43598</v>
      </c>
      <c r="C389" s="5" t="str">
        <f t="shared" si="44"/>
        <v>måndag</v>
      </c>
      <c r="D389" s="79"/>
      <c r="E389" s="18"/>
      <c r="F389" s="79"/>
      <c r="G389" s="79">
        <f t="shared" si="45"/>
        <v>0</v>
      </c>
      <c r="H389" s="79"/>
      <c r="I389" s="19">
        <f t="shared" si="46"/>
        <v>43598</v>
      </c>
      <c r="J389" s="20" t="e">
        <f t="shared" si="47"/>
        <v>#VALUE!</v>
      </c>
      <c r="K389" s="20" t="e">
        <f t="shared" si="48"/>
        <v>#VALUE!</v>
      </c>
      <c r="L389" s="20" t="e">
        <f t="shared" si="49"/>
        <v>#VALUE!</v>
      </c>
    </row>
    <row r="390" spans="1:12">
      <c r="A390" s="79">
        <f t="shared" si="43"/>
        <v>20</v>
      </c>
      <c r="B390" s="17">
        <f t="shared" si="50"/>
        <v>43599</v>
      </c>
      <c r="C390" s="5" t="str">
        <f t="shared" si="44"/>
        <v>tisdag</v>
      </c>
      <c r="D390" s="79"/>
      <c r="E390" s="18"/>
      <c r="F390" s="79"/>
      <c r="G390" s="79">
        <f t="shared" si="45"/>
        <v>0</v>
      </c>
      <c r="H390" s="79"/>
      <c r="I390" s="19">
        <f t="shared" si="46"/>
        <v>43599</v>
      </c>
      <c r="J390" s="20" t="e">
        <f t="shared" si="47"/>
        <v>#VALUE!</v>
      </c>
      <c r="K390" s="20" t="e">
        <f t="shared" si="48"/>
        <v>#VALUE!</v>
      </c>
      <c r="L390" s="20" t="e">
        <f t="shared" si="49"/>
        <v>#VALUE!</v>
      </c>
    </row>
    <row r="391" spans="1:12">
      <c r="A391" s="79">
        <f t="shared" ref="A391:A409" si="51">_xlfn.ISOWEEKNUM(B391)</f>
        <v>20</v>
      </c>
      <c r="B391" s="17">
        <f t="shared" si="50"/>
        <v>43600</v>
      </c>
      <c r="C391" s="5" t="str">
        <f t="shared" ref="C391:C409" si="52">TEXT(B391,"DDDD")</f>
        <v>onsdag</v>
      </c>
      <c r="D391" s="79"/>
      <c r="E391" s="18"/>
      <c r="F391" s="79" t="s">
        <v>823</v>
      </c>
      <c r="G391" s="79">
        <f t="shared" ref="G391:G409" si="53">IFERROR(ROUNDUP(L391/"04:00"*2,0),0)</f>
        <v>0</v>
      </c>
      <c r="H391" s="79"/>
      <c r="I391" s="19">
        <f t="shared" ref="I391:I409" si="54">B391</f>
        <v>43600</v>
      </c>
      <c r="J391" s="20" t="e">
        <f t="shared" ref="J391:J409" si="55">TIME(LEFT(D391,2),MID(D391,4,2),0)</f>
        <v>#VALUE!</v>
      </c>
      <c r="K391" s="20" t="e">
        <f t="shared" ref="K391:K409" si="56">TIME(MID(D391,7,2),MID(D391,10,2),0)</f>
        <v>#VALUE!</v>
      </c>
      <c r="L391" s="20" t="e">
        <f t="shared" ref="L391:L409" si="57">K391-J391</f>
        <v>#VALUE!</v>
      </c>
    </row>
    <row r="392" spans="1:12">
      <c r="A392" s="79">
        <f t="shared" si="51"/>
        <v>20</v>
      </c>
      <c r="B392" s="17">
        <f t="shared" si="50"/>
        <v>43601</v>
      </c>
      <c r="C392" s="5" t="str">
        <f t="shared" si="52"/>
        <v>torsdag</v>
      </c>
      <c r="D392" s="79"/>
      <c r="E392" s="18"/>
      <c r="F392" s="79" t="s">
        <v>823</v>
      </c>
      <c r="G392" s="79">
        <f t="shared" si="53"/>
        <v>0</v>
      </c>
      <c r="H392" s="79"/>
      <c r="I392" s="19">
        <f t="shared" si="54"/>
        <v>43601</v>
      </c>
      <c r="J392" s="20" t="e">
        <f t="shared" si="55"/>
        <v>#VALUE!</v>
      </c>
      <c r="K392" s="20" t="e">
        <f t="shared" si="56"/>
        <v>#VALUE!</v>
      </c>
      <c r="L392" s="20" t="e">
        <f t="shared" si="57"/>
        <v>#VALUE!</v>
      </c>
    </row>
    <row r="393" spans="1:12">
      <c r="A393" s="79">
        <f t="shared" si="51"/>
        <v>20</v>
      </c>
      <c r="B393" s="17">
        <f t="shared" si="50"/>
        <v>43602</v>
      </c>
      <c r="C393" s="5" t="str">
        <f t="shared" si="52"/>
        <v>fredag</v>
      </c>
      <c r="D393" s="79" t="s">
        <v>330</v>
      </c>
      <c r="E393" s="18" t="s">
        <v>435</v>
      </c>
      <c r="F393" s="79" t="s">
        <v>436</v>
      </c>
      <c r="G393" s="79">
        <f t="shared" si="53"/>
        <v>2</v>
      </c>
      <c r="H393" s="79"/>
      <c r="I393" s="19">
        <f t="shared" si="54"/>
        <v>43602</v>
      </c>
      <c r="J393" s="20">
        <f t="shared" si="55"/>
        <v>0.72916666666666663</v>
      </c>
      <c r="K393" s="20">
        <f t="shared" si="56"/>
        <v>0.89583333333333337</v>
      </c>
      <c r="L393" s="20">
        <f t="shared" si="57"/>
        <v>0.16666666666666674</v>
      </c>
    </row>
    <row r="394" spans="1:12">
      <c r="A394" s="79">
        <f t="shared" si="51"/>
        <v>20</v>
      </c>
      <c r="B394" s="17">
        <f t="shared" si="50"/>
        <v>43603</v>
      </c>
      <c r="C394" s="5" t="str">
        <f t="shared" si="52"/>
        <v>lördag</v>
      </c>
      <c r="D394" s="79"/>
      <c r="E394" s="18"/>
      <c r="F394" s="79" t="s">
        <v>823</v>
      </c>
      <c r="G394" s="79">
        <f t="shared" si="53"/>
        <v>0</v>
      </c>
      <c r="H394" s="79"/>
      <c r="I394" s="19">
        <f t="shared" si="54"/>
        <v>43603</v>
      </c>
      <c r="J394" s="20" t="e">
        <f t="shared" si="55"/>
        <v>#VALUE!</v>
      </c>
      <c r="K394" s="20" t="e">
        <f t="shared" si="56"/>
        <v>#VALUE!</v>
      </c>
      <c r="L394" s="20" t="e">
        <f t="shared" si="57"/>
        <v>#VALUE!</v>
      </c>
    </row>
    <row r="395" spans="1:12">
      <c r="A395" s="79">
        <f t="shared" si="51"/>
        <v>20</v>
      </c>
      <c r="B395" s="17">
        <f t="shared" si="50"/>
        <v>43604</v>
      </c>
      <c r="C395" s="5" t="str">
        <f t="shared" si="52"/>
        <v>söndag</v>
      </c>
      <c r="D395" s="79" t="s">
        <v>439</v>
      </c>
      <c r="E395" s="18" t="s">
        <v>440</v>
      </c>
      <c r="F395" s="79" t="s">
        <v>441</v>
      </c>
      <c r="G395" s="79">
        <f t="shared" si="53"/>
        <v>2</v>
      </c>
      <c r="H395" s="79"/>
      <c r="I395" s="19">
        <f t="shared" si="54"/>
        <v>43604</v>
      </c>
      <c r="J395" s="20">
        <f t="shared" si="55"/>
        <v>0.375</v>
      </c>
      <c r="K395" s="20">
        <f t="shared" si="56"/>
        <v>0.54166666666666663</v>
      </c>
      <c r="L395" s="20">
        <f t="shared" si="57"/>
        <v>0.16666666666666663</v>
      </c>
    </row>
    <row r="396" spans="1:12">
      <c r="A396" s="79">
        <f t="shared" si="51"/>
        <v>21</v>
      </c>
      <c r="B396" s="17">
        <f t="shared" si="50"/>
        <v>43605</v>
      </c>
      <c r="C396" s="5" t="str">
        <f t="shared" si="52"/>
        <v>måndag</v>
      </c>
      <c r="D396" s="79"/>
      <c r="E396" s="18"/>
      <c r="F396" s="79"/>
      <c r="G396" s="79">
        <f t="shared" si="53"/>
        <v>0</v>
      </c>
      <c r="H396" s="79"/>
      <c r="I396" s="19">
        <f t="shared" si="54"/>
        <v>43605</v>
      </c>
      <c r="J396" s="20" t="e">
        <f t="shared" si="55"/>
        <v>#VALUE!</v>
      </c>
      <c r="K396" s="20" t="e">
        <f t="shared" si="56"/>
        <v>#VALUE!</v>
      </c>
      <c r="L396" s="20" t="e">
        <f t="shared" si="57"/>
        <v>#VALUE!</v>
      </c>
    </row>
    <row r="397" spans="1:12">
      <c r="A397" s="79">
        <f t="shared" si="51"/>
        <v>21</v>
      </c>
      <c r="B397" s="17">
        <f t="shared" ref="B397:B409" si="58">B396+1</f>
        <v>43606</v>
      </c>
      <c r="C397" s="5" t="str">
        <f t="shared" si="52"/>
        <v>tisdag</v>
      </c>
      <c r="D397" s="79"/>
      <c r="E397" s="18"/>
      <c r="F397" s="79"/>
      <c r="G397" s="79">
        <f t="shared" si="53"/>
        <v>0</v>
      </c>
      <c r="H397" s="79"/>
      <c r="I397" s="19">
        <f t="shared" si="54"/>
        <v>43606</v>
      </c>
      <c r="J397" s="20" t="e">
        <f t="shared" si="55"/>
        <v>#VALUE!</v>
      </c>
      <c r="K397" s="20" t="e">
        <f t="shared" si="56"/>
        <v>#VALUE!</v>
      </c>
      <c r="L397" s="20" t="e">
        <f t="shared" si="57"/>
        <v>#VALUE!</v>
      </c>
    </row>
    <row r="398" spans="1:12">
      <c r="A398" s="79">
        <f t="shared" si="51"/>
        <v>21</v>
      </c>
      <c r="B398" s="17">
        <f t="shared" si="58"/>
        <v>43607</v>
      </c>
      <c r="C398" s="5" t="str">
        <f t="shared" si="52"/>
        <v>onsdag</v>
      </c>
      <c r="D398" s="79"/>
      <c r="E398" s="18"/>
      <c r="F398" s="79"/>
      <c r="G398" s="79">
        <f t="shared" si="53"/>
        <v>0</v>
      </c>
      <c r="H398" s="79"/>
      <c r="I398" s="19">
        <f t="shared" si="54"/>
        <v>43607</v>
      </c>
      <c r="J398" s="20" t="e">
        <f t="shared" si="55"/>
        <v>#VALUE!</v>
      </c>
      <c r="K398" s="20" t="e">
        <f t="shared" si="56"/>
        <v>#VALUE!</v>
      </c>
      <c r="L398" s="20" t="e">
        <f t="shared" si="57"/>
        <v>#VALUE!</v>
      </c>
    </row>
    <row r="399" spans="1:12">
      <c r="A399" s="79">
        <f t="shared" si="51"/>
        <v>21</v>
      </c>
      <c r="B399" s="17">
        <f t="shared" si="58"/>
        <v>43608</v>
      </c>
      <c r="C399" s="5" t="str">
        <f t="shared" si="52"/>
        <v>torsdag</v>
      </c>
      <c r="D399" s="79"/>
      <c r="E399" s="18"/>
      <c r="F399" s="79"/>
      <c r="G399" s="79">
        <f t="shared" si="53"/>
        <v>0</v>
      </c>
      <c r="H399" s="79"/>
      <c r="I399" s="19">
        <f t="shared" si="54"/>
        <v>43608</v>
      </c>
      <c r="J399" s="20" t="e">
        <f t="shared" si="55"/>
        <v>#VALUE!</v>
      </c>
      <c r="K399" s="20" t="e">
        <f t="shared" si="56"/>
        <v>#VALUE!</v>
      </c>
      <c r="L399" s="20" t="e">
        <f t="shared" si="57"/>
        <v>#VALUE!</v>
      </c>
    </row>
    <row r="400" spans="1:12">
      <c r="A400" s="79">
        <f t="shared" si="51"/>
        <v>21</v>
      </c>
      <c r="B400" s="17">
        <f t="shared" si="58"/>
        <v>43609</v>
      </c>
      <c r="C400" s="5" t="str">
        <f t="shared" si="52"/>
        <v>fredag</v>
      </c>
      <c r="D400" s="79"/>
      <c r="E400" s="18"/>
      <c r="F400" s="79"/>
      <c r="G400" s="79">
        <f t="shared" si="53"/>
        <v>0</v>
      </c>
      <c r="H400" s="79"/>
      <c r="I400" s="19">
        <f t="shared" si="54"/>
        <v>43609</v>
      </c>
      <c r="J400" s="20" t="e">
        <f t="shared" si="55"/>
        <v>#VALUE!</v>
      </c>
      <c r="K400" s="20" t="e">
        <f t="shared" si="56"/>
        <v>#VALUE!</v>
      </c>
      <c r="L400" s="20" t="e">
        <f t="shared" si="57"/>
        <v>#VALUE!</v>
      </c>
    </row>
    <row r="401" spans="1:12">
      <c r="A401" s="79">
        <f t="shared" si="51"/>
        <v>21</v>
      </c>
      <c r="B401" s="17">
        <f t="shared" si="58"/>
        <v>43610</v>
      </c>
      <c r="C401" s="5" t="str">
        <f t="shared" si="52"/>
        <v>lördag</v>
      </c>
      <c r="D401" s="18"/>
      <c r="E401" s="18"/>
      <c r="F401" s="79" t="s">
        <v>464</v>
      </c>
      <c r="G401" s="79">
        <f t="shared" si="53"/>
        <v>0</v>
      </c>
      <c r="H401" s="79"/>
      <c r="I401" s="19">
        <f t="shared" si="54"/>
        <v>43610</v>
      </c>
      <c r="J401" s="20" t="e">
        <f t="shared" si="55"/>
        <v>#VALUE!</v>
      </c>
      <c r="K401" s="20" t="e">
        <f t="shared" si="56"/>
        <v>#VALUE!</v>
      </c>
      <c r="L401" s="20" t="e">
        <f t="shared" si="57"/>
        <v>#VALUE!</v>
      </c>
    </row>
    <row r="402" spans="1:12">
      <c r="A402" s="79">
        <f t="shared" si="51"/>
        <v>21</v>
      </c>
      <c r="B402" s="17">
        <f t="shared" si="58"/>
        <v>43611</v>
      </c>
      <c r="C402" s="5" t="str">
        <f t="shared" si="52"/>
        <v>söndag</v>
      </c>
      <c r="D402" s="18"/>
      <c r="E402" s="18"/>
      <c r="F402" s="79" t="s">
        <v>464</v>
      </c>
      <c r="G402" s="79">
        <f t="shared" si="53"/>
        <v>0</v>
      </c>
      <c r="H402" s="79"/>
      <c r="I402" s="19">
        <f t="shared" si="54"/>
        <v>43611</v>
      </c>
      <c r="J402" s="20" t="e">
        <f t="shared" si="55"/>
        <v>#VALUE!</v>
      </c>
      <c r="K402" s="20" t="e">
        <f t="shared" si="56"/>
        <v>#VALUE!</v>
      </c>
      <c r="L402" s="20" t="e">
        <f t="shared" si="57"/>
        <v>#VALUE!</v>
      </c>
    </row>
    <row r="403" spans="1:12">
      <c r="A403" s="79">
        <f t="shared" si="51"/>
        <v>22</v>
      </c>
      <c r="B403" s="17">
        <f t="shared" si="58"/>
        <v>43612</v>
      </c>
      <c r="C403" s="5" t="str">
        <f t="shared" si="52"/>
        <v>måndag</v>
      </c>
      <c r="D403" s="18"/>
      <c r="E403" s="18"/>
      <c r="F403" s="79" t="s">
        <v>464</v>
      </c>
      <c r="G403" s="79">
        <f t="shared" si="53"/>
        <v>0</v>
      </c>
      <c r="H403" s="79"/>
      <c r="I403" s="19">
        <f t="shared" si="54"/>
        <v>43612</v>
      </c>
      <c r="J403" s="20" t="e">
        <f t="shared" si="55"/>
        <v>#VALUE!</v>
      </c>
      <c r="K403" s="20" t="e">
        <f t="shared" si="56"/>
        <v>#VALUE!</v>
      </c>
      <c r="L403" s="20" t="e">
        <f t="shared" si="57"/>
        <v>#VALUE!</v>
      </c>
    </row>
    <row r="404" spans="1:12">
      <c r="A404" s="79">
        <f t="shared" si="51"/>
        <v>22</v>
      </c>
      <c r="B404" s="17">
        <f t="shared" si="58"/>
        <v>43613</v>
      </c>
      <c r="C404" s="5" t="str">
        <f t="shared" si="52"/>
        <v>tisdag</v>
      </c>
      <c r="D404" s="79"/>
      <c r="E404" s="18"/>
      <c r="F404" s="79" t="s">
        <v>464</v>
      </c>
      <c r="G404" s="79">
        <f t="shared" si="53"/>
        <v>0</v>
      </c>
      <c r="H404" s="79"/>
      <c r="I404" s="19">
        <f t="shared" si="54"/>
        <v>43613</v>
      </c>
      <c r="J404" s="20" t="e">
        <f t="shared" si="55"/>
        <v>#VALUE!</v>
      </c>
      <c r="K404" s="20" t="e">
        <f t="shared" si="56"/>
        <v>#VALUE!</v>
      </c>
      <c r="L404" s="20" t="e">
        <f t="shared" si="57"/>
        <v>#VALUE!</v>
      </c>
    </row>
    <row r="405" spans="1:12">
      <c r="A405" s="79">
        <f t="shared" si="51"/>
        <v>22</v>
      </c>
      <c r="B405" s="17">
        <f t="shared" si="58"/>
        <v>43614</v>
      </c>
      <c r="C405" s="5" t="str">
        <f t="shared" si="52"/>
        <v>onsdag</v>
      </c>
      <c r="D405" s="79"/>
      <c r="E405" s="18"/>
      <c r="F405" s="79" t="s">
        <v>464</v>
      </c>
      <c r="G405" s="79">
        <f t="shared" si="53"/>
        <v>0</v>
      </c>
      <c r="H405" s="79"/>
      <c r="I405" s="19">
        <f t="shared" si="54"/>
        <v>43614</v>
      </c>
      <c r="J405" s="20" t="e">
        <f t="shared" si="55"/>
        <v>#VALUE!</v>
      </c>
      <c r="K405" s="20" t="e">
        <f t="shared" si="56"/>
        <v>#VALUE!</v>
      </c>
      <c r="L405" s="20" t="e">
        <f t="shared" si="57"/>
        <v>#VALUE!</v>
      </c>
    </row>
    <row r="406" spans="1:12">
      <c r="A406" s="79">
        <f t="shared" si="51"/>
        <v>22</v>
      </c>
      <c r="B406" s="17">
        <f t="shared" si="58"/>
        <v>43615</v>
      </c>
      <c r="C406" s="5" t="str">
        <f t="shared" si="52"/>
        <v>torsdag</v>
      </c>
      <c r="D406" s="79"/>
      <c r="E406" s="18"/>
      <c r="F406" s="79" t="s">
        <v>464</v>
      </c>
      <c r="G406" s="79">
        <f t="shared" si="53"/>
        <v>0</v>
      </c>
      <c r="H406" s="79"/>
      <c r="I406" s="19">
        <f t="shared" si="54"/>
        <v>43615</v>
      </c>
      <c r="J406" s="20" t="e">
        <f t="shared" si="55"/>
        <v>#VALUE!</v>
      </c>
      <c r="K406" s="20" t="e">
        <f t="shared" si="56"/>
        <v>#VALUE!</v>
      </c>
      <c r="L406" s="20" t="e">
        <f t="shared" si="57"/>
        <v>#VALUE!</v>
      </c>
    </row>
    <row r="407" spans="1:12">
      <c r="A407" s="79">
        <f t="shared" si="51"/>
        <v>22</v>
      </c>
      <c r="B407" s="17">
        <f t="shared" si="58"/>
        <v>43616</v>
      </c>
      <c r="C407" s="5" t="str">
        <f t="shared" si="52"/>
        <v>fredag</v>
      </c>
      <c r="D407" s="79"/>
      <c r="E407" s="18"/>
      <c r="F407" s="79"/>
      <c r="G407" s="79">
        <f t="shared" si="53"/>
        <v>0</v>
      </c>
      <c r="H407" s="79"/>
      <c r="I407" s="19">
        <f t="shared" si="54"/>
        <v>43616</v>
      </c>
      <c r="J407" s="20" t="e">
        <f t="shared" si="55"/>
        <v>#VALUE!</v>
      </c>
      <c r="K407" s="20" t="e">
        <f t="shared" si="56"/>
        <v>#VALUE!</v>
      </c>
      <c r="L407" s="20" t="e">
        <f t="shared" si="57"/>
        <v>#VALUE!</v>
      </c>
    </row>
    <row r="408" spans="1:12">
      <c r="A408" s="79">
        <f t="shared" si="51"/>
        <v>22</v>
      </c>
      <c r="B408" s="17">
        <f t="shared" si="58"/>
        <v>43617</v>
      </c>
      <c r="C408" s="5" t="str">
        <f t="shared" si="52"/>
        <v>lördag</v>
      </c>
      <c r="D408" s="79"/>
      <c r="E408" s="18"/>
      <c r="F408" s="79"/>
      <c r="G408" s="79">
        <f t="shared" si="53"/>
        <v>0</v>
      </c>
      <c r="H408" s="79"/>
      <c r="I408" s="19">
        <f t="shared" si="54"/>
        <v>43617</v>
      </c>
      <c r="J408" s="20" t="e">
        <f t="shared" si="55"/>
        <v>#VALUE!</v>
      </c>
      <c r="K408" s="20" t="e">
        <f t="shared" si="56"/>
        <v>#VALUE!</v>
      </c>
      <c r="L408" s="20" t="e">
        <f t="shared" si="57"/>
        <v>#VALUE!</v>
      </c>
    </row>
    <row r="409" spans="1:12">
      <c r="A409" s="79">
        <f t="shared" si="51"/>
        <v>22</v>
      </c>
      <c r="B409" s="17">
        <f t="shared" si="58"/>
        <v>43618</v>
      </c>
      <c r="C409" s="5" t="str">
        <f t="shared" si="52"/>
        <v>söndag</v>
      </c>
      <c r="D409" s="79"/>
      <c r="E409" s="18"/>
      <c r="F409" s="79"/>
      <c r="G409" s="79">
        <f t="shared" si="53"/>
        <v>0</v>
      </c>
      <c r="H409" s="79"/>
      <c r="I409" s="19">
        <f t="shared" si="54"/>
        <v>43618</v>
      </c>
      <c r="J409" s="20" t="e">
        <f t="shared" si="55"/>
        <v>#VALUE!</v>
      </c>
      <c r="K409" s="20" t="e">
        <f t="shared" si="56"/>
        <v>#VALUE!</v>
      </c>
      <c r="L409" s="20" t="e">
        <f t="shared" si="57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69"/>
  <sheetViews>
    <sheetView zoomScaleNormal="100" workbookViewId="0">
      <pane ySplit="11" topLeftCell="A190" activePane="bottomLeft" state="frozen"/>
      <selection pane="bottomLeft" activeCell="G1" sqref="G1"/>
    </sheetView>
  </sheetViews>
  <sheetFormatPr defaultRowHeight="15"/>
  <cols>
    <col min="2" max="2" width="10.85546875" bestFit="1" customWidth="1"/>
    <col min="3" max="4" width="11"/>
    <col min="5" max="5" width="11.5703125" customWidth="1"/>
    <col min="6" max="6" width="36.5703125" style="39"/>
    <col min="7" max="8" width="6.28515625"/>
    <col min="9" max="9" width="10"/>
    <col min="13" max="13" width="3.5703125"/>
    <col min="14" max="14" width="5.85546875"/>
    <col min="15" max="15" width="7.42578125"/>
    <col min="17" max="17" width="7.7109375"/>
  </cols>
  <sheetData>
    <row r="1" spans="1:23" ht="19.5" customHeight="1">
      <c r="A1" s="88" t="s">
        <v>824</v>
      </c>
      <c r="B1" s="88"/>
      <c r="C1" s="88"/>
      <c r="D1" s="88"/>
      <c r="E1" s="88"/>
      <c r="F1" s="1" t="s">
        <v>825</v>
      </c>
      <c r="G1" s="2">
        <f t="shared" ref="G1:G10" si="0">SUMIF(E$11:E$569,F1,G$11:G$569)+SUMIF($O$163:$O$171,F1,$P$163:$P$171)+SUMIF($O$163:$O$171,F1,$Q$163:$Q$171)</f>
        <v>27</v>
      </c>
      <c r="H1" s="2">
        <v>18</v>
      </c>
      <c r="I1" s="3">
        <f t="shared" ref="I1:I9" si="1">G1/(H1-3)</f>
        <v>1.8</v>
      </c>
      <c r="J1" s="4" t="s">
        <v>826</v>
      </c>
      <c r="K1" s="5">
        <f>SUM(G12:G563)-SUM(G1:G10)</f>
        <v>48</v>
      </c>
      <c r="L1" s="6" t="s">
        <v>3</v>
      </c>
      <c r="M1" s="6" t="s">
        <v>9</v>
      </c>
      <c r="N1" s="79"/>
      <c r="O1" s="7">
        <v>4</v>
      </c>
      <c r="P1" s="79">
        <f t="shared" ref="P1:W1" si="2">O1+1</f>
        <v>5</v>
      </c>
      <c r="Q1" s="79">
        <f t="shared" si="2"/>
        <v>6</v>
      </c>
      <c r="R1" s="79">
        <f t="shared" si="2"/>
        <v>7</v>
      </c>
      <c r="S1" s="79">
        <f t="shared" si="2"/>
        <v>8</v>
      </c>
      <c r="T1" s="79">
        <f t="shared" si="2"/>
        <v>9</v>
      </c>
      <c r="U1" s="79">
        <f t="shared" si="2"/>
        <v>10</v>
      </c>
      <c r="V1" s="79">
        <f t="shared" si="2"/>
        <v>11</v>
      </c>
      <c r="W1" s="79">
        <f t="shared" si="2"/>
        <v>12</v>
      </c>
    </row>
    <row r="2" spans="1:23" ht="15" customHeight="1">
      <c r="A2" s="8" t="s">
        <v>0</v>
      </c>
      <c r="B2" s="89" t="s">
        <v>1</v>
      </c>
      <c r="C2" s="89"/>
      <c r="D2" s="89"/>
      <c r="E2" s="89"/>
      <c r="F2" s="1" t="s">
        <v>827</v>
      </c>
      <c r="G2" s="2">
        <f t="shared" si="0"/>
        <v>50</v>
      </c>
      <c r="H2" s="2">
        <v>36</v>
      </c>
      <c r="I2" s="3">
        <f t="shared" si="1"/>
        <v>1.5151515151515151</v>
      </c>
      <c r="J2" s="2"/>
      <c r="K2" s="79"/>
      <c r="L2" s="7">
        <v>1</v>
      </c>
      <c r="M2" s="79">
        <f>SUMIF(Table2[Vecka],L2,Table2[Pass])</f>
        <v>24</v>
      </c>
      <c r="N2" s="79"/>
      <c r="O2" s="79">
        <f>SUMIF(Table2[Vecka],O1,Table2[Pass])</f>
        <v>13</v>
      </c>
      <c r="P2" s="79">
        <f>SUMIF(Table2[Vecka],P1,Table2[Pass])</f>
        <v>13</v>
      </c>
      <c r="Q2" s="79">
        <f>SUMIF(Table2[Vecka],Q1,Table2[Pass])</f>
        <v>16</v>
      </c>
      <c r="R2" s="79">
        <f>SUMIF(Table2[Vecka],R1,Table2[Pass])</f>
        <v>16</v>
      </c>
      <c r="S2" s="79">
        <f>SUMIF(Table2[Vecka],S1,Table2[Pass])</f>
        <v>11</v>
      </c>
      <c r="T2" s="79">
        <f>SUMIF(Table2[Vecka],T1,Table2[Pass])</f>
        <v>15</v>
      </c>
      <c r="U2" s="79">
        <f>SUMIF(Table2[Vecka],U1,Table2[Pass])</f>
        <v>5</v>
      </c>
      <c r="V2" s="79">
        <f>SUMIF(Table2[Vecka],V1,Table2[Pass])</f>
        <v>7</v>
      </c>
      <c r="W2" s="79">
        <f>SUMIF(Table2[Vecka],W1,Table2[Pass])</f>
        <v>6</v>
      </c>
    </row>
    <row r="3" spans="1:23" ht="13.5" customHeight="1">
      <c r="A3" s="8"/>
      <c r="B3" s="89"/>
      <c r="C3" s="89"/>
      <c r="D3" s="89"/>
      <c r="E3" s="89"/>
      <c r="F3" s="1" t="s">
        <v>828</v>
      </c>
      <c r="G3" s="2">
        <f t="shared" si="0"/>
        <v>43</v>
      </c>
      <c r="H3" s="2">
        <v>23</v>
      </c>
      <c r="I3" s="3">
        <f t="shared" si="1"/>
        <v>2.15</v>
      </c>
      <c r="J3" s="2"/>
      <c r="K3" s="79"/>
      <c r="L3" s="79">
        <f t="shared" ref="L3:L10" si="3">L2+1</f>
        <v>2</v>
      </c>
      <c r="M3" s="79">
        <f>SUMIF(Table2[Vecka],L3,Table2[Pass])</f>
        <v>10</v>
      </c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 ht="13.5" customHeight="1">
      <c r="A4" s="8"/>
      <c r="B4" s="89"/>
      <c r="C4" s="89"/>
      <c r="D4" s="89"/>
      <c r="E4" s="89"/>
      <c r="F4" s="1" t="s">
        <v>829</v>
      </c>
      <c r="G4" s="2">
        <f t="shared" si="0"/>
        <v>40</v>
      </c>
      <c r="H4" s="2">
        <v>20</v>
      </c>
      <c r="I4" s="3">
        <f t="shared" si="1"/>
        <v>2.3529411764705883</v>
      </c>
      <c r="J4" s="2"/>
      <c r="K4" s="79"/>
      <c r="L4" s="79">
        <f t="shared" si="3"/>
        <v>3</v>
      </c>
      <c r="M4" s="79">
        <f>SUMIF(Table2[Vecka],L4,Table2[Pass])</f>
        <v>12</v>
      </c>
      <c r="N4" s="79"/>
      <c r="O4" s="79"/>
      <c r="P4" s="79"/>
      <c r="Q4" s="79"/>
      <c r="R4" s="79"/>
      <c r="S4" s="79"/>
      <c r="T4" s="79"/>
      <c r="U4" s="79"/>
      <c r="V4" s="79"/>
      <c r="W4" s="79"/>
    </row>
    <row r="5" spans="1:23" ht="13.5" customHeight="1">
      <c r="A5" s="8"/>
      <c r="B5" s="89"/>
      <c r="C5" s="89"/>
      <c r="D5" s="89"/>
      <c r="E5" s="89"/>
      <c r="F5" s="1" t="s">
        <v>830</v>
      </c>
      <c r="G5" s="2">
        <f t="shared" si="0"/>
        <v>41</v>
      </c>
      <c r="H5" s="2">
        <v>25</v>
      </c>
      <c r="I5" s="3">
        <f t="shared" si="1"/>
        <v>1.8636363636363635</v>
      </c>
      <c r="J5" s="2"/>
      <c r="K5" s="79"/>
      <c r="L5" s="79">
        <f t="shared" si="3"/>
        <v>4</v>
      </c>
      <c r="M5" s="79">
        <f>SUMIF(Table2[Vecka],L5,Table2[Pass])</f>
        <v>13</v>
      </c>
      <c r="N5" s="79"/>
      <c r="O5" s="79"/>
      <c r="P5" s="79"/>
      <c r="Q5" s="79"/>
      <c r="R5" s="79"/>
      <c r="S5" s="79"/>
      <c r="T5" s="79"/>
      <c r="U5" s="79"/>
      <c r="V5" s="79"/>
      <c r="W5" s="79"/>
    </row>
    <row r="6" spans="1:23" ht="13.5" customHeight="1">
      <c r="A6" s="8"/>
      <c r="B6" s="89"/>
      <c r="C6" s="89"/>
      <c r="D6" s="89"/>
      <c r="E6" s="89"/>
      <c r="F6" s="1" t="s">
        <v>831</v>
      </c>
      <c r="G6" s="2">
        <f t="shared" si="0"/>
        <v>34</v>
      </c>
      <c r="H6" s="2">
        <v>24</v>
      </c>
      <c r="I6" s="3">
        <f t="shared" si="1"/>
        <v>1.6190476190476191</v>
      </c>
      <c r="J6" s="2"/>
      <c r="K6" s="79"/>
      <c r="L6" s="79">
        <f t="shared" si="3"/>
        <v>5</v>
      </c>
      <c r="M6" s="79">
        <f>SUMIF(Table2[Vecka],L6,Table2[Pass])</f>
        <v>13</v>
      </c>
      <c r="N6" s="79"/>
      <c r="O6" s="79"/>
      <c r="P6" s="79"/>
      <c r="Q6" s="79"/>
      <c r="R6" s="79"/>
      <c r="S6" s="79"/>
      <c r="T6" s="79"/>
      <c r="U6" s="79"/>
      <c r="V6" s="79"/>
      <c r="W6" s="79"/>
    </row>
    <row r="7" spans="1:23" ht="13.5" customHeight="1">
      <c r="A7" s="8"/>
      <c r="B7" s="2"/>
      <c r="C7" s="2"/>
      <c r="D7" s="9"/>
      <c r="E7" s="2"/>
      <c r="F7" s="1" t="s">
        <v>609</v>
      </c>
      <c r="G7" s="2">
        <f t="shared" si="0"/>
        <v>23</v>
      </c>
      <c r="H7" s="2">
        <v>18</v>
      </c>
      <c r="I7" s="3">
        <f t="shared" si="1"/>
        <v>1.5333333333333334</v>
      </c>
      <c r="J7" s="2"/>
      <c r="K7" s="79"/>
      <c r="L7" s="79">
        <f t="shared" si="3"/>
        <v>6</v>
      </c>
      <c r="M7" s="79">
        <f>SUMIF(Table2[Vecka],L7,Table2[Pass])</f>
        <v>16</v>
      </c>
      <c r="N7" s="79"/>
      <c r="O7" s="79"/>
      <c r="P7" s="79"/>
      <c r="Q7" s="79"/>
      <c r="R7" s="79"/>
      <c r="S7" s="79"/>
      <c r="T7" s="79"/>
      <c r="U7" s="79"/>
      <c r="V7" s="79"/>
      <c r="W7" s="79"/>
    </row>
    <row r="8" spans="1:23" ht="13.5" customHeight="1">
      <c r="A8" s="8"/>
      <c r="B8" s="2" t="s">
        <v>2</v>
      </c>
      <c r="C8" s="2"/>
      <c r="D8" s="9"/>
      <c r="E8" s="2"/>
      <c r="F8" s="1" t="s">
        <v>832</v>
      </c>
      <c r="G8" s="2">
        <f t="shared" si="0"/>
        <v>25</v>
      </c>
      <c r="H8" s="2">
        <v>24</v>
      </c>
      <c r="I8" s="3">
        <f t="shared" si="1"/>
        <v>1.1904761904761905</v>
      </c>
      <c r="J8" s="2"/>
      <c r="K8" s="79"/>
      <c r="L8" s="79">
        <f t="shared" si="3"/>
        <v>7</v>
      </c>
      <c r="M8" s="79">
        <f>SUMIF(Table2[Vecka],L8,Table2[Pass])</f>
        <v>16</v>
      </c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3" ht="13.5" customHeight="1">
      <c r="A9" s="8"/>
      <c r="B9" s="2"/>
      <c r="C9" s="79"/>
      <c r="D9" s="9"/>
      <c r="E9" s="2"/>
      <c r="F9" s="1" t="s">
        <v>833</v>
      </c>
      <c r="G9" s="2">
        <f t="shared" si="0"/>
        <v>6</v>
      </c>
      <c r="H9" s="2">
        <v>12</v>
      </c>
      <c r="I9" s="3">
        <f t="shared" si="1"/>
        <v>0.66666666666666663</v>
      </c>
      <c r="J9" s="2"/>
      <c r="K9" s="79"/>
      <c r="L9" s="79">
        <f t="shared" si="3"/>
        <v>8</v>
      </c>
      <c r="M9" s="79">
        <f>SUMIF(Table2[Vecka],L9,Table2[Pass])</f>
        <v>11</v>
      </c>
      <c r="N9" s="79"/>
      <c r="O9" s="79"/>
      <c r="P9" s="79"/>
      <c r="Q9" s="79"/>
      <c r="R9" s="79"/>
      <c r="S9" s="79"/>
      <c r="T9" s="79"/>
      <c r="U9" s="79"/>
      <c r="V9" s="79"/>
      <c r="W9" s="79"/>
    </row>
    <row r="10" spans="1:23" ht="13.5" customHeight="1">
      <c r="A10" s="8"/>
      <c r="B10" s="2"/>
      <c r="C10" s="2"/>
      <c r="D10" s="9"/>
      <c r="E10" s="2"/>
      <c r="F10" s="1" t="s">
        <v>127</v>
      </c>
      <c r="G10" s="2">
        <f t="shared" si="0"/>
        <v>74</v>
      </c>
      <c r="H10" s="2"/>
      <c r="I10" s="3"/>
      <c r="J10" s="2"/>
      <c r="K10" s="79"/>
      <c r="L10" s="79">
        <f t="shared" si="3"/>
        <v>9</v>
      </c>
      <c r="M10" s="79">
        <f>SUMIF(Table2[Vecka],L10,Table2[Pass])</f>
        <v>15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spans="1:23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spans="1:23" hidden="1">
      <c r="A12" s="79">
        <f t="shared" ref="A12:A75" si="4">_xlfn.ISOWEEKNUM(B12)</f>
        <v>31</v>
      </c>
      <c r="B12" s="17">
        <v>42948</v>
      </c>
      <c r="C12" s="5" t="str">
        <f t="shared" ref="C12:C75" si="5">TEXT(B12,"DDDD")</f>
        <v>tisdag</v>
      </c>
      <c r="D12" s="79"/>
      <c r="E12" s="18"/>
      <c r="F12" s="79" t="s">
        <v>834</v>
      </c>
      <c r="G12" s="79">
        <f t="shared" ref="G12:G75" si="6">IFERROR(ROUNDUP(L12/"04:00"*2,0),0)</f>
        <v>0</v>
      </c>
      <c r="H12" s="79"/>
      <c r="I12" s="19">
        <f t="shared" ref="I12:I75" si="7">B12</f>
        <v>42948</v>
      </c>
      <c r="J12" s="20" t="e">
        <f t="shared" ref="J12:J75" si="8">TIME(LEFT(D12,2),MID(D12,4,2),0)</f>
        <v>#VALUE!</v>
      </c>
      <c r="K12" s="20" t="e">
        <f t="shared" ref="K12:K75" si="9">TIME(MID(D12,7,2),MID(D12,10,2),0)</f>
        <v>#VALUE!</v>
      </c>
      <c r="L12" s="20" t="e">
        <f t="shared" ref="L12:L75" si="10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spans="1:23" hidden="1">
      <c r="A13" s="79">
        <f t="shared" si="4"/>
        <v>31</v>
      </c>
      <c r="B13" s="17">
        <f t="shared" ref="B13:B76" si="11">B12+1</f>
        <v>42949</v>
      </c>
      <c r="C13" s="21" t="str">
        <f t="shared" si="5"/>
        <v>onsdag</v>
      </c>
      <c r="D13" s="79" t="s">
        <v>622</v>
      </c>
      <c r="E13" s="18" t="s">
        <v>127</v>
      </c>
      <c r="F13" s="79" t="s">
        <v>835</v>
      </c>
      <c r="G13" s="79">
        <f t="shared" si="6"/>
        <v>2</v>
      </c>
      <c r="H13" s="79"/>
      <c r="I13" s="19">
        <f t="shared" si="7"/>
        <v>42949</v>
      </c>
      <c r="J13" s="20">
        <f t="shared" si="8"/>
        <v>0.70833333333333337</v>
      </c>
      <c r="K13" s="20">
        <f t="shared" si="9"/>
        <v>0.875</v>
      </c>
      <c r="L13" s="20">
        <f t="shared" si="10"/>
        <v>0.16666666666666663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spans="1:23" hidden="1">
      <c r="A14" s="79">
        <f t="shared" si="4"/>
        <v>31</v>
      </c>
      <c r="B14" s="17">
        <f t="shared" si="11"/>
        <v>42950</v>
      </c>
      <c r="C14" s="21" t="str">
        <f t="shared" si="5"/>
        <v>torsdag</v>
      </c>
      <c r="D14" s="79" t="s">
        <v>836</v>
      </c>
      <c r="E14" s="18" t="s">
        <v>127</v>
      </c>
      <c r="F14" s="79" t="s">
        <v>837</v>
      </c>
      <c r="G14" s="79">
        <f t="shared" si="6"/>
        <v>2</v>
      </c>
      <c r="H14" s="79"/>
      <c r="I14" s="19">
        <f t="shared" si="7"/>
        <v>42950</v>
      </c>
      <c r="J14" s="20">
        <f t="shared" si="8"/>
        <v>0.66666666666666663</v>
      </c>
      <c r="K14" s="20">
        <f t="shared" si="9"/>
        <v>0.83333333333333337</v>
      </c>
      <c r="L14" s="20">
        <f t="shared" si="10"/>
        <v>0.16666666666666674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spans="1:23" hidden="1">
      <c r="A15" s="79">
        <f t="shared" si="4"/>
        <v>31</v>
      </c>
      <c r="B15" s="17">
        <f t="shared" si="11"/>
        <v>42951</v>
      </c>
      <c r="C15" s="21" t="str">
        <f t="shared" si="5"/>
        <v>fredag</v>
      </c>
      <c r="D15" s="79" t="s">
        <v>838</v>
      </c>
      <c r="E15" s="18" t="s">
        <v>127</v>
      </c>
      <c r="F15" s="79" t="s">
        <v>839</v>
      </c>
      <c r="G15" s="79">
        <f t="shared" si="6"/>
        <v>2</v>
      </c>
      <c r="H15" s="79"/>
      <c r="I15" s="19">
        <f t="shared" si="7"/>
        <v>42951</v>
      </c>
      <c r="J15" s="20">
        <f t="shared" si="8"/>
        <v>0.58333333333333337</v>
      </c>
      <c r="K15" s="20">
        <f t="shared" si="9"/>
        <v>0.75</v>
      </c>
      <c r="L15" s="20">
        <f t="shared" si="10"/>
        <v>0.16666666666666663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1:23" hidden="1">
      <c r="A16" s="79">
        <f t="shared" si="4"/>
        <v>31</v>
      </c>
      <c r="B16" s="17">
        <f t="shared" si="11"/>
        <v>42952</v>
      </c>
      <c r="C16" s="21" t="str">
        <f t="shared" si="5"/>
        <v>lördag</v>
      </c>
      <c r="D16" s="79"/>
      <c r="E16" s="18"/>
      <c r="F16" s="79"/>
      <c r="G16" s="79">
        <f t="shared" si="6"/>
        <v>0</v>
      </c>
      <c r="H16" s="79"/>
      <c r="I16" s="19">
        <f t="shared" si="7"/>
        <v>42952</v>
      </c>
      <c r="J16" s="20" t="e">
        <f t="shared" si="8"/>
        <v>#VALUE!</v>
      </c>
      <c r="K16" s="20" t="e">
        <f t="shared" si="9"/>
        <v>#VALUE!</v>
      </c>
      <c r="L16" s="20" t="e">
        <f t="shared" si="10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spans="1:12" hidden="1">
      <c r="A17" s="79">
        <f t="shared" si="4"/>
        <v>31</v>
      </c>
      <c r="B17" s="17">
        <f t="shared" si="11"/>
        <v>42953</v>
      </c>
      <c r="C17" s="21" t="str">
        <f t="shared" si="5"/>
        <v>söndag</v>
      </c>
      <c r="D17" s="79"/>
      <c r="E17" s="18"/>
      <c r="F17" s="79"/>
      <c r="G17" s="79">
        <f t="shared" si="6"/>
        <v>0</v>
      </c>
      <c r="H17" s="79"/>
      <c r="I17" s="19">
        <f t="shared" si="7"/>
        <v>42953</v>
      </c>
      <c r="J17" s="20" t="e">
        <f t="shared" si="8"/>
        <v>#VALUE!</v>
      </c>
      <c r="K17" s="20" t="e">
        <f t="shared" si="9"/>
        <v>#VALUE!</v>
      </c>
      <c r="L17" s="20" t="e">
        <f t="shared" si="10"/>
        <v>#VALUE!</v>
      </c>
    </row>
    <row r="18" spans="1:12" hidden="1">
      <c r="A18" s="79">
        <f t="shared" si="4"/>
        <v>32</v>
      </c>
      <c r="B18" s="17">
        <f t="shared" si="11"/>
        <v>42954</v>
      </c>
      <c r="C18" s="21" t="str">
        <f t="shared" si="5"/>
        <v>måndag</v>
      </c>
      <c r="D18" s="79"/>
      <c r="E18" s="18"/>
      <c r="F18" s="79"/>
      <c r="G18" s="79">
        <f t="shared" si="6"/>
        <v>0</v>
      </c>
      <c r="H18" s="79"/>
      <c r="I18" s="19">
        <f t="shared" si="7"/>
        <v>42954</v>
      </c>
      <c r="J18" s="20" t="e">
        <f t="shared" si="8"/>
        <v>#VALUE!</v>
      </c>
      <c r="K18" s="20" t="e">
        <f t="shared" si="9"/>
        <v>#VALUE!</v>
      </c>
      <c r="L18" s="20" t="e">
        <f t="shared" si="10"/>
        <v>#VALUE!</v>
      </c>
    </row>
    <row r="19" spans="1:12" hidden="1">
      <c r="A19" s="79">
        <f t="shared" si="4"/>
        <v>32</v>
      </c>
      <c r="B19" s="17">
        <f t="shared" si="11"/>
        <v>42955</v>
      </c>
      <c r="C19" s="21" t="str">
        <f t="shared" si="5"/>
        <v>tisdag</v>
      </c>
      <c r="D19" s="79"/>
      <c r="E19" s="18"/>
      <c r="F19" s="79"/>
      <c r="G19" s="79">
        <f t="shared" si="6"/>
        <v>0</v>
      </c>
      <c r="H19" s="79"/>
      <c r="I19" s="19">
        <f t="shared" si="7"/>
        <v>42955</v>
      </c>
      <c r="J19" s="20" t="e">
        <f t="shared" si="8"/>
        <v>#VALUE!</v>
      </c>
      <c r="K19" s="20" t="e">
        <f t="shared" si="9"/>
        <v>#VALUE!</v>
      </c>
      <c r="L19" s="20" t="e">
        <f t="shared" si="10"/>
        <v>#VALUE!</v>
      </c>
    </row>
    <row r="20" spans="1:12" hidden="1">
      <c r="A20" s="79">
        <f t="shared" si="4"/>
        <v>32</v>
      </c>
      <c r="B20" s="17">
        <f t="shared" si="11"/>
        <v>42956</v>
      </c>
      <c r="C20" s="21" t="str">
        <f t="shared" si="5"/>
        <v>onsdag</v>
      </c>
      <c r="D20" s="79"/>
      <c r="E20" s="18"/>
      <c r="F20" s="79"/>
      <c r="G20" s="79">
        <f t="shared" si="6"/>
        <v>0</v>
      </c>
      <c r="H20" s="79"/>
      <c r="I20" s="19">
        <f t="shared" si="7"/>
        <v>42956</v>
      </c>
      <c r="J20" s="20" t="e">
        <f t="shared" si="8"/>
        <v>#VALUE!</v>
      </c>
      <c r="K20" s="20" t="e">
        <f t="shared" si="9"/>
        <v>#VALUE!</v>
      </c>
      <c r="L20" s="20" t="e">
        <f t="shared" si="10"/>
        <v>#VALUE!</v>
      </c>
    </row>
    <row r="21" spans="1:12" hidden="1">
      <c r="A21" s="79">
        <f t="shared" si="4"/>
        <v>32</v>
      </c>
      <c r="B21" s="17">
        <f t="shared" si="11"/>
        <v>42957</v>
      </c>
      <c r="C21" s="21" t="str">
        <f t="shared" si="5"/>
        <v>torsdag</v>
      </c>
      <c r="D21" s="79"/>
      <c r="E21" s="18"/>
      <c r="F21" s="79"/>
      <c r="G21" s="79">
        <f t="shared" si="6"/>
        <v>0</v>
      </c>
      <c r="H21" s="79"/>
      <c r="I21" s="19">
        <f t="shared" si="7"/>
        <v>42957</v>
      </c>
      <c r="J21" s="20" t="e">
        <f t="shared" si="8"/>
        <v>#VALUE!</v>
      </c>
      <c r="K21" s="20" t="e">
        <f t="shared" si="9"/>
        <v>#VALUE!</v>
      </c>
      <c r="L21" s="20" t="e">
        <f t="shared" si="10"/>
        <v>#VALUE!</v>
      </c>
    </row>
    <row r="22" spans="1:12" hidden="1">
      <c r="A22" s="79">
        <f t="shared" si="4"/>
        <v>32</v>
      </c>
      <c r="B22" s="17">
        <f t="shared" si="11"/>
        <v>42958</v>
      </c>
      <c r="C22" s="21" t="str">
        <f t="shared" si="5"/>
        <v>fredag</v>
      </c>
      <c r="D22" s="79" t="s">
        <v>840</v>
      </c>
      <c r="E22" s="18" t="s">
        <v>127</v>
      </c>
      <c r="F22" s="79" t="s">
        <v>841</v>
      </c>
      <c r="G22" s="79">
        <f t="shared" si="6"/>
        <v>6</v>
      </c>
      <c r="H22" s="79"/>
      <c r="I22" s="19">
        <f t="shared" si="7"/>
        <v>42958</v>
      </c>
      <c r="J22" s="20">
        <f t="shared" si="8"/>
        <v>0.33333333333333331</v>
      </c>
      <c r="K22" s="20">
        <f t="shared" si="9"/>
        <v>0.83333333333333337</v>
      </c>
      <c r="L22" s="20">
        <f t="shared" si="10"/>
        <v>0.5</v>
      </c>
    </row>
    <row r="23" spans="1:12" hidden="1">
      <c r="A23" s="79">
        <f t="shared" si="4"/>
        <v>32</v>
      </c>
      <c r="B23" s="17">
        <f t="shared" si="11"/>
        <v>42959</v>
      </c>
      <c r="C23" s="21" t="str">
        <f t="shared" si="5"/>
        <v>lördag</v>
      </c>
      <c r="D23" s="79" t="s">
        <v>842</v>
      </c>
      <c r="E23" s="18" t="s">
        <v>127</v>
      </c>
      <c r="F23" s="79" t="s">
        <v>843</v>
      </c>
      <c r="G23" s="79">
        <f t="shared" si="6"/>
        <v>6</v>
      </c>
      <c r="H23" s="79"/>
      <c r="I23" s="19">
        <f t="shared" si="7"/>
        <v>42959</v>
      </c>
      <c r="J23" s="20">
        <f t="shared" si="8"/>
        <v>0.33333333333333331</v>
      </c>
      <c r="K23" s="20">
        <f t="shared" si="9"/>
        <v>0.79166666666666663</v>
      </c>
      <c r="L23" s="20">
        <f t="shared" si="10"/>
        <v>0.45833333333333331</v>
      </c>
    </row>
    <row r="24" spans="1:12" hidden="1">
      <c r="A24" s="79">
        <f t="shared" si="4"/>
        <v>32</v>
      </c>
      <c r="B24" s="17">
        <f t="shared" si="11"/>
        <v>42960</v>
      </c>
      <c r="C24" s="21" t="str">
        <f t="shared" si="5"/>
        <v>söndag</v>
      </c>
      <c r="D24" s="79" t="s">
        <v>842</v>
      </c>
      <c r="E24" s="18" t="s">
        <v>127</v>
      </c>
      <c r="F24" s="79" t="s">
        <v>843</v>
      </c>
      <c r="G24" s="79">
        <f t="shared" si="6"/>
        <v>6</v>
      </c>
      <c r="H24" s="79"/>
      <c r="I24" s="19">
        <f t="shared" si="7"/>
        <v>42960</v>
      </c>
      <c r="J24" s="20">
        <f t="shared" si="8"/>
        <v>0.33333333333333331</v>
      </c>
      <c r="K24" s="20">
        <f t="shared" si="9"/>
        <v>0.79166666666666663</v>
      </c>
      <c r="L24" s="20">
        <f t="shared" si="10"/>
        <v>0.45833333333333331</v>
      </c>
    </row>
    <row r="25" spans="1:12" hidden="1">
      <c r="A25" s="79">
        <f t="shared" si="4"/>
        <v>33</v>
      </c>
      <c r="B25" s="17">
        <f t="shared" si="11"/>
        <v>42961</v>
      </c>
      <c r="C25" s="21" t="str">
        <f t="shared" si="5"/>
        <v>måndag</v>
      </c>
      <c r="D25" s="79" t="s">
        <v>566</v>
      </c>
      <c r="E25" s="18" t="s">
        <v>127</v>
      </c>
      <c r="F25" s="79" t="s">
        <v>844</v>
      </c>
      <c r="G25" s="79">
        <f t="shared" si="6"/>
        <v>2</v>
      </c>
      <c r="H25" s="79"/>
      <c r="I25" s="19">
        <f t="shared" si="7"/>
        <v>42961</v>
      </c>
      <c r="J25" s="20">
        <f t="shared" si="8"/>
        <v>0.75</v>
      </c>
      <c r="K25" s="20">
        <f t="shared" si="9"/>
        <v>0.875</v>
      </c>
      <c r="L25" s="20">
        <f t="shared" si="10"/>
        <v>0.125</v>
      </c>
    </row>
    <row r="26" spans="1:12" hidden="1">
      <c r="A26" s="79">
        <f t="shared" si="4"/>
        <v>33</v>
      </c>
      <c r="B26" s="17">
        <f t="shared" si="11"/>
        <v>42962</v>
      </c>
      <c r="C26" s="21" t="str">
        <f t="shared" si="5"/>
        <v>tisdag</v>
      </c>
      <c r="D26" s="79" t="s">
        <v>845</v>
      </c>
      <c r="E26" s="18" t="s">
        <v>127</v>
      </c>
      <c r="F26" s="79" t="s">
        <v>846</v>
      </c>
      <c r="G26" s="79">
        <f t="shared" si="6"/>
        <v>5</v>
      </c>
      <c r="H26" s="79"/>
      <c r="I26" s="19">
        <f t="shared" si="7"/>
        <v>42962</v>
      </c>
      <c r="J26" s="20">
        <f t="shared" si="8"/>
        <v>0.33333333333333331</v>
      </c>
      <c r="K26" s="20">
        <f t="shared" si="9"/>
        <v>0.70833333333333337</v>
      </c>
      <c r="L26" s="20">
        <f t="shared" si="10"/>
        <v>0.37500000000000006</v>
      </c>
    </row>
    <row r="27" spans="1:12" hidden="1">
      <c r="A27" s="79">
        <f t="shared" si="4"/>
        <v>33</v>
      </c>
      <c r="B27" s="17">
        <f t="shared" si="11"/>
        <v>42963</v>
      </c>
      <c r="C27" s="21" t="str">
        <f t="shared" si="5"/>
        <v>onsdag</v>
      </c>
      <c r="D27" s="79" t="s">
        <v>845</v>
      </c>
      <c r="E27" s="18" t="s">
        <v>127</v>
      </c>
      <c r="F27" s="79" t="s">
        <v>846</v>
      </c>
      <c r="G27" s="79">
        <f t="shared" si="6"/>
        <v>5</v>
      </c>
      <c r="H27" s="79"/>
      <c r="I27" s="19">
        <f t="shared" si="7"/>
        <v>42963</v>
      </c>
      <c r="J27" s="20">
        <f t="shared" si="8"/>
        <v>0.33333333333333331</v>
      </c>
      <c r="K27" s="20">
        <f t="shared" si="9"/>
        <v>0.70833333333333337</v>
      </c>
      <c r="L27" s="20">
        <f t="shared" si="10"/>
        <v>0.37500000000000006</v>
      </c>
    </row>
    <row r="28" spans="1:12" hidden="1">
      <c r="A28" s="79">
        <f t="shared" si="4"/>
        <v>33</v>
      </c>
      <c r="B28" s="17">
        <f t="shared" si="11"/>
        <v>42964</v>
      </c>
      <c r="C28" s="21" t="str">
        <f t="shared" si="5"/>
        <v>torsdag</v>
      </c>
      <c r="D28" s="79" t="s">
        <v>845</v>
      </c>
      <c r="E28" s="18" t="s">
        <v>127</v>
      </c>
      <c r="F28" s="79" t="s">
        <v>846</v>
      </c>
      <c r="G28" s="79">
        <f t="shared" si="6"/>
        <v>5</v>
      </c>
      <c r="H28" s="79"/>
      <c r="I28" s="19">
        <f t="shared" si="7"/>
        <v>42964</v>
      </c>
      <c r="J28" s="20">
        <f t="shared" si="8"/>
        <v>0.33333333333333331</v>
      </c>
      <c r="K28" s="20">
        <f t="shared" si="9"/>
        <v>0.70833333333333337</v>
      </c>
      <c r="L28" s="20">
        <f t="shared" si="10"/>
        <v>0.37500000000000006</v>
      </c>
    </row>
    <row r="29" spans="1:12" hidden="1">
      <c r="A29" s="79">
        <f t="shared" si="4"/>
        <v>33</v>
      </c>
      <c r="B29" s="17">
        <f t="shared" si="11"/>
        <v>42965</v>
      </c>
      <c r="C29" s="21" t="str">
        <f t="shared" si="5"/>
        <v>fredag</v>
      </c>
      <c r="D29" s="79" t="s">
        <v>847</v>
      </c>
      <c r="E29" s="18" t="s">
        <v>127</v>
      </c>
      <c r="F29" s="79" t="s">
        <v>848</v>
      </c>
      <c r="G29" s="79">
        <f t="shared" si="6"/>
        <v>4</v>
      </c>
      <c r="H29" s="79"/>
      <c r="I29" s="19">
        <f t="shared" si="7"/>
        <v>42965</v>
      </c>
      <c r="J29" s="20">
        <f t="shared" si="8"/>
        <v>0.33333333333333331</v>
      </c>
      <c r="K29" s="20">
        <f t="shared" si="9"/>
        <v>0.66666666666666663</v>
      </c>
      <c r="L29" s="20">
        <f t="shared" si="10"/>
        <v>0.33333333333333331</v>
      </c>
    </row>
    <row r="30" spans="1:12" hidden="1">
      <c r="A30" s="79">
        <f t="shared" si="4"/>
        <v>33</v>
      </c>
      <c r="B30" s="17">
        <f t="shared" si="11"/>
        <v>42966</v>
      </c>
      <c r="C30" s="21" t="str">
        <f t="shared" si="5"/>
        <v>lördag</v>
      </c>
      <c r="D30" s="79" t="s">
        <v>840</v>
      </c>
      <c r="E30" s="18" t="s">
        <v>127</v>
      </c>
      <c r="F30" s="79" t="s">
        <v>841</v>
      </c>
      <c r="G30" s="79">
        <f t="shared" si="6"/>
        <v>6</v>
      </c>
      <c r="H30" s="79"/>
      <c r="I30" s="19">
        <f t="shared" si="7"/>
        <v>42966</v>
      </c>
      <c r="J30" s="20">
        <f t="shared" si="8"/>
        <v>0.33333333333333331</v>
      </c>
      <c r="K30" s="20">
        <f t="shared" si="9"/>
        <v>0.83333333333333337</v>
      </c>
      <c r="L30" s="20">
        <f t="shared" si="10"/>
        <v>0.5</v>
      </c>
    </row>
    <row r="31" spans="1:12" hidden="1">
      <c r="A31" s="79">
        <f t="shared" si="4"/>
        <v>33</v>
      </c>
      <c r="B31" s="17">
        <f t="shared" si="11"/>
        <v>42967</v>
      </c>
      <c r="C31" s="21" t="str">
        <f t="shared" si="5"/>
        <v>söndag</v>
      </c>
      <c r="D31" s="79" t="s">
        <v>845</v>
      </c>
      <c r="E31" s="18" t="s">
        <v>127</v>
      </c>
      <c r="F31" s="79" t="s">
        <v>846</v>
      </c>
      <c r="G31" s="79">
        <f t="shared" si="6"/>
        <v>5</v>
      </c>
      <c r="H31" s="79"/>
      <c r="I31" s="19">
        <f t="shared" si="7"/>
        <v>42967</v>
      </c>
      <c r="J31" s="20">
        <f t="shared" si="8"/>
        <v>0.33333333333333331</v>
      </c>
      <c r="K31" s="20">
        <f t="shared" si="9"/>
        <v>0.70833333333333337</v>
      </c>
      <c r="L31" s="20">
        <f t="shared" si="10"/>
        <v>0.37500000000000006</v>
      </c>
    </row>
    <row r="32" spans="1:12" hidden="1">
      <c r="A32" s="79">
        <f t="shared" si="4"/>
        <v>34</v>
      </c>
      <c r="B32" s="17">
        <f t="shared" si="11"/>
        <v>42968</v>
      </c>
      <c r="C32" s="21" t="str">
        <f t="shared" si="5"/>
        <v>måndag</v>
      </c>
      <c r="D32" s="79"/>
      <c r="E32" s="18"/>
      <c r="F32" s="79"/>
      <c r="G32" s="79">
        <f t="shared" si="6"/>
        <v>0</v>
      </c>
      <c r="H32" s="79"/>
      <c r="I32" s="19">
        <f t="shared" si="7"/>
        <v>42968</v>
      </c>
      <c r="J32" s="20" t="e">
        <f t="shared" si="8"/>
        <v>#VALUE!</v>
      </c>
      <c r="K32" s="20" t="e">
        <f t="shared" si="9"/>
        <v>#VALUE!</v>
      </c>
      <c r="L32" s="20" t="e">
        <f t="shared" si="10"/>
        <v>#VALUE!</v>
      </c>
    </row>
    <row r="33" spans="1:16" hidden="1">
      <c r="A33" s="79">
        <f t="shared" si="4"/>
        <v>34</v>
      </c>
      <c r="B33" s="17">
        <f t="shared" si="11"/>
        <v>42969</v>
      </c>
      <c r="C33" s="21" t="str">
        <f t="shared" si="5"/>
        <v>tisdag</v>
      </c>
      <c r="D33" s="79"/>
      <c r="E33" s="18"/>
      <c r="F33" s="79" t="s">
        <v>849</v>
      </c>
      <c r="G33" s="79">
        <f t="shared" si="6"/>
        <v>0</v>
      </c>
      <c r="H33" s="79"/>
      <c r="I33" s="19">
        <f t="shared" si="7"/>
        <v>42969</v>
      </c>
      <c r="J33" s="20" t="e">
        <f t="shared" si="8"/>
        <v>#VALUE!</v>
      </c>
      <c r="K33" s="20" t="e">
        <f t="shared" si="9"/>
        <v>#VALUE!</v>
      </c>
      <c r="L33" s="20" t="e">
        <f t="shared" si="10"/>
        <v>#VALUE!</v>
      </c>
      <c r="M33" s="79"/>
      <c r="N33" s="79"/>
      <c r="O33" s="79"/>
      <c r="P33" s="79"/>
    </row>
    <row r="34" spans="1:16" hidden="1">
      <c r="A34" s="79">
        <f t="shared" si="4"/>
        <v>34</v>
      </c>
      <c r="B34" s="17">
        <f t="shared" si="11"/>
        <v>42970</v>
      </c>
      <c r="C34" s="21" t="str">
        <f t="shared" si="5"/>
        <v>onsdag</v>
      </c>
      <c r="D34" s="18" t="s">
        <v>180</v>
      </c>
      <c r="E34" s="18" t="s">
        <v>831</v>
      </c>
      <c r="F34" s="79" t="s">
        <v>850</v>
      </c>
      <c r="G34" s="79">
        <f t="shared" si="6"/>
        <v>2</v>
      </c>
      <c r="H34" s="18"/>
      <c r="I34" s="19">
        <f t="shared" si="7"/>
        <v>42970</v>
      </c>
      <c r="J34" s="20">
        <f t="shared" si="8"/>
        <v>0.75</v>
      </c>
      <c r="K34" s="20">
        <f t="shared" si="9"/>
        <v>0.89583333333333337</v>
      </c>
      <c r="L34" s="20">
        <f t="shared" si="10"/>
        <v>0.14583333333333337</v>
      </c>
      <c r="M34" s="79"/>
      <c r="N34" s="79"/>
      <c r="O34" s="79"/>
      <c r="P34" s="79"/>
    </row>
    <row r="35" spans="1:16" hidden="1">
      <c r="A35" s="79">
        <f t="shared" si="4"/>
        <v>34</v>
      </c>
      <c r="B35" s="17">
        <f t="shared" si="11"/>
        <v>42971</v>
      </c>
      <c r="C35" s="21" t="str">
        <f t="shared" si="5"/>
        <v>torsdag</v>
      </c>
      <c r="D35" s="18"/>
      <c r="E35" s="18"/>
      <c r="F35" s="79"/>
      <c r="G35" s="79">
        <f t="shared" si="6"/>
        <v>0</v>
      </c>
      <c r="H35" s="18"/>
      <c r="I35" s="19">
        <f t="shared" si="7"/>
        <v>42971</v>
      </c>
      <c r="J35" s="20" t="e">
        <f t="shared" si="8"/>
        <v>#VALUE!</v>
      </c>
      <c r="K35" s="20" t="e">
        <f t="shared" si="9"/>
        <v>#VALUE!</v>
      </c>
      <c r="L35" s="20" t="e">
        <f t="shared" si="10"/>
        <v>#VALUE!</v>
      </c>
      <c r="M35" s="79"/>
      <c r="N35" s="79"/>
      <c r="O35" s="79"/>
      <c r="P35" s="79"/>
    </row>
    <row r="36" spans="1:16" hidden="1">
      <c r="A36" s="79">
        <f t="shared" si="4"/>
        <v>34</v>
      </c>
      <c r="B36" s="17">
        <f t="shared" si="11"/>
        <v>42972</v>
      </c>
      <c r="C36" s="21" t="str">
        <f t="shared" si="5"/>
        <v>fredag</v>
      </c>
      <c r="D36" s="18" t="s">
        <v>180</v>
      </c>
      <c r="E36" s="18" t="s">
        <v>829</v>
      </c>
      <c r="F36" s="79"/>
      <c r="G36" s="79">
        <f t="shared" si="6"/>
        <v>2</v>
      </c>
      <c r="H36" s="18"/>
      <c r="I36" s="19">
        <f t="shared" si="7"/>
        <v>42972</v>
      </c>
      <c r="J36" s="20">
        <f t="shared" si="8"/>
        <v>0.75</v>
      </c>
      <c r="K36" s="20">
        <f t="shared" si="9"/>
        <v>0.89583333333333337</v>
      </c>
      <c r="L36" s="20">
        <f t="shared" si="10"/>
        <v>0.14583333333333337</v>
      </c>
      <c r="M36" s="79"/>
      <c r="N36" s="79"/>
      <c r="O36" s="79"/>
      <c r="P36" s="79"/>
    </row>
    <row r="37" spans="1:16" hidden="1">
      <c r="A37" s="79">
        <f t="shared" si="4"/>
        <v>34</v>
      </c>
      <c r="B37" s="17">
        <f t="shared" si="11"/>
        <v>42973</v>
      </c>
      <c r="C37" s="21" t="str">
        <f t="shared" si="5"/>
        <v>lördag</v>
      </c>
      <c r="D37" s="18" t="s">
        <v>851</v>
      </c>
      <c r="E37" s="18" t="s">
        <v>609</v>
      </c>
      <c r="F37" s="79"/>
      <c r="G37" s="79">
        <f t="shared" si="6"/>
        <v>2</v>
      </c>
      <c r="H37" s="18"/>
      <c r="I37" s="19">
        <f t="shared" si="7"/>
        <v>42973</v>
      </c>
      <c r="J37" s="20">
        <f t="shared" si="8"/>
        <v>0.54166666666666663</v>
      </c>
      <c r="K37" s="20">
        <f t="shared" si="9"/>
        <v>0.66666666666666663</v>
      </c>
      <c r="L37" s="20">
        <f t="shared" si="10"/>
        <v>0.125</v>
      </c>
      <c r="M37" s="79"/>
      <c r="N37" s="79"/>
      <c r="O37" s="79"/>
      <c r="P37" s="79"/>
    </row>
    <row r="38" spans="1:16" hidden="1">
      <c r="A38" s="79">
        <f t="shared" si="4"/>
        <v>34</v>
      </c>
      <c r="B38" s="17">
        <f t="shared" si="11"/>
        <v>42974</v>
      </c>
      <c r="C38" s="21" t="str">
        <f t="shared" si="5"/>
        <v>söndag</v>
      </c>
      <c r="D38" s="18"/>
      <c r="E38" s="18"/>
      <c r="F38" s="79"/>
      <c r="G38" s="79">
        <f t="shared" si="6"/>
        <v>0</v>
      </c>
      <c r="H38" s="18"/>
      <c r="I38" s="19">
        <f t="shared" si="7"/>
        <v>42974</v>
      </c>
      <c r="J38" s="20" t="e">
        <f t="shared" si="8"/>
        <v>#VALUE!</v>
      </c>
      <c r="K38" s="20" t="e">
        <f t="shared" si="9"/>
        <v>#VALUE!</v>
      </c>
      <c r="L38" s="20" t="e">
        <f t="shared" si="10"/>
        <v>#VALUE!</v>
      </c>
      <c r="M38" s="79"/>
      <c r="N38" s="79"/>
      <c r="O38" s="79"/>
      <c r="P38" s="79"/>
    </row>
    <row r="39" spans="1:16" hidden="1">
      <c r="A39" s="79">
        <f t="shared" si="4"/>
        <v>35</v>
      </c>
      <c r="B39" s="17">
        <f t="shared" si="11"/>
        <v>42975</v>
      </c>
      <c r="C39" s="21" t="str">
        <f t="shared" si="5"/>
        <v>måndag</v>
      </c>
      <c r="D39" s="79"/>
      <c r="E39" s="18"/>
      <c r="F39" s="79"/>
      <c r="G39" s="79">
        <f t="shared" si="6"/>
        <v>0</v>
      </c>
      <c r="H39" s="79"/>
      <c r="I39" s="19">
        <f t="shared" si="7"/>
        <v>42975</v>
      </c>
      <c r="J39" s="20" t="e">
        <f t="shared" si="8"/>
        <v>#VALUE!</v>
      </c>
      <c r="K39" s="20" t="e">
        <f t="shared" si="9"/>
        <v>#VALUE!</v>
      </c>
      <c r="L39" s="20" t="e">
        <f t="shared" si="10"/>
        <v>#VALUE!</v>
      </c>
      <c r="M39" s="79"/>
      <c r="N39" s="79"/>
      <c r="O39" s="79"/>
      <c r="P39" s="79"/>
    </row>
    <row r="40" spans="1:16" hidden="1">
      <c r="A40" s="79">
        <f t="shared" si="4"/>
        <v>35</v>
      </c>
      <c r="B40" s="17">
        <f t="shared" si="11"/>
        <v>42976</v>
      </c>
      <c r="C40" s="21" t="str">
        <f t="shared" si="5"/>
        <v>tisdag</v>
      </c>
      <c r="D40" s="79"/>
      <c r="E40" s="18"/>
      <c r="F40" s="79"/>
      <c r="G40" s="79">
        <f t="shared" si="6"/>
        <v>0</v>
      </c>
      <c r="H40" s="79"/>
      <c r="I40" s="19">
        <f t="shared" si="7"/>
        <v>42976</v>
      </c>
      <c r="J40" s="20" t="e">
        <f t="shared" si="8"/>
        <v>#VALUE!</v>
      </c>
      <c r="K40" s="20" t="e">
        <f t="shared" si="9"/>
        <v>#VALUE!</v>
      </c>
      <c r="L40" s="20" t="e">
        <f t="shared" si="10"/>
        <v>#VALUE!</v>
      </c>
      <c r="M40" s="79"/>
      <c r="N40" s="79"/>
      <c r="O40" s="79"/>
      <c r="P40" s="79"/>
    </row>
    <row r="41" spans="1:16" hidden="1">
      <c r="A41" s="79">
        <f t="shared" si="4"/>
        <v>35</v>
      </c>
      <c r="B41" s="17">
        <f t="shared" si="11"/>
        <v>42977</v>
      </c>
      <c r="C41" s="21" t="str">
        <f t="shared" si="5"/>
        <v>onsdag</v>
      </c>
      <c r="D41" s="79"/>
      <c r="E41" s="18"/>
      <c r="F41" s="79"/>
      <c r="G41" s="79">
        <f t="shared" si="6"/>
        <v>0</v>
      </c>
      <c r="H41" s="79"/>
      <c r="I41" s="19">
        <f t="shared" si="7"/>
        <v>42977</v>
      </c>
      <c r="J41" s="20" t="e">
        <f t="shared" si="8"/>
        <v>#VALUE!</v>
      </c>
      <c r="K41" s="20" t="e">
        <f t="shared" si="9"/>
        <v>#VALUE!</v>
      </c>
      <c r="L41" s="20" t="e">
        <f t="shared" si="10"/>
        <v>#VALUE!</v>
      </c>
      <c r="M41" s="79"/>
      <c r="N41" s="79"/>
      <c r="O41" s="79"/>
      <c r="P41" s="79"/>
    </row>
    <row r="42" spans="1:16" hidden="1">
      <c r="A42" s="79">
        <f t="shared" si="4"/>
        <v>35</v>
      </c>
      <c r="B42" s="17">
        <f t="shared" si="11"/>
        <v>42978</v>
      </c>
      <c r="C42" s="21" t="str">
        <f t="shared" si="5"/>
        <v>torsdag</v>
      </c>
      <c r="D42" s="79"/>
      <c r="E42" s="18"/>
      <c r="F42" s="18" t="s">
        <v>852</v>
      </c>
      <c r="G42" s="79">
        <f t="shared" si="6"/>
        <v>0</v>
      </c>
      <c r="H42" s="79"/>
      <c r="I42" s="19">
        <f t="shared" si="7"/>
        <v>42978</v>
      </c>
      <c r="J42" s="20" t="e">
        <f t="shared" si="8"/>
        <v>#VALUE!</v>
      </c>
      <c r="K42" s="20" t="e">
        <f t="shared" si="9"/>
        <v>#VALUE!</v>
      </c>
      <c r="L42" s="20" t="e">
        <f t="shared" si="10"/>
        <v>#VALUE!</v>
      </c>
      <c r="M42" s="79"/>
      <c r="N42" s="79"/>
      <c r="O42" s="6"/>
      <c r="P42" s="6"/>
    </row>
    <row r="43" spans="1:16" hidden="1">
      <c r="A43" s="79">
        <f t="shared" si="4"/>
        <v>35</v>
      </c>
      <c r="B43" s="17">
        <f t="shared" si="11"/>
        <v>42979</v>
      </c>
      <c r="C43" s="21" t="str">
        <f t="shared" si="5"/>
        <v>fredag</v>
      </c>
      <c r="D43" s="79"/>
      <c r="E43" s="18"/>
      <c r="F43" s="79"/>
      <c r="G43" s="79">
        <f t="shared" si="6"/>
        <v>0</v>
      </c>
      <c r="H43" s="79"/>
      <c r="I43" s="19">
        <f t="shared" si="7"/>
        <v>42979</v>
      </c>
      <c r="J43" s="20" t="e">
        <f t="shared" si="8"/>
        <v>#VALUE!</v>
      </c>
      <c r="K43" s="20" t="e">
        <f t="shared" si="9"/>
        <v>#VALUE!</v>
      </c>
      <c r="L43" s="20" t="e">
        <f t="shared" si="10"/>
        <v>#VALUE!</v>
      </c>
      <c r="M43" s="79"/>
      <c r="N43" s="79"/>
      <c r="O43" s="79"/>
      <c r="P43" s="79"/>
    </row>
    <row r="44" spans="1:16" hidden="1">
      <c r="A44" s="79">
        <f t="shared" si="4"/>
        <v>35</v>
      </c>
      <c r="B44" s="17">
        <f t="shared" si="11"/>
        <v>42980</v>
      </c>
      <c r="C44" s="21" t="str">
        <f t="shared" si="5"/>
        <v>lördag</v>
      </c>
      <c r="D44" s="79"/>
      <c r="E44" s="18"/>
      <c r="F44" s="22"/>
      <c r="G44" s="79">
        <f t="shared" si="6"/>
        <v>0</v>
      </c>
      <c r="H44" s="79"/>
      <c r="I44" s="19">
        <f t="shared" si="7"/>
        <v>42980</v>
      </c>
      <c r="J44" s="20" t="e">
        <f t="shared" si="8"/>
        <v>#VALUE!</v>
      </c>
      <c r="K44" s="20" t="e">
        <f t="shared" si="9"/>
        <v>#VALUE!</v>
      </c>
      <c r="L44" s="20" t="e">
        <f t="shared" si="10"/>
        <v>#VALUE!</v>
      </c>
      <c r="M44" s="79"/>
      <c r="N44" s="79"/>
      <c r="O44" s="79"/>
      <c r="P44" s="79"/>
    </row>
    <row r="45" spans="1:16" hidden="1">
      <c r="A45" s="79">
        <f t="shared" si="4"/>
        <v>35</v>
      </c>
      <c r="B45" s="17">
        <f t="shared" si="11"/>
        <v>42981</v>
      </c>
      <c r="C45" s="21" t="str">
        <f t="shared" si="5"/>
        <v>söndag</v>
      </c>
      <c r="D45" s="18" t="s">
        <v>853</v>
      </c>
      <c r="E45" s="18" t="s">
        <v>832</v>
      </c>
      <c r="F45" s="22" t="s">
        <v>854</v>
      </c>
      <c r="G45" s="79">
        <f t="shared" si="6"/>
        <v>5</v>
      </c>
      <c r="H45" s="18"/>
      <c r="I45" s="19">
        <f t="shared" si="7"/>
        <v>42981</v>
      </c>
      <c r="J45" s="20">
        <f t="shared" si="8"/>
        <v>0.41666666666666669</v>
      </c>
      <c r="K45" s="20">
        <f t="shared" si="9"/>
        <v>0.78125</v>
      </c>
      <c r="L45" s="20">
        <f t="shared" si="10"/>
        <v>0.36458333333333331</v>
      </c>
      <c r="M45" s="79"/>
      <c r="N45" s="79"/>
      <c r="O45" s="79"/>
      <c r="P45" s="79"/>
    </row>
    <row r="46" spans="1:16" hidden="1">
      <c r="A46" s="79">
        <f t="shared" si="4"/>
        <v>36</v>
      </c>
      <c r="B46" s="17">
        <f t="shared" si="11"/>
        <v>42982</v>
      </c>
      <c r="C46" s="21" t="str">
        <f t="shared" si="5"/>
        <v>måndag</v>
      </c>
      <c r="D46" s="23"/>
      <c r="E46" s="18"/>
      <c r="F46" s="24" t="s">
        <v>855</v>
      </c>
      <c r="G46" s="79">
        <f t="shared" si="6"/>
        <v>0</v>
      </c>
      <c r="H46" s="79"/>
      <c r="I46" s="19">
        <f t="shared" si="7"/>
        <v>42982</v>
      </c>
      <c r="J46" s="20" t="e">
        <f t="shared" si="8"/>
        <v>#VALUE!</v>
      </c>
      <c r="K46" s="20" t="e">
        <f t="shared" si="9"/>
        <v>#VALUE!</v>
      </c>
      <c r="L46" s="20" t="e">
        <f t="shared" si="10"/>
        <v>#VALUE!</v>
      </c>
      <c r="M46" s="79"/>
      <c r="N46" s="79"/>
      <c r="O46" s="79"/>
      <c r="P46" s="79"/>
    </row>
    <row r="47" spans="1:16" hidden="1">
      <c r="A47" s="79">
        <f t="shared" si="4"/>
        <v>36</v>
      </c>
      <c r="B47" s="17">
        <f t="shared" si="11"/>
        <v>42983</v>
      </c>
      <c r="C47" s="21" t="str">
        <f t="shared" si="5"/>
        <v>tisdag</v>
      </c>
      <c r="D47" s="23"/>
      <c r="E47" s="18"/>
      <c r="F47" s="22" t="s">
        <v>856</v>
      </c>
      <c r="G47" s="79">
        <f t="shared" si="6"/>
        <v>0</v>
      </c>
      <c r="H47" s="79"/>
      <c r="I47" s="19">
        <f t="shared" si="7"/>
        <v>42983</v>
      </c>
      <c r="J47" s="20" t="e">
        <f t="shared" si="8"/>
        <v>#VALUE!</v>
      </c>
      <c r="K47" s="20" t="e">
        <f t="shared" si="9"/>
        <v>#VALUE!</v>
      </c>
      <c r="L47" s="20" t="e">
        <f t="shared" si="10"/>
        <v>#VALUE!</v>
      </c>
      <c r="M47" s="79"/>
      <c r="N47" s="79"/>
      <c r="O47" s="79"/>
      <c r="P47" s="79"/>
    </row>
    <row r="48" spans="1:16" hidden="1">
      <c r="A48" s="79">
        <f t="shared" si="4"/>
        <v>36</v>
      </c>
      <c r="B48" s="17">
        <f t="shared" si="11"/>
        <v>42984</v>
      </c>
      <c r="C48" s="21" t="str">
        <f t="shared" si="5"/>
        <v>onsdag</v>
      </c>
      <c r="D48" s="23"/>
      <c r="E48" s="18"/>
      <c r="F48" s="22"/>
      <c r="G48" s="79">
        <f t="shared" si="6"/>
        <v>0</v>
      </c>
      <c r="H48" s="79"/>
      <c r="I48" s="19">
        <f t="shared" si="7"/>
        <v>42984</v>
      </c>
      <c r="J48" s="20" t="e">
        <f t="shared" si="8"/>
        <v>#VALUE!</v>
      </c>
      <c r="K48" s="20" t="e">
        <f t="shared" si="9"/>
        <v>#VALUE!</v>
      </c>
      <c r="L48" s="20" t="e">
        <f t="shared" si="10"/>
        <v>#VALUE!</v>
      </c>
      <c r="M48" s="79"/>
      <c r="N48" s="79"/>
      <c r="O48" s="79"/>
      <c r="P48" s="79"/>
    </row>
    <row r="49" spans="1:12" hidden="1">
      <c r="A49" s="79">
        <f t="shared" si="4"/>
        <v>36</v>
      </c>
      <c r="B49" s="17">
        <f t="shared" si="11"/>
        <v>42985</v>
      </c>
      <c r="C49" s="21" t="str">
        <f t="shared" si="5"/>
        <v>torsdag</v>
      </c>
      <c r="D49" s="23"/>
      <c r="E49" s="18"/>
      <c r="F49" s="22" t="s">
        <v>857</v>
      </c>
      <c r="G49" s="79">
        <f t="shared" si="6"/>
        <v>0</v>
      </c>
      <c r="H49" s="79"/>
      <c r="I49" s="19">
        <f t="shared" si="7"/>
        <v>42985</v>
      </c>
      <c r="J49" s="20" t="e">
        <f t="shared" si="8"/>
        <v>#VALUE!</v>
      </c>
      <c r="K49" s="20" t="e">
        <f t="shared" si="9"/>
        <v>#VALUE!</v>
      </c>
      <c r="L49" s="20" t="e">
        <f t="shared" si="10"/>
        <v>#VALUE!</v>
      </c>
    </row>
    <row r="50" spans="1:12" hidden="1">
      <c r="A50" s="79">
        <f t="shared" si="4"/>
        <v>36</v>
      </c>
      <c r="B50" s="17">
        <f t="shared" si="11"/>
        <v>42986</v>
      </c>
      <c r="C50" s="21" t="str">
        <f t="shared" si="5"/>
        <v>fredag</v>
      </c>
      <c r="D50" s="23"/>
      <c r="E50" s="18"/>
      <c r="F50" s="22"/>
      <c r="G50" s="79">
        <f t="shared" si="6"/>
        <v>0</v>
      </c>
      <c r="H50" s="79"/>
      <c r="I50" s="19">
        <f t="shared" si="7"/>
        <v>42986</v>
      </c>
      <c r="J50" s="20" t="e">
        <f t="shared" si="8"/>
        <v>#VALUE!</v>
      </c>
      <c r="K50" s="20" t="e">
        <f t="shared" si="9"/>
        <v>#VALUE!</v>
      </c>
      <c r="L50" s="20" t="e">
        <f t="shared" si="10"/>
        <v>#VALUE!</v>
      </c>
    </row>
    <row r="51" spans="1:12" hidden="1">
      <c r="A51" s="79">
        <f t="shared" si="4"/>
        <v>36</v>
      </c>
      <c r="B51" s="17">
        <f t="shared" si="11"/>
        <v>42987</v>
      </c>
      <c r="C51" s="21" t="str">
        <f t="shared" si="5"/>
        <v>lördag</v>
      </c>
      <c r="D51" s="25" t="s">
        <v>156</v>
      </c>
      <c r="E51" s="18" t="s">
        <v>828</v>
      </c>
      <c r="F51" s="22" t="s">
        <v>858</v>
      </c>
      <c r="G51" s="79">
        <f t="shared" si="6"/>
        <v>4</v>
      </c>
      <c r="H51" s="18"/>
      <c r="I51" s="19">
        <f t="shared" si="7"/>
        <v>42987</v>
      </c>
      <c r="J51" s="20">
        <f t="shared" si="8"/>
        <v>0.47916666666666669</v>
      </c>
      <c r="K51" s="20">
        <f t="shared" si="9"/>
        <v>0.78125</v>
      </c>
      <c r="L51" s="20">
        <f t="shared" si="10"/>
        <v>0.30208333333333331</v>
      </c>
    </row>
    <row r="52" spans="1:12" hidden="1">
      <c r="A52" s="79">
        <f t="shared" si="4"/>
        <v>36</v>
      </c>
      <c r="B52" s="17">
        <f t="shared" si="11"/>
        <v>42988</v>
      </c>
      <c r="C52" s="21" t="str">
        <f t="shared" si="5"/>
        <v>söndag</v>
      </c>
      <c r="D52" s="25" t="s">
        <v>859</v>
      </c>
      <c r="E52" s="18" t="s">
        <v>827</v>
      </c>
      <c r="F52" s="22" t="s">
        <v>860</v>
      </c>
      <c r="G52" s="79">
        <f t="shared" si="6"/>
        <v>4</v>
      </c>
      <c r="H52" s="18"/>
      <c r="I52" s="19">
        <f t="shared" si="7"/>
        <v>42988</v>
      </c>
      <c r="J52" s="20">
        <f t="shared" si="8"/>
        <v>0.375</v>
      </c>
      <c r="K52" s="20">
        <f t="shared" si="9"/>
        <v>0.65625</v>
      </c>
      <c r="L52" s="20">
        <f t="shared" si="10"/>
        <v>0.28125</v>
      </c>
    </row>
    <row r="53" spans="1:12" hidden="1">
      <c r="A53" s="79">
        <f t="shared" si="4"/>
        <v>37</v>
      </c>
      <c r="B53" s="17">
        <f t="shared" si="11"/>
        <v>42989</v>
      </c>
      <c r="C53" s="21" t="str">
        <f t="shared" si="5"/>
        <v>måndag</v>
      </c>
      <c r="D53" s="25"/>
      <c r="E53" s="18"/>
      <c r="F53" s="22" t="s">
        <v>861</v>
      </c>
      <c r="G53" s="79">
        <f t="shared" si="6"/>
        <v>0</v>
      </c>
      <c r="H53" s="18"/>
      <c r="I53" s="19">
        <f t="shared" si="7"/>
        <v>42989</v>
      </c>
      <c r="J53" s="20" t="e">
        <f t="shared" si="8"/>
        <v>#VALUE!</v>
      </c>
      <c r="K53" s="20" t="e">
        <f t="shared" si="9"/>
        <v>#VALUE!</v>
      </c>
      <c r="L53" s="20" t="e">
        <f t="shared" si="10"/>
        <v>#VALUE!</v>
      </c>
    </row>
    <row r="54" spans="1:12" hidden="1">
      <c r="A54" s="79">
        <f t="shared" si="4"/>
        <v>37</v>
      </c>
      <c r="B54" s="17">
        <f t="shared" si="11"/>
        <v>42990</v>
      </c>
      <c r="C54" s="21" t="str">
        <f t="shared" si="5"/>
        <v>tisdag</v>
      </c>
      <c r="D54" s="25"/>
      <c r="E54" s="18"/>
      <c r="F54" s="22"/>
      <c r="G54" s="79">
        <f t="shared" si="6"/>
        <v>0</v>
      </c>
      <c r="H54" s="18"/>
      <c r="I54" s="19">
        <f t="shared" si="7"/>
        <v>42990</v>
      </c>
      <c r="J54" s="20" t="e">
        <f t="shared" si="8"/>
        <v>#VALUE!</v>
      </c>
      <c r="K54" s="20" t="e">
        <f t="shared" si="9"/>
        <v>#VALUE!</v>
      </c>
      <c r="L54" s="20" t="e">
        <f t="shared" si="10"/>
        <v>#VALUE!</v>
      </c>
    </row>
    <row r="55" spans="1:12" hidden="1">
      <c r="A55" s="79">
        <f t="shared" si="4"/>
        <v>37</v>
      </c>
      <c r="B55" s="17">
        <f t="shared" si="11"/>
        <v>42991</v>
      </c>
      <c r="C55" s="21" t="str">
        <f t="shared" si="5"/>
        <v>onsdag</v>
      </c>
      <c r="D55" s="25"/>
      <c r="E55" s="18"/>
      <c r="F55" s="22"/>
      <c r="G55" s="79">
        <f t="shared" si="6"/>
        <v>0</v>
      </c>
      <c r="H55" s="18"/>
      <c r="I55" s="19">
        <f t="shared" si="7"/>
        <v>42991</v>
      </c>
      <c r="J55" s="20" t="e">
        <f t="shared" si="8"/>
        <v>#VALUE!</v>
      </c>
      <c r="K55" s="20" t="e">
        <f t="shared" si="9"/>
        <v>#VALUE!</v>
      </c>
      <c r="L55" s="20" t="e">
        <f t="shared" si="10"/>
        <v>#VALUE!</v>
      </c>
    </row>
    <row r="56" spans="1:12" hidden="1">
      <c r="A56" s="79">
        <f t="shared" si="4"/>
        <v>37</v>
      </c>
      <c r="B56" s="17">
        <f t="shared" si="11"/>
        <v>42992</v>
      </c>
      <c r="C56" s="21" t="str">
        <f t="shared" si="5"/>
        <v>torsdag</v>
      </c>
      <c r="D56" s="25"/>
      <c r="E56" s="18"/>
      <c r="F56" s="22"/>
      <c r="G56" s="79">
        <f t="shared" si="6"/>
        <v>0</v>
      </c>
      <c r="H56" s="18"/>
      <c r="I56" s="19">
        <f t="shared" si="7"/>
        <v>42992</v>
      </c>
      <c r="J56" s="20" t="e">
        <f t="shared" si="8"/>
        <v>#VALUE!</v>
      </c>
      <c r="K56" s="20" t="e">
        <f t="shared" si="9"/>
        <v>#VALUE!</v>
      </c>
      <c r="L56" s="20" t="e">
        <f t="shared" si="10"/>
        <v>#VALUE!</v>
      </c>
    </row>
    <row r="57" spans="1:12" hidden="1">
      <c r="A57" s="79">
        <f t="shared" si="4"/>
        <v>37</v>
      </c>
      <c r="B57" s="17">
        <f t="shared" si="11"/>
        <v>42993</v>
      </c>
      <c r="C57" s="21" t="str">
        <f t="shared" si="5"/>
        <v>fredag</v>
      </c>
      <c r="D57" s="25"/>
      <c r="E57" s="18"/>
      <c r="F57" s="22"/>
      <c r="G57" s="79">
        <f t="shared" si="6"/>
        <v>0</v>
      </c>
      <c r="H57" s="18"/>
      <c r="I57" s="19">
        <f t="shared" si="7"/>
        <v>42993</v>
      </c>
      <c r="J57" s="20" t="e">
        <f t="shared" si="8"/>
        <v>#VALUE!</v>
      </c>
      <c r="K57" s="20" t="e">
        <f t="shared" si="9"/>
        <v>#VALUE!</v>
      </c>
      <c r="L57" s="20" t="e">
        <f t="shared" si="10"/>
        <v>#VALUE!</v>
      </c>
    </row>
    <row r="58" spans="1:12" hidden="1">
      <c r="A58" s="79">
        <f t="shared" si="4"/>
        <v>37</v>
      </c>
      <c r="B58" s="17">
        <f t="shared" si="11"/>
        <v>42994</v>
      </c>
      <c r="C58" s="21" t="str">
        <f t="shared" si="5"/>
        <v>lördag</v>
      </c>
      <c r="D58" s="25" t="s">
        <v>851</v>
      </c>
      <c r="E58" s="18" t="s">
        <v>825</v>
      </c>
      <c r="F58" s="22" t="s">
        <v>862</v>
      </c>
      <c r="G58" s="79">
        <f t="shared" si="6"/>
        <v>2</v>
      </c>
      <c r="H58" s="18"/>
      <c r="I58" s="19">
        <f t="shared" si="7"/>
        <v>42994</v>
      </c>
      <c r="J58" s="20">
        <f t="shared" si="8"/>
        <v>0.54166666666666663</v>
      </c>
      <c r="K58" s="20">
        <f t="shared" si="9"/>
        <v>0.66666666666666663</v>
      </c>
      <c r="L58" s="20">
        <f t="shared" si="10"/>
        <v>0.125</v>
      </c>
    </row>
    <row r="59" spans="1:12" hidden="1">
      <c r="A59" s="79">
        <f t="shared" si="4"/>
        <v>37</v>
      </c>
      <c r="B59" s="17">
        <f t="shared" si="11"/>
        <v>42995</v>
      </c>
      <c r="C59" s="21" t="str">
        <f t="shared" si="5"/>
        <v>söndag</v>
      </c>
      <c r="D59" s="26" t="s">
        <v>863</v>
      </c>
      <c r="E59" s="25" t="s">
        <v>830</v>
      </c>
      <c r="F59" s="22"/>
      <c r="G59" s="79">
        <f t="shared" si="6"/>
        <v>4</v>
      </c>
      <c r="H59" s="18"/>
      <c r="I59" s="19">
        <f t="shared" si="7"/>
        <v>42995</v>
      </c>
      <c r="J59" s="20">
        <f t="shared" si="8"/>
        <v>0.47916666666666669</v>
      </c>
      <c r="K59" s="20">
        <f t="shared" si="9"/>
        <v>0.80208333333333337</v>
      </c>
      <c r="L59" s="20">
        <f t="shared" si="10"/>
        <v>0.32291666666666669</v>
      </c>
    </row>
    <row r="60" spans="1:12" hidden="1">
      <c r="A60" s="79">
        <f t="shared" si="4"/>
        <v>38</v>
      </c>
      <c r="B60" s="17">
        <f t="shared" si="11"/>
        <v>42996</v>
      </c>
      <c r="C60" s="21" t="str">
        <f t="shared" si="5"/>
        <v>måndag</v>
      </c>
      <c r="D60" s="25"/>
      <c r="E60" s="18"/>
      <c r="F60" s="22" t="s">
        <v>864</v>
      </c>
      <c r="G60" s="79">
        <f t="shared" si="6"/>
        <v>0</v>
      </c>
      <c r="H60" s="18"/>
      <c r="I60" s="19">
        <f t="shared" si="7"/>
        <v>42996</v>
      </c>
      <c r="J60" s="20" t="e">
        <f t="shared" si="8"/>
        <v>#VALUE!</v>
      </c>
      <c r="K60" s="20" t="e">
        <f t="shared" si="9"/>
        <v>#VALUE!</v>
      </c>
      <c r="L60" s="20" t="e">
        <f t="shared" si="10"/>
        <v>#VALUE!</v>
      </c>
    </row>
    <row r="61" spans="1:12" hidden="1">
      <c r="A61" s="79">
        <f t="shared" si="4"/>
        <v>38</v>
      </c>
      <c r="B61" s="17">
        <f t="shared" si="11"/>
        <v>42997</v>
      </c>
      <c r="C61" s="21" t="str">
        <f t="shared" si="5"/>
        <v>tisdag</v>
      </c>
      <c r="D61" s="25"/>
      <c r="E61" s="18"/>
      <c r="F61" s="22"/>
      <c r="G61" s="79">
        <f t="shared" si="6"/>
        <v>0</v>
      </c>
      <c r="H61" s="18"/>
      <c r="I61" s="19">
        <f t="shared" si="7"/>
        <v>42997</v>
      </c>
      <c r="J61" s="20" t="e">
        <f t="shared" si="8"/>
        <v>#VALUE!</v>
      </c>
      <c r="K61" s="20" t="e">
        <f t="shared" si="9"/>
        <v>#VALUE!</v>
      </c>
      <c r="L61" s="20" t="e">
        <f t="shared" si="10"/>
        <v>#VALUE!</v>
      </c>
    </row>
    <row r="62" spans="1:12" hidden="1">
      <c r="A62" s="79">
        <f t="shared" si="4"/>
        <v>38</v>
      </c>
      <c r="B62" s="17">
        <f t="shared" si="11"/>
        <v>42998</v>
      </c>
      <c r="C62" s="21" t="str">
        <f t="shared" si="5"/>
        <v>onsdag</v>
      </c>
      <c r="D62" s="25"/>
      <c r="E62" s="18"/>
      <c r="F62" s="22" t="s">
        <v>865</v>
      </c>
      <c r="G62" s="79">
        <f t="shared" si="6"/>
        <v>0</v>
      </c>
      <c r="H62" s="18"/>
      <c r="I62" s="19">
        <f t="shared" si="7"/>
        <v>42998</v>
      </c>
      <c r="J62" s="20" t="e">
        <f t="shared" si="8"/>
        <v>#VALUE!</v>
      </c>
      <c r="K62" s="20" t="e">
        <f t="shared" si="9"/>
        <v>#VALUE!</v>
      </c>
      <c r="L62" s="20" t="e">
        <f t="shared" si="10"/>
        <v>#VALUE!</v>
      </c>
    </row>
    <row r="63" spans="1:12" hidden="1">
      <c r="A63" s="79">
        <f t="shared" si="4"/>
        <v>38</v>
      </c>
      <c r="B63" s="17">
        <f t="shared" si="11"/>
        <v>42999</v>
      </c>
      <c r="C63" s="21" t="str">
        <f t="shared" si="5"/>
        <v>torsdag</v>
      </c>
      <c r="D63" s="25" t="s">
        <v>180</v>
      </c>
      <c r="E63" s="18" t="s">
        <v>833</v>
      </c>
      <c r="F63" s="22"/>
      <c r="G63" s="79">
        <f t="shared" si="6"/>
        <v>2</v>
      </c>
      <c r="H63" s="18"/>
      <c r="I63" s="19">
        <f t="shared" si="7"/>
        <v>42999</v>
      </c>
      <c r="J63" s="20">
        <f t="shared" si="8"/>
        <v>0.75</v>
      </c>
      <c r="K63" s="20">
        <f t="shared" si="9"/>
        <v>0.89583333333333337</v>
      </c>
      <c r="L63" s="20">
        <f t="shared" si="10"/>
        <v>0.14583333333333337</v>
      </c>
    </row>
    <row r="64" spans="1:12" hidden="1">
      <c r="A64" s="79">
        <f t="shared" si="4"/>
        <v>38</v>
      </c>
      <c r="B64" s="17">
        <f t="shared" si="11"/>
        <v>43000</v>
      </c>
      <c r="C64" s="21" t="str">
        <f t="shared" si="5"/>
        <v>fredag</v>
      </c>
      <c r="D64" s="25"/>
      <c r="E64" s="18"/>
      <c r="F64" s="22"/>
      <c r="G64" s="79">
        <f t="shared" si="6"/>
        <v>0</v>
      </c>
      <c r="H64" s="18"/>
      <c r="I64" s="19">
        <f t="shared" si="7"/>
        <v>43000</v>
      </c>
      <c r="J64" s="20" t="e">
        <f t="shared" si="8"/>
        <v>#VALUE!</v>
      </c>
      <c r="K64" s="20" t="e">
        <f t="shared" si="9"/>
        <v>#VALUE!</v>
      </c>
      <c r="L64" s="20" t="e">
        <f t="shared" si="10"/>
        <v>#VALUE!</v>
      </c>
    </row>
    <row r="65" spans="1:12" hidden="1">
      <c r="A65" s="79">
        <f t="shared" si="4"/>
        <v>38</v>
      </c>
      <c r="B65" s="17">
        <f t="shared" si="11"/>
        <v>43001</v>
      </c>
      <c r="C65" s="21" t="str">
        <f t="shared" si="5"/>
        <v>lördag</v>
      </c>
      <c r="D65" s="23" t="s">
        <v>866</v>
      </c>
      <c r="E65" s="18" t="s">
        <v>827</v>
      </c>
      <c r="F65" s="22" t="s">
        <v>867</v>
      </c>
      <c r="G65" s="79">
        <f t="shared" si="6"/>
        <v>5</v>
      </c>
      <c r="H65" s="18"/>
      <c r="I65" s="19">
        <f t="shared" si="7"/>
        <v>43001</v>
      </c>
      <c r="J65" s="20">
        <f t="shared" si="8"/>
        <v>0.375</v>
      </c>
      <c r="K65" s="20">
        <f t="shared" si="9"/>
        <v>0.73958333333333337</v>
      </c>
      <c r="L65" s="20">
        <f t="shared" si="10"/>
        <v>0.36458333333333337</v>
      </c>
    </row>
    <row r="66" spans="1:12" hidden="1">
      <c r="A66" s="79">
        <f t="shared" si="4"/>
        <v>38</v>
      </c>
      <c r="B66" s="17">
        <f t="shared" si="11"/>
        <v>43002</v>
      </c>
      <c r="C66" s="21" t="str">
        <f t="shared" si="5"/>
        <v>söndag</v>
      </c>
      <c r="D66" s="23" t="s">
        <v>868</v>
      </c>
      <c r="E66" s="18" t="s">
        <v>829</v>
      </c>
      <c r="F66" s="24" t="s">
        <v>869</v>
      </c>
      <c r="G66" s="79">
        <f t="shared" si="6"/>
        <v>3</v>
      </c>
      <c r="H66" s="79"/>
      <c r="I66" s="19">
        <f t="shared" si="7"/>
        <v>43002</v>
      </c>
      <c r="J66" s="20">
        <f t="shared" si="8"/>
        <v>0.60416666666666663</v>
      </c>
      <c r="K66" s="20">
        <f t="shared" si="9"/>
        <v>0.78125</v>
      </c>
      <c r="L66" s="20">
        <f t="shared" si="10"/>
        <v>0.17708333333333337</v>
      </c>
    </row>
    <row r="67" spans="1:12" hidden="1">
      <c r="A67" s="79">
        <f t="shared" si="4"/>
        <v>39</v>
      </c>
      <c r="B67" s="17">
        <f t="shared" si="11"/>
        <v>43003</v>
      </c>
      <c r="C67" s="21" t="str">
        <f t="shared" si="5"/>
        <v>måndag</v>
      </c>
      <c r="D67" s="23"/>
      <c r="E67" s="18"/>
      <c r="F67" s="22" t="s">
        <v>870</v>
      </c>
      <c r="G67" s="79">
        <f t="shared" si="6"/>
        <v>0</v>
      </c>
      <c r="H67" s="79"/>
      <c r="I67" s="19">
        <f t="shared" si="7"/>
        <v>43003</v>
      </c>
      <c r="J67" s="20" t="e">
        <f t="shared" si="8"/>
        <v>#VALUE!</v>
      </c>
      <c r="K67" s="20" t="e">
        <f t="shared" si="9"/>
        <v>#VALUE!</v>
      </c>
      <c r="L67" s="20" t="e">
        <f t="shared" si="10"/>
        <v>#VALUE!</v>
      </c>
    </row>
    <row r="68" spans="1:12" hidden="1">
      <c r="A68" s="79">
        <f t="shared" si="4"/>
        <v>39</v>
      </c>
      <c r="B68" s="17">
        <f t="shared" si="11"/>
        <v>43004</v>
      </c>
      <c r="C68" s="21" t="str">
        <f t="shared" si="5"/>
        <v>tisdag</v>
      </c>
      <c r="D68" s="23"/>
      <c r="E68" s="18"/>
      <c r="F68" s="22" t="s">
        <v>871</v>
      </c>
      <c r="G68" s="79">
        <f t="shared" si="6"/>
        <v>0</v>
      </c>
      <c r="H68" s="79"/>
      <c r="I68" s="19">
        <f t="shared" si="7"/>
        <v>43004</v>
      </c>
      <c r="J68" s="20" t="e">
        <f t="shared" si="8"/>
        <v>#VALUE!</v>
      </c>
      <c r="K68" s="20" t="e">
        <f t="shared" si="9"/>
        <v>#VALUE!</v>
      </c>
      <c r="L68" s="20" t="e">
        <f t="shared" si="10"/>
        <v>#VALUE!</v>
      </c>
    </row>
    <row r="69" spans="1:12" hidden="1">
      <c r="A69" s="79">
        <f t="shared" si="4"/>
        <v>39</v>
      </c>
      <c r="B69" s="17">
        <f t="shared" si="11"/>
        <v>43005</v>
      </c>
      <c r="C69" s="21" t="str">
        <f t="shared" si="5"/>
        <v>onsdag</v>
      </c>
      <c r="D69" s="23"/>
      <c r="E69" s="18"/>
      <c r="F69" s="22"/>
      <c r="G69" s="79">
        <f t="shared" si="6"/>
        <v>0</v>
      </c>
      <c r="H69" s="79"/>
      <c r="I69" s="19">
        <f t="shared" si="7"/>
        <v>43005</v>
      </c>
      <c r="J69" s="20" t="e">
        <f t="shared" si="8"/>
        <v>#VALUE!</v>
      </c>
      <c r="K69" s="20" t="e">
        <f t="shared" si="9"/>
        <v>#VALUE!</v>
      </c>
      <c r="L69" s="20" t="e">
        <f t="shared" si="10"/>
        <v>#VALUE!</v>
      </c>
    </row>
    <row r="70" spans="1:12" hidden="1">
      <c r="A70" s="79">
        <f t="shared" si="4"/>
        <v>39</v>
      </c>
      <c r="B70" s="17">
        <f t="shared" si="11"/>
        <v>43006</v>
      </c>
      <c r="C70" s="21" t="str">
        <f t="shared" si="5"/>
        <v>torsdag</v>
      </c>
      <c r="D70" s="26" t="s">
        <v>180</v>
      </c>
      <c r="E70" s="18" t="s">
        <v>825</v>
      </c>
      <c r="F70" s="22"/>
      <c r="G70" s="79">
        <f t="shared" si="6"/>
        <v>2</v>
      </c>
      <c r="H70" s="18"/>
      <c r="I70" s="19">
        <f t="shared" si="7"/>
        <v>43006</v>
      </c>
      <c r="J70" s="20">
        <f t="shared" si="8"/>
        <v>0.75</v>
      </c>
      <c r="K70" s="20">
        <f t="shared" si="9"/>
        <v>0.89583333333333337</v>
      </c>
      <c r="L70" s="20">
        <f t="shared" si="10"/>
        <v>0.14583333333333337</v>
      </c>
    </row>
    <row r="71" spans="1:12" hidden="1">
      <c r="A71" s="79">
        <f t="shared" si="4"/>
        <v>39</v>
      </c>
      <c r="B71" s="17">
        <f t="shared" si="11"/>
        <v>43007</v>
      </c>
      <c r="C71" s="21" t="str">
        <f t="shared" si="5"/>
        <v>fredag</v>
      </c>
      <c r="D71" s="23"/>
      <c r="E71" s="18"/>
      <c r="F71" s="22" t="s">
        <v>872</v>
      </c>
      <c r="G71" s="79">
        <f t="shared" si="6"/>
        <v>0</v>
      </c>
      <c r="H71" s="79"/>
      <c r="I71" s="19">
        <f t="shared" si="7"/>
        <v>43007</v>
      </c>
      <c r="J71" s="20" t="e">
        <f t="shared" si="8"/>
        <v>#VALUE!</v>
      </c>
      <c r="K71" s="20" t="e">
        <f t="shared" si="9"/>
        <v>#VALUE!</v>
      </c>
      <c r="L71" s="20" t="e">
        <f t="shared" si="10"/>
        <v>#VALUE!</v>
      </c>
    </row>
    <row r="72" spans="1:12" hidden="1">
      <c r="A72" s="79">
        <f t="shared" si="4"/>
        <v>39</v>
      </c>
      <c r="B72" s="17">
        <f t="shared" si="11"/>
        <v>43008</v>
      </c>
      <c r="C72" s="21" t="str">
        <f t="shared" si="5"/>
        <v>lördag</v>
      </c>
      <c r="D72" s="26" t="s">
        <v>185</v>
      </c>
      <c r="E72" s="18" t="s">
        <v>831</v>
      </c>
      <c r="F72" s="22"/>
      <c r="G72" s="79">
        <f t="shared" si="6"/>
        <v>2</v>
      </c>
      <c r="H72" s="79"/>
      <c r="I72" s="19">
        <f t="shared" si="7"/>
        <v>43008</v>
      </c>
      <c r="J72" s="20">
        <f t="shared" si="8"/>
        <v>0.47916666666666669</v>
      </c>
      <c r="K72" s="20">
        <f t="shared" si="9"/>
        <v>0.64583333333333337</v>
      </c>
      <c r="L72" s="20">
        <f t="shared" si="10"/>
        <v>0.16666666666666669</v>
      </c>
    </row>
    <row r="73" spans="1:12" hidden="1">
      <c r="A73" s="79">
        <f t="shared" si="4"/>
        <v>39</v>
      </c>
      <c r="B73" s="17">
        <f t="shared" si="11"/>
        <v>43009</v>
      </c>
      <c r="C73" s="5" t="str">
        <f t="shared" si="5"/>
        <v>söndag</v>
      </c>
      <c r="D73" s="27" t="s">
        <v>873</v>
      </c>
      <c r="E73" s="18" t="s">
        <v>609</v>
      </c>
      <c r="F73" s="22"/>
      <c r="G73" s="79">
        <f t="shared" si="6"/>
        <v>6</v>
      </c>
      <c r="H73" s="79"/>
      <c r="I73" s="19">
        <f t="shared" si="7"/>
        <v>43009</v>
      </c>
      <c r="J73" s="20">
        <f t="shared" si="8"/>
        <v>0.4375</v>
      </c>
      <c r="K73" s="20">
        <f t="shared" si="9"/>
        <v>0.875</v>
      </c>
      <c r="L73" s="20">
        <f t="shared" si="10"/>
        <v>0.4375</v>
      </c>
    </row>
    <row r="74" spans="1:12" hidden="1">
      <c r="A74" s="79">
        <f t="shared" si="4"/>
        <v>40</v>
      </c>
      <c r="B74" s="17">
        <f t="shared" si="11"/>
        <v>43010</v>
      </c>
      <c r="C74" s="5" t="str">
        <f t="shared" si="5"/>
        <v>måndag</v>
      </c>
      <c r="D74" s="27"/>
      <c r="E74" s="18"/>
      <c r="F74" s="22" t="s">
        <v>874</v>
      </c>
      <c r="G74" s="79">
        <f t="shared" si="6"/>
        <v>0</v>
      </c>
      <c r="H74" s="79"/>
      <c r="I74" s="19">
        <f t="shared" si="7"/>
        <v>43010</v>
      </c>
      <c r="J74" s="20" t="e">
        <f t="shared" si="8"/>
        <v>#VALUE!</v>
      </c>
      <c r="K74" s="20" t="e">
        <f t="shared" si="9"/>
        <v>#VALUE!</v>
      </c>
      <c r="L74" s="20" t="e">
        <f t="shared" si="10"/>
        <v>#VALUE!</v>
      </c>
    </row>
    <row r="75" spans="1:12" hidden="1">
      <c r="A75" s="79">
        <f t="shared" si="4"/>
        <v>40</v>
      </c>
      <c r="B75" s="17">
        <f t="shared" si="11"/>
        <v>43011</v>
      </c>
      <c r="C75" s="5" t="str">
        <f t="shared" si="5"/>
        <v>tisdag</v>
      </c>
      <c r="D75" s="27"/>
      <c r="E75" s="18"/>
      <c r="F75" s="22"/>
      <c r="G75" s="79">
        <f t="shared" si="6"/>
        <v>0</v>
      </c>
      <c r="H75" s="79"/>
      <c r="I75" s="19">
        <f t="shared" si="7"/>
        <v>43011</v>
      </c>
      <c r="J75" s="20" t="e">
        <f t="shared" si="8"/>
        <v>#VALUE!</v>
      </c>
      <c r="K75" s="20" t="e">
        <f t="shared" si="9"/>
        <v>#VALUE!</v>
      </c>
      <c r="L75" s="20" t="e">
        <f t="shared" si="10"/>
        <v>#VALUE!</v>
      </c>
    </row>
    <row r="76" spans="1:12" hidden="1">
      <c r="A76" s="79">
        <f t="shared" ref="A76:A139" si="12">_xlfn.ISOWEEKNUM(B76)</f>
        <v>40</v>
      </c>
      <c r="B76" s="17">
        <f t="shared" si="11"/>
        <v>43012</v>
      </c>
      <c r="C76" s="5" t="str">
        <f t="shared" ref="C76:C139" si="13">TEXT(B76,"DDDD")</f>
        <v>onsdag</v>
      </c>
      <c r="D76" s="27" t="s">
        <v>168</v>
      </c>
      <c r="E76" s="18" t="s">
        <v>828</v>
      </c>
      <c r="F76" s="22"/>
      <c r="G76" s="79">
        <f t="shared" ref="G76:G139" si="14">IFERROR(ROUNDUP(L76/"04:00"*2,0),0)</f>
        <v>2</v>
      </c>
      <c r="H76" s="79"/>
      <c r="I76" s="19">
        <f t="shared" ref="I76:I139" si="15">B76</f>
        <v>43012</v>
      </c>
      <c r="J76" s="20">
        <f t="shared" ref="J76:J139" si="16">TIME(LEFT(D76,2),MID(D76,4,2),0)</f>
        <v>0.73958333333333337</v>
      </c>
      <c r="K76" s="20">
        <f t="shared" ref="K76:K139" si="17">TIME(MID(D76,7,2),MID(D76,10,2),0)</f>
        <v>0.89583333333333337</v>
      </c>
      <c r="L76" s="20">
        <f t="shared" ref="L76:L139" si="18">K76-J76</f>
        <v>0.15625</v>
      </c>
    </row>
    <row r="77" spans="1:12" hidden="1">
      <c r="A77" s="79">
        <f t="shared" si="12"/>
        <v>40</v>
      </c>
      <c r="B77" s="17">
        <f t="shared" ref="B77:B140" si="19">B76+1</f>
        <v>43013</v>
      </c>
      <c r="C77" s="5" t="str">
        <f t="shared" si="13"/>
        <v>torsdag</v>
      </c>
      <c r="D77" s="27" t="s">
        <v>168</v>
      </c>
      <c r="E77" s="18" t="s">
        <v>833</v>
      </c>
      <c r="F77" s="22" t="s">
        <v>875</v>
      </c>
      <c r="G77" s="79">
        <f t="shared" si="14"/>
        <v>2</v>
      </c>
      <c r="H77" s="79"/>
      <c r="I77" s="19">
        <f t="shared" si="15"/>
        <v>43013</v>
      </c>
      <c r="J77" s="20">
        <f t="shared" si="16"/>
        <v>0.73958333333333337</v>
      </c>
      <c r="K77" s="20">
        <f t="shared" si="17"/>
        <v>0.89583333333333337</v>
      </c>
      <c r="L77" s="20">
        <f t="shared" si="18"/>
        <v>0.15625</v>
      </c>
    </row>
    <row r="78" spans="1:12" hidden="1">
      <c r="A78" s="79">
        <f t="shared" si="12"/>
        <v>40</v>
      </c>
      <c r="B78" s="17">
        <f t="shared" si="19"/>
        <v>43014</v>
      </c>
      <c r="C78" s="5" t="str">
        <f t="shared" si="13"/>
        <v>fredag</v>
      </c>
      <c r="D78" s="27" t="s">
        <v>876</v>
      </c>
      <c r="E78" s="18" t="s">
        <v>832</v>
      </c>
      <c r="F78" s="22"/>
      <c r="G78" s="79">
        <f t="shared" si="14"/>
        <v>3</v>
      </c>
      <c r="H78" s="79"/>
      <c r="I78" s="19">
        <f t="shared" si="15"/>
        <v>43014</v>
      </c>
      <c r="J78" s="20">
        <f t="shared" si="16"/>
        <v>0.66666666666666663</v>
      </c>
      <c r="K78" s="20">
        <f t="shared" si="17"/>
        <v>0.88541666666666663</v>
      </c>
      <c r="L78" s="20">
        <f t="shared" si="18"/>
        <v>0.21875</v>
      </c>
    </row>
    <row r="79" spans="1:12" hidden="1">
      <c r="A79" s="79">
        <f t="shared" si="12"/>
        <v>40</v>
      </c>
      <c r="B79" s="17">
        <f t="shared" si="19"/>
        <v>43015</v>
      </c>
      <c r="C79" s="5" t="str">
        <f t="shared" si="13"/>
        <v>lördag</v>
      </c>
      <c r="D79" s="27" t="s">
        <v>877</v>
      </c>
      <c r="E79" s="18" t="s">
        <v>830</v>
      </c>
      <c r="F79" s="22" t="s">
        <v>878</v>
      </c>
      <c r="G79" s="79">
        <f t="shared" si="14"/>
        <v>6</v>
      </c>
      <c r="H79" s="79"/>
      <c r="I79" s="19">
        <f t="shared" si="15"/>
        <v>43015</v>
      </c>
      <c r="J79" s="20">
        <f t="shared" si="16"/>
        <v>0.40625</v>
      </c>
      <c r="K79" s="20">
        <f t="shared" si="17"/>
        <v>0.88541666666666663</v>
      </c>
      <c r="L79" s="20">
        <f t="shared" si="18"/>
        <v>0.47916666666666663</v>
      </c>
    </row>
    <row r="80" spans="1:12" hidden="1">
      <c r="A80" s="79">
        <f t="shared" si="12"/>
        <v>40</v>
      </c>
      <c r="B80" s="17">
        <f t="shared" si="19"/>
        <v>43016</v>
      </c>
      <c r="C80" s="5" t="str">
        <f t="shared" si="13"/>
        <v>söndag</v>
      </c>
      <c r="D80" s="27" t="s">
        <v>879</v>
      </c>
      <c r="E80" s="18" t="s">
        <v>831</v>
      </c>
      <c r="F80" s="22" t="s">
        <v>880</v>
      </c>
      <c r="G80" s="79">
        <f t="shared" si="14"/>
        <v>5</v>
      </c>
      <c r="H80" s="79"/>
      <c r="I80" s="19">
        <f t="shared" si="15"/>
        <v>43016</v>
      </c>
      <c r="J80" s="20">
        <f t="shared" si="16"/>
        <v>0.40625</v>
      </c>
      <c r="K80" s="20">
        <f t="shared" si="17"/>
        <v>0.8125</v>
      </c>
      <c r="L80" s="20">
        <f t="shared" si="18"/>
        <v>0.40625</v>
      </c>
    </row>
    <row r="81" spans="1:12" hidden="1">
      <c r="A81" s="79">
        <f t="shared" si="12"/>
        <v>41</v>
      </c>
      <c r="B81" s="17">
        <f t="shared" si="19"/>
        <v>43017</v>
      </c>
      <c r="C81" s="5" t="str">
        <f t="shared" si="13"/>
        <v>måndag</v>
      </c>
      <c r="D81" s="27"/>
      <c r="E81" s="18"/>
      <c r="F81" s="22"/>
      <c r="G81" s="79">
        <f t="shared" si="14"/>
        <v>0</v>
      </c>
      <c r="H81" s="79"/>
      <c r="I81" s="19">
        <f t="shared" si="15"/>
        <v>43017</v>
      </c>
      <c r="J81" s="20" t="e">
        <f t="shared" si="16"/>
        <v>#VALUE!</v>
      </c>
      <c r="K81" s="20" t="e">
        <f t="shared" si="17"/>
        <v>#VALUE!</v>
      </c>
      <c r="L81" s="20" t="e">
        <f t="shared" si="18"/>
        <v>#VALUE!</v>
      </c>
    </row>
    <row r="82" spans="1:12" hidden="1">
      <c r="A82" s="79">
        <f t="shared" si="12"/>
        <v>41</v>
      </c>
      <c r="B82" s="17">
        <f t="shared" si="19"/>
        <v>43018</v>
      </c>
      <c r="C82" s="5" t="str">
        <f t="shared" si="13"/>
        <v>tisdag</v>
      </c>
      <c r="D82" s="27" t="s">
        <v>881</v>
      </c>
      <c r="E82" s="18" t="s">
        <v>829</v>
      </c>
      <c r="F82" s="22"/>
      <c r="G82" s="79">
        <f t="shared" si="14"/>
        <v>2</v>
      </c>
      <c r="H82" s="79"/>
      <c r="I82" s="19">
        <f t="shared" si="15"/>
        <v>43018</v>
      </c>
      <c r="J82" s="20">
        <f t="shared" si="16"/>
        <v>0.78125</v>
      </c>
      <c r="K82" s="20">
        <f t="shared" si="17"/>
        <v>0.92708333333333337</v>
      </c>
      <c r="L82" s="20">
        <f t="shared" si="18"/>
        <v>0.14583333333333337</v>
      </c>
    </row>
    <row r="83" spans="1:12" hidden="1">
      <c r="A83" s="79">
        <f t="shared" si="12"/>
        <v>41</v>
      </c>
      <c r="B83" s="17">
        <f t="shared" si="19"/>
        <v>43019</v>
      </c>
      <c r="C83" s="5" t="str">
        <f t="shared" si="13"/>
        <v>onsdag</v>
      </c>
      <c r="D83" s="27" t="s">
        <v>881</v>
      </c>
      <c r="E83" s="18" t="s">
        <v>827</v>
      </c>
      <c r="F83" s="22" t="s">
        <v>882</v>
      </c>
      <c r="G83" s="79">
        <f t="shared" si="14"/>
        <v>2</v>
      </c>
      <c r="H83" s="79"/>
      <c r="I83" s="19">
        <f t="shared" si="15"/>
        <v>43019</v>
      </c>
      <c r="J83" s="20">
        <f t="shared" si="16"/>
        <v>0.78125</v>
      </c>
      <c r="K83" s="20">
        <f t="shared" si="17"/>
        <v>0.92708333333333337</v>
      </c>
      <c r="L83" s="20">
        <f t="shared" si="18"/>
        <v>0.14583333333333337</v>
      </c>
    </row>
    <row r="84" spans="1:12" hidden="1">
      <c r="A84" s="79">
        <f t="shared" si="12"/>
        <v>41</v>
      </c>
      <c r="B84" s="17">
        <f t="shared" si="19"/>
        <v>43020</v>
      </c>
      <c r="C84" s="5" t="str">
        <f t="shared" si="13"/>
        <v>torsdag</v>
      </c>
      <c r="D84" s="27" t="s">
        <v>168</v>
      </c>
      <c r="E84" s="18" t="s">
        <v>829</v>
      </c>
      <c r="F84" s="28" t="s">
        <v>880</v>
      </c>
      <c r="G84" s="79">
        <f t="shared" si="14"/>
        <v>2</v>
      </c>
      <c r="H84" s="79"/>
      <c r="I84" s="19">
        <f t="shared" si="15"/>
        <v>43020</v>
      </c>
      <c r="J84" s="20">
        <f t="shared" si="16"/>
        <v>0.73958333333333337</v>
      </c>
      <c r="K84" s="20">
        <f t="shared" si="17"/>
        <v>0.89583333333333337</v>
      </c>
      <c r="L84" s="20">
        <f t="shared" si="18"/>
        <v>0.15625</v>
      </c>
    </row>
    <row r="85" spans="1:12" hidden="1">
      <c r="A85" s="79">
        <f t="shared" si="12"/>
        <v>41</v>
      </c>
      <c r="B85" s="17">
        <f t="shared" si="19"/>
        <v>43021</v>
      </c>
      <c r="C85" s="5" t="str">
        <f t="shared" si="13"/>
        <v>fredag</v>
      </c>
      <c r="D85" s="27" t="s">
        <v>168</v>
      </c>
      <c r="E85" s="18" t="s">
        <v>827</v>
      </c>
      <c r="F85" s="28"/>
      <c r="G85" s="79">
        <f t="shared" si="14"/>
        <v>2</v>
      </c>
      <c r="H85" s="79"/>
      <c r="I85" s="19">
        <f t="shared" si="15"/>
        <v>43021</v>
      </c>
      <c r="J85" s="20">
        <f t="shared" si="16"/>
        <v>0.73958333333333337</v>
      </c>
      <c r="K85" s="20">
        <f t="shared" si="17"/>
        <v>0.89583333333333337</v>
      </c>
      <c r="L85" s="20">
        <f t="shared" si="18"/>
        <v>0.15625</v>
      </c>
    </row>
    <row r="86" spans="1:12" hidden="1">
      <c r="A86" s="79">
        <f t="shared" si="12"/>
        <v>41</v>
      </c>
      <c r="B86" s="17">
        <f t="shared" si="19"/>
        <v>43022</v>
      </c>
      <c r="C86" s="5" t="str">
        <f t="shared" si="13"/>
        <v>lördag</v>
      </c>
      <c r="D86" s="23" t="s">
        <v>859</v>
      </c>
      <c r="E86" s="18" t="s">
        <v>609</v>
      </c>
      <c r="F86" s="28" t="s">
        <v>657</v>
      </c>
      <c r="G86" s="79">
        <f t="shared" si="14"/>
        <v>4</v>
      </c>
      <c r="H86" s="79"/>
      <c r="I86" s="19">
        <f t="shared" si="15"/>
        <v>43022</v>
      </c>
      <c r="J86" s="20">
        <f t="shared" si="16"/>
        <v>0.375</v>
      </c>
      <c r="K86" s="20">
        <f t="shared" si="17"/>
        <v>0.65625</v>
      </c>
      <c r="L86" s="20">
        <f t="shared" si="18"/>
        <v>0.28125</v>
      </c>
    </row>
    <row r="87" spans="1:12" hidden="1">
      <c r="A87" s="79">
        <f t="shared" si="12"/>
        <v>41</v>
      </c>
      <c r="B87" s="17">
        <f t="shared" si="19"/>
        <v>43023</v>
      </c>
      <c r="C87" s="5" t="str">
        <f t="shared" si="13"/>
        <v>söndag</v>
      </c>
      <c r="D87" s="23" t="s">
        <v>156</v>
      </c>
      <c r="E87" s="18" t="s">
        <v>828</v>
      </c>
      <c r="F87" s="28" t="s">
        <v>880</v>
      </c>
      <c r="G87" s="79">
        <f t="shared" si="14"/>
        <v>4</v>
      </c>
      <c r="H87" s="79"/>
      <c r="I87" s="19">
        <f t="shared" si="15"/>
        <v>43023</v>
      </c>
      <c r="J87" s="20">
        <f t="shared" si="16"/>
        <v>0.47916666666666669</v>
      </c>
      <c r="K87" s="20">
        <f t="shared" si="17"/>
        <v>0.78125</v>
      </c>
      <c r="L87" s="20">
        <f t="shared" si="18"/>
        <v>0.30208333333333331</v>
      </c>
    </row>
    <row r="88" spans="1:12" hidden="1">
      <c r="A88" s="79">
        <f t="shared" si="12"/>
        <v>42</v>
      </c>
      <c r="B88" s="17">
        <f t="shared" si="19"/>
        <v>43024</v>
      </c>
      <c r="C88" s="5" t="str">
        <f t="shared" si="13"/>
        <v>måndag</v>
      </c>
      <c r="D88" s="23"/>
      <c r="E88" s="18"/>
      <c r="F88" s="28"/>
      <c r="G88" s="79">
        <f t="shared" si="14"/>
        <v>0</v>
      </c>
      <c r="H88" s="79"/>
      <c r="I88" s="19">
        <f t="shared" si="15"/>
        <v>43024</v>
      </c>
      <c r="J88" s="20" t="e">
        <f t="shared" si="16"/>
        <v>#VALUE!</v>
      </c>
      <c r="K88" s="20" t="e">
        <f t="shared" si="17"/>
        <v>#VALUE!</v>
      </c>
      <c r="L88" s="20" t="e">
        <f t="shared" si="18"/>
        <v>#VALUE!</v>
      </c>
    </row>
    <row r="89" spans="1:12" hidden="1">
      <c r="A89" s="79">
        <f t="shared" si="12"/>
        <v>42</v>
      </c>
      <c r="B89" s="17">
        <f t="shared" si="19"/>
        <v>43025</v>
      </c>
      <c r="C89" s="5" t="str">
        <f t="shared" si="13"/>
        <v>tisdag</v>
      </c>
      <c r="D89" s="23" t="s">
        <v>746</v>
      </c>
      <c r="E89" s="18" t="s">
        <v>831</v>
      </c>
      <c r="F89" s="28" t="s">
        <v>656</v>
      </c>
      <c r="G89" s="79">
        <f t="shared" si="14"/>
        <v>2</v>
      </c>
      <c r="H89" s="79"/>
      <c r="I89" s="19">
        <f t="shared" si="15"/>
        <v>43025</v>
      </c>
      <c r="J89" s="20">
        <f t="shared" si="16"/>
        <v>0.73958333333333337</v>
      </c>
      <c r="K89" s="20">
        <f t="shared" si="17"/>
        <v>0.875</v>
      </c>
      <c r="L89" s="20">
        <f t="shared" si="18"/>
        <v>0.13541666666666663</v>
      </c>
    </row>
    <row r="90" spans="1:12" hidden="1">
      <c r="A90" s="79">
        <f t="shared" si="12"/>
        <v>42</v>
      </c>
      <c r="B90" s="17">
        <f t="shared" si="19"/>
        <v>43026</v>
      </c>
      <c r="C90" s="5" t="str">
        <f t="shared" si="13"/>
        <v>onsdag</v>
      </c>
      <c r="D90" s="23" t="s">
        <v>746</v>
      </c>
      <c r="E90" s="18" t="s">
        <v>833</v>
      </c>
      <c r="F90" s="28"/>
      <c r="G90" s="79">
        <f t="shared" si="14"/>
        <v>2</v>
      </c>
      <c r="H90" s="79"/>
      <c r="I90" s="19">
        <f t="shared" si="15"/>
        <v>43026</v>
      </c>
      <c r="J90" s="20">
        <f t="shared" si="16"/>
        <v>0.73958333333333337</v>
      </c>
      <c r="K90" s="20">
        <f t="shared" si="17"/>
        <v>0.875</v>
      </c>
      <c r="L90" s="20">
        <f t="shared" si="18"/>
        <v>0.13541666666666663</v>
      </c>
    </row>
    <row r="91" spans="1:12" hidden="1">
      <c r="A91" s="79">
        <f t="shared" si="12"/>
        <v>42</v>
      </c>
      <c r="B91" s="17">
        <f t="shared" si="19"/>
        <v>43027</v>
      </c>
      <c r="C91" s="5" t="str">
        <f t="shared" si="13"/>
        <v>torsdag</v>
      </c>
      <c r="D91" s="23"/>
      <c r="E91" s="18"/>
      <c r="F91" s="28"/>
      <c r="G91" s="79">
        <f t="shared" si="14"/>
        <v>0</v>
      </c>
      <c r="H91" s="79"/>
      <c r="I91" s="19">
        <f t="shared" si="15"/>
        <v>43027</v>
      </c>
      <c r="J91" s="20" t="e">
        <f t="shared" si="16"/>
        <v>#VALUE!</v>
      </c>
      <c r="K91" s="20" t="e">
        <f t="shared" si="17"/>
        <v>#VALUE!</v>
      </c>
      <c r="L91" s="20" t="e">
        <f t="shared" si="18"/>
        <v>#VALUE!</v>
      </c>
    </row>
    <row r="92" spans="1:12" hidden="1">
      <c r="A92" s="79">
        <f t="shared" si="12"/>
        <v>42</v>
      </c>
      <c r="B92" s="17">
        <f t="shared" si="19"/>
        <v>43028</v>
      </c>
      <c r="C92" s="5" t="str">
        <f t="shared" si="13"/>
        <v>fredag</v>
      </c>
      <c r="D92" s="23" t="s">
        <v>168</v>
      </c>
      <c r="E92" s="18" t="s">
        <v>827</v>
      </c>
      <c r="F92" s="28" t="s">
        <v>883</v>
      </c>
      <c r="G92" s="79">
        <f t="shared" si="14"/>
        <v>2</v>
      </c>
      <c r="H92" s="79"/>
      <c r="I92" s="19">
        <f t="shared" si="15"/>
        <v>43028</v>
      </c>
      <c r="J92" s="20">
        <f t="shared" si="16"/>
        <v>0.73958333333333337</v>
      </c>
      <c r="K92" s="20">
        <f t="shared" si="17"/>
        <v>0.89583333333333337</v>
      </c>
      <c r="L92" s="20">
        <f t="shared" si="18"/>
        <v>0.15625</v>
      </c>
    </row>
    <row r="93" spans="1:12" hidden="1">
      <c r="A93" s="79">
        <f t="shared" si="12"/>
        <v>42</v>
      </c>
      <c r="B93" s="17">
        <f t="shared" si="19"/>
        <v>43029</v>
      </c>
      <c r="C93" s="5" t="str">
        <f t="shared" si="13"/>
        <v>lördag</v>
      </c>
      <c r="D93" s="23" t="s">
        <v>164</v>
      </c>
      <c r="E93" s="18" t="s">
        <v>829</v>
      </c>
      <c r="F93" s="28" t="s">
        <v>880</v>
      </c>
      <c r="G93" s="79">
        <f t="shared" si="14"/>
        <v>5</v>
      </c>
      <c r="H93" s="79"/>
      <c r="I93" s="19">
        <f t="shared" si="15"/>
        <v>43029</v>
      </c>
      <c r="J93" s="20">
        <f t="shared" si="16"/>
        <v>0.375</v>
      </c>
      <c r="K93" s="20">
        <f t="shared" si="17"/>
        <v>0.78125</v>
      </c>
      <c r="L93" s="20">
        <f t="shared" si="18"/>
        <v>0.40625</v>
      </c>
    </row>
    <row r="94" spans="1:12" hidden="1">
      <c r="A94" s="79">
        <f t="shared" si="12"/>
        <v>42</v>
      </c>
      <c r="B94" s="17">
        <f t="shared" si="19"/>
        <v>43030</v>
      </c>
      <c r="C94" s="5" t="str">
        <f t="shared" si="13"/>
        <v>söndag</v>
      </c>
      <c r="D94" s="23" t="s">
        <v>164</v>
      </c>
      <c r="E94" s="18" t="s">
        <v>830</v>
      </c>
      <c r="F94" s="28" t="s">
        <v>884</v>
      </c>
      <c r="G94" s="79">
        <f t="shared" si="14"/>
        <v>5</v>
      </c>
      <c r="H94" s="79"/>
      <c r="I94" s="19">
        <f t="shared" si="15"/>
        <v>43030</v>
      </c>
      <c r="J94" s="20">
        <f t="shared" si="16"/>
        <v>0.375</v>
      </c>
      <c r="K94" s="20">
        <f t="shared" si="17"/>
        <v>0.78125</v>
      </c>
      <c r="L94" s="20">
        <f t="shared" si="18"/>
        <v>0.40625</v>
      </c>
    </row>
    <row r="95" spans="1:12" hidden="1">
      <c r="A95" s="79">
        <f t="shared" si="12"/>
        <v>43</v>
      </c>
      <c r="B95" s="17">
        <f t="shared" si="19"/>
        <v>43031</v>
      </c>
      <c r="C95" s="5" t="str">
        <f t="shared" si="13"/>
        <v>måndag</v>
      </c>
      <c r="D95" s="23"/>
      <c r="E95" s="18"/>
      <c r="F95" s="28"/>
      <c r="G95" s="79">
        <f t="shared" si="14"/>
        <v>0</v>
      </c>
      <c r="H95" s="79"/>
      <c r="I95" s="19">
        <f t="shared" si="15"/>
        <v>43031</v>
      </c>
      <c r="J95" s="20" t="e">
        <f t="shared" si="16"/>
        <v>#VALUE!</v>
      </c>
      <c r="K95" s="20" t="e">
        <f t="shared" si="17"/>
        <v>#VALUE!</v>
      </c>
      <c r="L95" s="20" t="e">
        <f t="shared" si="18"/>
        <v>#VALUE!</v>
      </c>
    </row>
    <row r="96" spans="1:12" hidden="1">
      <c r="A96" s="79">
        <f t="shared" si="12"/>
        <v>43</v>
      </c>
      <c r="B96" s="17">
        <f t="shared" si="19"/>
        <v>43032</v>
      </c>
      <c r="C96" s="5" t="str">
        <f t="shared" si="13"/>
        <v>tisdag</v>
      </c>
      <c r="D96" s="23" t="s">
        <v>180</v>
      </c>
      <c r="E96" s="18"/>
      <c r="F96" s="28" t="s">
        <v>885</v>
      </c>
      <c r="G96" s="79">
        <f t="shared" si="14"/>
        <v>2</v>
      </c>
      <c r="H96" s="79"/>
      <c r="I96" s="19">
        <f t="shared" si="15"/>
        <v>43032</v>
      </c>
      <c r="J96" s="20">
        <f t="shared" si="16"/>
        <v>0.75</v>
      </c>
      <c r="K96" s="20">
        <f t="shared" si="17"/>
        <v>0.89583333333333337</v>
      </c>
      <c r="L96" s="20">
        <f t="shared" si="18"/>
        <v>0.14583333333333337</v>
      </c>
    </row>
    <row r="97" spans="1:12" hidden="1">
      <c r="A97" s="79">
        <f t="shared" si="12"/>
        <v>43</v>
      </c>
      <c r="B97" s="17">
        <f t="shared" si="19"/>
        <v>43033</v>
      </c>
      <c r="C97" s="5" t="str">
        <f t="shared" si="13"/>
        <v>onsdag</v>
      </c>
      <c r="D97" s="23" t="s">
        <v>168</v>
      </c>
      <c r="E97" s="18" t="s">
        <v>832</v>
      </c>
      <c r="F97" s="28" t="s">
        <v>886</v>
      </c>
      <c r="G97" s="79">
        <f t="shared" si="14"/>
        <v>2</v>
      </c>
      <c r="H97" s="79"/>
      <c r="I97" s="19">
        <f t="shared" si="15"/>
        <v>43033</v>
      </c>
      <c r="J97" s="20">
        <f t="shared" si="16"/>
        <v>0.73958333333333337</v>
      </c>
      <c r="K97" s="20">
        <f t="shared" si="17"/>
        <v>0.89583333333333337</v>
      </c>
      <c r="L97" s="20">
        <f t="shared" si="18"/>
        <v>0.15625</v>
      </c>
    </row>
    <row r="98" spans="1:12" hidden="1">
      <c r="A98" s="79">
        <f t="shared" si="12"/>
        <v>43</v>
      </c>
      <c r="B98" s="17">
        <f t="shared" si="19"/>
        <v>43034</v>
      </c>
      <c r="C98" s="5" t="str">
        <f t="shared" si="13"/>
        <v>torsdag</v>
      </c>
      <c r="D98" s="23" t="s">
        <v>887</v>
      </c>
      <c r="E98" s="18"/>
      <c r="F98" s="28" t="s">
        <v>888</v>
      </c>
      <c r="G98" s="79">
        <f t="shared" si="14"/>
        <v>1</v>
      </c>
      <c r="H98" s="79"/>
      <c r="I98" s="19">
        <f t="shared" si="15"/>
        <v>43034</v>
      </c>
      <c r="J98" s="20">
        <f t="shared" si="16"/>
        <v>0.70833333333333337</v>
      </c>
      <c r="K98" s="20">
        <f t="shared" si="17"/>
        <v>0.72916666666666663</v>
      </c>
      <c r="L98" s="20">
        <f t="shared" si="18"/>
        <v>2.0833333333333259E-2</v>
      </c>
    </row>
    <row r="99" spans="1:12" hidden="1">
      <c r="A99" s="79">
        <f t="shared" si="12"/>
        <v>43</v>
      </c>
      <c r="B99" s="17">
        <f t="shared" si="19"/>
        <v>43035</v>
      </c>
      <c r="C99" s="5" t="str">
        <f t="shared" si="13"/>
        <v>fredag</v>
      </c>
      <c r="D99" s="23" t="s">
        <v>168</v>
      </c>
      <c r="E99" s="18" t="s">
        <v>828</v>
      </c>
      <c r="F99" s="28" t="s">
        <v>883</v>
      </c>
      <c r="G99" s="79">
        <f t="shared" si="14"/>
        <v>2</v>
      </c>
      <c r="H99" s="79"/>
      <c r="I99" s="19">
        <f t="shared" si="15"/>
        <v>43035</v>
      </c>
      <c r="J99" s="20">
        <f t="shared" si="16"/>
        <v>0.73958333333333337</v>
      </c>
      <c r="K99" s="20">
        <f t="shared" si="17"/>
        <v>0.89583333333333337</v>
      </c>
      <c r="L99" s="20">
        <f t="shared" si="18"/>
        <v>0.15625</v>
      </c>
    </row>
    <row r="100" spans="1:12" hidden="1">
      <c r="A100" s="79">
        <f t="shared" si="12"/>
        <v>43</v>
      </c>
      <c r="B100" s="17">
        <f t="shared" si="19"/>
        <v>43036</v>
      </c>
      <c r="C100" s="5" t="str">
        <f t="shared" si="13"/>
        <v>lördag</v>
      </c>
      <c r="D100" s="23" t="s">
        <v>853</v>
      </c>
      <c r="E100" s="18" t="s">
        <v>831</v>
      </c>
      <c r="F100" s="28" t="s">
        <v>656</v>
      </c>
      <c r="G100" s="79">
        <f t="shared" si="14"/>
        <v>5</v>
      </c>
      <c r="H100" s="79"/>
      <c r="I100" s="19">
        <f t="shared" si="15"/>
        <v>43036</v>
      </c>
      <c r="J100" s="20">
        <f t="shared" si="16"/>
        <v>0.41666666666666669</v>
      </c>
      <c r="K100" s="20">
        <f t="shared" si="17"/>
        <v>0.78125</v>
      </c>
      <c r="L100" s="20">
        <f t="shared" si="18"/>
        <v>0.36458333333333331</v>
      </c>
    </row>
    <row r="101" spans="1:12" hidden="1">
      <c r="A101" s="79">
        <f t="shared" si="12"/>
        <v>43</v>
      </c>
      <c r="B101" s="17">
        <f t="shared" si="19"/>
        <v>43037</v>
      </c>
      <c r="C101" s="5" t="str">
        <f t="shared" si="13"/>
        <v>söndag</v>
      </c>
      <c r="D101" s="23" t="s">
        <v>164</v>
      </c>
      <c r="E101" s="18" t="s">
        <v>827</v>
      </c>
      <c r="F101" s="28" t="s">
        <v>889</v>
      </c>
      <c r="G101" s="79">
        <f t="shared" si="14"/>
        <v>5</v>
      </c>
      <c r="H101" s="79"/>
      <c r="I101" s="19">
        <f t="shared" si="15"/>
        <v>43037</v>
      </c>
      <c r="J101" s="20">
        <f t="shared" si="16"/>
        <v>0.375</v>
      </c>
      <c r="K101" s="20">
        <f t="shared" si="17"/>
        <v>0.78125</v>
      </c>
      <c r="L101" s="20">
        <f t="shared" si="18"/>
        <v>0.40625</v>
      </c>
    </row>
    <row r="102" spans="1:12" hidden="1">
      <c r="A102" s="79">
        <f t="shared" si="12"/>
        <v>44</v>
      </c>
      <c r="B102" s="17">
        <f t="shared" si="19"/>
        <v>43038</v>
      </c>
      <c r="C102" s="5" t="str">
        <f t="shared" si="13"/>
        <v>måndag</v>
      </c>
      <c r="D102" s="23" t="s">
        <v>629</v>
      </c>
      <c r="E102" s="18"/>
      <c r="F102" s="28" t="s">
        <v>890</v>
      </c>
      <c r="G102" s="79">
        <f t="shared" si="14"/>
        <v>1</v>
      </c>
      <c r="H102" s="79"/>
      <c r="I102" s="19">
        <f t="shared" si="15"/>
        <v>43038</v>
      </c>
      <c r="J102" s="20">
        <f t="shared" si="16"/>
        <v>0.79166666666666663</v>
      </c>
      <c r="K102" s="20">
        <f t="shared" si="17"/>
        <v>0.85416666666666663</v>
      </c>
      <c r="L102" s="20">
        <f t="shared" si="18"/>
        <v>6.25E-2</v>
      </c>
    </row>
    <row r="103" spans="1:12" hidden="1">
      <c r="A103" s="79">
        <f t="shared" si="12"/>
        <v>44</v>
      </c>
      <c r="B103" s="17">
        <f t="shared" si="19"/>
        <v>43039</v>
      </c>
      <c r="C103" s="5" t="str">
        <f t="shared" si="13"/>
        <v>tisdag</v>
      </c>
      <c r="D103" s="23"/>
      <c r="E103" s="18"/>
      <c r="F103" s="28"/>
      <c r="G103" s="79">
        <f t="shared" si="14"/>
        <v>0</v>
      </c>
      <c r="H103" s="79"/>
      <c r="I103" s="19">
        <f t="shared" si="15"/>
        <v>43039</v>
      </c>
      <c r="J103" s="20" t="e">
        <f t="shared" si="16"/>
        <v>#VALUE!</v>
      </c>
      <c r="K103" s="20" t="e">
        <f t="shared" si="17"/>
        <v>#VALUE!</v>
      </c>
      <c r="L103" s="20" t="e">
        <f t="shared" si="18"/>
        <v>#VALUE!</v>
      </c>
    </row>
    <row r="104" spans="1:12" hidden="1">
      <c r="A104" s="79">
        <f t="shared" si="12"/>
        <v>44</v>
      </c>
      <c r="B104" s="17">
        <f t="shared" si="19"/>
        <v>43040</v>
      </c>
      <c r="C104" s="5" t="str">
        <f t="shared" si="13"/>
        <v>onsdag</v>
      </c>
      <c r="D104" s="79"/>
      <c r="E104" s="18"/>
      <c r="F104" s="28"/>
      <c r="G104" s="79">
        <f t="shared" si="14"/>
        <v>0</v>
      </c>
      <c r="H104" s="79"/>
      <c r="I104" s="19">
        <f t="shared" si="15"/>
        <v>43040</v>
      </c>
      <c r="J104" s="20" t="e">
        <f t="shared" si="16"/>
        <v>#VALUE!</v>
      </c>
      <c r="K104" s="20" t="e">
        <f t="shared" si="17"/>
        <v>#VALUE!</v>
      </c>
      <c r="L104" s="20" t="e">
        <f t="shared" si="18"/>
        <v>#VALUE!</v>
      </c>
    </row>
    <row r="105" spans="1:12" hidden="1">
      <c r="A105" s="79">
        <f t="shared" si="12"/>
        <v>44</v>
      </c>
      <c r="B105" s="17">
        <f t="shared" si="19"/>
        <v>43041</v>
      </c>
      <c r="C105" s="5" t="str">
        <f t="shared" si="13"/>
        <v>torsdag</v>
      </c>
      <c r="D105" s="79"/>
      <c r="E105" s="18"/>
      <c r="F105" s="28"/>
      <c r="G105" s="79">
        <f t="shared" si="14"/>
        <v>0</v>
      </c>
      <c r="H105" s="79"/>
      <c r="I105" s="19">
        <f t="shared" si="15"/>
        <v>43041</v>
      </c>
      <c r="J105" s="20" t="e">
        <f t="shared" si="16"/>
        <v>#VALUE!</v>
      </c>
      <c r="K105" s="20" t="e">
        <f t="shared" si="17"/>
        <v>#VALUE!</v>
      </c>
      <c r="L105" s="20" t="e">
        <f t="shared" si="18"/>
        <v>#VALUE!</v>
      </c>
    </row>
    <row r="106" spans="1:12" hidden="1">
      <c r="A106" s="79">
        <f t="shared" si="12"/>
        <v>44</v>
      </c>
      <c r="B106" s="17">
        <f t="shared" si="19"/>
        <v>43042</v>
      </c>
      <c r="C106" s="5" t="str">
        <f t="shared" si="13"/>
        <v>fredag</v>
      </c>
      <c r="D106" s="79" t="s">
        <v>168</v>
      </c>
      <c r="E106" s="18" t="s">
        <v>832</v>
      </c>
      <c r="F106" s="28" t="s">
        <v>883</v>
      </c>
      <c r="G106" s="79">
        <f t="shared" si="14"/>
        <v>2</v>
      </c>
      <c r="H106" s="79"/>
      <c r="I106" s="19">
        <f t="shared" si="15"/>
        <v>43042</v>
      </c>
      <c r="J106" s="20">
        <f t="shared" si="16"/>
        <v>0.73958333333333337</v>
      </c>
      <c r="K106" s="20">
        <f t="shared" si="17"/>
        <v>0.89583333333333337</v>
      </c>
      <c r="L106" s="20">
        <f t="shared" si="18"/>
        <v>0.15625</v>
      </c>
    </row>
    <row r="107" spans="1:12" hidden="1">
      <c r="A107" s="79">
        <f t="shared" si="12"/>
        <v>44</v>
      </c>
      <c r="B107" s="17">
        <f t="shared" si="19"/>
        <v>43043</v>
      </c>
      <c r="C107" s="5" t="str">
        <f t="shared" si="13"/>
        <v>lördag</v>
      </c>
      <c r="D107" s="79" t="s">
        <v>156</v>
      </c>
      <c r="E107" s="18" t="s">
        <v>827</v>
      </c>
      <c r="F107" s="28" t="s">
        <v>886</v>
      </c>
      <c r="G107" s="79">
        <f t="shared" si="14"/>
        <v>4</v>
      </c>
      <c r="H107" s="79"/>
      <c r="I107" s="19">
        <f t="shared" si="15"/>
        <v>43043</v>
      </c>
      <c r="J107" s="20">
        <f t="shared" si="16"/>
        <v>0.47916666666666669</v>
      </c>
      <c r="K107" s="20">
        <f t="shared" si="17"/>
        <v>0.78125</v>
      </c>
      <c r="L107" s="20">
        <f t="shared" si="18"/>
        <v>0.30208333333333331</v>
      </c>
    </row>
    <row r="108" spans="1:12" hidden="1">
      <c r="A108" s="79">
        <f t="shared" si="12"/>
        <v>44</v>
      </c>
      <c r="B108" s="17">
        <f t="shared" si="19"/>
        <v>43044</v>
      </c>
      <c r="C108" s="5" t="str">
        <f t="shared" si="13"/>
        <v>söndag</v>
      </c>
      <c r="D108" s="79" t="s">
        <v>156</v>
      </c>
      <c r="E108" s="18" t="s">
        <v>831</v>
      </c>
      <c r="F108" s="28" t="s">
        <v>891</v>
      </c>
      <c r="G108" s="79">
        <f t="shared" si="14"/>
        <v>4</v>
      </c>
      <c r="H108" s="79"/>
      <c r="I108" s="19">
        <f t="shared" si="15"/>
        <v>43044</v>
      </c>
      <c r="J108" s="20">
        <f t="shared" si="16"/>
        <v>0.47916666666666669</v>
      </c>
      <c r="K108" s="20">
        <f t="shared" si="17"/>
        <v>0.78125</v>
      </c>
      <c r="L108" s="20">
        <f t="shared" si="18"/>
        <v>0.30208333333333331</v>
      </c>
    </row>
    <row r="109" spans="1:12" hidden="1">
      <c r="A109" s="79">
        <f t="shared" si="12"/>
        <v>45</v>
      </c>
      <c r="B109" s="17">
        <f t="shared" si="19"/>
        <v>43045</v>
      </c>
      <c r="C109" s="5" t="str">
        <f t="shared" si="13"/>
        <v>måndag</v>
      </c>
      <c r="D109" s="79" t="s">
        <v>322</v>
      </c>
      <c r="E109" s="18"/>
      <c r="F109" s="28"/>
      <c r="G109" s="79">
        <f t="shared" si="14"/>
        <v>2</v>
      </c>
      <c r="H109" s="79"/>
      <c r="I109" s="19">
        <f t="shared" si="15"/>
        <v>43045</v>
      </c>
      <c r="J109" s="20">
        <f t="shared" si="16"/>
        <v>0.77083333333333337</v>
      </c>
      <c r="K109" s="20">
        <f t="shared" si="17"/>
        <v>0.89583333333333337</v>
      </c>
      <c r="L109" s="20">
        <f t="shared" si="18"/>
        <v>0.125</v>
      </c>
    </row>
    <row r="110" spans="1:12" hidden="1">
      <c r="A110" s="79">
        <f t="shared" si="12"/>
        <v>45</v>
      </c>
      <c r="B110" s="17">
        <f t="shared" si="19"/>
        <v>43046</v>
      </c>
      <c r="C110" s="5" t="str">
        <f t="shared" si="13"/>
        <v>tisdag</v>
      </c>
      <c r="D110" s="79"/>
      <c r="E110" s="18"/>
      <c r="F110" s="28"/>
      <c r="G110" s="79">
        <f t="shared" si="14"/>
        <v>0</v>
      </c>
      <c r="H110" s="79"/>
      <c r="I110" s="19">
        <f t="shared" si="15"/>
        <v>43046</v>
      </c>
      <c r="J110" s="20" t="e">
        <f t="shared" si="16"/>
        <v>#VALUE!</v>
      </c>
      <c r="K110" s="20" t="e">
        <f t="shared" si="17"/>
        <v>#VALUE!</v>
      </c>
      <c r="L110" s="20" t="e">
        <f t="shared" si="18"/>
        <v>#VALUE!</v>
      </c>
    </row>
    <row r="111" spans="1:12" hidden="1">
      <c r="A111" s="79">
        <f t="shared" si="12"/>
        <v>45</v>
      </c>
      <c r="B111" s="17">
        <f t="shared" si="19"/>
        <v>43047</v>
      </c>
      <c r="C111" s="5" t="str">
        <f t="shared" si="13"/>
        <v>onsdag</v>
      </c>
      <c r="D111" s="79" t="s">
        <v>892</v>
      </c>
      <c r="E111" s="18" t="s">
        <v>832</v>
      </c>
      <c r="F111" s="28" t="s">
        <v>139</v>
      </c>
      <c r="G111" s="79">
        <f t="shared" si="14"/>
        <v>2</v>
      </c>
      <c r="H111" s="79"/>
      <c r="I111" s="19">
        <f t="shared" si="15"/>
        <v>43047</v>
      </c>
      <c r="J111" s="20">
        <f t="shared" si="16"/>
        <v>0.77083333333333337</v>
      </c>
      <c r="K111" s="20">
        <f t="shared" si="17"/>
        <v>0.92708333333333337</v>
      </c>
      <c r="L111" s="20">
        <f t="shared" si="18"/>
        <v>0.15625</v>
      </c>
    </row>
    <row r="112" spans="1:12" hidden="1">
      <c r="A112" s="79">
        <f t="shared" si="12"/>
        <v>45</v>
      </c>
      <c r="B112" s="17">
        <f t="shared" si="19"/>
        <v>43048</v>
      </c>
      <c r="C112" s="5" t="str">
        <f t="shared" si="13"/>
        <v>torsdag</v>
      </c>
      <c r="D112" s="79"/>
      <c r="E112" s="18"/>
      <c r="F112" s="28"/>
      <c r="G112" s="79">
        <f t="shared" si="14"/>
        <v>0</v>
      </c>
      <c r="H112" s="79"/>
      <c r="I112" s="19">
        <f t="shared" si="15"/>
        <v>43048</v>
      </c>
      <c r="J112" s="20" t="e">
        <f t="shared" si="16"/>
        <v>#VALUE!</v>
      </c>
      <c r="K112" s="20" t="e">
        <f t="shared" si="17"/>
        <v>#VALUE!</v>
      </c>
      <c r="L112" s="20" t="e">
        <f t="shared" si="18"/>
        <v>#VALUE!</v>
      </c>
    </row>
    <row r="113" spans="1:12" hidden="1">
      <c r="A113" s="79">
        <f t="shared" si="12"/>
        <v>45</v>
      </c>
      <c r="B113" s="17">
        <f t="shared" si="19"/>
        <v>43049</v>
      </c>
      <c r="C113" s="5" t="str">
        <f t="shared" si="13"/>
        <v>fredag</v>
      </c>
      <c r="D113" s="79"/>
      <c r="E113" s="18"/>
      <c r="F113" s="28"/>
      <c r="G113" s="79">
        <f t="shared" si="14"/>
        <v>0</v>
      </c>
      <c r="H113" s="79"/>
      <c r="I113" s="19">
        <f t="shared" si="15"/>
        <v>43049</v>
      </c>
      <c r="J113" s="20" t="e">
        <f t="shared" si="16"/>
        <v>#VALUE!</v>
      </c>
      <c r="K113" s="20" t="e">
        <f t="shared" si="17"/>
        <v>#VALUE!</v>
      </c>
      <c r="L113" s="20" t="e">
        <f t="shared" si="18"/>
        <v>#VALUE!</v>
      </c>
    </row>
    <row r="114" spans="1:12" hidden="1">
      <c r="A114" s="79">
        <f t="shared" si="12"/>
        <v>45</v>
      </c>
      <c r="B114" s="17">
        <f t="shared" si="19"/>
        <v>43050</v>
      </c>
      <c r="C114" s="5" t="str">
        <f t="shared" si="13"/>
        <v>lördag</v>
      </c>
      <c r="D114" s="79" t="s">
        <v>164</v>
      </c>
      <c r="E114" s="18" t="s">
        <v>829</v>
      </c>
      <c r="F114" s="28" t="s">
        <v>893</v>
      </c>
      <c r="G114" s="79">
        <f t="shared" si="14"/>
        <v>5</v>
      </c>
      <c r="H114" s="79"/>
      <c r="I114" s="19">
        <f t="shared" si="15"/>
        <v>43050</v>
      </c>
      <c r="J114" s="20">
        <f t="shared" si="16"/>
        <v>0.375</v>
      </c>
      <c r="K114" s="20">
        <f t="shared" si="17"/>
        <v>0.78125</v>
      </c>
      <c r="L114" s="20">
        <f t="shared" si="18"/>
        <v>0.40625</v>
      </c>
    </row>
    <row r="115" spans="1:12" hidden="1">
      <c r="A115" s="79">
        <f t="shared" si="12"/>
        <v>45</v>
      </c>
      <c r="B115" s="17">
        <f t="shared" si="19"/>
        <v>43051</v>
      </c>
      <c r="C115" s="5" t="str">
        <f t="shared" si="13"/>
        <v>söndag</v>
      </c>
      <c r="D115" s="79" t="s">
        <v>894</v>
      </c>
      <c r="E115" s="18" t="s">
        <v>827</v>
      </c>
      <c r="F115" s="28" t="s">
        <v>895</v>
      </c>
      <c r="G115" s="79">
        <f t="shared" si="14"/>
        <v>4</v>
      </c>
      <c r="H115" s="79"/>
      <c r="I115" s="19">
        <f t="shared" si="15"/>
        <v>43051</v>
      </c>
      <c r="J115" s="20">
        <f t="shared" si="16"/>
        <v>0.375</v>
      </c>
      <c r="K115" s="20">
        <f t="shared" si="17"/>
        <v>0.6875</v>
      </c>
      <c r="L115" s="20">
        <f t="shared" si="18"/>
        <v>0.3125</v>
      </c>
    </row>
    <row r="116" spans="1:12" hidden="1">
      <c r="A116" s="79">
        <f t="shared" si="12"/>
        <v>46</v>
      </c>
      <c r="B116" s="17">
        <f t="shared" si="19"/>
        <v>43052</v>
      </c>
      <c r="C116" s="5" t="str">
        <f t="shared" si="13"/>
        <v>måndag</v>
      </c>
      <c r="D116" s="79" t="s">
        <v>322</v>
      </c>
      <c r="E116" s="18"/>
      <c r="F116" s="28" t="s">
        <v>896</v>
      </c>
      <c r="G116" s="79">
        <f t="shared" si="14"/>
        <v>2</v>
      </c>
      <c r="H116" s="79"/>
      <c r="I116" s="19">
        <f t="shared" si="15"/>
        <v>43052</v>
      </c>
      <c r="J116" s="20">
        <f t="shared" si="16"/>
        <v>0.77083333333333337</v>
      </c>
      <c r="K116" s="20">
        <f t="shared" si="17"/>
        <v>0.89583333333333337</v>
      </c>
      <c r="L116" s="20">
        <f t="shared" si="18"/>
        <v>0.125</v>
      </c>
    </row>
    <row r="117" spans="1:12" hidden="1">
      <c r="A117" s="79">
        <f t="shared" si="12"/>
        <v>46</v>
      </c>
      <c r="B117" s="17">
        <f t="shared" si="19"/>
        <v>43053</v>
      </c>
      <c r="C117" s="5" t="str">
        <f t="shared" si="13"/>
        <v>tisdag</v>
      </c>
      <c r="D117" s="79" t="s">
        <v>168</v>
      </c>
      <c r="E117" s="18" t="s">
        <v>825</v>
      </c>
      <c r="F117" s="28" t="s">
        <v>883</v>
      </c>
      <c r="G117" s="79">
        <f t="shared" si="14"/>
        <v>2</v>
      </c>
      <c r="H117" s="79"/>
      <c r="I117" s="19">
        <f t="shared" si="15"/>
        <v>43053</v>
      </c>
      <c r="J117" s="20">
        <f t="shared" si="16"/>
        <v>0.73958333333333337</v>
      </c>
      <c r="K117" s="20">
        <f t="shared" si="17"/>
        <v>0.89583333333333337</v>
      </c>
      <c r="L117" s="20">
        <f t="shared" si="18"/>
        <v>0.15625</v>
      </c>
    </row>
    <row r="118" spans="1:12" hidden="1">
      <c r="A118" s="79">
        <f t="shared" si="12"/>
        <v>46</v>
      </c>
      <c r="B118" s="17">
        <f t="shared" si="19"/>
        <v>43054</v>
      </c>
      <c r="C118" s="5" t="str">
        <f t="shared" si="13"/>
        <v>onsdag</v>
      </c>
      <c r="D118" s="79" t="s">
        <v>897</v>
      </c>
      <c r="E118" s="18"/>
      <c r="F118" s="28" t="s">
        <v>898</v>
      </c>
      <c r="G118" s="79">
        <f t="shared" si="14"/>
        <v>1</v>
      </c>
      <c r="H118" s="79"/>
      <c r="I118" s="19">
        <f t="shared" si="15"/>
        <v>43054</v>
      </c>
      <c r="J118" s="20">
        <f t="shared" si="16"/>
        <v>0.75</v>
      </c>
      <c r="K118" s="20">
        <f t="shared" si="17"/>
        <v>0.8125</v>
      </c>
      <c r="L118" s="20">
        <f t="shared" si="18"/>
        <v>6.25E-2</v>
      </c>
    </row>
    <row r="119" spans="1:12" hidden="1">
      <c r="A119" s="79">
        <f t="shared" si="12"/>
        <v>46</v>
      </c>
      <c r="B119" s="17">
        <f t="shared" si="19"/>
        <v>43055</v>
      </c>
      <c r="C119" s="5" t="str">
        <f t="shared" si="13"/>
        <v>torsdag</v>
      </c>
      <c r="D119" s="79"/>
      <c r="E119" s="18"/>
      <c r="F119" s="28"/>
      <c r="G119" s="79">
        <f t="shared" si="14"/>
        <v>0</v>
      </c>
      <c r="H119" s="79"/>
      <c r="I119" s="19">
        <f t="shared" si="15"/>
        <v>43055</v>
      </c>
      <c r="J119" s="20" t="e">
        <f t="shared" si="16"/>
        <v>#VALUE!</v>
      </c>
      <c r="K119" s="20" t="e">
        <f t="shared" si="17"/>
        <v>#VALUE!</v>
      </c>
      <c r="L119" s="20" t="e">
        <f t="shared" si="18"/>
        <v>#VALUE!</v>
      </c>
    </row>
    <row r="120" spans="1:12" hidden="1">
      <c r="A120" s="79">
        <f t="shared" si="12"/>
        <v>46</v>
      </c>
      <c r="B120" s="17">
        <f t="shared" si="19"/>
        <v>43056</v>
      </c>
      <c r="C120" s="5" t="str">
        <f t="shared" si="13"/>
        <v>fredag</v>
      </c>
      <c r="D120" s="79"/>
      <c r="E120" s="18"/>
      <c r="F120" s="28"/>
      <c r="G120" s="79">
        <f t="shared" si="14"/>
        <v>0</v>
      </c>
      <c r="H120" s="79"/>
      <c r="I120" s="19">
        <f t="shared" si="15"/>
        <v>43056</v>
      </c>
      <c r="J120" s="20" t="e">
        <f t="shared" si="16"/>
        <v>#VALUE!</v>
      </c>
      <c r="K120" s="20" t="e">
        <f t="shared" si="17"/>
        <v>#VALUE!</v>
      </c>
      <c r="L120" s="20" t="e">
        <f t="shared" si="18"/>
        <v>#VALUE!</v>
      </c>
    </row>
    <row r="121" spans="1:12" hidden="1">
      <c r="A121" s="79">
        <f t="shared" si="12"/>
        <v>46</v>
      </c>
      <c r="B121" s="17">
        <f t="shared" si="19"/>
        <v>43057</v>
      </c>
      <c r="C121" s="5" t="str">
        <f t="shared" si="13"/>
        <v>lördag</v>
      </c>
      <c r="D121" s="79" t="s">
        <v>899</v>
      </c>
      <c r="E121" s="18" t="s">
        <v>830</v>
      </c>
      <c r="F121" s="28" t="s">
        <v>900</v>
      </c>
      <c r="G121" s="79">
        <f t="shared" si="14"/>
        <v>5</v>
      </c>
      <c r="H121" s="79"/>
      <c r="I121" s="19">
        <f t="shared" si="15"/>
        <v>43057</v>
      </c>
      <c r="J121" s="20">
        <f t="shared" si="16"/>
        <v>0.375</v>
      </c>
      <c r="K121" s="20">
        <f t="shared" si="17"/>
        <v>0.72916666666666663</v>
      </c>
      <c r="L121" s="20">
        <f t="shared" si="18"/>
        <v>0.35416666666666663</v>
      </c>
    </row>
    <row r="122" spans="1:12" hidden="1">
      <c r="A122" s="79">
        <f t="shared" si="12"/>
        <v>46</v>
      </c>
      <c r="B122" s="17">
        <f t="shared" si="19"/>
        <v>43058</v>
      </c>
      <c r="C122" s="5" t="str">
        <f t="shared" si="13"/>
        <v>söndag</v>
      </c>
      <c r="D122" s="79" t="s">
        <v>231</v>
      </c>
      <c r="E122" s="18" t="s">
        <v>831</v>
      </c>
      <c r="F122" s="28" t="s">
        <v>901</v>
      </c>
      <c r="G122" s="79">
        <f t="shared" si="14"/>
        <v>4</v>
      </c>
      <c r="H122" s="79"/>
      <c r="I122" s="19">
        <f t="shared" si="15"/>
        <v>43058</v>
      </c>
      <c r="J122" s="20">
        <f t="shared" si="16"/>
        <v>0.44791666666666669</v>
      </c>
      <c r="K122" s="20">
        <f t="shared" si="17"/>
        <v>0.78125</v>
      </c>
      <c r="L122" s="20">
        <f t="shared" si="18"/>
        <v>0.33333333333333331</v>
      </c>
    </row>
    <row r="123" spans="1:12" hidden="1">
      <c r="A123" s="79">
        <f t="shared" si="12"/>
        <v>47</v>
      </c>
      <c r="B123" s="17">
        <f t="shared" si="19"/>
        <v>43059</v>
      </c>
      <c r="C123" s="5" t="str">
        <f t="shared" si="13"/>
        <v>måndag</v>
      </c>
      <c r="D123" s="79"/>
      <c r="E123" s="18"/>
      <c r="F123" s="28"/>
      <c r="G123" s="79">
        <f t="shared" si="14"/>
        <v>0</v>
      </c>
      <c r="H123" s="79"/>
      <c r="I123" s="19">
        <f t="shared" si="15"/>
        <v>43059</v>
      </c>
      <c r="J123" s="20" t="e">
        <f t="shared" si="16"/>
        <v>#VALUE!</v>
      </c>
      <c r="K123" s="20" t="e">
        <f t="shared" si="17"/>
        <v>#VALUE!</v>
      </c>
      <c r="L123" s="20" t="e">
        <f t="shared" si="18"/>
        <v>#VALUE!</v>
      </c>
    </row>
    <row r="124" spans="1:12" hidden="1">
      <c r="A124" s="79">
        <f t="shared" si="12"/>
        <v>47</v>
      </c>
      <c r="B124" s="17">
        <f t="shared" si="19"/>
        <v>43060</v>
      </c>
      <c r="C124" s="5" t="str">
        <f t="shared" si="13"/>
        <v>tisdag</v>
      </c>
      <c r="D124" s="79" t="s">
        <v>168</v>
      </c>
      <c r="E124" s="18" t="s">
        <v>832</v>
      </c>
      <c r="F124" s="28" t="s">
        <v>883</v>
      </c>
      <c r="G124" s="79">
        <f t="shared" si="14"/>
        <v>2</v>
      </c>
      <c r="H124" s="79"/>
      <c r="I124" s="19">
        <f t="shared" si="15"/>
        <v>43060</v>
      </c>
      <c r="J124" s="20">
        <f t="shared" si="16"/>
        <v>0.73958333333333337</v>
      </c>
      <c r="K124" s="20">
        <f t="shared" si="17"/>
        <v>0.89583333333333337</v>
      </c>
      <c r="L124" s="20">
        <f t="shared" si="18"/>
        <v>0.15625</v>
      </c>
    </row>
    <row r="125" spans="1:12" hidden="1">
      <c r="A125" s="79">
        <f t="shared" si="12"/>
        <v>47</v>
      </c>
      <c r="B125" s="17">
        <f t="shared" si="19"/>
        <v>43061</v>
      </c>
      <c r="C125" s="5" t="str">
        <f t="shared" si="13"/>
        <v>onsdag</v>
      </c>
      <c r="D125" s="79" t="s">
        <v>892</v>
      </c>
      <c r="E125" s="18" t="s">
        <v>832</v>
      </c>
      <c r="F125" s="28" t="s">
        <v>139</v>
      </c>
      <c r="G125" s="79">
        <f t="shared" si="14"/>
        <v>2</v>
      </c>
      <c r="H125" s="79"/>
      <c r="I125" s="19">
        <f t="shared" si="15"/>
        <v>43061</v>
      </c>
      <c r="J125" s="20">
        <f t="shared" si="16"/>
        <v>0.77083333333333337</v>
      </c>
      <c r="K125" s="20">
        <f t="shared" si="17"/>
        <v>0.92708333333333337</v>
      </c>
      <c r="L125" s="20">
        <f t="shared" si="18"/>
        <v>0.15625</v>
      </c>
    </row>
    <row r="126" spans="1:12" hidden="1">
      <c r="A126" s="79">
        <f t="shared" si="12"/>
        <v>47</v>
      </c>
      <c r="B126" s="17">
        <f t="shared" si="19"/>
        <v>43062</v>
      </c>
      <c r="C126" s="5" t="str">
        <f t="shared" si="13"/>
        <v>torsdag</v>
      </c>
      <c r="D126" s="79"/>
      <c r="E126" s="18"/>
      <c r="F126" s="28"/>
      <c r="G126" s="79">
        <f t="shared" si="14"/>
        <v>0</v>
      </c>
      <c r="H126" s="79"/>
      <c r="I126" s="19">
        <f t="shared" si="15"/>
        <v>43062</v>
      </c>
      <c r="J126" s="20" t="e">
        <f t="shared" si="16"/>
        <v>#VALUE!</v>
      </c>
      <c r="K126" s="20" t="e">
        <f t="shared" si="17"/>
        <v>#VALUE!</v>
      </c>
      <c r="L126" s="20" t="e">
        <f t="shared" si="18"/>
        <v>#VALUE!</v>
      </c>
    </row>
    <row r="127" spans="1:12" hidden="1">
      <c r="A127" s="79">
        <f t="shared" si="12"/>
        <v>47</v>
      </c>
      <c r="B127" s="17">
        <f t="shared" si="19"/>
        <v>43063</v>
      </c>
      <c r="C127" s="5" t="str">
        <f t="shared" si="13"/>
        <v>fredag</v>
      </c>
      <c r="D127" s="79"/>
      <c r="E127" s="18"/>
      <c r="F127" s="28"/>
      <c r="G127" s="79">
        <f t="shared" si="14"/>
        <v>0</v>
      </c>
      <c r="H127" s="79"/>
      <c r="I127" s="19">
        <f t="shared" si="15"/>
        <v>43063</v>
      </c>
      <c r="J127" s="20" t="e">
        <f t="shared" si="16"/>
        <v>#VALUE!</v>
      </c>
      <c r="K127" s="20" t="e">
        <f t="shared" si="17"/>
        <v>#VALUE!</v>
      </c>
      <c r="L127" s="20" t="e">
        <f t="shared" si="18"/>
        <v>#VALUE!</v>
      </c>
    </row>
    <row r="128" spans="1:12" hidden="1">
      <c r="A128" s="79">
        <f t="shared" si="12"/>
        <v>47</v>
      </c>
      <c r="B128" s="17">
        <f t="shared" si="19"/>
        <v>43064</v>
      </c>
      <c r="C128" s="5" t="str">
        <f t="shared" si="13"/>
        <v>lördag</v>
      </c>
      <c r="D128" s="79" t="s">
        <v>164</v>
      </c>
      <c r="E128" s="18" t="s">
        <v>825</v>
      </c>
      <c r="F128" s="28" t="s">
        <v>902</v>
      </c>
      <c r="G128" s="79">
        <f t="shared" si="14"/>
        <v>5</v>
      </c>
      <c r="H128" s="79"/>
      <c r="I128" s="19">
        <f t="shared" si="15"/>
        <v>43064</v>
      </c>
      <c r="J128" s="20">
        <f t="shared" si="16"/>
        <v>0.375</v>
      </c>
      <c r="K128" s="20">
        <f t="shared" si="17"/>
        <v>0.78125</v>
      </c>
      <c r="L128" s="20">
        <f t="shared" si="18"/>
        <v>0.40625</v>
      </c>
    </row>
    <row r="129" spans="1:12" hidden="1">
      <c r="A129" s="79">
        <f t="shared" si="12"/>
        <v>47</v>
      </c>
      <c r="B129" s="17">
        <f t="shared" si="19"/>
        <v>43065</v>
      </c>
      <c r="C129" s="5" t="str">
        <f t="shared" si="13"/>
        <v>söndag</v>
      </c>
      <c r="D129" s="79" t="s">
        <v>903</v>
      </c>
      <c r="E129" s="18" t="s">
        <v>828</v>
      </c>
      <c r="F129" s="28" t="s">
        <v>904</v>
      </c>
      <c r="G129" s="79">
        <f t="shared" si="14"/>
        <v>5</v>
      </c>
      <c r="H129" s="79"/>
      <c r="I129" s="19">
        <f t="shared" si="15"/>
        <v>43065</v>
      </c>
      <c r="J129" s="20">
        <f t="shared" si="16"/>
        <v>0.4375</v>
      </c>
      <c r="K129" s="20">
        <f t="shared" si="17"/>
        <v>0.78125</v>
      </c>
      <c r="L129" s="20">
        <f t="shared" si="18"/>
        <v>0.34375</v>
      </c>
    </row>
    <row r="130" spans="1:12" hidden="1">
      <c r="A130" s="79">
        <f t="shared" si="12"/>
        <v>48</v>
      </c>
      <c r="B130" s="17">
        <f t="shared" si="19"/>
        <v>43066</v>
      </c>
      <c r="C130" s="5" t="str">
        <f t="shared" si="13"/>
        <v>måndag</v>
      </c>
      <c r="D130" s="79"/>
      <c r="E130" s="18"/>
      <c r="F130" s="28"/>
      <c r="G130" s="79">
        <f t="shared" si="14"/>
        <v>0</v>
      </c>
      <c r="H130" s="79"/>
      <c r="I130" s="19">
        <f t="shared" si="15"/>
        <v>43066</v>
      </c>
      <c r="J130" s="20" t="e">
        <f t="shared" si="16"/>
        <v>#VALUE!</v>
      </c>
      <c r="K130" s="20" t="e">
        <f t="shared" si="17"/>
        <v>#VALUE!</v>
      </c>
      <c r="L130" s="20" t="e">
        <f t="shared" si="18"/>
        <v>#VALUE!</v>
      </c>
    </row>
    <row r="131" spans="1:12" hidden="1">
      <c r="A131" s="79">
        <f t="shared" si="12"/>
        <v>48</v>
      </c>
      <c r="B131" s="17">
        <f t="shared" si="19"/>
        <v>43067</v>
      </c>
      <c r="C131" s="5" t="str">
        <f t="shared" si="13"/>
        <v>tisdag</v>
      </c>
      <c r="D131" s="79" t="s">
        <v>168</v>
      </c>
      <c r="E131" s="18" t="s">
        <v>827</v>
      </c>
      <c r="F131" s="28" t="s">
        <v>883</v>
      </c>
      <c r="G131" s="79">
        <f t="shared" si="14"/>
        <v>2</v>
      </c>
      <c r="H131" s="79"/>
      <c r="I131" s="19">
        <f t="shared" si="15"/>
        <v>43067</v>
      </c>
      <c r="J131" s="20">
        <f t="shared" si="16"/>
        <v>0.73958333333333337</v>
      </c>
      <c r="K131" s="20">
        <f t="shared" si="17"/>
        <v>0.89583333333333337</v>
      </c>
      <c r="L131" s="20">
        <f t="shared" si="18"/>
        <v>0.15625</v>
      </c>
    </row>
    <row r="132" spans="1:12" hidden="1">
      <c r="A132" s="79">
        <f t="shared" si="12"/>
        <v>48</v>
      </c>
      <c r="B132" s="17">
        <f t="shared" si="19"/>
        <v>43068</v>
      </c>
      <c r="C132" s="5" t="str">
        <f t="shared" si="13"/>
        <v>onsdag</v>
      </c>
      <c r="D132" s="79" t="s">
        <v>905</v>
      </c>
      <c r="E132" s="18"/>
      <c r="F132" s="28" t="s">
        <v>906</v>
      </c>
      <c r="G132" s="79">
        <f t="shared" si="14"/>
        <v>1</v>
      </c>
      <c r="H132" s="79"/>
      <c r="I132" s="19">
        <f t="shared" si="15"/>
        <v>43068</v>
      </c>
      <c r="J132" s="20">
        <f t="shared" si="16"/>
        <v>0.80208333333333337</v>
      </c>
      <c r="K132" s="20">
        <f t="shared" si="17"/>
        <v>0.85416666666666663</v>
      </c>
      <c r="L132" s="20">
        <f t="shared" si="18"/>
        <v>5.2083333333333259E-2</v>
      </c>
    </row>
    <row r="133" spans="1:12" hidden="1">
      <c r="A133" s="79">
        <f t="shared" si="12"/>
        <v>48</v>
      </c>
      <c r="B133" s="17">
        <f t="shared" si="19"/>
        <v>43069</v>
      </c>
      <c r="C133" s="5" t="str">
        <f t="shared" si="13"/>
        <v>torsdag</v>
      </c>
      <c r="D133" s="79" t="s">
        <v>615</v>
      </c>
      <c r="E133" s="18"/>
      <c r="F133" s="28" t="s">
        <v>661</v>
      </c>
      <c r="G133" s="79">
        <f t="shared" si="14"/>
        <v>1</v>
      </c>
      <c r="H133" s="79"/>
      <c r="I133" s="19">
        <f t="shared" si="15"/>
        <v>43069</v>
      </c>
      <c r="J133" s="20">
        <f t="shared" si="16"/>
        <v>0.75</v>
      </c>
      <c r="K133" s="20">
        <f t="shared" si="17"/>
        <v>0.83333333333333337</v>
      </c>
      <c r="L133" s="20">
        <f t="shared" si="18"/>
        <v>8.333333333333337E-2</v>
      </c>
    </row>
    <row r="134" spans="1:12" hidden="1">
      <c r="A134" s="79">
        <f t="shared" si="12"/>
        <v>48</v>
      </c>
      <c r="B134" s="17">
        <f t="shared" si="19"/>
        <v>43070</v>
      </c>
      <c r="C134" s="5" t="str">
        <f t="shared" si="13"/>
        <v>fredag</v>
      </c>
      <c r="D134" s="79"/>
      <c r="E134" s="18"/>
      <c r="F134" s="28"/>
      <c r="G134" s="79">
        <f t="shared" si="14"/>
        <v>0</v>
      </c>
      <c r="H134" s="79"/>
      <c r="I134" s="19">
        <f t="shared" si="15"/>
        <v>43070</v>
      </c>
      <c r="J134" s="20" t="e">
        <f t="shared" si="16"/>
        <v>#VALUE!</v>
      </c>
      <c r="K134" s="20" t="e">
        <f t="shared" si="17"/>
        <v>#VALUE!</v>
      </c>
      <c r="L134" s="20" t="e">
        <f t="shared" si="18"/>
        <v>#VALUE!</v>
      </c>
    </row>
    <row r="135" spans="1:12" hidden="1">
      <c r="A135" s="79">
        <f t="shared" si="12"/>
        <v>48</v>
      </c>
      <c r="B135" s="17">
        <f t="shared" si="19"/>
        <v>43071</v>
      </c>
      <c r="C135" s="5" t="str">
        <f t="shared" si="13"/>
        <v>lördag</v>
      </c>
      <c r="D135" s="79" t="s">
        <v>156</v>
      </c>
      <c r="E135" s="18" t="s">
        <v>832</v>
      </c>
      <c r="F135" s="28" t="s">
        <v>907</v>
      </c>
      <c r="G135" s="79">
        <f t="shared" si="14"/>
        <v>4</v>
      </c>
      <c r="H135" s="79"/>
      <c r="I135" s="19">
        <f t="shared" si="15"/>
        <v>43071</v>
      </c>
      <c r="J135" s="20">
        <f t="shared" si="16"/>
        <v>0.47916666666666669</v>
      </c>
      <c r="K135" s="20">
        <f t="shared" si="17"/>
        <v>0.78125</v>
      </c>
      <c r="L135" s="20">
        <f t="shared" si="18"/>
        <v>0.30208333333333331</v>
      </c>
    </row>
    <row r="136" spans="1:12" hidden="1">
      <c r="A136" s="79">
        <f t="shared" si="12"/>
        <v>48</v>
      </c>
      <c r="B136" s="17">
        <f t="shared" si="19"/>
        <v>43072</v>
      </c>
      <c r="C136" s="5" t="str">
        <f t="shared" si="13"/>
        <v>söndag</v>
      </c>
      <c r="D136" s="79" t="s">
        <v>588</v>
      </c>
      <c r="E136" s="18" t="s">
        <v>828</v>
      </c>
      <c r="F136" s="28" t="s">
        <v>908</v>
      </c>
      <c r="G136" s="79">
        <f t="shared" si="14"/>
        <v>3</v>
      </c>
      <c r="H136" s="79"/>
      <c r="I136" s="19">
        <f t="shared" si="15"/>
        <v>43072</v>
      </c>
      <c r="J136" s="20">
        <f t="shared" si="16"/>
        <v>0.47916666666666669</v>
      </c>
      <c r="K136" s="20">
        <f t="shared" si="17"/>
        <v>0.70833333333333337</v>
      </c>
      <c r="L136" s="20">
        <f t="shared" si="18"/>
        <v>0.22916666666666669</v>
      </c>
    </row>
    <row r="137" spans="1:12" hidden="1">
      <c r="A137" s="79">
        <f t="shared" si="12"/>
        <v>49</v>
      </c>
      <c r="B137" s="17">
        <f t="shared" si="19"/>
        <v>43073</v>
      </c>
      <c r="C137" s="5" t="str">
        <f t="shared" si="13"/>
        <v>måndag</v>
      </c>
      <c r="D137" s="79"/>
      <c r="E137" s="18"/>
      <c r="F137" s="28"/>
      <c r="G137" s="79">
        <f t="shared" si="14"/>
        <v>0</v>
      </c>
      <c r="H137" s="79"/>
      <c r="I137" s="19">
        <f t="shared" si="15"/>
        <v>43073</v>
      </c>
      <c r="J137" s="20" t="e">
        <f t="shared" si="16"/>
        <v>#VALUE!</v>
      </c>
      <c r="K137" s="20" t="e">
        <f t="shared" si="17"/>
        <v>#VALUE!</v>
      </c>
      <c r="L137" s="20" t="e">
        <f t="shared" si="18"/>
        <v>#VALUE!</v>
      </c>
    </row>
    <row r="138" spans="1:12" hidden="1">
      <c r="A138" s="79">
        <f t="shared" si="12"/>
        <v>49</v>
      </c>
      <c r="B138" s="17">
        <f t="shared" si="19"/>
        <v>43074</v>
      </c>
      <c r="C138" s="5" t="str">
        <f t="shared" si="13"/>
        <v>tisdag</v>
      </c>
      <c r="D138" s="79"/>
      <c r="E138" s="18"/>
      <c r="F138" s="28"/>
      <c r="G138" s="79">
        <f t="shared" si="14"/>
        <v>0</v>
      </c>
      <c r="H138" s="79"/>
      <c r="I138" s="19">
        <f t="shared" si="15"/>
        <v>43074</v>
      </c>
      <c r="J138" s="20" t="e">
        <f t="shared" si="16"/>
        <v>#VALUE!</v>
      </c>
      <c r="K138" s="20" t="e">
        <f t="shared" si="17"/>
        <v>#VALUE!</v>
      </c>
      <c r="L138" s="20" t="e">
        <f t="shared" si="18"/>
        <v>#VALUE!</v>
      </c>
    </row>
    <row r="139" spans="1:12" hidden="1">
      <c r="A139" s="79">
        <f t="shared" si="12"/>
        <v>49</v>
      </c>
      <c r="B139" s="17">
        <f t="shared" si="19"/>
        <v>43075</v>
      </c>
      <c r="C139" s="5" t="str">
        <f t="shared" si="13"/>
        <v>onsdag</v>
      </c>
      <c r="D139" s="79" t="s">
        <v>892</v>
      </c>
      <c r="E139" s="18" t="s">
        <v>827</v>
      </c>
      <c r="F139" s="28" t="s">
        <v>880</v>
      </c>
      <c r="G139" s="79">
        <f t="shared" si="14"/>
        <v>2</v>
      </c>
      <c r="H139" s="79"/>
      <c r="I139" s="19">
        <f t="shared" si="15"/>
        <v>43075</v>
      </c>
      <c r="J139" s="20">
        <f t="shared" si="16"/>
        <v>0.77083333333333337</v>
      </c>
      <c r="K139" s="20">
        <f t="shared" si="17"/>
        <v>0.92708333333333337</v>
      </c>
      <c r="L139" s="20">
        <f t="shared" si="18"/>
        <v>0.15625</v>
      </c>
    </row>
    <row r="140" spans="1:12" hidden="1">
      <c r="A140" s="79">
        <f t="shared" ref="A140:A203" si="20">_xlfn.ISOWEEKNUM(B140)</f>
        <v>49</v>
      </c>
      <c r="B140" s="17">
        <f t="shared" si="19"/>
        <v>43076</v>
      </c>
      <c r="C140" s="5" t="str">
        <f t="shared" ref="C140:C203" si="21">TEXT(B140,"DDDD")</f>
        <v>torsdag</v>
      </c>
      <c r="D140" s="79" t="s">
        <v>168</v>
      </c>
      <c r="E140" s="18" t="s">
        <v>825</v>
      </c>
      <c r="F140" s="28" t="s">
        <v>880</v>
      </c>
      <c r="G140" s="79">
        <f t="shared" ref="G140:G203" si="22">IFERROR(ROUNDUP(L140/"04:00"*2,0),0)</f>
        <v>2</v>
      </c>
      <c r="H140" s="79"/>
      <c r="I140" s="19">
        <f t="shared" ref="I140:I203" si="23">B140</f>
        <v>43076</v>
      </c>
      <c r="J140" s="20">
        <f t="shared" ref="J140:J203" si="24">TIME(LEFT(D140,2),MID(D140,4,2),0)</f>
        <v>0.73958333333333337</v>
      </c>
      <c r="K140" s="20">
        <f t="shared" ref="K140:K203" si="25">TIME(MID(D140,7,2),MID(D140,10,2),0)</f>
        <v>0.89583333333333337</v>
      </c>
      <c r="L140" s="20">
        <f t="shared" ref="L140:L203" si="26">K140-J140</f>
        <v>0.15625</v>
      </c>
    </row>
    <row r="141" spans="1:12" hidden="1">
      <c r="A141" s="79">
        <f t="shared" si="20"/>
        <v>49</v>
      </c>
      <c r="B141" s="17">
        <f t="shared" ref="B141:B204" si="27">B140+1</f>
        <v>43077</v>
      </c>
      <c r="C141" s="5" t="str">
        <f t="shared" si="21"/>
        <v>fredag</v>
      </c>
      <c r="D141" s="79" t="s">
        <v>168</v>
      </c>
      <c r="E141" s="18" t="s">
        <v>827</v>
      </c>
      <c r="F141" s="28" t="s">
        <v>883</v>
      </c>
      <c r="G141" s="79">
        <f t="shared" si="22"/>
        <v>2</v>
      </c>
      <c r="H141" s="79"/>
      <c r="I141" s="19">
        <f t="shared" si="23"/>
        <v>43077</v>
      </c>
      <c r="J141" s="20">
        <f t="shared" si="24"/>
        <v>0.73958333333333337</v>
      </c>
      <c r="K141" s="20">
        <f t="shared" si="25"/>
        <v>0.89583333333333337</v>
      </c>
      <c r="L141" s="20">
        <f t="shared" si="26"/>
        <v>0.15625</v>
      </c>
    </row>
    <row r="142" spans="1:12" hidden="1">
      <c r="A142" s="79">
        <f t="shared" si="20"/>
        <v>49</v>
      </c>
      <c r="B142" s="17">
        <f t="shared" si="27"/>
        <v>43078</v>
      </c>
      <c r="C142" s="5" t="str">
        <f t="shared" si="21"/>
        <v>lördag</v>
      </c>
      <c r="D142" s="79" t="s">
        <v>909</v>
      </c>
      <c r="E142" s="18" t="s">
        <v>829</v>
      </c>
      <c r="F142" s="28" t="s">
        <v>910</v>
      </c>
      <c r="G142" s="79">
        <f t="shared" si="22"/>
        <v>4</v>
      </c>
      <c r="H142" s="79"/>
      <c r="I142" s="19">
        <f t="shared" si="23"/>
        <v>43078</v>
      </c>
      <c r="J142" s="20">
        <f t="shared" si="24"/>
        <v>0.36458333333333331</v>
      </c>
      <c r="K142" s="20">
        <f t="shared" si="25"/>
        <v>0.69791666666666663</v>
      </c>
      <c r="L142" s="20">
        <f t="shared" si="26"/>
        <v>0.33333333333333331</v>
      </c>
    </row>
    <row r="143" spans="1:12" hidden="1">
      <c r="A143" s="79">
        <f t="shared" si="20"/>
        <v>49</v>
      </c>
      <c r="B143" s="17">
        <f t="shared" si="27"/>
        <v>43079</v>
      </c>
      <c r="C143" s="5" t="str">
        <f t="shared" si="21"/>
        <v>söndag</v>
      </c>
      <c r="D143" s="79" t="s">
        <v>911</v>
      </c>
      <c r="E143" s="18" t="s">
        <v>825</v>
      </c>
      <c r="F143" s="28" t="s">
        <v>656</v>
      </c>
      <c r="G143" s="79">
        <f t="shared" si="22"/>
        <v>2</v>
      </c>
      <c r="H143" s="79"/>
      <c r="I143" s="19">
        <f t="shared" si="23"/>
        <v>43079</v>
      </c>
      <c r="J143" s="20">
        <f t="shared" si="24"/>
        <v>0.44791666666666669</v>
      </c>
      <c r="K143" s="20">
        <f t="shared" si="25"/>
        <v>0.58333333333333337</v>
      </c>
      <c r="L143" s="20">
        <f t="shared" si="26"/>
        <v>0.13541666666666669</v>
      </c>
    </row>
    <row r="144" spans="1:12" hidden="1">
      <c r="A144" s="79">
        <f t="shared" si="20"/>
        <v>50</v>
      </c>
      <c r="B144" s="17">
        <f t="shared" si="27"/>
        <v>43080</v>
      </c>
      <c r="C144" s="5" t="str">
        <f t="shared" si="21"/>
        <v>måndag</v>
      </c>
      <c r="D144" s="79" t="s">
        <v>322</v>
      </c>
      <c r="E144" s="18"/>
      <c r="F144" s="28" t="s">
        <v>76</v>
      </c>
      <c r="G144" s="79">
        <f t="shared" si="22"/>
        <v>2</v>
      </c>
      <c r="H144" s="79"/>
      <c r="I144" s="19">
        <f t="shared" si="23"/>
        <v>43080</v>
      </c>
      <c r="J144" s="20">
        <f t="shared" si="24"/>
        <v>0.77083333333333337</v>
      </c>
      <c r="K144" s="20">
        <f t="shared" si="25"/>
        <v>0.89583333333333337</v>
      </c>
      <c r="L144" s="20">
        <f t="shared" si="26"/>
        <v>0.125</v>
      </c>
    </row>
    <row r="145" spans="1:22" hidden="1">
      <c r="A145" s="79">
        <f t="shared" si="20"/>
        <v>50</v>
      </c>
      <c r="B145" s="17">
        <f t="shared" si="27"/>
        <v>43081</v>
      </c>
      <c r="C145" s="5" t="str">
        <f t="shared" si="21"/>
        <v>tisdag</v>
      </c>
      <c r="D145" s="79"/>
      <c r="E145" s="18"/>
      <c r="F145" s="28"/>
      <c r="G145" s="79">
        <f t="shared" si="22"/>
        <v>0</v>
      </c>
      <c r="H145" s="79"/>
      <c r="I145" s="19">
        <f t="shared" si="23"/>
        <v>43081</v>
      </c>
      <c r="J145" s="20" t="e">
        <f t="shared" si="24"/>
        <v>#VALUE!</v>
      </c>
      <c r="K145" s="20" t="e">
        <f t="shared" si="25"/>
        <v>#VALUE!</v>
      </c>
      <c r="L145" s="20" t="e">
        <f t="shared" si="26"/>
        <v>#VALUE!</v>
      </c>
      <c r="M145" s="79"/>
      <c r="N145" s="79"/>
      <c r="O145" s="79"/>
      <c r="P145" s="79"/>
      <c r="Q145" s="79"/>
      <c r="R145" s="79"/>
      <c r="S145" s="79"/>
      <c r="T145" s="79"/>
      <c r="U145" s="79"/>
      <c r="V145" s="79"/>
    </row>
    <row r="146" spans="1:22" hidden="1">
      <c r="A146" s="79">
        <f t="shared" si="20"/>
        <v>50</v>
      </c>
      <c r="B146" s="17">
        <f t="shared" si="27"/>
        <v>43082</v>
      </c>
      <c r="C146" s="5" t="str">
        <f t="shared" si="21"/>
        <v>onsdag</v>
      </c>
      <c r="D146" s="79" t="s">
        <v>168</v>
      </c>
      <c r="E146" s="18" t="s">
        <v>828</v>
      </c>
      <c r="F146" s="28" t="s">
        <v>886</v>
      </c>
      <c r="G146" s="79">
        <f t="shared" si="22"/>
        <v>2</v>
      </c>
      <c r="H146" s="79"/>
      <c r="I146" s="19">
        <f t="shared" si="23"/>
        <v>43082</v>
      </c>
      <c r="J146" s="20">
        <f t="shared" si="24"/>
        <v>0.73958333333333337</v>
      </c>
      <c r="K146" s="20">
        <f t="shared" si="25"/>
        <v>0.89583333333333337</v>
      </c>
      <c r="L146" s="20">
        <f t="shared" si="26"/>
        <v>0.15625</v>
      </c>
      <c r="M146" s="79"/>
      <c r="N146" s="79"/>
      <c r="O146" s="79"/>
      <c r="P146" s="79"/>
      <c r="Q146" s="79"/>
      <c r="R146" s="79"/>
      <c r="S146" s="79"/>
      <c r="T146" s="79"/>
      <c r="U146" s="79"/>
      <c r="V146" s="79"/>
    </row>
    <row r="147" spans="1:22" hidden="1">
      <c r="A147" s="79">
        <f t="shared" si="20"/>
        <v>50</v>
      </c>
      <c r="B147" s="17">
        <f t="shared" si="27"/>
        <v>43083</v>
      </c>
      <c r="C147" s="5" t="str">
        <f t="shared" si="21"/>
        <v>torsdag</v>
      </c>
      <c r="D147" s="79"/>
      <c r="E147" s="18"/>
      <c r="F147" s="28"/>
      <c r="G147" s="79">
        <f t="shared" si="22"/>
        <v>0</v>
      </c>
      <c r="H147" s="79"/>
      <c r="I147" s="19">
        <f t="shared" si="23"/>
        <v>43083</v>
      </c>
      <c r="J147" s="20" t="e">
        <f t="shared" si="24"/>
        <v>#VALUE!</v>
      </c>
      <c r="K147" s="20" t="e">
        <f t="shared" si="25"/>
        <v>#VALUE!</v>
      </c>
      <c r="L147" s="20" t="e">
        <f t="shared" si="26"/>
        <v>#VALUE!</v>
      </c>
      <c r="M147" s="79"/>
      <c r="N147" s="79"/>
      <c r="O147" s="79"/>
      <c r="P147" s="79"/>
      <c r="Q147" s="79"/>
      <c r="R147" s="79"/>
      <c r="S147" s="79"/>
      <c r="T147" s="79"/>
      <c r="U147" s="79"/>
      <c r="V147" s="79"/>
    </row>
    <row r="148" spans="1:22" hidden="1">
      <c r="A148" s="79">
        <f t="shared" si="20"/>
        <v>50</v>
      </c>
      <c r="B148" s="17">
        <f t="shared" si="27"/>
        <v>43084</v>
      </c>
      <c r="C148" s="5" t="str">
        <f t="shared" si="21"/>
        <v>fredag</v>
      </c>
      <c r="D148" s="79" t="s">
        <v>168</v>
      </c>
      <c r="E148" s="18" t="s">
        <v>828</v>
      </c>
      <c r="F148" s="28" t="s">
        <v>883</v>
      </c>
      <c r="G148" s="79">
        <f t="shared" si="22"/>
        <v>2</v>
      </c>
      <c r="H148" s="79"/>
      <c r="I148" s="19">
        <f t="shared" si="23"/>
        <v>43084</v>
      </c>
      <c r="J148" s="20">
        <f t="shared" si="24"/>
        <v>0.73958333333333337</v>
      </c>
      <c r="K148" s="20">
        <f t="shared" si="25"/>
        <v>0.89583333333333337</v>
      </c>
      <c r="L148" s="20">
        <f t="shared" si="26"/>
        <v>0.15625</v>
      </c>
      <c r="M148" s="79"/>
      <c r="N148" s="79"/>
      <c r="O148" s="79"/>
      <c r="P148" s="79"/>
      <c r="Q148" s="79"/>
      <c r="R148" s="79"/>
      <c r="S148" s="79"/>
      <c r="T148" s="79"/>
      <c r="U148" s="79"/>
      <c r="V148" s="79"/>
    </row>
    <row r="149" spans="1:22" hidden="1">
      <c r="A149" s="79">
        <f t="shared" si="20"/>
        <v>50</v>
      </c>
      <c r="B149" s="17">
        <f t="shared" si="27"/>
        <v>43085</v>
      </c>
      <c r="C149" s="5" t="str">
        <f t="shared" si="21"/>
        <v>lördag</v>
      </c>
      <c r="D149" s="79" t="s">
        <v>912</v>
      </c>
      <c r="E149" s="18" t="s">
        <v>830</v>
      </c>
      <c r="F149" s="28" t="s">
        <v>913</v>
      </c>
      <c r="G149" s="79">
        <f t="shared" si="22"/>
        <v>4</v>
      </c>
      <c r="H149" s="79"/>
      <c r="I149" s="19">
        <f t="shared" si="23"/>
        <v>43085</v>
      </c>
      <c r="J149" s="20">
        <f t="shared" si="24"/>
        <v>0.41666666666666669</v>
      </c>
      <c r="K149" s="20">
        <f t="shared" si="25"/>
        <v>0.70833333333333337</v>
      </c>
      <c r="L149" s="20">
        <f t="shared" si="26"/>
        <v>0.29166666666666669</v>
      </c>
      <c r="M149" s="79"/>
      <c r="N149" s="79"/>
      <c r="O149" s="79"/>
      <c r="P149" s="79"/>
      <c r="Q149" s="79"/>
      <c r="R149" s="79"/>
      <c r="S149" s="79"/>
      <c r="T149" s="79"/>
      <c r="U149" s="79"/>
      <c r="V149" s="79"/>
    </row>
    <row r="150" spans="1:22" hidden="1">
      <c r="A150" s="79">
        <f t="shared" si="20"/>
        <v>50</v>
      </c>
      <c r="B150" s="17">
        <f t="shared" si="27"/>
        <v>43086</v>
      </c>
      <c r="C150" s="5" t="str">
        <f t="shared" si="21"/>
        <v>söndag</v>
      </c>
      <c r="D150" s="79" t="s">
        <v>914</v>
      </c>
      <c r="E150" s="18" t="s">
        <v>827</v>
      </c>
      <c r="F150" s="28" t="s">
        <v>915</v>
      </c>
      <c r="G150" s="79">
        <f t="shared" si="22"/>
        <v>4</v>
      </c>
      <c r="H150" s="79"/>
      <c r="I150" s="19">
        <f t="shared" si="23"/>
        <v>43086</v>
      </c>
      <c r="J150" s="20">
        <f t="shared" si="24"/>
        <v>0.44791666666666669</v>
      </c>
      <c r="K150" s="20">
        <f t="shared" si="25"/>
        <v>0.77083333333333337</v>
      </c>
      <c r="L150" s="20">
        <f t="shared" si="26"/>
        <v>0.32291666666666669</v>
      </c>
      <c r="M150" s="79"/>
      <c r="N150" s="79"/>
      <c r="O150" s="79"/>
      <c r="P150" s="79"/>
      <c r="Q150" s="79"/>
      <c r="R150" s="79"/>
      <c r="S150" s="79"/>
      <c r="T150" s="79"/>
      <c r="U150" s="79"/>
      <c r="V150" s="79"/>
    </row>
    <row r="151" spans="1:22" hidden="1">
      <c r="A151" s="79">
        <f t="shared" si="20"/>
        <v>51</v>
      </c>
      <c r="B151" s="17">
        <f t="shared" si="27"/>
        <v>43087</v>
      </c>
      <c r="C151" s="5" t="str">
        <f t="shared" si="21"/>
        <v>måndag</v>
      </c>
      <c r="D151" s="79"/>
      <c r="E151" s="18"/>
      <c r="F151" s="28"/>
      <c r="G151" s="79">
        <f t="shared" si="22"/>
        <v>0</v>
      </c>
      <c r="H151" s="79"/>
      <c r="I151" s="19">
        <f t="shared" si="23"/>
        <v>43087</v>
      </c>
      <c r="J151" s="20" t="e">
        <f t="shared" si="24"/>
        <v>#VALUE!</v>
      </c>
      <c r="K151" s="20" t="e">
        <f t="shared" si="25"/>
        <v>#VALUE!</v>
      </c>
      <c r="L151" s="20" t="e">
        <f t="shared" si="26"/>
        <v>#VALUE!</v>
      </c>
      <c r="M151" s="79"/>
      <c r="N151" s="79"/>
      <c r="O151" s="79"/>
      <c r="P151" s="79"/>
      <c r="Q151" s="79"/>
      <c r="R151" s="79"/>
      <c r="S151" s="79"/>
      <c r="T151" s="79"/>
      <c r="U151" s="79"/>
      <c r="V151" s="79"/>
    </row>
    <row r="152" spans="1:22" hidden="1">
      <c r="A152" s="79">
        <f t="shared" si="20"/>
        <v>51</v>
      </c>
      <c r="B152" s="17">
        <f t="shared" si="27"/>
        <v>43088</v>
      </c>
      <c r="C152" s="5" t="str">
        <f t="shared" si="21"/>
        <v>tisdag</v>
      </c>
      <c r="D152" s="79" t="s">
        <v>168</v>
      </c>
      <c r="E152" s="18"/>
      <c r="F152" s="28" t="s">
        <v>364</v>
      </c>
      <c r="G152" s="79">
        <f t="shared" si="22"/>
        <v>2</v>
      </c>
      <c r="H152" s="79"/>
      <c r="I152" s="19">
        <f t="shared" si="23"/>
        <v>43088</v>
      </c>
      <c r="J152" s="20">
        <f t="shared" si="24"/>
        <v>0.73958333333333337</v>
      </c>
      <c r="K152" s="20">
        <f t="shared" si="25"/>
        <v>0.89583333333333337</v>
      </c>
      <c r="L152" s="20">
        <f t="shared" si="26"/>
        <v>0.15625</v>
      </c>
      <c r="M152" s="79"/>
      <c r="N152" s="79"/>
      <c r="O152" s="79"/>
      <c r="P152" s="79"/>
      <c r="Q152" s="79"/>
      <c r="R152" s="79"/>
      <c r="S152" s="79"/>
      <c r="T152" s="79"/>
      <c r="U152" s="79"/>
      <c r="V152" s="79"/>
    </row>
    <row r="153" spans="1:22" hidden="1">
      <c r="A153" s="79">
        <f t="shared" si="20"/>
        <v>51</v>
      </c>
      <c r="B153" s="17">
        <f t="shared" si="27"/>
        <v>43089</v>
      </c>
      <c r="C153" s="5" t="str">
        <f t="shared" si="21"/>
        <v>onsdag</v>
      </c>
      <c r="D153" s="79" t="s">
        <v>797</v>
      </c>
      <c r="E153" s="18"/>
      <c r="F153" s="28" t="s">
        <v>916</v>
      </c>
      <c r="G153" s="79">
        <f t="shared" si="22"/>
        <v>2</v>
      </c>
      <c r="H153" s="79"/>
      <c r="I153" s="19">
        <f t="shared" si="23"/>
        <v>43089</v>
      </c>
      <c r="J153" s="20">
        <f t="shared" si="24"/>
        <v>0.75</v>
      </c>
      <c r="K153" s="20">
        <f t="shared" si="25"/>
        <v>0.88541666666666663</v>
      </c>
      <c r="L153" s="20">
        <f t="shared" si="26"/>
        <v>0.13541666666666663</v>
      </c>
      <c r="M153" s="79"/>
      <c r="N153" s="79"/>
      <c r="O153" s="79"/>
      <c r="P153" s="79"/>
      <c r="Q153" s="79"/>
      <c r="R153" s="79"/>
      <c r="S153" s="79"/>
      <c r="T153" s="79"/>
      <c r="U153" s="79"/>
      <c r="V153" s="79"/>
    </row>
    <row r="154" spans="1:22" hidden="1">
      <c r="A154" s="79">
        <f t="shared" si="20"/>
        <v>51</v>
      </c>
      <c r="B154" s="17">
        <f t="shared" si="27"/>
        <v>43090</v>
      </c>
      <c r="C154" s="5" t="str">
        <f t="shared" si="21"/>
        <v>torsdag</v>
      </c>
      <c r="D154" s="79"/>
      <c r="E154" s="18"/>
      <c r="F154" s="28"/>
      <c r="G154" s="79">
        <f t="shared" si="22"/>
        <v>0</v>
      </c>
      <c r="H154" s="79"/>
      <c r="I154" s="19">
        <f t="shared" si="23"/>
        <v>43090</v>
      </c>
      <c r="J154" s="20" t="e">
        <f t="shared" si="24"/>
        <v>#VALUE!</v>
      </c>
      <c r="K154" s="20" t="e">
        <f t="shared" si="25"/>
        <v>#VALUE!</v>
      </c>
      <c r="L154" s="20" t="e">
        <f t="shared" si="26"/>
        <v>#VALUE!</v>
      </c>
      <c r="M154" s="79"/>
      <c r="N154" s="79"/>
      <c r="O154" s="79"/>
      <c r="P154" s="79"/>
      <c r="Q154" s="79"/>
      <c r="R154" s="79"/>
      <c r="S154" s="79"/>
      <c r="T154" s="79"/>
      <c r="U154" s="79"/>
      <c r="V154" s="79"/>
    </row>
    <row r="155" spans="1:22" hidden="1">
      <c r="A155" s="79">
        <f t="shared" si="20"/>
        <v>51</v>
      </c>
      <c r="B155" s="17">
        <f t="shared" si="27"/>
        <v>43091</v>
      </c>
      <c r="C155" s="5" t="str">
        <f t="shared" si="21"/>
        <v>fredag</v>
      </c>
      <c r="D155" s="79"/>
      <c r="E155" s="18"/>
      <c r="F155" s="28"/>
      <c r="G155" s="79">
        <f t="shared" si="22"/>
        <v>0</v>
      </c>
      <c r="H155" s="79"/>
      <c r="I155" s="19">
        <f t="shared" si="23"/>
        <v>43091</v>
      </c>
      <c r="J155" s="20" t="e">
        <f t="shared" si="24"/>
        <v>#VALUE!</v>
      </c>
      <c r="K155" s="20" t="e">
        <f t="shared" si="25"/>
        <v>#VALUE!</v>
      </c>
      <c r="L155" s="20" t="e">
        <f t="shared" si="26"/>
        <v>#VALUE!</v>
      </c>
      <c r="M155" s="79"/>
      <c r="N155" s="79"/>
      <c r="O155" s="79"/>
      <c r="P155" s="79"/>
      <c r="Q155" s="79"/>
      <c r="R155" s="79"/>
      <c r="S155" s="79"/>
      <c r="T155" s="79"/>
      <c r="U155" s="79"/>
      <c r="V155" s="79"/>
    </row>
    <row r="156" spans="1:22" hidden="1">
      <c r="A156" s="79">
        <f t="shared" si="20"/>
        <v>51</v>
      </c>
      <c r="B156" s="17">
        <f t="shared" si="27"/>
        <v>43092</v>
      </c>
      <c r="C156" s="5" t="str">
        <f t="shared" si="21"/>
        <v>lördag</v>
      </c>
      <c r="D156" s="79"/>
      <c r="E156" s="18"/>
      <c r="F156" s="28"/>
      <c r="G156" s="79">
        <f t="shared" si="22"/>
        <v>0</v>
      </c>
      <c r="H156" s="79"/>
      <c r="I156" s="19">
        <f t="shared" si="23"/>
        <v>43092</v>
      </c>
      <c r="J156" s="20" t="e">
        <f t="shared" si="24"/>
        <v>#VALUE!</v>
      </c>
      <c r="K156" s="20" t="e">
        <f t="shared" si="25"/>
        <v>#VALUE!</v>
      </c>
      <c r="L156" s="20" t="e">
        <f t="shared" si="26"/>
        <v>#VALUE!</v>
      </c>
      <c r="M156" s="79"/>
      <c r="N156" s="79"/>
      <c r="O156" s="62" t="s">
        <v>225</v>
      </c>
      <c r="P156" s="63"/>
      <c r="Q156" s="63"/>
      <c r="R156" s="63"/>
      <c r="S156" s="63"/>
      <c r="T156" s="63"/>
      <c r="U156" s="63"/>
      <c r="V156" s="63"/>
    </row>
    <row r="157" spans="1:22" hidden="1">
      <c r="A157" s="79">
        <f t="shared" si="20"/>
        <v>51</v>
      </c>
      <c r="B157" s="17">
        <f t="shared" si="27"/>
        <v>43093</v>
      </c>
      <c r="C157" s="5" t="str">
        <f t="shared" si="21"/>
        <v>söndag</v>
      </c>
      <c r="D157" s="79"/>
      <c r="E157" s="18"/>
      <c r="F157" s="28"/>
      <c r="G157" s="79">
        <f t="shared" si="22"/>
        <v>0</v>
      </c>
      <c r="H157" s="79"/>
      <c r="I157" s="19">
        <f t="shared" si="23"/>
        <v>43093</v>
      </c>
      <c r="J157" s="20" t="e">
        <f t="shared" si="24"/>
        <v>#VALUE!</v>
      </c>
      <c r="K157" s="20" t="e">
        <f t="shared" si="25"/>
        <v>#VALUE!</v>
      </c>
      <c r="L157" s="20" t="e">
        <f t="shared" si="26"/>
        <v>#VALUE!</v>
      </c>
      <c r="M157" s="79"/>
      <c r="N157" s="79"/>
      <c r="O157" s="63"/>
      <c r="P157" s="63"/>
      <c r="Q157" s="63"/>
      <c r="R157" s="63"/>
      <c r="S157" s="63"/>
      <c r="T157" s="63"/>
      <c r="U157" s="63"/>
      <c r="V157" s="63"/>
    </row>
    <row r="158" spans="1:22" hidden="1">
      <c r="A158" s="79">
        <f t="shared" si="20"/>
        <v>52</v>
      </c>
      <c r="B158" s="17">
        <f t="shared" si="27"/>
        <v>43094</v>
      </c>
      <c r="C158" s="5" t="str">
        <f t="shared" si="21"/>
        <v>måndag</v>
      </c>
      <c r="D158" s="79"/>
      <c r="E158" s="18"/>
      <c r="F158" s="28"/>
      <c r="G158" s="79">
        <f t="shared" si="22"/>
        <v>0</v>
      </c>
      <c r="H158" s="79"/>
      <c r="I158" s="19">
        <f t="shared" si="23"/>
        <v>43094</v>
      </c>
      <c r="J158" s="20" t="e">
        <f t="shared" si="24"/>
        <v>#VALUE!</v>
      </c>
      <c r="K158" s="20" t="e">
        <f t="shared" si="25"/>
        <v>#VALUE!</v>
      </c>
      <c r="L158" s="20" t="e">
        <f t="shared" si="26"/>
        <v>#VALUE!</v>
      </c>
      <c r="M158" s="79"/>
      <c r="N158" s="79"/>
      <c r="O158" s="63" t="s">
        <v>917</v>
      </c>
      <c r="P158" s="63"/>
      <c r="Q158" s="63"/>
      <c r="R158" s="63"/>
      <c r="S158" s="63"/>
      <c r="T158" s="63"/>
      <c r="U158" s="63"/>
      <c r="V158" s="63"/>
    </row>
    <row r="159" spans="1:22" hidden="1">
      <c r="A159" s="79">
        <f t="shared" si="20"/>
        <v>52</v>
      </c>
      <c r="B159" s="17">
        <f t="shared" si="27"/>
        <v>43095</v>
      </c>
      <c r="C159" s="5" t="str">
        <f t="shared" si="21"/>
        <v>tisdag</v>
      </c>
      <c r="D159" s="79"/>
      <c r="E159" s="18"/>
      <c r="F159" s="28"/>
      <c r="G159" s="79">
        <f t="shared" si="22"/>
        <v>0</v>
      </c>
      <c r="H159" s="79"/>
      <c r="I159" s="19">
        <f t="shared" si="23"/>
        <v>43095</v>
      </c>
      <c r="J159" s="20" t="e">
        <f t="shared" si="24"/>
        <v>#VALUE!</v>
      </c>
      <c r="K159" s="20" t="e">
        <f t="shared" si="25"/>
        <v>#VALUE!</v>
      </c>
      <c r="L159" s="20" t="e">
        <f t="shared" si="26"/>
        <v>#VALUE!</v>
      </c>
      <c r="M159" s="79"/>
      <c r="N159" s="79"/>
      <c r="O159" s="63" t="s">
        <v>918</v>
      </c>
      <c r="P159" s="63"/>
      <c r="Q159" s="63"/>
      <c r="R159" s="63"/>
      <c r="S159" s="63"/>
      <c r="T159" s="63"/>
      <c r="U159" s="63"/>
      <c r="V159" s="63"/>
    </row>
    <row r="160" spans="1:22" hidden="1">
      <c r="A160" s="79">
        <f t="shared" si="20"/>
        <v>52</v>
      </c>
      <c r="B160" s="17">
        <f t="shared" si="27"/>
        <v>43096</v>
      </c>
      <c r="C160" s="5" t="str">
        <f t="shared" si="21"/>
        <v>onsdag</v>
      </c>
      <c r="D160" s="79"/>
      <c r="E160" s="18"/>
      <c r="F160" s="28"/>
      <c r="G160" s="79">
        <f t="shared" si="22"/>
        <v>0</v>
      </c>
      <c r="H160" s="79"/>
      <c r="I160" s="19">
        <f t="shared" si="23"/>
        <v>43096</v>
      </c>
      <c r="J160" s="20" t="e">
        <f t="shared" si="24"/>
        <v>#VALUE!</v>
      </c>
      <c r="K160" s="20" t="e">
        <f t="shared" si="25"/>
        <v>#VALUE!</v>
      </c>
      <c r="L160" s="20" t="e">
        <f t="shared" si="26"/>
        <v>#VALUE!</v>
      </c>
      <c r="M160" s="79"/>
      <c r="N160" s="79"/>
      <c r="O160" s="63"/>
      <c r="P160" s="63"/>
      <c r="Q160" s="63"/>
      <c r="R160" s="63"/>
      <c r="S160" s="63"/>
      <c r="T160" s="63"/>
      <c r="U160" s="63"/>
      <c r="V160" s="63"/>
    </row>
    <row r="161" spans="1:22" hidden="1">
      <c r="A161" s="79">
        <f t="shared" si="20"/>
        <v>52</v>
      </c>
      <c r="B161" s="17">
        <f t="shared" si="27"/>
        <v>43097</v>
      </c>
      <c r="C161" s="5" t="str">
        <f t="shared" si="21"/>
        <v>torsdag</v>
      </c>
      <c r="D161" s="79"/>
      <c r="E161" s="29" t="s">
        <v>919</v>
      </c>
      <c r="F161" s="28" t="s">
        <v>920</v>
      </c>
      <c r="G161" s="79">
        <f t="shared" si="22"/>
        <v>0</v>
      </c>
      <c r="H161" s="79"/>
      <c r="I161" s="19">
        <f t="shared" si="23"/>
        <v>43097</v>
      </c>
      <c r="J161" s="20" t="e">
        <f t="shared" si="24"/>
        <v>#VALUE!</v>
      </c>
      <c r="K161" s="20" t="e">
        <f t="shared" si="25"/>
        <v>#VALUE!</v>
      </c>
      <c r="L161" s="20" t="e">
        <f t="shared" si="26"/>
        <v>#VALUE!</v>
      </c>
      <c r="M161" s="79"/>
      <c r="N161" s="79"/>
      <c r="O161" s="63" t="s">
        <v>921</v>
      </c>
      <c r="P161" s="63"/>
      <c r="Q161" s="63"/>
      <c r="R161" s="63"/>
      <c r="S161" s="63"/>
      <c r="T161" s="63"/>
      <c r="U161" s="63"/>
      <c r="V161" s="63"/>
    </row>
    <row r="162" spans="1:22" hidden="1">
      <c r="A162" s="79">
        <f t="shared" si="20"/>
        <v>52</v>
      </c>
      <c r="B162" s="17">
        <f t="shared" si="27"/>
        <v>43098</v>
      </c>
      <c r="C162" s="5" t="str">
        <f t="shared" si="21"/>
        <v>fredag</v>
      </c>
      <c r="D162" s="79"/>
      <c r="E162" s="29" t="s">
        <v>919</v>
      </c>
      <c r="F162" s="28" t="s">
        <v>920</v>
      </c>
      <c r="G162" s="79">
        <f t="shared" si="22"/>
        <v>0</v>
      </c>
      <c r="H162" s="79"/>
      <c r="I162" s="19">
        <f t="shared" si="23"/>
        <v>43098</v>
      </c>
      <c r="J162" s="20" t="e">
        <f t="shared" si="24"/>
        <v>#VALUE!</v>
      </c>
      <c r="K162" s="20" t="e">
        <f t="shared" si="25"/>
        <v>#VALUE!</v>
      </c>
      <c r="L162" s="20" t="e">
        <f t="shared" si="26"/>
        <v>#VALUE!</v>
      </c>
      <c r="M162" s="79"/>
      <c r="N162" s="79"/>
      <c r="O162" s="62" t="s">
        <v>7</v>
      </c>
      <c r="P162" s="63" t="s">
        <v>922</v>
      </c>
      <c r="Q162" s="63" t="s">
        <v>923</v>
      </c>
      <c r="R162" s="63"/>
      <c r="S162" s="63"/>
      <c r="T162" s="63"/>
      <c r="U162" s="63"/>
      <c r="V162" s="63"/>
    </row>
    <row r="163" spans="1:22" hidden="1">
      <c r="A163" s="79">
        <f t="shared" si="20"/>
        <v>52</v>
      </c>
      <c r="B163" s="17">
        <f t="shared" si="27"/>
        <v>43099</v>
      </c>
      <c r="C163" s="5" t="str">
        <f t="shared" si="21"/>
        <v>lördag</v>
      </c>
      <c r="D163" s="79" t="s">
        <v>924</v>
      </c>
      <c r="E163" s="18"/>
      <c r="F163" s="28" t="s">
        <v>925</v>
      </c>
      <c r="G163" s="79">
        <f t="shared" si="22"/>
        <v>2</v>
      </c>
      <c r="H163" s="79"/>
      <c r="I163" s="19">
        <f t="shared" si="23"/>
        <v>43099</v>
      </c>
      <c r="J163" s="20">
        <f t="shared" si="24"/>
        <v>0.42708333333333331</v>
      </c>
      <c r="K163" s="20">
        <f t="shared" si="25"/>
        <v>0.57291666666666663</v>
      </c>
      <c r="L163" s="20">
        <f t="shared" si="26"/>
        <v>0.14583333333333331</v>
      </c>
      <c r="M163" s="79"/>
      <c r="N163" s="79"/>
      <c r="O163" s="64" t="s">
        <v>825</v>
      </c>
      <c r="P163" s="63"/>
      <c r="Q163" s="63">
        <v>6</v>
      </c>
      <c r="R163" s="63"/>
      <c r="S163" s="63"/>
      <c r="T163" s="63"/>
      <c r="U163" s="63"/>
      <c r="V163" s="63"/>
    </row>
    <row r="164" spans="1:22" hidden="1">
      <c r="A164" s="79">
        <f t="shared" si="20"/>
        <v>52</v>
      </c>
      <c r="B164" s="17">
        <f t="shared" si="27"/>
        <v>43100</v>
      </c>
      <c r="C164" s="5" t="str">
        <f t="shared" si="21"/>
        <v>söndag</v>
      </c>
      <c r="D164" s="79"/>
      <c r="E164" s="18"/>
      <c r="F164" s="28"/>
      <c r="G164" s="79">
        <f t="shared" si="22"/>
        <v>0</v>
      </c>
      <c r="H164" s="79"/>
      <c r="I164" s="19">
        <f t="shared" si="23"/>
        <v>43100</v>
      </c>
      <c r="J164" s="20" t="e">
        <f t="shared" si="24"/>
        <v>#VALUE!</v>
      </c>
      <c r="K164" s="20" t="e">
        <f t="shared" si="25"/>
        <v>#VALUE!</v>
      </c>
      <c r="L164" s="20" t="e">
        <f t="shared" si="26"/>
        <v>#VALUE!</v>
      </c>
      <c r="M164" s="79"/>
      <c r="N164" s="79"/>
      <c r="O164" s="64" t="s">
        <v>827</v>
      </c>
      <c r="P164" s="63">
        <v>6</v>
      </c>
      <c r="Q164" s="63"/>
      <c r="R164" s="63"/>
      <c r="S164" s="63"/>
      <c r="T164" s="63"/>
      <c r="U164" s="63"/>
      <c r="V164" s="63"/>
    </row>
    <row r="165" spans="1:22" hidden="1">
      <c r="A165" s="79">
        <f t="shared" si="20"/>
        <v>1</v>
      </c>
      <c r="B165" s="17">
        <f t="shared" si="27"/>
        <v>43101</v>
      </c>
      <c r="C165" s="5" t="str">
        <f t="shared" si="21"/>
        <v>måndag</v>
      </c>
      <c r="D165" s="79"/>
      <c r="E165" s="18"/>
      <c r="F165" s="79"/>
      <c r="G165" s="79">
        <f t="shared" si="22"/>
        <v>0</v>
      </c>
      <c r="H165" s="79"/>
      <c r="I165" s="19">
        <f t="shared" si="23"/>
        <v>43101</v>
      </c>
      <c r="J165" s="20" t="e">
        <f t="shared" si="24"/>
        <v>#VALUE!</v>
      </c>
      <c r="K165" s="20" t="e">
        <f t="shared" si="25"/>
        <v>#VALUE!</v>
      </c>
      <c r="L165" s="20" t="e">
        <f t="shared" si="26"/>
        <v>#VALUE!</v>
      </c>
      <c r="M165" s="79"/>
      <c r="N165" s="79"/>
      <c r="O165" s="64" t="s">
        <v>828</v>
      </c>
      <c r="P165" s="63">
        <v>6</v>
      </c>
      <c r="Q165" s="63">
        <v>2</v>
      </c>
      <c r="R165" s="63"/>
      <c r="S165" s="63"/>
      <c r="T165" s="63"/>
      <c r="U165" s="63"/>
      <c r="V165" s="63"/>
    </row>
    <row r="166" spans="1:22" hidden="1">
      <c r="A166" s="79">
        <f t="shared" si="20"/>
        <v>1</v>
      </c>
      <c r="B166" s="17">
        <f t="shared" si="27"/>
        <v>43102</v>
      </c>
      <c r="C166" s="5" t="str">
        <f t="shared" si="21"/>
        <v>tisdag</v>
      </c>
      <c r="D166" s="79" t="s">
        <v>926</v>
      </c>
      <c r="E166" s="18" t="s">
        <v>825</v>
      </c>
      <c r="F166" s="79" t="s">
        <v>226</v>
      </c>
      <c r="G166" s="79">
        <f t="shared" si="22"/>
        <v>6</v>
      </c>
      <c r="H166" s="79"/>
      <c r="I166" s="19">
        <f t="shared" si="23"/>
        <v>43102</v>
      </c>
      <c r="J166" s="20">
        <f t="shared" si="24"/>
        <v>0.35416666666666669</v>
      </c>
      <c r="K166" s="20">
        <f t="shared" si="25"/>
        <v>0.8125</v>
      </c>
      <c r="L166" s="20">
        <f t="shared" si="26"/>
        <v>0.45833333333333331</v>
      </c>
      <c r="M166" s="79"/>
      <c r="N166" s="79"/>
      <c r="O166" s="64" t="s">
        <v>829</v>
      </c>
      <c r="P166" s="63"/>
      <c r="Q166" s="63">
        <v>2</v>
      </c>
      <c r="R166" s="63"/>
      <c r="S166" s="63"/>
      <c r="T166" s="63"/>
      <c r="U166" s="63"/>
      <c r="V166" s="63"/>
    </row>
    <row r="167" spans="1:22" hidden="1">
      <c r="A167" s="79">
        <f t="shared" si="20"/>
        <v>1</v>
      </c>
      <c r="B167" s="17">
        <f t="shared" si="27"/>
        <v>43103</v>
      </c>
      <c r="C167" s="5" t="str">
        <f t="shared" si="21"/>
        <v>onsdag</v>
      </c>
      <c r="D167" s="79" t="s">
        <v>450</v>
      </c>
      <c r="E167" s="18" t="s">
        <v>827</v>
      </c>
      <c r="F167" s="79" t="s">
        <v>226</v>
      </c>
      <c r="G167" s="79">
        <f t="shared" si="22"/>
        <v>6</v>
      </c>
      <c r="H167" s="79"/>
      <c r="I167" s="19">
        <f t="shared" si="23"/>
        <v>43103</v>
      </c>
      <c r="J167" s="20">
        <f t="shared" si="24"/>
        <v>0.33333333333333331</v>
      </c>
      <c r="K167" s="20">
        <f t="shared" si="25"/>
        <v>0.83333333333333337</v>
      </c>
      <c r="L167" s="20">
        <f t="shared" si="26"/>
        <v>0.5</v>
      </c>
      <c r="M167" s="79"/>
      <c r="N167" s="79"/>
      <c r="O167" s="64" t="s">
        <v>830</v>
      </c>
      <c r="P167" s="63"/>
      <c r="Q167" s="63">
        <v>6</v>
      </c>
      <c r="R167" s="63"/>
      <c r="S167" s="63"/>
      <c r="T167" s="63"/>
      <c r="U167" s="63"/>
      <c r="V167" s="63"/>
    </row>
    <row r="168" spans="1:22" hidden="1">
      <c r="A168" s="79">
        <f t="shared" si="20"/>
        <v>1</v>
      </c>
      <c r="B168" s="17">
        <f t="shared" si="27"/>
        <v>43104</v>
      </c>
      <c r="C168" s="5" t="str">
        <f t="shared" si="21"/>
        <v>torsdag</v>
      </c>
      <c r="D168" s="79" t="s">
        <v>927</v>
      </c>
      <c r="E168" s="18" t="s">
        <v>829</v>
      </c>
      <c r="F168" s="79" t="s">
        <v>226</v>
      </c>
      <c r="G168" s="79">
        <f t="shared" si="22"/>
        <v>3</v>
      </c>
      <c r="H168" s="79"/>
      <c r="I168" s="19">
        <f t="shared" si="23"/>
        <v>43104</v>
      </c>
      <c r="J168" s="20">
        <f t="shared" si="24"/>
        <v>0.33333333333333331</v>
      </c>
      <c r="K168" s="20">
        <f t="shared" si="25"/>
        <v>0.58333333333333337</v>
      </c>
      <c r="L168" s="20">
        <f t="shared" si="26"/>
        <v>0.25000000000000006</v>
      </c>
      <c r="M168" s="79"/>
      <c r="N168" s="79"/>
      <c r="O168" s="64" t="s">
        <v>831</v>
      </c>
      <c r="P168" s="63"/>
      <c r="Q168" s="63">
        <v>2</v>
      </c>
      <c r="R168" s="63"/>
      <c r="S168" s="63"/>
      <c r="T168" s="63"/>
      <c r="U168" s="63"/>
      <c r="V168" s="63"/>
    </row>
    <row r="169" spans="1:22" hidden="1">
      <c r="A169" s="79">
        <f t="shared" si="20"/>
        <v>1</v>
      </c>
      <c r="B169" s="17">
        <f t="shared" si="27"/>
        <v>43105</v>
      </c>
      <c r="C169" s="5" t="str">
        <f t="shared" si="21"/>
        <v>fredag</v>
      </c>
      <c r="D169" s="79"/>
      <c r="E169" s="18"/>
      <c r="G169" s="79">
        <f t="shared" si="22"/>
        <v>0</v>
      </c>
      <c r="H169" s="79"/>
      <c r="I169" s="19">
        <f t="shared" si="23"/>
        <v>43105</v>
      </c>
      <c r="J169" s="20" t="e">
        <f t="shared" si="24"/>
        <v>#VALUE!</v>
      </c>
      <c r="K169" s="20" t="e">
        <f t="shared" si="25"/>
        <v>#VALUE!</v>
      </c>
      <c r="L169" s="20" t="e">
        <f t="shared" si="26"/>
        <v>#VALUE!</v>
      </c>
      <c r="M169" s="79"/>
      <c r="N169" s="79"/>
      <c r="O169" s="64" t="s">
        <v>609</v>
      </c>
      <c r="P169" s="63">
        <v>0</v>
      </c>
      <c r="Q169" s="63">
        <v>0</v>
      </c>
      <c r="R169" s="63"/>
      <c r="S169" s="63"/>
      <c r="T169" s="63"/>
      <c r="U169" s="63"/>
      <c r="V169" s="63"/>
    </row>
    <row r="170" spans="1:22" hidden="1">
      <c r="A170" s="79">
        <f t="shared" si="20"/>
        <v>1</v>
      </c>
      <c r="B170" s="17">
        <f t="shared" si="27"/>
        <v>43106</v>
      </c>
      <c r="C170" s="5" t="str">
        <f t="shared" si="21"/>
        <v>lördag</v>
      </c>
      <c r="D170" s="79" t="s">
        <v>928</v>
      </c>
      <c r="E170" s="18" t="s">
        <v>139</v>
      </c>
      <c r="F170" s="39" t="s">
        <v>929</v>
      </c>
      <c r="G170" s="79">
        <f t="shared" si="22"/>
        <v>5</v>
      </c>
      <c r="H170" s="79"/>
      <c r="I170" s="19">
        <f t="shared" si="23"/>
        <v>43106</v>
      </c>
      <c r="J170" s="20">
        <f t="shared" si="24"/>
        <v>0.39583333333333331</v>
      </c>
      <c r="K170" s="20">
        <f t="shared" si="25"/>
        <v>0.75</v>
      </c>
      <c r="L170" s="20">
        <f t="shared" si="26"/>
        <v>0.35416666666666669</v>
      </c>
      <c r="M170" s="79"/>
      <c r="N170" s="79"/>
      <c r="O170" s="64" t="s">
        <v>832</v>
      </c>
      <c r="P170" s="63"/>
      <c r="Q170" s="63">
        <v>3</v>
      </c>
      <c r="R170" s="63"/>
      <c r="S170" s="63"/>
      <c r="T170" s="63"/>
      <c r="U170" s="63"/>
      <c r="V170" s="63"/>
    </row>
    <row r="171" spans="1:22" hidden="1">
      <c r="A171" s="79">
        <f t="shared" si="20"/>
        <v>1</v>
      </c>
      <c r="B171" s="17">
        <f t="shared" si="27"/>
        <v>43107</v>
      </c>
      <c r="C171" s="5" t="str">
        <f t="shared" si="21"/>
        <v>söndag</v>
      </c>
      <c r="D171" s="79" t="s">
        <v>530</v>
      </c>
      <c r="E171" s="18" t="s">
        <v>930</v>
      </c>
      <c r="F171" s="39" t="s">
        <v>931</v>
      </c>
      <c r="G171" s="79">
        <f t="shared" si="22"/>
        <v>4</v>
      </c>
      <c r="H171" s="79"/>
      <c r="I171" s="19">
        <f t="shared" si="23"/>
        <v>43107</v>
      </c>
      <c r="J171" s="20">
        <f t="shared" si="24"/>
        <v>0.47916666666666669</v>
      </c>
      <c r="K171" s="20">
        <f t="shared" si="25"/>
        <v>0.79166666666666663</v>
      </c>
      <c r="L171" s="20">
        <f t="shared" si="26"/>
        <v>0.31249999999999994</v>
      </c>
      <c r="M171" s="79"/>
      <c r="N171" s="79"/>
      <c r="O171" s="64" t="s">
        <v>833</v>
      </c>
      <c r="P171" s="63"/>
      <c r="Q171" s="63"/>
      <c r="R171" s="63"/>
      <c r="S171" s="63"/>
      <c r="T171" s="63"/>
      <c r="U171" s="63"/>
      <c r="V171" s="63"/>
    </row>
    <row r="172" spans="1:22" hidden="1">
      <c r="A172" s="79">
        <f t="shared" si="20"/>
        <v>2</v>
      </c>
      <c r="B172" s="17">
        <f t="shared" si="27"/>
        <v>43108</v>
      </c>
      <c r="C172" s="5" t="str">
        <f t="shared" si="21"/>
        <v>måndag</v>
      </c>
      <c r="D172" s="79"/>
      <c r="E172" s="18"/>
      <c r="G172" s="79">
        <f t="shared" si="22"/>
        <v>0</v>
      </c>
      <c r="H172" s="79"/>
      <c r="I172" s="19">
        <f t="shared" si="23"/>
        <v>43108</v>
      </c>
      <c r="J172" s="20" t="e">
        <f t="shared" si="24"/>
        <v>#VALUE!</v>
      </c>
      <c r="K172" s="20" t="e">
        <f t="shared" si="25"/>
        <v>#VALUE!</v>
      </c>
      <c r="L172" s="20" t="e">
        <f t="shared" si="26"/>
        <v>#VALUE!</v>
      </c>
      <c r="M172" s="79"/>
      <c r="N172" s="79"/>
      <c r="O172" s="63"/>
      <c r="P172" s="62">
        <f>SUM(P163:P171)</f>
        <v>12</v>
      </c>
      <c r="Q172" s="62">
        <f>SUM(Q163:Q171)</f>
        <v>21</v>
      </c>
      <c r="R172" s="63"/>
      <c r="S172" s="63"/>
      <c r="T172" s="63"/>
      <c r="U172" s="63"/>
      <c r="V172" s="63"/>
    </row>
    <row r="173" spans="1:22" hidden="1">
      <c r="A173" s="79">
        <f t="shared" si="20"/>
        <v>2</v>
      </c>
      <c r="B173" s="17">
        <f t="shared" si="27"/>
        <v>43109</v>
      </c>
      <c r="C173" s="5" t="str">
        <f t="shared" si="21"/>
        <v>tisdag</v>
      </c>
      <c r="D173" s="79"/>
      <c r="E173" s="18"/>
      <c r="G173" s="79">
        <f t="shared" si="22"/>
        <v>0</v>
      </c>
      <c r="H173" s="79"/>
      <c r="I173" s="19">
        <f t="shared" si="23"/>
        <v>43109</v>
      </c>
      <c r="J173" s="20" t="e">
        <f t="shared" si="24"/>
        <v>#VALUE!</v>
      </c>
      <c r="K173" s="20" t="e">
        <f t="shared" si="25"/>
        <v>#VALUE!</v>
      </c>
      <c r="L173" s="20" t="e">
        <f t="shared" si="26"/>
        <v>#VALUE!</v>
      </c>
      <c r="M173" s="79"/>
      <c r="N173" s="79"/>
      <c r="O173" s="63"/>
      <c r="P173" s="63"/>
      <c r="Q173" s="63"/>
      <c r="R173" s="63"/>
      <c r="S173" s="63"/>
      <c r="T173" s="63"/>
      <c r="U173" s="63"/>
      <c r="V173" s="63"/>
    </row>
    <row r="174" spans="1:22" hidden="1">
      <c r="A174" s="79">
        <f t="shared" si="20"/>
        <v>2</v>
      </c>
      <c r="B174" s="17">
        <f t="shared" si="27"/>
        <v>43110</v>
      </c>
      <c r="C174" s="5" t="str">
        <f t="shared" si="21"/>
        <v>onsdag</v>
      </c>
      <c r="D174" s="79"/>
      <c r="E174" s="18"/>
      <c r="G174" s="79">
        <f t="shared" si="22"/>
        <v>0</v>
      </c>
      <c r="H174" s="79"/>
      <c r="I174" s="19">
        <f t="shared" si="23"/>
        <v>43110</v>
      </c>
      <c r="J174" s="20" t="e">
        <f t="shared" si="24"/>
        <v>#VALUE!</v>
      </c>
      <c r="K174" s="20" t="e">
        <f t="shared" si="25"/>
        <v>#VALUE!</v>
      </c>
      <c r="L174" s="20" t="e">
        <f t="shared" si="26"/>
        <v>#VALUE!</v>
      </c>
      <c r="M174" s="79"/>
      <c r="N174" s="79"/>
      <c r="O174" s="79"/>
      <c r="P174" s="79"/>
      <c r="Q174" s="79"/>
      <c r="R174" s="79"/>
      <c r="S174" s="79"/>
      <c r="T174" s="79"/>
      <c r="U174" s="79"/>
      <c r="V174" s="79"/>
    </row>
    <row r="175" spans="1:22" hidden="1">
      <c r="A175" s="79">
        <f t="shared" si="20"/>
        <v>2</v>
      </c>
      <c r="B175" s="17">
        <f t="shared" si="27"/>
        <v>43111</v>
      </c>
      <c r="C175" s="5" t="str">
        <f t="shared" si="21"/>
        <v>torsdag</v>
      </c>
      <c r="D175" s="79"/>
      <c r="E175" s="18"/>
      <c r="G175" s="79">
        <f t="shared" si="22"/>
        <v>0</v>
      </c>
      <c r="H175" s="79"/>
      <c r="I175" s="19">
        <f t="shared" si="23"/>
        <v>43111</v>
      </c>
      <c r="J175" s="20" t="e">
        <f t="shared" si="24"/>
        <v>#VALUE!</v>
      </c>
      <c r="K175" s="20" t="e">
        <f t="shared" si="25"/>
        <v>#VALUE!</v>
      </c>
      <c r="L175" s="20" t="e">
        <f t="shared" si="26"/>
        <v>#VALUE!</v>
      </c>
      <c r="M175" s="79"/>
      <c r="N175" s="79"/>
      <c r="O175" s="79"/>
      <c r="P175" s="79"/>
      <c r="Q175" s="79"/>
      <c r="R175" s="79"/>
      <c r="S175" s="79"/>
      <c r="T175" s="79"/>
      <c r="U175" s="79"/>
      <c r="V175" s="79"/>
    </row>
    <row r="176" spans="1:22" hidden="1">
      <c r="A176" s="79">
        <f t="shared" si="20"/>
        <v>2</v>
      </c>
      <c r="B176" s="17">
        <f t="shared" si="27"/>
        <v>43112</v>
      </c>
      <c r="C176" s="5" t="str">
        <f t="shared" si="21"/>
        <v>fredag</v>
      </c>
      <c r="D176" s="79" t="s">
        <v>168</v>
      </c>
      <c r="E176" s="18" t="s">
        <v>830</v>
      </c>
      <c r="F176" s="39" t="s">
        <v>932</v>
      </c>
      <c r="G176" s="79">
        <f t="shared" si="22"/>
        <v>2</v>
      </c>
      <c r="H176" s="79"/>
      <c r="I176" s="19">
        <f t="shared" si="23"/>
        <v>43112</v>
      </c>
      <c r="J176" s="20">
        <f t="shared" si="24"/>
        <v>0.73958333333333337</v>
      </c>
      <c r="K176" s="20">
        <f t="shared" si="25"/>
        <v>0.89583333333333337</v>
      </c>
      <c r="L176" s="20">
        <f t="shared" si="26"/>
        <v>0.15625</v>
      </c>
      <c r="M176" s="79"/>
      <c r="N176" s="79"/>
      <c r="O176" s="79"/>
      <c r="P176" s="79"/>
      <c r="Q176" s="79"/>
      <c r="R176" s="79"/>
      <c r="S176" s="79"/>
      <c r="T176" s="79"/>
      <c r="U176" s="79"/>
      <c r="V176" s="79"/>
    </row>
    <row r="177" spans="1:12" hidden="1">
      <c r="A177" s="79">
        <f t="shared" si="20"/>
        <v>2</v>
      </c>
      <c r="B177" s="17">
        <f t="shared" si="27"/>
        <v>43113</v>
      </c>
      <c r="C177" s="5" t="str">
        <f t="shared" si="21"/>
        <v>lördag</v>
      </c>
      <c r="D177" s="79" t="s">
        <v>933</v>
      </c>
      <c r="E177" s="18" t="s">
        <v>609</v>
      </c>
      <c r="F177" s="39" t="s">
        <v>934</v>
      </c>
      <c r="G177" s="79">
        <f t="shared" si="22"/>
        <v>3</v>
      </c>
      <c r="H177" s="79"/>
      <c r="I177" s="19">
        <f t="shared" si="23"/>
        <v>43113</v>
      </c>
      <c r="J177" s="20">
        <f t="shared" si="24"/>
        <v>0.375</v>
      </c>
      <c r="K177" s="20">
        <f t="shared" si="25"/>
        <v>0.60416666666666663</v>
      </c>
      <c r="L177" s="20">
        <f t="shared" si="26"/>
        <v>0.22916666666666663</v>
      </c>
    </row>
    <row r="178" spans="1:12" hidden="1">
      <c r="A178" s="79">
        <f t="shared" si="20"/>
        <v>2</v>
      </c>
      <c r="B178" s="17">
        <f t="shared" si="27"/>
        <v>43114</v>
      </c>
      <c r="C178" s="5" t="str">
        <f t="shared" si="21"/>
        <v>söndag</v>
      </c>
      <c r="D178" s="79" t="s">
        <v>928</v>
      </c>
      <c r="E178" s="18" t="s">
        <v>829</v>
      </c>
      <c r="F178" s="39" t="s">
        <v>935</v>
      </c>
      <c r="G178" s="79">
        <f t="shared" si="22"/>
        <v>5</v>
      </c>
      <c r="H178" s="79"/>
      <c r="I178" s="19">
        <f t="shared" si="23"/>
        <v>43114</v>
      </c>
      <c r="J178" s="20">
        <f t="shared" si="24"/>
        <v>0.39583333333333331</v>
      </c>
      <c r="K178" s="20">
        <f t="shared" si="25"/>
        <v>0.75</v>
      </c>
      <c r="L178" s="20">
        <f t="shared" si="26"/>
        <v>0.35416666666666669</v>
      </c>
    </row>
    <row r="179" spans="1:12" hidden="1">
      <c r="A179" s="79">
        <f t="shared" si="20"/>
        <v>3</v>
      </c>
      <c r="B179" s="17">
        <f t="shared" si="27"/>
        <v>43115</v>
      </c>
      <c r="C179" s="5" t="str">
        <f t="shared" si="21"/>
        <v>måndag</v>
      </c>
      <c r="D179" s="79"/>
      <c r="E179" s="18"/>
      <c r="G179" s="79">
        <f t="shared" si="22"/>
        <v>0</v>
      </c>
      <c r="H179" s="79"/>
      <c r="I179" s="19">
        <f t="shared" si="23"/>
        <v>43115</v>
      </c>
      <c r="J179" s="20" t="e">
        <f t="shared" si="24"/>
        <v>#VALUE!</v>
      </c>
      <c r="K179" s="20" t="e">
        <f t="shared" si="25"/>
        <v>#VALUE!</v>
      </c>
      <c r="L179" s="20" t="e">
        <f t="shared" si="26"/>
        <v>#VALUE!</v>
      </c>
    </row>
    <row r="180" spans="1:12" hidden="1">
      <c r="A180" s="79">
        <f t="shared" si="20"/>
        <v>3</v>
      </c>
      <c r="B180" s="17">
        <f t="shared" si="27"/>
        <v>43116</v>
      </c>
      <c r="C180" s="5" t="str">
        <f t="shared" si="21"/>
        <v>tisdag</v>
      </c>
      <c r="D180" s="79"/>
      <c r="E180" s="18"/>
      <c r="F180" s="39" t="s">
        <v>936</v>
      </c>
      <c r="G180" s="79">
        <f t="shared" si="22"/>
        <v>0</v>
      </c>
      <c r="H180" s="79"/>
      <c r="I180" s="19">
        <f t="shared" si="23"/>
        <v>43116</v>
      </c>
      <c r="J180" s="20" t="e">
        <f t="shared" si="24"/>
        <v>#VALUE!</v>
      </c>
      <c r="K180" s="20" t="e">
        <f t="shared" si="25"/>
        <v>#VALUE!</v>
      </c>
      <c r="L180" s="20" t="e">
        <f t="shared" si="26"/>
        <v>#VALUE!</v>
      </c>
    </row>
    <row r="181" spans="1:12" hidden="1">
      <c r="A181" s="79">
        <f t="shared" si="20"/>
        <v>3</v>
      </c>
      <c r="B181" s="17">
        <f t="shared" si="27"/>
        <v>43117</v>
      </c>
      <c r="C181" s="5" t="str">
        <f t="shared" si="21"/>
        <v>onsdag</v>
      </c>
      <c r="D181" s="79" t="s">
        <v>168</v>
      </c>
      <c r="E181" s="18" t="s">
        <v>937</v>
      </c>
      <c r="F181" s="39" t="s">
        <v>886</v>
      </c>
      <c r="G181" s="79">
        <f t="shared" si="22"/>
        <v>2</v>
      </c>
      <c r="H181" s="79"/>
      <c r="I181" s="19">
        <f t="shared" si="23"/>
        <v>43117</v>
      </c>
      <c r="J181" s="20">
        <f t="shared" si="24"/>
        <v>0.73958333333333337</v>
      </c>
      <c r="K181" s="20">
        <f t="shared" si="25"/>
        <v>0.89583333333333337</v>
      </c>
      <c r="L181" s="20">
        <f t="shared" si="26"/>
        <v>0.15625</v>
      </c>
    </row>
    <row r="182" spans="1:12" hidden="1">
      <c r="A182" s="79">
        <f t="shared" si="20"/>
        <v>3</v>
      </c>
      <c r="B182" s="17">
        <f t="shared" si="27"/>
        <v>43118</v>
      </c>
      <c r="C182" s="5" t="str">
        <f t="shared" si="21"/>
        <v>torsdag</v>
      </c>
      <c r="D182" s="79"/>
      <c r="E182" s="18"/>
      <c r="G182" s="79">
        <f t="shared" si="22"/>
        <v>0</v>
      </c>
      <c r="H182" s="79"/>
      <c r="I182" s="19">
        <f t="shared" si="23"/>
        <v>43118</v>
      </c>
      <c r="J182" s="20" t="e">
        <f t="shared" si="24"/>
        <v>#VALUE!</v>
      </c>
      <c r="K182" s="20" t="e">
        <f t="shared" si="25"/>
        <v>#VALUE!</v>
      </c>
      <c r="L182" s="20" t="e">
        <f t="shared" si="26"/>
        <v>#VALUE!</v>
      </c>
    </row>
    <row r="183" spans="1:12" hidden="1">
      <c r="A183" s="79">
        <f t="shared" si="20"/>
        <v>3</v>
      </c>
      <c r="B183" s="17">
        <f t="shared" si="27"/>
        <v>43119</v>
      </c>
      <c r="C183" s="5" t="str">
        <f t="shared" si="21"/>
        <v>fredag</v>
      </c>
      <c r="D183" s="79" t="s">
        <v>168</v>
      </c>
      <c r="E183" s="18" t="s">
        <v>659</v>
      </c>
      <c r="F183" s="39" t="s">
        <v>932</v>
      </c>
      <c r="G183" s="79">
        <f t="shared" si="22"/>
        <v>2</v>
      </c>
      <c r="H183" s="79"/>
      <c r="I183" s="19">
        <f t="shared" si="23"/>
        <v>43119</v>
      </c>
      <c r="J183" s="20">
        <f t="shared" si="24"/>
        <v>0.73958333333333337</v>
      </c>
      <c r="K183" s="20">
        <f t="shared" si="25"/>
        <v>0.89583333333333337</v>
      </c>
      <c r="L183" s="20">
        <f t="shared" si="26"/>
        <v>0.15625</v>
      </c>
    </row>
    <row r="184" spans="1:12" hidden="1">
      <c r="A184" s="79">
        <f t="shared" si="20"/>
        <v>3</v>
      </c>
      <c r="B184" s="17">
        <f t="shared" si="27"/>
        <v>43120</v>
      </c>
      <c r="C184" s="5" t="str">
        <f t="shared" si="21"/>
        <v>lördag</v>
      </c>
      <c r="D184" s="79" t="s">
        <v>938</v>
      </c>
      <c r="E184" s="18" t="s">
        <v>139</v>
      </c>
      <c r="F184" s="39" t="s">
        <v>939</v>
      </c>
      <c r="G184" s="79">
        <f t="shared" si="22"/>
        <v>4</v>
      </c>
      <c r="H184" s="79"/>
      <c r="I184" s="19">
        <f t="shared" si="23"/>
        <v>43120</v>
      </c>
      <c r="J184" s="20">
        <f t="shared" si="24"/>
        <v>0.39583333333333331</v>
      </c>
      <c r="K184" s="20">
        <f t="shared" si="25"/>
        <v>0.69791666666666663</v>
      </c>
      <c r="L184" s="20">
        <f t="shared" si="26"/>
        <v>0.30208333333333331</v>
      </c>
    </row>
    <row r="185" spans="1:12" hidden="1">
      <c r="A185" s="79">
        <f t="shared" si="20"/>
        <v>3</v>
      </c>
      <c r="B185" s="17">
        <f t="shared" si="27"/>
        <v>43121</v>
      </c>
      <c r="C185" s="5" t="str">
        <f t="shared" si="21"/>
        <v>söndag</v>
      </c>
      <c r="D185" s="79" t="s">
        <v>912</v>
      </c>
      <c r="E185" s="18" t="s">
        <v>828</v>
      </c>
      <c r="F185" s="39" t="s">
        <v>644</v>
      </c>
      <c r="G185" s="79">
        <f t="shared" si="22"/>
        <v>4</v>
      </c>
      <c r="H185" s="79"/>
      <c r="I185" s="19">
        <f t="shared" si="23"/>
        <v>43121</v>
      </c>
      <c r="J185" s="20">
        <f t="shared" si="24"/>
        <v>0.41666666666666669</v>
      </c>
      <c r="K185" s="20">
        <f t="shared" si="25"/>
        <v>0.70833333333333337</v>
      </c>
      <c r="L185" s="20">
        <f t="shared" si="26"/>
        <v>0.29166666666666669</v>
      </c>
    </row>
    <row r="186" spans="1:12" hidden="1">
      <c r="A186" s="79">
        <f t="shared" si="20"/>
        <v>4</v>
      </c>
      <c r="B186" s="17">
        <f t="shared" si="27"/>
        <v>43122</v>
      </c>
      <c r="C186" s="5" t="str">
        <f t="shared" si="21"/>
        <v>måndag</v>
      </c>
      <c r="D186" s="79"/>
      <c r="E186" s="18"/>
      <c r="G186" s="79">
        <f t="shared" si="22"/>
        <v>0</v>
      </c>
      <c r="H186" s="79"/>
      <c r="I186" s="19">
        <f t="shared" si="23"/>
        <v>43122</v>
      </c>
      <c r="J186" s="20" t="e">
        <f t="shared" si="24"/>
        <v>#VALUE!</v>
      </c>
      <c r="K186" s="20" t="e">
        <f t="shared" si="25"/>
        <v>#VALUE!</v>
      </c>
      <c r="L186" s="20" t="e">
        <f t="shared" si="26"/>
        <v>#VALUE!</v>
      </c>
    </row>
    <row r="187" spans="1:12" hidden="1">
      <c r="A187" s="79">
        <f t="shared" si="20"/>
        <v>4</v>
      </c>
      <c r="B187" s="17">
        <f t="shared" si="27"/>
        <v>43123</v>
      </c>
      <c r="C187" s="5" t="str">
        <f t="shared" si="21"/>
        <v>tisdag</v>
      </c>
      <c r="D187" s="79"/>
      <c r="E187" s="18"/>
      <c r="F187" s="39" t="s">
        <v>940</v>
      </c>
      <c r="G187" s="79">
        <f t="shared" si="22"/>
        <v>0</v>
      </c>
      <c r="H187" s="79"/>
      <c r="I187" s="19">
        <f t="shared" si="23"/>
        <v>43123</v>
      </c>
      <c r="J187" s="20" t="e">
        <f t="shared" si="24"/>
        <v>#VALUE!</v>
      </c>
      <c r="K187" s="20" t="e">
        <f t="shared" si="25"/>
        <v>#VALUE!</v>
      </c>
      <c r="L187" s="20" t="e">
        <f t="shared" si="26"/>
        <v>#VALUE!</v>
      </c>
    </row>
    <row r="188" spans="1:12" hidden="1">
      <c r="A188" s="79">
        <f t="shared" si="20"/>
        <v>4</v>
      </c>
      <c r="B188" s="17">
        <f t="shared" si="27"/>
        <v>43124</v>
      </c>
      <c r="C188" s="5" t="str">
        <f t="shared" si="21"/>
        <v>onsdag</v>
      </c>
      <c r="D188" s="79" t="s">
        <v>168</v>
      </c>
      <c r="E188" s="18" t="s">
        <v>139</v>
      </c>
      <c r="F188" s="39" t="s">
        <v>880</v>
      </c>
      <c r="G188" s="79">
        <f t="shared" si="22"/>
        <v>2</v>
      </c>
      <c r="H188" s="79"/>
      <c r="I188" s="19">
        <f t="shared" si="23"/>
        <v>43124</v>
      </c>
      <c r="J188" s="20">
        <f t="shared" si="24"/>
        <v>0.73958333333333337</v>
      </c>
      <c r="K188" s="20">
        <f t="shared" si="25"/>
        <v>0.89583333333333337</v>
      </c>
      <c r="L188" s="20">
        <f t="shared" si="26"/>
        <v>0.15625</v>
      </c>
    </row>
    <row r="189" spans="1:12" hidden="1">
      <c r="A189" s="79">
        <f t="shared" si="20"/>
        <v>4</v>
      </c>
      <c r="B189" s="17">
        <f t="shared" si="27"/>
        <v>43125</v>
      </c>
      <c r="C189" s="5" t="str">
        <f t="shared" si="21"/>
        <v>torsdag</v>
      </c>
      <c r="D189" s="79" t="s">
        <v>168</v>
      </c>
      <c r="E189" s="18" t="s">
        <v>828</v>
      </c>
      <c r="G189" s="79">
        <f t="shared" si="22"/>
        <v>2</v>
      </c>
      <c r="H189" s="79"/>
      <c r="I189" s="19">
        <f t="shared" si="23"/>
        <v>43125</v>
      </c>
      <c r="J189" s="20">
        <f t="shared" si="24"/>
        <v>0.73958333333333337</v>
      </c>
      <c r="K189" s="20">
        <f t="shared" si="25"/>
        <v>0.89583333333333337</v>
      </c>
      <c r="L189" s="20">
        <f t="shared" si="26"/>
        <v>0.15625</v>
      </c>
    </row>
    <row r="190" spans="1:12">
      <c r="A190" s="79">
        <f t="shared" si="20"/>
        <v>4</v>
      </c>
      <c r="B190" s="17">
        <f t="shared" si="27"/>
        <v>43126</v>
      </c>
      <c r="C190" s="5" t="str">
        <f t="shared" si="21"/>
        <v>fredag</v>
      </c>
      <c r="D190" s="79"/>
      <c r="E190" s="18"/>
      <c r="G190" s="79">
        <f t="shared" si="22"/>
        <v>0</v>
      </c>
      <c r="H190" s="79"/>
      <c r="I190" s="19">
        <f t="shared" si="23"/>
        <v>43126</v>
      </c>
      <c r="J190" s="20" t="e">
        <f t="shared" si="24"/>
        <v>#VALUE!</v>
      </c>
      <c r="K190" s="20" t="e">
        <f t="shared" si="25"/>
        <v>#VALUE!</v>
      </c>
      <c r="L190" s="20" t="e">
        <f t="shared" si="26"/>
        <v>#VALUE!</v>
      </c>
    </row>
    <row r="191" spans="1:12">
      <c r="A191" s="79">
        <f t="shared" si="20"/>
        <v>4</v>
      </c>
      <c r="B191" s="17">
        <f t="shared" si="27"/>
        <v>43127</v>
      </c>
      <c r="C191" s="5" t="str">
        <f t="shared" si="21"/>
        <v>lördag</v>
      </c>
      <c r="D191" s="79" t="s">
        <v>941</v>
      </c>
      <c r="E191" s="18" t="s">
        <v>942</v>
      </c>
      <c r="F191" s="39" t="s">
        <v>943</v>
      </c>
      <c r="G191" s="79">
        <f t="shared" si="22"/>
        <v>5</v>
      </c>
      <c r="H191" s="79"/>
      <c r="I191" s="19">
        <f t="shared" si="23"/>
        <v>43127</v>
      </c>
      <c r="J191" s="20">
        <f t="shared" si="24"/>
        <v>0.375</v>
      </c>
      <c r="K191" s="20">
        <f t="shared" si="25"/>
        <v>0.76041666666666663</v>
      </c>
      <c r="L191" s="20">
        <f t="shared" si="26"/>
        <v>0.38541666666666663</v>
      </c>
    </row>
    <row r="192" spans="1:12">
      <c r="A192" s="79">
        <f t="shared" si="20"/>
        <v>4</v>
      </c>
      <c r="B192" s="17">
        <f t="shared" si="27"/>
        <v>43128</v>
      </c>
      <c r="C192" s="5" t="str">
        <f t="shared" si="21"/>
        <v>söndag</v>
      </c>
      <c r="D192" s="79" t="s">
        <v>530</v>
      </c>
      <c r="E192" s="18" t="s">
        <v>937</v>
      </c>
      <c r="F192" s="39" t="s">
        <v>944</v>
      </c>
      <c r="G192" s="79">
        <f t="shared" si="22"/>
        <v>4</v>
      </c>
      <c r="H192" s="79"/>
      <c r="I192" s="19">
        <f t="shared" si="23"/>
        <v>43128</v>
      </c>
      <c r="J192" s="20">
        <f t="shared" si="24"/>
        <v>0.47916666666666669</v>
      </c>
      <c r="K192" s="20">
        <f t="shared" si="25"/>
        <v>0.79166666666666663</v>
      </c>
      <c r="L192" s="20">
        <f t="shared" si="26"/>
        <v>0.31249999999999994</v>
      </c>
    </row>
    <row r="193" spans="1:12">
      <c r="A193" s="79">
        <f t="shared" si="20"/>
        <v>5</v>
      </c>
      <c r="B193" s="17">
        <f t="shared" si="27"/>
        <v>43129</v>
      </c>
      <c r="C193" s="5" t="str">
        <f t="shared" si="21"/>
        <v>måndag</v>
      </c>
      <c r="D193" s="79"/>
      <c r="E193" s="18"/>
      <c r="G193" s="79">
        <f t="shared" si="22"/>
        <v>0</v>
      </c>
      <c r="H193" s="79"/>
      <c r="I193" s="19">
        <f t="shared" si="23"/>
        <v>43129</v>
      </c>
      <c r="J193" s="20" t="e">
        <f t="shared" si="24"/>
        <v>#VALUE!</v>
      </c>
      <c r="K193" s="20" t="e">
        <f t="shared" si="25"/>
        <v>#VALUE!</v>
      </c>
      <c r="L193" s="20" t="e">
        <f t="shared" si="26"/>
        <v>#VALUE!</v>
      </c>
    </row>
    <row r="194" spans="1:12">
      <c r="A194" s="79">
        <f t="shared" si="20"/>
        <v>5</v>
      </c>
      <c r="B194" s="17">
        <f t="shared" si="27"/>
        <v>43130</v>
      </c>
      <c r="C194" s="5" t="str">
        <f t="shared" si="21"/>
        <v>tisdag</v>
      </c>
      <c r="D194" s="79" t="s">
        <v>168</v>
      </c>
      <c r="E194" s="18" t="s">
        <v>830</v>
      </c>
      <c r="F194" s="39" t="s">
        <v>932</v>
      </c>
      <c r="G194" s="79">
        <f t="shared" si="22"/>
        <v>2</v>
      </c>
      <c r="H194" s="79"/>
      <c r="I194" s="19">
        <f t="shared" si="23"/>
        <v>43130</v>
      </c>
      <c r="J194" s="20">
        <f t="shared" si="24"/>
        <v>0.73958333333333337</v>
      </c>
      <c r="K194" s="20">
        <f t="shared" si="25"/>
        <v>0.89583333333333337</v>
      </c>
      <c r="L194" s="20">
        <f t="shared" si="26"/>
        <v>0.15625</v>
      </c>
    </row>
    <row r="195" spans="1:12">
      <c r="A195" s="79">
        <f t="shared" si="20"/>
        <v>5</v>
      </c>
      <c r="B195" s="17">
        <f t="shared" si="27"/>
        <v>43131</v>
      </c>
      <c r="C195" s="5" t="str">
        <f t="shared" si="21"/>
        <v>onsdag</v>
      </c>
      <c r="D195" s="79" t="s">
        <v>168</v>
      </c>
      <c r="E195" s="18" t="s">
        <v>139</v>
      </c>
      <c r="F195" s="39" t="s">
        <v>139</v>
      </c>
      <c r="G195" s="79">
        <f t="shared" si="22"/>
        <v>2</v>
      </c>
      <c r="H195" s="79"/>
      <c r="I195" s="19">
        <f t="shared" si="23"/>
        <v>43131</v>
      </c>
      <c r="J195" s="20">
        <f t="shared" si="24"/>
        <v>0.73958333333333337</v>
      </c>
      <c r="K195" s="20">
        <f t="shared" si="25"/>
        <v>0.89583333333333337</v>
      </c>
      <c r="L195" s="20">
        <f t="shared" si="26"/>
        <v>0.15625</v>
      </c>
    </row>
    <row r="196" spans="1:12">
      <c r="A196" s="79">
        <f t="shared" si="20"/>
        <v>5</v>
      </c>
      <c r="B196" s="17">
        <f t="shared" si="27"/>
        <v>43132</v>
      </c>
      <c r="C196" s="5" t="str">
        <f t="shared" si="21"/>
        <v>torsdag</v>
      </c>
      <c r="D196" s="79"/>
      <c r="E196" s="18"/>
      <c r="G196" s="79">
        <f t="shared" si="22"/>
        <v>0</v>
      </c>
      <c r="H196" s="79"/>
      <c r="I196" s="19">
        <f t="shared" si="23"/>
        <v>43132</v>
      </c>
      <c r="J196" s="20" t="e">
        <f t="shared" si="24"/>
        <v>#VALUE!</v>
      </c>
      <c r="K196" s="20" t="e">
        <f t="shared" si="25"/>
        <v>#VALUE!</v>
      </c>
      <c r="L196" s="20" t="e">
        <f t="shared" si="26"/>
        <v>#VALUE!</v>
      </c>
    </row>
    <row r="197" spans="1:12">
      <c r="A197" s="79">
        <f t="shared" si="20"/>
        <v>5</v>
      </c>
      <c r="B197" s="17">
        <f t="shared" si="27"/>
        <v>43133</v>
      </c>
      <c r="C197" s="5" t="str">
        <f t="shared" si="21"/>
        <v>fredag</v>
      </c>
      <c r="D197" s="79"/>
      <c r="E197" s="18"/>
      <c r="G197" s="79">
        <f t="shared" si="22"/>
        <v>0</v>
      </c>
      <c r="H197" s="79"/>
      <c r="I197" s="19">
        <f t="shared" si="23"/>
        <v>43133</v>
      </c>
      <c r="J197" s="20" t="e">
        <f t="shared" si="24"/>
        <v>#VALUE!</v>
      </c>
      <c r="K197" s="20" t="e">
        <f t="shared" si="25"/>
        <v>#VALUE!</v>
      </c>
      <c r="L197" s="20" t="e">
        <f t="shared" si="26"/>
        <v>#VALUE!</v>
      </c>
    </row>
    <row r="198" spans="1:12">
      <c r="A198" s="79">
        <f t="shared" si="20"/>
        <v>5</v>
      </c>
      <c r="B198" s="17">
        <f t="shared" si="27"/>
        <v>43134</v>
      </c>
      <c r="C198" s="5" t="str">
        <f t="shared" si="21"/>
        <v>lördag</v>
      </c>
      <c r="D198" s="79" t="s">
        <v>575</v>
      </c>
      <c r="E198" s="18" t="s">
        <v>829</v>
      </c>
      <c r="F198" s="39" t="s">
        <v>945</v>
      </c>
      <c r="G198" s="79">
        <f t="shared" si="22"/>
        <v>5</v>
      </c>
      <c r="H198" s="79"/>
      <c r="I198" s="19">
        <f t="shared" si="23"/>
        <v>43134</v>
      </c>
      <c r="J198" s="20">
        <f t="shared" si="24"/>
        <v>0.39583333333333331</v>
      </c>
      <c r="K198" s="20">
        <f t="shared" si="25"/>
        <v>0.78125</v>
      </c>
      <c r="L198" s="20">
        <f t="shared" si="26"/>
        <v>0.38541666666666669</v>
      </c>
    </row>
    <row r="199" spans="1:12">
      <c r="A199" s="79">
        <f t="shared" si="20"/>
        <v>5</v>
      </c>
      <c r="B199" s="17">
        <f t="shared" si="27"/>
        <v>43135</v>
      </c>
      <c r="C199" s="5" t="str">
        <f t="shared" si="21"/>
        <v>söndag</v>
      </c>
      <c r="D199" s="65" t="s">
        <v>946</v>
      </c>
      <c r="E199" s="18" t="s">
        <v>139</v>
      </c>
      <c r="F199" s="39" t="s">
        <v>947</v>
      </c>
      <c r="G199" s="79">
        <f t="shared" si="22"/>
        <v>4</v>
      </c>
      <c r="H199" s="79"/>
      <c r="I199" s="19">
        <f t="shared" si="23"/>
        <v>43135</v>
      </c>
      <c r="J199" s="20">
        <f t="shared" si="24"/>
        <v>0.38541666666666669</v>
      </c>
      <c r="K199" s="20">
        <f t="shared" si="25"/>
        <v>0.65625</v>
      </c>
      <c r="L199" s="20">
        <f t="shared" si="26"/>
        <v>0.27083333333333331</v>
      </c>
    </row>
    <row r="200" spans="1:12">
      <c r="A200" s="79">
        <f t="shared" si="20"/>
        <v>6</v>
      </c>
      <c r="B200" s="17">
        <f t="shared" si="27"/>
        <v>43136</v>
      </c>
      <c r="C200" s="5" t="str">
        <f t="shared" si="21"/>
        <v>måndag</v>
      </c>
      <c r="D200" s="79"/>
      <c r="E200" s="18"/>
      <c r="G200" s="79">
        <f t="shared" si="22"/>
        <v>0</v>
      </c>
      <c r="H200" s="79"/>
      <c r="I200" s="19">
        <f t="shared" si="23"/>
        <v>43136</v>
      </c>
      <c r="J200" s="20" t="e">
        <f t="shared" si="24"/>
        <v>#VALUE!</v>
      </c>
      <c r="K200" s="20" t="e">
        <f t="shared" si="25"/>
        <v>#VALUE!</v>
      </c>
      <c r="L200" s="20" t="e">
        <f t="shared" si="26"/>
        <v>#VALUE!</v>
      </c>
    </row>
    <row r="201" spans="1:12">
      <c r="A201" s="79">
        <f t="shared" si="20"/>
        <v>6</v>
      </c>
      <c r="B201" s="17">
        <f t="shared" si="27"/>
        <v>43137</v>
      </c>
      <c r="C201" s="5" t="str">
        <f t="shared" si="21"/>
        <v>tisdag</v>
      </c>
      <c r="D201" s="79" t="s">
        <v>168</v>
      </c>
      <c r="E201" s="18" t="s">
        <v>937</v>
      </c>
      <c r="F201" s="39" t="s">
        <v>932</v>
      </c>
      <c r="G201" s="79">
        <f t="shared" si="22"/>
        <v>2</v>
      </c>
      <c r="H201" s="79"/>
      <c r="I201" s="19">
        <f t="shared" si="23"/>
        <v>43137</v>
      </c>
      <c r="J201" s="20">
        <f t="shared" si="24"/>
        <v>0.73958333333333337</v>
      </c>
      <c r="K201" s="20">
        <f t="shared" si="25"/>
        <v>0.89583333333333337</v>
      </c>
      <c r="L201" s="20">
        <f t="shared" si="26"/>
        <v>0.15625</v>
      </c>
    </row>
    <row r="202" spans="1:12">
      <c r="A202" s="79">
        <f t="shared" si="20"/>
        <v>6</v>
      </c>
      <c r="B202" s="17">
        <f t="shared" si="27"/>
        <v>43138</v>
      </c>
      <c r="C202" s="5" t="str">
        <f t="shared" si="21"/>
        <v>onsdag</v>
      </c>
      <c r="D202" s="79" t="s">
        <v>168</v>
      </c>
      <c r="E202" s="18" t="s">
        <v>139</v>
      </c>
      <c r="F202" s="39" t="s">
        <v>139</v>
      </c>
      <c r="G202" s="79">
        <f t="shared" si="22"/>
        <v>2</v>
      </c>
      <c r="H202" s="79"/>
      <c r="I202" s="19">
        <f t="shared" si="23"/>
        <v>43138</v>
      </c>
      <c r="J202" s="20">
        <f t="shared" si="24"/>
        <v>0.73958333333333337</v>
      </c>
      <c r="K202" s="20">
        <f t="shared" si="25"/>
        <v>0.89583333333333337</v>
      </c>
      <c r="L202" s="20">
        <f t="shared" si="26"/>
        <v>0.15625</v>
      </c>
    </row>
    <row r="203" spans="1:12">
      <c r="A203" s="79">
        <f t="shared" si="20"/>
        <v>6</v>
      </c>
      <c r="B203" s="17">
        <f t="shared" si="27"/>
        <v>43139</v>
      </c>
      <c r="C203" s="5" t="str">
        <f t="shared" si="21"/>
        <v>torsdag</v>
      </c>
      <c r="D203" s="79" t="s">
        <v>168</v>
      </c>
      <c r="E203" s="18" t="s">
        <v>942</v>
      </c>
      <c r="G203" s="79">
        <f t="shared" si="22"/>
        <v>2</v>
      </c>
      <c r="H203" s="79"/>
      <c r="I203" s="19">
        <f t="shared" si="23"/>
        <v>43139</v>
      </c>
      <c r="J203" s="20">
        <f t="shared" si="24"/>
        <v>0.73958333333333337</v>
      </c>
      <c r="K203" s="20">
        <f t="shared" si="25"/>
        <v>0.89583333333333337</v>
      </c>
      <c r="L203" s="20">
        <f t="shared" si="26"/>
        <v>0.15625</v>
      </c>
    </row>
    <row r="204" spans="1:12">
      <c r="A204" s="79">
        <f t="shared" ref="A204:A235" si="28">_xlfn.ISOWEEKNUM(B204)</f>
        <v>6</v>
      </c>
      <c r="B204" s="17">
        <f t="shared" si="27"/>
        <v>43140</v>
      </c>
      <c r="C204" s="5" t="str">
        <f t="shared" ref="C204:C235" si="29">TEXT(B204,"DDDD")</f>
        <v>fredag</v>
      </c>
      <c r="D204" s="79"/>
      <c r="E204" s="18"/>
      <c r="G204" s="79">
        <f t="shared" ref="G204:G235" si="30">IFERROR(ROUNDUP(L204/"04:00"*2,0),0)</f>
        <v>0</v>
      </c>
      <c r="H204" s="79"/>
      <c r="I204" s="19">
        <f t="shared" ref="I204:I235" si="31">B204</f>
        <v>43140</v>
      </c>
      <c r="J204" s="20" t="e">
        <f t="shared" ref="J204:J235" si="32">TIME(LEFT(D204,2),MID(D204,4,2),0)</f>
        <v>#VALUE!</v>
      </c>
      <c r="K204" s="20" t="e">
        <f t="shared" ref="K204:K235" si="33">TIME(MID(D204,7,2),MID(D204,10,2),0)</f>
        <v>#VALUE!</v>
      </c>
      <c r="L204" s="20" t="e">
        <f t="shared" ref="L204:L235" si="34">K204-J204</f>
        <v>#VALUE!</v>
      </c>
    </row>
    <row r="205" spans="1:12">
      <c r="A205" s="79">
        <f t="shared" si="28"/>
        <v>6</v>
      </c>
      <c r="B205" s="17">
        <f t="shared" ref="B205:B262" si="35">B204+1</f>
        <v>43141</v>
      </c>
      <c r="C205" s="5" t="str">
        <f t="shared" si="29"/>
        <v>lördag</v>
      </c>
      <c r="D205" s="79" t="s">
        <v>948</v>
      </c>
      <c r="E205" s="18" t="s">
        <v>937</v>
      </c>
      <c r="F205" s="39" t="s">
        <v>949</v>
      </c>
      <c r="G205" s="79">
        <f t="shared" si="30"/>
        <v>5</v>
      </c>
      <c r="H205" s="79"/>
      <c r="I205" s="19">
        <f t="shared" si="31"/>
        <v>43141</v>
      </c>
      <c r="J205" s="20">
        <f t="shared" si="32"/>
        <v>0.40625</v>
      </c>
      <c r="K205" s="20">
        <f t="shared" si="33"/>
        <v>0.78125</v>
      </c>
      <c r="L205" s="20">
        <f t="shared" si="34"/>
        <v>0.375</v>
      </c>
    </row>
    <row r="206" spans="1:12">
      <c r="A206" s="79">
        <f t="shared" si="28"/>
        <v>6</v>
      </c>
      <c r="B206" s="17">
        <f t="shared" si="35"/>
        <v>43142</v>
      </c>
      <c r="C206" s="5" t="str">
        <f t="shared" si="29"/>
        <v>söndag</v>
      </c>
      <c r="D206" s="79" t="s">
        <v>164</v>
      </c>
      <c r="E206" s="18" t="s">
        <v>831</v>
      </c>
      <c r="F206" s="39" t="s">
        <v>950</v>
      </c>
      <c r="G206" s="79">
        <f t="shared" si="30"/>
        <v>5</v>
      </c>
      <c r="H206" s="79"/>
      <c r="I206" s="19">
        <f t="shared" si="31"/>
        <v>43142</v>
      </c>
      <c r="J206" s="20">
        <f t="shared" si="32"/>
        <v>0.375</v>
      </c>
      <c r="K206" s="20">
        <f t="shared" si="33"/>
        <v>0.78125</v>
      </c>
      <c r="L206" s="20">
        <f t="shared" si="34"/>
        <v>0.40625</v>
      </c>
    </row>
    <row r="207" spans="1:12">
      <c r="A207" s="79">
        <f t="shared" si="28"/>
        <v>7</v>
      </c>
      <c r="B207" s="17">
        <f t="shared" si="35"/>
        <v>43143</v>
      </c>
      <c r="C207" s="5" t="str">
        <f t="shared" si="29"/>
        <v>måndag</v>
      </c>
      <c r="D207" s="79"/>
      <c r="E207" s="18"/>
      <c r="G207" s="79">
        <f t="shared" si="30"/>
        <v>0</v>
      </c>
      <c r="H207" s="79"/>
      <c r="I207" s="19">
        <f t="shared" si="31"/>
        <v>43143</v>
      </c>
      <c r="J207" s="20" t="e">
        <f t="shared" si="32"/>
        <v>#VALUE!</v>
      </c>
      <c r="K207" s="20" t="e">
        <f t="shared" si="33"/>
        <v>#VALUE!</v>
      </c>
      <c r="L207" s="20" t="e">
        <f t="shared" si="34"/>
        <v>#VALUE!</v>
      </c>
    </row>
    <row r="208" spans="1:12">
      <c r="A208" s="79">
        <f t="shared" si="28"/>
        <v>7</v>
      </c>
      <c r="B208" s="17">
        <f t="shared" si="35"/>
        <v>43144</v>
      </c>
      <c r="C208" s="5" t="str">
        <f t="shared" si="29"/>
        <v>tisdag</v>
      </c>
      <c r="D208" s="79" t="s">
        <v>168</v>
      </c>
      <c r="E208" s="18" t="s">
        <v>609</v>
      </c>
      <c r="F208" s="39" t="s">
        <v>932</v>
      </c>
      <c r="G208" s="79">
        <f t="shared" si="30"/>
        <v>2</v>
      </c>
      <c r="H208" s="79"/>
      <c r="I208" s="19">
        <f t="shared" si="31"/>
        <v>43144</v>
      </c>
      <c r="J208" s="20">
        <f t="shared" si="32"/>
        <v>0.73958333333333337</v>
      </c>
      <c r="K208" s="20">
        <f t="shared" si="33"/>
        <v>0.89583333333333337</v>
      </c>
      <c r="L208" s="20">
        <f t="shared" si="34"/>
        <v>0.15625</v>
      </c>
    </row>
    <row r="209" spans="1:12">
      <c r="A209" s="79">
        <f t="shared" si="28"/>
        <v>7</v>
      </c>
      <c r="B209" s="17">
        <f t="shared" si="35"/>
        <v>43145</v>
      </c>
      <c r="C209" s="5" t="str">
        <f t="shared" si="29"/>
        <v>onsdag</v>
      </c>
      <c r="D209" s="79"/>
      <c r="E209" s="18"/>
      <c r="G209" s="79">
        <f t="shared" si="30"/>
        <v>0</v>
      </c>
      <c r="H209" s="79"/>
      <c r="I209" s="19">
        <f t="shared" si="31"/>
        <v>43145</v>
      </c>
      <c r="J209" s="20" t="e">
        <f t="shared" si="32"/>
        <v>#VALUE!</v>
      </c>
      <c r="K209" s="20" t="e">
        <f t="shared" si="33"/>
        <v>#VALUE!</v>
      </c>
      <c r="L209" s="20" t="e">
        <f t="shared" si="34"/>
        <v>#VALUE!</v>
      </c>
    </row>
    <row r="210" spans="1:12">
      <c r="A210" s="79">
        <f t="shared" si="28"/>
        <v>7</v>
      </c>
      <c r="B210" s="17">
        <f t="shared" si="35"/>
        <v>43146</v>
      </c>
      <c r="C210" s="5" t="str">
        <f t="shared" si="29"/>
        <v>torsdag</v>
      </c>
      <c r="D210" s="79" t="s">
        <v>168</v>
      </c>
      <c r="E210" s="18" t="s">
        <v>659</v>
      </c>
      <c r="F210" s="39" t="s">
        <v>880</v>
      </c>
      <c r="G210" s="79">
        <f t="shared" si="30"/>
        <v>2</v>
      </c>
      <c r="H210" s="79"/>
      <c r="I210" s="19">
        <f t="shared" si="31"/>
        <v>43146</v>
      </c>
      <c r="J210" s="20">
        <f t="shared" si="32"/>
        <v>0.73958333333333337</v>
      </c>
      <c r="K210" s="20">
        <f t="shared" si="33"/>
        <v>0.89583333333333337</v>
      </c>
      <c r="L210" s="20">
        <f t="shared" si="34"/>
        <v>0.15625</v>
      </c>
    </row>
    <row r="211" spans="1:12">
      <c r="A211" s="79">
        <f t="shared" si="28"/>
        <v>7</v>
      </c>
      <c r="B211" s="17">
        <f t="shared" si="35"/>
        <v>43147</v>
      </c>
      <c r="C211" s="5" t="str">
        <f t="shared" si="29"/>
        <v>fredag</v>
      </c>
      <c r="D211" s="79"/>
      <c r="E211" s="18"/>
      <c r="G211" s="79">
        <f t="shared" si="30"/>
        <v>0</v>
      </c>
      <c r="H211" s="79"/>
      <c r="I211" s="19">
        <f t="shared" si="31"/>
        <v>43147</v>
      </c>
      <c r="J211" s="20" t="e">
        <f t="shared" si="32"/>
        <v>#VALUE!</v>
      </c>
      <c r="K211" s="20" t="e">
        <f t="shared" si="33"/>
        <v>#VALUE!</v>
      </c>
      <c r="L211" s="20" t="e">
        <f t="shared" si="34"/>
        <v>#VALUE!</v>
      </c>
    </row>
    <row r="212" spans="1:12">
      <c r="A212" s="79">
        <f t="shared" si="28"/>
        <v>7</v>
      </c>
      <c r="B212" s="17">
        <f t="shared" si="35"/>
        <v>43148</v>
      </c>
      <c r="C212" s="5" t="str">
        <f t="shared" si="29"/>
        <v>lördag</v>
      </c>
      <c r="D212" s="79" t="s">
        <v>941</v>
      </c>
      <c r="E212" s="18" t="s">
        <v>828</v>
      </c>
      <c r="F212" s="39" t="s">
        <v>951</v>
      </c>
      <c r="G212" s="79">
        <f t="shared" si="30"/>
        <v>5</v>
      </c>
      <c r="H212" s="79"/>
      <c r="I212" s="19">
        <f t="shared" si="31"/>
        <v>43148</v>
      </c>
      <c r="J212" s="20">
        <f t="shared" si="32"/>
        <v>0.375</v>
      </c>
      <c r="K212" s="20">
        <f t="shared" si="33"/>
        <v>0.76041666666666663</v>
      </c>
      <c r="L212" s="20">
        <f t="shared" si="34"/>
        <v>0.38541666666666663</v>
      </c>
    </row>
    <row r="213" spans="1:12">
      <c r="A213" s="79">
        <f t="shared" si="28"/>
        <v>7</v>
      </c>
      <c r="B213" s="17">
        <f t="shared" si="35"/>
        <v>43149</v>
      </c>
      <c r="C213" s="5" t="str">
        <f t="shared" si="29"/>
        <v>söndag</v>
      </c>
      <c r="D213" s="79" t="s">
        <v>952</v>
      </c>
      <c r="E213" s="18" t="s">
        <v>830</v>
      </c>
      <c r="F213" s="39" t="s">
        <v>953</v>
      </c>
      <c r="G213" s="79">
        <f t="shared" si="30"/>
        <v>7</v>
      </c>
      <c r="H213" s="79"/>
      <c r="I213" s="19">
        <f t="shared" si="31"/>
        <v>43149</v>
      </c>
      <c r="J213" s="20">
        <f t="shared" si="32"/>
        <v>0.34375</v>
      </c>
      <c r="K213" s="20">
        <f t="shared" si="33"/>
        <v>0.86458333333333337</v>
      </c>
      <c r="L213" s="20">
        <f t="shared" si="34"/>
        <v>0.52083333333333337</v>
      </c>
    </row>
    <row r="214" spans="1:12">
      <c r="A214" s="79">
        <f t="shared" si="28"/>
        <v>8</v>
      </c>
      <c r="B214" s="17">
        <f t="shared" si="35"/>
        <v>43150</v>
      </c>
      <c r="C214" s="5" t="str">
        <f t="shared" si="29"/>
        <v>måndag</v>
      </c>
      <c r="D214" s="79"/>
      <c r="E214" s="18"/>
      <c r="G214" s="79">
        <f t="shared" si="30"/>
        <v>0</v>
      </c>
      <c r="H214" s="79"/>
      <c r="I214" s="19">
        <f t="shared" si="31"/>
        <v>43150</v>
      </c>
      <c r="J214" s="20" t="e">
        <f t="shared" si="32"/>
        <v>#VALUE!</v>
      </c>
      <c r="K214" s="20" t="e">
        <f t="shared" si="33"/>
        <v>#VALUE!</v>
      </c>
      <c r="L214" s="20" t="e">
        <f t="shared" si="34"/>
        <v>#VALUE!</v>
      </c>
    </row>
    <row r="215" spans="1:12">
      <c r="A215" s="79">
        <f t="shared" si="28"/>
        <v>8</v>
      </c>
      <c r="B215" s="17">
        <f t="shared" si="35"/>
        <v>43151</v>
      </c>
      <c r="C215" s="5" t="str">
        <f t="shared" si="29"/>
        <v>tisdag</v>
      </c>
      <c r="D215" s="79"/>
      <c r="E215" s="18"/>
      <c r="G215" s="79">
        <f t="shared" si="30"/>
        <v>0</v>
      </c>
      <c r="H215" s="79"/>
      <c r="I215" s="19">
        <f t="shared" si="31"/>
        <v>43151</v>
      </c>
      <c r="J215" s="20" t="e">
        <f t="shared" si="32"/>
        <v>#VALUE!</v>
      </c>
      <c r="K215" s="20" t="e">
        <f t="shared" si="33"/>
        <v>#VALUE!</v>
      </c>
      <c r="L215" s="20" t="e">
        <f t="shared" si="34"/>
        <v>#VALUE!</v>
      </c>
    </row>
    <row r="216" spans="1:12">
      <c r="A216" s="79">
        <f t="shared" si="28"/>
        <v>8</v>
      </c>
      <c r="B216" s="17">
        <f t="shared" si="35"/>
        <v>43152</v>
      </c>
      <c r="C216" s="5" t="str">
        <f t="shared" si="29"/>
        <v>onsdag</v>
      </c>
      <c r="D216" s="79"/>
      <c r="E216" s="18"/>
      <c r="G216" s="79">
        <f t="shared" si="30"/>
        <v>0</v>
      </c>
      <c r="H216" s="79"/>
      <c r="I216" s="19">
        <f t="shared" si="31"/>
        <v>43152</v>
      </c>
      <c r="J216" s="20" t="e">
        <f t="shared" si="32"/>
        <v>#VALUE!</v>
      </c>
      <c r="K216" s="20" t="e">
        <f t="shared" si="33"/>
        <v>#VALUE!</v>
      </c>
      <c r="L216" s="20" t="e">
        <f t="shared" si="34"/>
        <v>#VALUE!</v>
      </c>
    </row>
    <row r="217" spans="1:12">
      <c r="A217" s="79">
        <f t="shared" si="28"/>
        <v>8</v>
      </c>
      <c r="B217" s="17">
        <f t="shared" si="35"/>
        <v>43153</v>
      </c>
      <c r="C217" s="5" t="str">
        <f t="shared" si="29"/>
        <v>torsdag</v>
      </c>
      <c r="D217" s="79" t="s">
        <v>892</v>
      </c>
      <c r="E217" s="18" t="s">
        <v>659</v>
      </c>
      <c r="F217" s="39" t="s">
        <v>880</v>
      </c>
      <c r="G217" s="79">
        <f t="shared" si="30"/>
        <v>2</v>
      </c>
      <c r="H217" s="79"/>
      <c r="I217" s="19">
        <f t="shared" si="31"/>
        <v>43153</v>
      </c>
      <c r="J217" s="20">
        <f t="shared" si="32"/>
        <v>0.77083333333333337</v>
      </c>
      <c r="K217" s="20">
        <f t="shared" si="33"/>
        <v>0.92708333333333337</v>
      </c>
      <c r="L217" s="20">
        <f t="shared" si="34"/>
        <v>0.15625</v>
      </c>
    </row>
    <row r="218" spans="1:12">
      <c r="A218" s="79">
        <f t="shared" si="28"/>
        <v>8</v>
      </c>
      <c r="B218" s="17">
        <f t="shared" si="35"/>
        <v>43154</v>
      </c>
      <c r="C218" s="5" t="str">
        <f t="shared" si="29"/>
        <v>fredag</v>
      </c>
      <c r="D218" s="79" t="s">
        <v>168</v>
      </c>
      <c r="E218" s="18" t="s">
        <v>829</v>
      </c>
      <c r="F218" s="39" t="s">
        <v>954</v>
      </c>
      <c r="G218" s="79">
        <f t="shared" si="30"/>
        <v>2</v>
      </c>
      <c r="H218" s="79"/>
      <c r="I218" s="19">
        <f t="shared" si="31"/>
        <v>43154</v>
      </c>
      <c r="J218" s="20">
        <f t="shared" si="32"/>
        <v>0.73958333333333337</v>
      </c>
      <c r="K218" s="20">
        <f t="shared" si="33"/>
        <v>0.89583333333333337</v>
      </c>
      <c r="L218" s="20">
        <f t="shared" si="34"/>
        <v>0.15625</v>
      </c>
    </row>
    <row r="219" spans="1:12">
      <c r="A219" s="79">
        <f t="shared" si="28"/>
        <v>8</v>
      </c>
      <c r="B219" s="17">
        <f t="shared" si="35"/>
        <v>43155</v>
      </c>
      <c r="C219" s="5" t="str">
        <f t="shared" si="29"/>
        <v>lördag</v>
      </c>
      <c r="D219" s="79" t="s">
        <v>668</v>
      </c>
      <c r="E219" s="18" t="s">
        <v>127</v>
      </c>
      <c r="F219" s="39" t="s">
        <v>131</v>
      </c>
      <c r="G219" s="79">
        <f t="shared" si="30"/>
        <v>3</v>
      </c>
      <c r="H219" s="79"/>
      <c r="I219" s="19">
        <f t="shared" si="31"/>
        <v>43155</v>
      </c>
      <c r="J219" s="20">
        <f t="shared" si="32"/>
        <v>0.47916666666666669</v>
      </c>
      <c r="K219" s="20">
        <f t="shared" si="33"/>
        <v>0.65625</v>
      </c>
      <c r="L219" s="20">
        <f t="shared" si="34"/>
        <v>0.17708333333333331</v>
      </c>
    </row>
    <row r="220" spans="1:12">
      <c r="A220" s="79">
        <f t="shared" si="28"/>
        <v>8</v>
      </c>
      <c r="B220" s="17">
        <f t="shared" si="35"/>
        <v>43156</v>
      </c>
      <c r="C220" s="5" t="str">
        <f t="shared" si="29"/>
        <v>söndag</v>
      </c>
      <c r="D220" s="79" t="s">
        <v>296</v>
      </c>
      <c r="E220" s="18" t="s">
        <v>609</v>
      </c>
      <c r="F220" s="39" t="s">
        <v>955</v>
      </c>
      <c r="G220" s="79">
        <f t="shared" si="30"/>
        <v>4</v>
      </c>
      <c r="H220" s="79"/>
      <c r="I220" s="19">
        <f t="shared" si="31"/>
        <v>43156</v>
      </c>
      <c r="J220" s="20">
        <f t="shared" si="32"/>
        <v>0.47916666666666669</v>
      </c>
      <c r="K220" s="20">
        <f t="shared" si="33"/>
        <v>0.73958333333333337</v>
      </c>
      <c r="L220" s="20">
        <f t="shared" si="34"/>
        <v>0.26041666666666669</v>
      </c>
    </row>
    <row r="221" spans="1:12">
      <c r="A221" s="79">
        <f t="shared" si="28"/>
        <v>9</v>
      </c>
      <c r="B221" s="17">
        <f t="shared" si="35"/>
        <v>43157</v>
      </c>
      <c r="C221" s="5" t="str">
        <f t="shared" si="29"/>
        <v>måndag</v>
      </c>
      <c r="D221" s="79"/>
      <c r="E221" s="18"/>
      <c r="G221" s="79">
        <f t="shared" si="30"/>
        <v>0</v>
      </c>
      <c r="H221" s="79"/>
      <c r="I221" s="19">
        <f t="shared" si="31"/>
        <v>43157</v>
      </c>
      <c r="J221" s="20" t="e">
        <f t="shared" si="32"/>
        <v>#VALUE!</v>
      </c>
      <c r="K221" s="20" t="e">
        <f t="shared" si="33"/>
        <v>#VALUE!</v>
      </c>
      <c r="L221" s="20" t="e">
        <f t="shared" si="34"/>
        <v>#VALUE!</v>
      </c>
    </row>
    <row r="222" spans="1:12">
      <c r="A222" s="79">
        <f t="shared" si="28"/>
        <v>9</v>
      </c>
      <c r="B222" s="17">
        <f t="shared" si="35"/>
        <v>43158</v>
      </c>
      <c r="C222" s="5" t="str">
        <f t="shared" si="29"/>
        <v>tisdag</v>
      </c>
      <c r="D222" s="79"/>
      <c r="E222" s="18"/>
      <c r="G222" s="79">
        <f t="shared" si="30"/>
        <v>0</v>
      </c>
      <c r="H222" s="79"/>
      <c r="I222" s="19">
        <f t="shared" si="31"/>
        <v>43158</v>
      </c>
      <c r="J222" s="20" t="e">
        <f t="shared" si="32"/>
        <v>#VALUE!</v>
      </c>
      <c r="K222" s="20" t="e">
        <f t="shared" si="33"/>
        <v>#VALUE!</v>
      </c>
      <c r="L222" s="20" t="e">
        <f t="shared" si="34"/>
        <v>#VALUE!</v>
      </c>
    </row>
    <row r="223" spans="1:12">
      <c r="A223" s="79">
        <f t="shared" si="28"/>
        <v>9</v>
      </c>
      <c r="B223" s="17">
        <f t="shared" si="35"/>
        <v>43159</v>
      </c>
      <c r="C223" s="5" t="str">
        <f t="shared" si="29"/>
        <v>onsdag</v>
      </c>
      <c r="D223" s="79" t="s">
        <v>899</v>
      </c>
      <c r="E223" s="18" t="s">
        <v>127</v>
      </c>
      <c r="F223" s="39" t="s">
        <v>956</v>
      </c>
      <c r="G223" s="79">
        <f t="shared" si="30"/>
        <v>5</v>
      </c>
      <c r="H223" s="79"/>
      <c r="I223" s="19">
        <f t="shared" si="31"/>
        <v>43159</v>
      </c>
      <c r="J223" s="20">
        <f t="shared" si="32"/>
        <v>0.375</v>
      </c>
      <c r="K223" s="20">
        <f t="shared" si="33"/>
        <v>0.72916666666666663</v>
      </c>
      <c r="L223" s="20">
        <f t="shared" si="34"/>
        <v>0.35416666666666663</v>
      </c>
    </row>
    <row r="224" spans="1:12">
      <c r="A224" s="79">
        <f t="shared" si="28"/>
        <v>9</v>
      </c>
      <c r="B224" s="17">
        <f t="shared" si="35"/>
        <v>43160</v>
      </c>
      <c r="C224" s="5" t="str">
        <f t="shared" si="29"/>
        <v>torsdag</v>
      </c>
      <c r="D224" s="79" t="s">
        <v>899</v>
      </c>
      <c r="E224" s="18" t="s">
        <v>127</v>
      </c>
      <c r="F224" s="39" t="s">
        <v>956</v>
      </c>
      <c r="G224" s="79">
        <f t="shared" si="30"/>
        <v>5</v>
      </c>
      <c r="H224" s="79"/>
      <c r="I224" s="19">
        <f t="shared" si="31"/>
        <v>43160</v>
      </c>
      <c r="J224" s="20">
        <f t="shared" si="32"/>
        <v>0.375</v>
      </c>
      <c r="K224" s="20">
        <f t="shared" si="33"/>
        <v>0.72916666666666663</v>
      </c>
      <c r="L224" s="20">
        <f t="shared" si="34"/>
        <v>0.35416666666666663</v>
      </c>
    </row>
    <row r="225" spans="1:12">
      <c r="A225" s="79">
        <f t="shared" si="28"/>
        <v>9</v>
      </c>
      <c r="B225" s="17">
        <f t="shared" si="35"/>
        <v>43161</v>
      </c>
      <c r="C225" s="5" t="str">
        <f t="shared" si="29"/>
        <v>fredag</v>
      </c>
      <c r="D225" s="79" t="s">
        <v>899</v>
      </c>
      <c r="E225" s="18" t="s">
        <v>127</v>
      </c>
      <c r="F225" s="39" t="s">
        <v>956</v>
      </c>
      <c r="G225" s="79">
        <f t="shared" si="30"/>
        <v>5</v>
      </c>
      <c r="H225" s="79"/>
      <c r="I225" s="19">
        <f t="shared" si="31"/>
        <v>43161</v>
      </c>
      <c r="J225" s="20">
        <f t="shared" si="32"/>
        <v>0.375</v>
      </c>
      <c r="K225" s="20">
        <f t="shared" si="33"/>
        <v>0.72916666666666663</v>
      </c>
      <c r="L225" s="20">
        <f t="shared" si="34"/>
        <v>0.35416666666666663</v>
      </c>
    </row>
    <row r="226" spans="1:12">
      <c r="A226" s="79">
        <f t="shared" si="28"/>
        <v>9</v>
      </c>
      <c r="B226" s="17">
        <f t="shared" si="35"/>
        <v>43162</v>
      </c>
      <c r="C226" s="5" t="str">
        <f t="shared" si="29"/>
        <v>lördag</v>
      </c>
      <c r="D226" s="79"/>
      <c r="E226" s="18"/>
      <c r="G226" s="79">
        <f t="shared" si="30"/>
        <v>0</v>
      </c>
      <c r="H226" s="79"/>
      <c r="I226" s="19">
        <f t="shared" si="31"/>
        <v>43162</v>
      </c>
      <c r="J226" s="20" t="e">
        <f t="shared" si="32"/>
        <v>#VALUE!</v>
      </c>
      <c r="K226" s="20" t="e">
        <f t="shared" si="33"/>
        <v>#VALUE!</v>
      </c>
      <c r="L226" s="20" t="e">
        <f t="shared" si="34"/>
        <v>#VALUE!</v>
      </c>
    </row>
    <row r="227" spans="1:12">
      <c r="A227" s="79">
        <f t="shared" si="28"/>
        <v>9</v>
      </c>
      <c r="B227" s="17">
        <f t="shared" si="35"/>
        <v>43163</v>
      </c>
      <c r="C227" s="5" t="str">
        <f t="shared" si="29"/>
        <v>söndag</v>
      </c>
      <c r="D227" s="79"/>
      <c r="E227" s="18"/>
      <c r="F227" s="39" t="s">
        <v>12</v>
      </c>
      <c r="G227" s="79">
        <f t="shared" si="30"/>
        <v>0</v>
      </c>
      <c r="H227" s="79"/>
      <c r="I227" s="19">
        <f t="shared" si="31"/>
        <v>43163</v>
      </c>
      <c r="J227" s="20" t="e">
        <f t="shared" si="32"/>
        <v>#VALUE!</v>
      </c>
      <c r="K227" s="20" t="e">
        <f t="shared" si="33"/>
        <v>#VALUE!</v>
      </c>
      <c r="L227" s="20" t="e">
        <f t="shared" si="34"/>
        <v>#VALUE!</v>
      </c>
    </row>
    <row r="228" spans="1:12">
      <c r="A228" s="79">
        <f t="shared" si="28"/>
        <v>10</v>
      </c>
      <c r="B228" s="17">
        <f t="shared" si="35"/>
        <v>43164</v>
      </c>
      <c r="C228" s="5" t="str">
        <f t="shared" si="29"/>
        <v>måndag</v>
      </c>
      <c r="D228" s="79"/>
      <c r="E228" s="18"/>
      <c r="G228" s="79">
        <f t="shared" si="30"/>
        <v>0</v>
      </c>
      <c r="H228" s="79"/>
      <c r="I228" s="19">
        <f t="shared" si="31"/>
        <v>43164</v>
      </c>
      <c r="J228" s="20" t="e">
        <f t="shared" si="32"/>
        <v>#VALUE!</v>
      </c>
      <c r="K228" s="20" t="e">
        <f t="shared" si="33"/>
        <v>#VALUE!</v>
      </c>
      <c r="L228" s="20" t="e">
        <f t="shared" si="34"/>
        <v>#VALUE!</v>
      </c>
    </row>
    <row r="229" spans="1:12">
      <c r="A229" s="79">
        <f t="shared" si="28"/>
        <v>10</v>
      </c>
      <c r="B229" s="17">
        <f t="shared" si="35"/>
        <v>43165</v>
      </c>
      <c r="C229" s="5" t="str">
        <f t="shared" si="29"/>
        <v>tisdag</v>
      </c>
      <c r="D229" s="79"/>
      <c r="E229" s="18"/>
      <c r="G229" s="79">
        <f t="shared" si="30"/>
        <v>0</v>
      </c>
      <c r="H229" s="79"/>
      <c r="I229" s="19">
        <f t="shared" si="31"/>
        <v>43165</v>
      </c>
      <c r="J229" s="20" t="e">
        <f t="shared" si="32"/>
        <v>#VALUE!</v>
      </c>
      <c r="K229" s="20" t="e">
        <f t="shared" si="33"/>
        <v>#VALUE!</v>
      </c>
      <c r="L229" s="20" t="e">
        <f t="shared" si="34"/>
        <v>#VALUE!</v>
      </c>
    </row>
    <row r="230" spans="1:12">
      <c r="A230" s="79">
        <f t="shared" si="28"/>
        <v>10</v>
      </c>
      <c r="B230" s="17">
        <f t="shared" si="35"/>
        <v>43166</v>
      </c>
      <c r="C230" s="5" t="str">
        <f t="shared" si="29"/>
        <v>onsdag</v>
      </c>
      <c r="D230" s="79"/>
      <c r="E230" s="18"/>
      <c r="G230" s="79">
        <f t="shared" si="30"/>
        <v>0</v>
      </c>
      <c r="H230" s="79"/>
      <c r="I230" s="19">
        <f t="shared" si="31"/>
        <v>43166</v>
      </c>
      <c r="J230" s="20" t="e">
        <f t="shared" si="32"/>
        <v>#VALUE!</v>
      </c>
      <c r="K230" s="20" t="e">
        <f t="shared" si="33"/>
        <v>#VALUE!</v>
      </c>
      <c r="L230" s="20" t="e">
        <f t="shared" si="34"/>
        <v>#VALUE!</v>
      </c>
    </row>
    <row r="231" spans="1:12">
      <c r="A231" s="79">
        <f t="shared" si="28"/>
        <v>10</v>
      </c>
      <c r="B231" s="17">
        <f t="shared" si="35"/>
        <v>43167</v>
      </c>
      <c r="C231" s="5" t="str">
        <f t="shared" si="29"/>
        <v>torsdag</v>
      </c>
      <c r="D231" s="79"/>
      <c r="E231" s="18"/>
      <c r="G231" s="79">
        <f t="shared" si="30"/>
        <v>0</v>
      </c>
      <c r="H231" s="79"/>
      <c r="I231" s="19">
        <f t="shared" si="31"/>
        <v>43167</v>
      </c>
      <c r="J231" s="20" t="e">
        <f t="shared" si="32"/>
        <v>#VALUE!</v>
      </c>
      <c r="K231" s="20" t="e">
        <f t="shared" si="33"/>
        <v>#VALUE!</v>
      </c>
      <c r="L231" s="20" t="e">
        <f t="shared" si="34"/>
        <v>#VALUE!</v>
      </c>
    </row>
    <row r="232" spans="1:12">
      <c r="A232" s="79">
        <f t="shared" si="28"/>
        <v>10</v>
      </c>
      <c r="B232" s="17">
        <f t="shared" si="35"/>
        <v>43168</v>
      </c>
      <c r="C232" s="5" t="str">
        <f t="shared" si="29"/>
        <v>fredag</v>
      </c>
      <c r="D232" s="79"/>
      <c r="E232" s="18"/>
      <c r="G232" s="79">
        <f t="shared" si="30"/>
        <v>0</v>
      </c>
      <c r="H232" s="79"/>
      <c r="I232" s="19">
        <f t="shared" si="31"/>
        <v>43168</v>
      </c>
      <c r="J232" s="20" t="e">
        <f t="shared" si="32"/>
        <v>#VALUE!</v>
      </c>
      <c r="K232" s="20" t="e">
        <f t="shared" si="33"/>
        <v>#VALUE!</v>
      </c>
      <c r="L232" s="20" t="e">
        <f t="shared" si="34"/>
        <v>#VALUE!</v>
      </c>
    </row>
    <row r="233" spans="1:12">
      <c r="A233" s="79">
        <f t="shared" si="28"/>
        <v>10</v>
      </c>
      <c r="B233" s="17">
        <f t="shared" si="35"/>
        <v>43169</v>
      </c>
      <c r="C233" s="5" t="str">
        <f t="shared" si="29"/>
        <v>lördag</v>
      </c>
      <c r="D233" s="79" t="s">
        <v>778</v>
      </c>
      <c r="E233" s="18" t="s">
        <v>831</v>
      </c>
      <c r="F233" s="39" t="s">
        <v>957</v>
      </c>
      <c r="G233" s="79">
        <f t="shared" si="30"/>
        <v>3</v>
      </c>
      <c r="H233" s="79"/>
      <c r="I233" s="19">
        <f t="shared" si="31"/>
        <v>43169</v>
      </c>
      <c r="J233" s="20">
        <f t="shared" si="32"/>
        <v>0.375</v>
      </c>
      <c r="K233" s="20">
        <f t="shared" si="33"/>
        <v>0.58333333333333337</v>
      </c>
      <c r="L233" s="20">
        <f t="shared" si="34"/>
        <v>0.20833333333333337</v>
      </c>
    </row>
    <row r="234" spans="1:12">
      <c r="A234" s="79">
        <f t="shared" si="28"/>
        <v>10</v>
      </c>
      <c r="B234" s="17">
        <f t="shared" si="35"/>
        <v>43170</v>
      </c>
      <c r="C234" s="5" t="str">
        <f t="shared" si="29"/>
        <v>söndag</v>
      </c>
      <c r="D234" s="79" t="s">
        <v>675</v>
      </c>
      <c r="E234" s="18" t="s">
        <v>139</v>
      </c>
      <c r="F234" s="39" t="s">
        <v>139</v>
      </c>
      <c r="G234" s="79">
        <f t="shared" si="30"/>
        <v>2</v>
      </c>
      <c r="H234" s="79"/>
      <c r="I234" s="19">
        <f t="shared" si="31"/>
        <v>43170</v>
      </c>
      <c r="J234" s="20">
        <f t="shared" si="32"/>
        <v>0.61458333333333337</v>
      </c>
      <c r="K234" s="20">
        <f t="shared" si="33"/>
        <v>0.78125</v>
      </c>
      <c r="L234" s="20">
        <f t="shared" si="34"/>
        <v>0.16666666666666663</v>
      </c>
    </row>
    <row r="235" spans="1:12">
      <c r="A235" s="79">
        <f t="shared" si="28"/>
        <v>11</v>
      </c>
      <c r="B235" s="17">
        <f t="shared" si="35"/>
        <v>43171</v>
      </c>
      <c r="C235" s="5" t="str">
        <f t="shared" si="29"/>
        <v>måndag</v>
      </c>
      <c r="D235" s="79"/>
      <c r="E235" s="18"/>
      <c r="G235" s="79">
        <f t="shared" si="30"/>
        <v>0</v>
      </c>
      <c r="H235" s="79"/>
      <c r="I235" s="19">
        <f t="shared" si="31"/>
        <v>43171</v>
      </c>
      <c r="J235" s="20" t="e">
        <f t="shared" si="32"/>
        <v>#VALUE!</v>
      </c>
      <c r="K235" s="20" t="e">
        <f t="shared" si="33"/>
        <v>#VALUE!</v>
      </c>
      <c r="L235" s="20" t="e">
        <f t="shared" si="34"/>
        <v>#VALUE!</v>
      </c>
    </row>
    <row r="236" spans="1:12">
      <c r="A236" s="79">
        <f t="shared" ref="A236:A262" si="36">_xlfn.ISOWEEKNUM(B236)</f>
        <v>11</v>
      </c>
      <c r="B236" s="17">
        <f t="shared" si="35"/>
        <v>43172</v>
      </c>
      <c r="C236" s="5" t="str">
        <f t="shared" ref="C236:C262" si="37">TEXT(B236,"DDDD")</f>
        <v>tisdag</v>
      </c>
      <c r="D236" s="79" t="s">
        <v>958</v>
      </c>
      <c r="E236" s="18" t="s">
        <v>609</v>
      </c>
      <c r="F236" s="39" t="s">
        <v>655</v>
      </c>
      <c r="G236" s="79">
        <f t="shared" ref="G236:G262" si="38">IFERROR(ROUNDUP(L236/"04:00"*2,0),0)</f>
        <v>2</v>
      </c>
      <c r="H236" s="79"/>
      <c r="I236" s="19">
        <f t="shared" ref="I236:I262" si="39">B236</f>
        <v>43172</v>
      </c>
      <c r="J236" s="20">
        <f t="shared" ref="J236:J262" si="40">TIME(LEFT(D236,2),MID(D236,4,2),0)</f>
        <v>0.78125</v>
      </c>
      <c r="K236" s="20">
        <f t="shared" ref="K236:K262" si="41">TIME(MID(D236,7,2),MID(D236,10,2),0)</f>
        <v>0.875</v>
      </c>
      <c r="L236" s="20">
        <f t="shared" ref="L236:L262" si="42">K236-J236</f>
        <v>9.375E-2</v>
      </c>
    </row>
    <row r="237" spans="1:12">
      <c r="A237" s="79">
        <f t="shared" si="36"/>
        <v>11</v>
      </c>
      <c r="B237" s="17">
        <f t="shared" si="35"/>
        <v>43173</v>
      </c>
      <c r="C237" s="5" t="str">
        <f t="shared" si="37"/>
        <v>onsdag</v>
      </c>
      <c r="D237" s="79"/>
      <c r="E237" s="18"/>
      <c r="G237" s="79">
        <f t="shared" si="38"/>
        <v>0</v>
      </c>
      <c r="H237" s="79"/>
      <c r="I237" s="19">
        <f t="shared" si="39"/>
        <v>43173</v>
      </c>
      <c r="J237" s="20" t="e">
        <f t="shared" si="40"/>
        <v>#VALUE!</v>
      </c>
      <c r="K237" s="20" t="e">
        <f t="shared" si="41"/>
        <v>#VALUE!</v>
      </c>
      <c r="L237" s="20" t="e">
        <f t="shared" si="42"/>
        <v>#VALUE!</v>
      </c>
    </row>
    <row r="238" spans="1:12">
      <c r="A238" s="79">
        <f t="shared" si="36"/>
        <v>11</v>
      </c>
      <c r="B238" s="17">
        <f t="shared" si="35"/>
        <v>43174</v>
      </c>
      <c r="C238" s="5" t="str">
        <f t="shared" si="37"/>
        <v>torsdag</v>
      </c>
      <c r="D238" s="79"/>
      <c r="E238" s="18"/>
      <c r="G238" s="79">
        <f t="shared" si="38"/>
        <v>0</v>
      </c>
      <c r="H238" s="79"/>
      <c r="I238" s="19">
        <f t="shared" si="39"/>
        <v>43174</v>
      </c>
      <c r="J238" s="20" t="e">
        <f t="shared" si="40"/>
        <v>#VALUE!</v>
      </c>
      <c r="K238" s="20" t="e">
        <f t="shared" si="41"/>
        <v>#VALUE!</v>
      </c>
      <c r="L238" s="20" t="e">
        <f t="shared" si="42"/>
        <v>#VALUE!</v>
      </c>
    </row>
    <row r="239" spans="1:12">
      <c r="A239" s="79">
        <f t="shared" si="36"/>
        <v>11</v>
      </c>
      <c r="B239" s="17">
        <f t="shared" si="35"/>
        <v>43175</v>
      </c>
      <c r="C239" s="5" t="str">
        <f t="shared" si="37"/>
        <v>fredag</v>
      </c>
      <c r="D239" s="79"/>
      <c r="E239" s="18"/>
      <c r="G239" s="79">
        <f t="shared" si="38"/>
        <v>0</v>
      </c>
      <c r="H239" s="79"/>
      <c r="I239" s="19">
        <f t="shared" si="39"/>
        <v>43175</v>
      </c>
      <c r="J239" s="20" t="e">
        <f t="shared" si="40"/>
        <v>#VALUE!</v>
      </c>
      <c r="K239" s="20" t="e">
        <f t="shared" si="41"/>
        <v>#VALUE!</v>
      </c>
      <c r="L239" s="20" t="e">
        <f t="shared" si="42"/>
        <v>#VALUE!</v>
      </c>
    </row>
    <row r="240" spans="1:12" ht="30">
      <c r="A240" s="79">
        <f t="shared" si="36"/>
        <v>11</v>
      </c>
      <c r="B240" s="17">
        <f t="shared" si="35"/>
        <v>43176</v>
      </c>
      <c r="C240" s="5" t="str">
        <f t="shared" si="37"/>
        <v>lördag</v>
      </c>
      <c r="D240" s="79" t="s">
        <v>959</v>
      </c>
      <c r="E240" s="18" t="s">
        <v>659</v>
      </c>
      <c r="F240" s="67" t="s">
        <v>960</v>
      </c>
      <c r="G240" s="79">
        <f t="shared" si="38"/>
        <v>5</v>
      </c>
      <c r="H240" s="79"/>
      <c r="I240" s="19">
        <f t="shared" si="39"/>
        <v>43176</v>
      </c>
      <c r="J240" s="20">
        <f t="shared" si="40"/>
        <v>0.33333333333333331</v>
      </c>
      <c r="K240" s="20">
        <f t="shared" si="41"/>
        <v>0.75</v>
      </c>
      <c r="L240" s="20">
        <f t="shared" si="42"/>
        <v>0.41666666666666669</v>
      </c>
    </row>
    <row r="241" spans="1:12">
      <c r="A241" s="79">
        <f t="shared" si="36"/>
        <v>11</v>
      </c>
      <c r="B241" s="17">
        <f t="shared" si="35"/>
        <v>43177</v>
      </c>
      <c r="C241" s="5" t="str">
        <f t="shared" si="37"/>
        <v>söndag</v>
      </c>
      <c r="D241" s="79"/>
      <c r="E241" s="18"/>
      <c r="G241" s="79">
        <f t="shared" si="38"/>
        <v>0</v>
      </c>
      <c r="H241" s="79"/>
      <c r="I241" s="19">
        <f t="shared" si="39"/>
        <v>43177</v>
      </c>
      <c r="J241" s="20" t="e">
        <f t="shared" si="40"/>
        <v>#VALUE!</v>
      </c>
      <c r="K241" s="20" t="e">
        <f t="shared" si="41"/>
        <v>#VALUE!</v>
      </c>
      <c r="L241" s="20" t="e">
        <f t="shared" si="42"/>
        <v>#VALUE!</v>
      </c>
    </row>
    <row r="242" spans="1:12">
      <c r="A242" s="79">
        <f t="shared" si="36"/>
        <v>12</v>
      </c>
      <c r="B242" s="17">
        <f t="shared" si="35"/>
        <v>43178</v>
      </c>
      <c r="C242" s="5" t="str">
        <f t="shared" si="37"/>
        <v>måndag</v>
      </c>
      <c r="D242" s="79"/>
      <c r="E242" s="18"/>
      <c r="G242" s="79">
        <f t="shared" si="38"/>
        <v>0</v>
      </c>
      <c r="H242" s="79"/>
      <c r="I242" s="19">
        <f t="shared" si="39"/>
        <v>43178</v>
      </c>
      <c r="J242" s="20" t="e">
        <f t="shared" si="40"/>
        <v>#VALUE!</v>
      </c>
      <c r="K242" s="20" t="e">
        <f t="shared" si="41"/>
        <v>#VALUE!</v>
      </c>
      <c r="L242" s="20" t="e">
        <f t="shared" si="42"/>
        <v>#VALUE!</v>
      </c>
    </row>
    <row r="243" spans="1:12">
      <c r="A243" s="79">
        <f t="shared" si="36"/>
        <v>12</v>
      </c>
      <c r="B243" s="17">
        <f t="shared" si="35"/>
        <v>43179</v>
      </c>
      <c r="C243" s="5" t="str">
        <f t="shared" si="37"/>
        <v>tisdag</v>
      </c>
      <c r="D243" s="79"/>
      <c r="E243" s="18"/>
      <c r="F243" s="39" t="s">
        <v>961</v>
      </c>
      <c r="G243" s="79">
        <f t="shared" si="38"/>
        <v>0</v>
      </c>
      <c r="H243" s="79"/>
      <c r="I243" s="19">
        <f t="shared" si="39"/>
        <v>43179</v>
      </c>
      <c r="J243" s="20" t="e">
        <f t="shared" si="40"/>
        <v>#VALUE!</v>
      </c>
      <c r="K243" s="20" t="e">
        <f t="shared" si="41"/>
        <v>#VALUE!</v>
      </c>
      <c r="L243" s="20" t="e">
        <f t="shared" si="42"/>
        <v>#VALUE!</v>
      </c>
    </row>
    <row r="244" spans="1:12">
      <c r="A244" s="79">
        <f t="shared" si="36"/>
        <v>12</v>
      </c>
      <c r="B244" s="17">
        <f t="shared" si="35"/>
        <v>43180</v>
      </c>
      <c r="C244" s="5" t="str">
        <f t="shared" si="37"/>
        <v>onsdag</v>
      </c>
      <c r="D244" s="79"/>
      <c r="E244" s="18"/>
      <c r="G244" s="79">
        <f t="shared" si="38"/>
        <v>0</v>
      </c>
      <c r="H244" s="79"/>
      <c r="I244" s="19">
        <f t="shared" si="39"/>
        <v>43180</v>
      </c>
      <c r="J244" s="20" t="e">
        <f t="shared" si="40"/>
        <v>#VALUE!</v>
      </c>
      <c r="K244" s="20" t="e">
        <f t="shared" si="41"/>
        <v>#VALUE!</v>
      </c>
      <c r="L244" s="20" t="e">
        <f t="shared" si="42"/>
        <v>#VALUE!</v>
      </c>
    </row>
    <row r="245" spans="1:12">
      <c r="A245" s="79">
        <f t="shared" si="36"/>
        <v>12</v>
      </c>
      <c r="B245" s="17">
        <f t="shared" si="35"/>
        <v>43181</v>
      </c>
      <c r="C245" s="5" t="str">
        <f t="shared" si="37"/>
        <v>torsdag</v>
      </c>
      <c r="D245" s="79"/>
      <c r="E245" s="18"/>
      <c r="G245" s="79">
        <f t="shared" si="38"/>
        <v>0</v>
      </c>
      <c r="H245" s="79"/>
      <c r="I245" s="19">
        <f t="shared" si="39"/>
        <v>43181</v>
      </c>
      <c r="J245" s="20" t="e">
        <f t="shared" si="40"/>
        <v>#VALUE!</v>
      </c>
      <c r="K245" s="20" t="e">
        <f t="shared" si="41"/>
        <v>#VALUE!</v>
      </c>
      <c r="L245" s="20" t="e">
        <f t="shared" si="42"/>
        <v>#VALUE!</v>
      </c>
    </row>
    <row r="246" spans="1:12">
      <c r="A246" s="79">
        <f t="shared" si="36"/>
        <v>12</v>
      </c>
      <c r="B246" s="17">
        <f t="shared" si="35"/>
        <v>43182</v>
      </c>
      <c r="C246" s="5" t="str">
        <f t="shared" si="37"/>
        <v>fredag</v>
      </c>
      <c r="D246" s="79"/>
      <c r="E246" s="18"/>
      <c r="G246" s="79">
        <f t="shared" si="38"/>
        <v>0</v>
      </c>
      <c r="H246" s="79"/>
      <c r="I246" s="19">
        <f t="shared" si="39"/>
        <v>43182</v>
      </c>
      <c r="J246" s="20" t="e">
        <f t="shared" si="40"/>
        <v>#VALUE!</v>
      </c>
      <c r="K246" s="20" t="e">
        <f t="shared" si="41"/>
        <v>#VALUE!</v>
      </c>
      <c r="L246" s="20" t="e">
        <f t="shared" si="42"/>
        <v>#VALUE!</v>
      </c>
    </row>
    <row r="247" spans="1:12">
      <c r="A247" s="79">
        <f t="shared" si="36"/>
        <v>12</v>
      </c>
      <c r="B247" s="17">
        <f t="shared" si="35"/>
        <v>43183</v>
      </c>
      <c r="C247" s="5" t="str">
        <f t="shared" si="37"/>
        <v>lördag</v>
      </c>
      <c r="D247" s="79" t="s">
        <v>962</v>
      </c>
      <c r="E247" s="18" t="s">
        <v>963</v>
      </c>
      <c r="F247" s="39" t="s">
        <v>964</v>
      </c>
      <c r="G247" s="79">
        <f t="shared" si="38"/>
        <v>6</v>
      </c>
      <c r="H247" s="79"/>
      <c r="I247" s="19">
        <f t="shared" si="39"/>
        <v>43183</v>
      </c>
      <c r="J247" s="20">
        <f t="shared" si="40"/>
        <v>0.35416666666666669</v>
      </c>
      <c r="K247" s="20">
        <f t="shared" si="41"/>
        <v>0.79166666666666663</v>
      </c>
      <c r="L247" s="20">
        <f t="shared" si="42"/>
        <v>0.43749999999999994</v>
      </c>
    </row>
    <row r="248" spans="1:12">
      <c r="A248" s="79">
        <f t="shared" si="36"/>
        <v>12</v>
      </c>
      <c r="B248" s="17">
        <f t="shared" si="35"/>
        <v>43184</v>
      </c>
      <c r="C248" s="5" t="str">
        <f t="shared" si="37"/>
        <v>söndag</v>
      </c>
      <c r="D248" s="79"/>
      <c r="E248" s="18"/>
      <c r="G248" s="79">
        <f t="shared" si="38"/>
        <v>0</v>
      </c>
      <c r="H248" s="79"/>
      <c r="I248" s="19">
        <f t="shared" si="39"/>
        <v>43184</v>
      </c>
      <c r="J248" s="20" t="e">
        <f t="shared" si="40"/>
        <v>#VALUE!</v>
      </c>
      <c r="K248" s="20" t="e">
        <f t="shared" si="41"/>
        <v>#VALUE!</v>
      </c>
      <c r="L248" s="20" t="e">
        <f t="shared" si="42"/>
        <v>#VALUE!</v>
      </c>
    </row>
    <row r="249" spans="1:12">
      <c r="A249" s="79">
        <f t="shared" si="36"/>
        <v>13</v>
      </c>
      <c r="B249" s="17">
        <f t="shared" si="35"/>
        <v>43185</v>
      </c>
      <c r="C249" s="5" t="str">
        <f t="shared" si="37"/>
        <v>måndag</v>
      </c>
      <c r="D249" s="79"/>
      <c r="E249" s="18"/>
      <c r="G249" s="79">
        <f t="shared" si="38"/>
        <v>0</v>
      </c>
      <c r="H249" s="79"/>
      <c r="I249" s="19">
        <f t="shared" si="39"/>
        <v>43185</v>
      </c>
      <c r="J249" s="20" t="e">
        <f t="shared" si="40"/>
        <v>#VALUE!</v>
      </c>
      <c r="K249" s="20" t="e">
        <f t="shared" si="41"/>
        <v>#VALUE!</v>
      </c>
      <c r="L249" s="20" t="e">
        <f t="shared" si="42"/>
        <v>#VALUE!</v>
      </c>
    </row>
    <row r="250" spans="1:12">
      <c r="A250" s="79">
        <f t="shared" si="36"/>
        <v>13</v>
      </c>
      <c r="B250" s="17">
        <f t="shared" si="35"/>
        <v>43186</v>
      </c>
      <c r="C250" s="5" t="str">
        <f t="shared" si="37"/>
        <v>tisdag</v>
      </c>
      <c r="D250" s="79"/>
      <c r="E250" s="18"/>
      <c r="G250" s="79">
        <f t="shared" si="38"/>
        <v>0</v>
      </c>
      <c r="H250" s="79"/>
      <c r="I250" s="19">
        <f t="shared" si="39"/>
        <v>43186</v>
      </c>
      <c r="J250" s="20" t="e">
        <f t="shared" si="40"/>
        <v>#VALUE!</v>
      </c>
      <c r="K250" s="20" t="e">
        <f t="shared" si="41"/>
        <v>#VALUE!</v>
      </c>
      <c r="L250" s="20" t="e">
        <f t="shared" si="42"/>
        <v>#VALUE!</v>
      </c>
    </row>
    <row r="251" spans="1:12">
      <c r="A251" s="79">
        <f t="shared" si="36"/>
        <v>13</v>
      </c>
      <c r="B251" s="17">
        <f t="shared" si="35"/>
        <v>43187</v>
      </c>
      <c r="C251" s="5" t="str">
        <f t="shared" si="37"/>
        <v>onsdag</v>
      </c>
      <c r="D251" s="79"/>
      <c r="E251" s="18"/>
      <c r="G251" s="79">
        <f t="shared" si="38"/>
        <v>0</v>
      </c>
      <c r="H251" s="79"/>
      <c r="I251" s="19">
        <f t="shared" si="39"/>
        <v>43187</v>
      </c>
      <c r="J251" s="20" t="e">
        <f t="shared" si="40"/>
        <v>#VALUE!</v>
      </c>
      <c r="K251" s="20" t="e">
        <f t="shared" si="41"/>
        <v>#VALUE!</v>
      </c>
      <c r="L251" s="20" t="e">
        <f t="shared" si="42"/>
        <v>#VALUE!</v>
      </c>
    </row>
    <row r="252" spans="1:12">
      <c r="A252" s="79">
        <f t="shared" si="36"/>
        <v>13</v>
      </c>
      <c r="B252" s="17">
        <f t="shared" si="35"/>
        <v>43188</v>
      </c>
      <c r="C252" s="5" t="str">
        <f t="shared" si="37"/>
        <v>torsdag</v>
      </c>
      <c r="D252" s="79"/>
      <c r="E252" s="18"/>
      <c r="G252" s="79">
        <f t="shared" si="38"/>
        <v>0</v>
      </c>
      <c r="H252" s="79"/>
      <c r="I252" s="19">
        <f t="shared" si="39"/>
        <v>43188</v>
      </c>
      <c r="J252" s="20" t="e">
        <f t="shared" si="40"/>
        <v>#VALUE!</v>
      </c>
      <c r="K252" s="20" t="e">
        <f t="shared" si="41"/>
        <v>#VALUE!</v>
      </c>
      <c r="L252" s="20" t="e">
        <f t="shared" si="42"/>
        <v>#VALUE!</v>
      </c>
    </row>
    <row r="253" spans="1:12">
      <c r="A253" s="79">
        <f t="shared" si="36"/>
        <v>13</v>
      </c>
      <c r="B253" s="17">
        <f t="shared" si="35"/>
        <v>43189</v>
      </c>
      <c r="C253" s="5" t="str">
        <f t="shared" si="37"/>
        <v>fredag</v>
      </c>
      <c r="D253" s="79"/>
      <c r="E253" s="18"/>
      <c r="G253" s="79">
        <f t="shared" si="38"/>
        <v>0</v>
      </c>
      <c r="H253" s="79"/>
      <c r="I253" s="19">
        <f t="shared" si="39"/>
        <v>43189</v>
      </c>
      <c r="J253" s="20" t="e">
        <f t="shared" si="40"/>
        <v>#VALUE!</v>
      </c>
      <c r="K253" s="20" t="e">
        <f t="shared" si="41"/>
        <v>#VALUE!</v>
      </c>
      <c r="L253" s="20" t="e">
        <f t="shared" si="42"/>
        <v>#VALUE!</v>
      </c>
    </row>
    <row r="254" spans="1:12">
      <c r="A254" s="79">
        <f t="shared" si="36"/>
        <v>13</v>
      </c>
      <c r="B254" s="17">
        <f t="shared" si="35"/>
        <v>43190</v>
      </c>
      <c r="C254" s="5" t="str">
        <f t="shared" si="37"/>
        <v>lördag</v>
      </c>
      <c r="D254" s="79"/>
      <c r="E254" s="18"/>
      <c r="G254" s="79">
        <f t="shared" si="38"/>
        <v>0</v>
      </c>
      <c r="H254" s="79"/>
      <c r="I254" s="19">
        <f t="shared" si="39"/>
        <v>43190</v>
      </c>
      <c r="J254" s="20" t="e">
        <f t="shared" si="40"/>
        <v>#VALUE!</v>
      </c>
      <c r="K254" s="20" t="e">
        <f t="shared" si="41"/>
        <v>#VALUE!</v>
      </c>
      <c r="L254" s="20" t="e">
        <f t="shared" si="42"/>
        <v>#VALUE!</v>
      </c>
    </row>
    <row r="255" spans="1:12">
      <c r="A255" s="79">
        <f t="shared" si="36"/>
        <v>13</v>
      </c>
      <c r="B255" s="17">
        <f t="shared" si="35"/>
        <v>43191</v>
      </c>
      <c r="C255" s="5" t="str">
        <f t="shared" si="37"/>
        <v>söndag</v>
      </c>
      <c r="D255" s="79"/>
      <c r="E255" s="18"/>
      <c r="G255" s="79">
        <f t="shared" si="38"/>
        <v>0</v>
      </c>
      <c r="H255" s="79"/>
      <c r="I255" s="19">
        <f t="shared" si="39"/>
        <v>43191</v>
      </c>
      <c r="J255" s="20" t="e">
        <f t="shared" si="40"/>
        <v>#VALUE!</v>
      </c>
      <c r="K255" s="20" t="e">
        <f t="shared" si="41"/>
        <v>#VALUE!</v>
      </c>
      <c r="L255" s="20" t="e">
        <f t="shared" si="42"/>
        <v>#VALUE!</v>
      </c>
    </row>
    <row r="256" spans="1:12">
      <c r="A256" s="79">
        <f t="shared" si="36"/>
        <v>14</v>
      </c>
      <c r="B256" s="17">
        <f t="shared" si="35"/>
        <v>43192</v>
      </c>
      <c r="C256" s="5" t="str">
        <f t="shared" si="37"/>
        <v>måndag</v>
      </c>
      <c r="D256" s="79"/>
      <c r="E256" s="18"/>
      <c r="G256" s="79">
        <f t="shared" si="38"/>
        <v>0</v>
      </c>
      <c r="H256" s="79"/>
      <c r="I256" s="19">
        <f t="shared" si="39"/>
        <v>43192</v>
      </c>
      <c r="J256" s="20" t="e">
        <f t="shared" si="40"/>
        <v>#VALUE!</v>
      </c>
      <c r="K256" s="20" t="e">
        <f t="shared" si="41"/>
        <v>#VALUE!</v>
      </c>
      <c r="L256" s="20" t="e">
        <f t="shared" si="42"/>
        <v>#VALUE!</v>
      </c>
    </row>
    <row r="257" spans="1:12">
      <c r="A257" s="79">
        <f t="shared" si="36"/>
        <v>14</v>
      </c>
      <c r="B257" s="17">
        <f t="shared" si="35"/>
        <v>43193</v>
      </c>
      <c r="C257" s="5" t="str">
        <f t="shared" si="37"/>
        <v>tisdag</v>
      </c>
      <c r="D257" s="79"/>
      <c r="E257" s="18"/>
      <c r="G257" s="79">
        <f t="shared" si="38"/>
        <v>0</v>
      </c>
      <c r="H257" s="79"/>
      <c r="I257" s="19">
        <f t="shared" si="39"/>
        <v>43193</v>
      </c>
      <c r="J257" s="20" t="e">
        <f t="shared" si="40"/>
        <v>#VALUE!</v>
      </c>
      <c r="K257" s="20" t="e">
        <f t="shared" si="41"/>
        <v>#VALUE!</v>
      </c>
      <c r="L257" s="20" t="e">
        <f t="shared" si="42"/>
        <v>#VALUE!</v>
      </c>
    </row>
    <row r="258" spans="1:12">
      <c r="A258" s="79">
        <f t="shared" si="36"/>
        <v>14</v>
      </c>
      <c r="B258" s="17">
        <f t="shared" si="35"/>
        <v>43194</v>
      </c>
      <c r="C258" s="5" t="str">
        <f t="shared" si="37"/>
        <v>onsdag</v>
      </c>
      <c r="D258" s="79"/>
      <c r="E258" s="18"/>
      <c r="G258" s="79">
        <f t="shared" si="38"/>
        <v>0</v>
      </c>
      <c r="H258" s="79"/>
      <c r="I258" s="19">
        <f t="shared" si="39"/>
        <v>43194</v>
      </c>
      <c r="J258" s="20" t="e">
        <f t="shared" si="40"/>
        <v>#VALUE!</v>
      </c>
      <c r="K258" s="20" t="e">
        <f t="shared" si="41"/>
        <v>#VALUE!</v>
      </c>
      <c r="L258" s="20" t="e">
        <f t="shared" si="42"/>
        <v>#VALUE!</v>
      </c>
    </row>
    <row r="259" spans="1:12">
      <c r="A259" s="79">
        <f t="shared" si="36"/>
        <v>14</v>
      </c>
      <c r="B259" s="17">
        <f t="shared" si="35"/>
        <v>43195</v>
      </c>
      <c r="C259" s="5" t="str">
        <f t="shared" si="37"/>
        <v>torsdag</v>
      </c>
      <c r="D259" s="79"/>
      <c r="E259" s="18"/>
      <c r="G259" s="79">
        <f t="shared" si="38"/>
        <v>0</v>
      </c>
      <c r="H259" s="79"/>
      <c r="I259" s="19">
        <f t="shared" si="39"/>
        <v>43195</v>
      </c>
      <c r="J259" s="20" t="e">
        <f t="shared" si="40"/>
        <v>#VALUE!</v>
      </c>
      <c r="K259" s="20" t="e">
        <f t="shared" si="41"/>
        <v>#VALUE!</v>
      </c>
      <c r="L259" s="20" t="e">
        <f t="shared" si="42"/>
        <v>#VALUE!</v>
      </c>
    </row>
    <row r="260" spans="1:12">
      <c r="A260" s="79">
        <f t="shared" si="36"/>
        <v>14</v>
      </c>
      <c r="B260" s="17">
        <f t="shared" si="35"/>
        <v>43196</v>
      </c>
      <c r="C260" s="5" t="str">
        <f t="shared" si="37"/>
        <v>fredag</v>
      </c>
      <c r="D260" s="79"/>
      <c r="E260" s="18"/>
      <c r="F260" s="66" t="s">
        <v>965</v>
      </c>
      <c r="G260" s="79">
        <f t="shared" si="38"/>
        <v>0</v>
      </c>
      <c r="H260" s="79"/>
      <c r="I260" s="19">
        <f t="shared" si="39"/>
        <v>43196</v>
      </c>
      <c r="J260" s="20" t="e">
        <f t="shared" si="40"/>
        <v>#VALUE!</v>
      </c>
      <c r="K260" s="20" t="e">
        <f t="shared" si="41"/>
        <v>#VALUE!</v>
      </c>
      <c r="L260" s="20" t="e">
        <f t="shared" si="42"/>
        <v>#VALUE!</v>
      </c>
    </row>
    <row r="261" spans="1:12">
      <c r="A261" s="79">
        <f t="shared" si="36"/>
        <v>14</v>
      </c>
      <c r="B261" s="17">
        <f t="shared" si="35"/>
        <v>43197</v>
      </c>
      <c r="C261" s="5" t="str">
        <f t="shared" si="37"/>
        <v>lördag</v>
      </c>
      <c r="D261" s="79"/>
      <c r="E261" s="18"/>
      <c r="G261" s="79">
        <f t="shared" si="38"/>
        <v>0</v>
      </c>
      <c r="H261" s="79"/>
      <c r="I261" s="19">
        <f t="shared" si="39"/>
        <v>43197</v>
      </c>
      <c r="J261" s="20" t="e">
        <f t="shared" si="40"/>
        <v>#VALUE!</v>
      </c>
      <c r="K261" s="20" t="e">
        <f t="shared" si="41"/>
        <v>#VALUE!</v>
      </c>
      <c r="L261" s="20" t="e">
        <f t="shared" si="42"/>
        <v>#VALUE!</v>
      </c>
    </row>
    <row r="262" spans="1:12">
      <c r="A262" s="79">
        <f t="shared" si="36"/>
        <v>14</v>
      </c>
      <c r="B262" s="17">
        <f t="shared" si="35"/>
        <v>43198</v>
      </c>
      <c r="C262" s="5" t="str">
        <f t="shared" si="37"/>
        <v>söndag</v>
      </c>
      <c r="D262" s="79"/>
      <c r="E262" s="18"/>
      <c r="G262" s="79">
        <f t="shared" si="38"/>
        <v>0</v>
      </c>
      <c r="H262" s="79"/>
      <c r="I262" s="19">
        <f t="shared" si="39"/>
        <v>43198</v>
      </c>
      <c r="J262" s="20" t="e">
        <f t="shared" si="40"/>
        <v>#VALUE!</v>
      </c>
      <c r="K262" s="20" t="e">
        <f t="shared" si="41"/>
        <v>#VALUE!</v>
      </c>
      <c r="L262" s="20" t="e">
        <f t="shared" si="42"/>
        <v>#VALUE!</v>
      </c>
    </row>
    <row r="263" spans="1:12">
      <c r="A263" s="79"/>
      <c r="B263" s="17"/>
      <c r="C263" s="5"/>
      <c r="D263" s="79"/>
      <c r="E263" s="18"/>
      <c r="G263" s="79"/>
      <c r="H263" s="79"/>
      <c r="I263" s="19"/>
      <c r="J263" s="20"/>
      <c r="K263" s="20"/>
      <c r="L263" s="20"/>
    </row>
    <row r="264" spans="1:12">
      <c r="A264" s="79"/>
      <c r="B264" s="17"/>
      <c r="C264" s="5"/>
      <c r="D264" s="79"/>
      <c r="E264" s="18"/>
      <c r="G264" s="79"/>
      <c r="H264" s="79"/>
      <c r="I264" s="19"/>
      <c r="J264" s="20"/>
      <c r="K264" s="20"/>
      <c r="L264" s="20"/>
    </row>
    <row r="265" spans="1:12">
      <c r="A265" s="79"/>
      <c r="B265" s="17"/>
      <c r="C265" s="5"/>
      <c r="D265" s="79"/>
      <c r="E265" s="18"/>
      <c r="G265" s="79"/>
      <c r="H265" s="79"/>
      <c r="I265" s="19"/>
      <c r="J265" s="20"/>
      <c r="K265" s="20"/>
      <c r="L265" s="20"/>
    </row>
    <row r="266" spans="1:12">
      <c r="A266" s="79"/>
      <c r="B266" s="17"/>
      <c r="C266" s="5"/>
      <c r="D266" s="79"/>
      <c r="E266" s="18"/>
      <c r="G266" s="79"/>
      <c r="H266" s="79"/>
      <c r="I266" s="19"/>
      <c r="J266" s="20"/>
      <c r="K266" s="20"/>
      <c r="L266" s="20"/>
    </row>
    <row r="267" spans="1:12">
      <c r="A267" s="79"/>
      <c r="B267" s="17"/>
      <c r="C267" s="5"/>
      <c r="D267" s="79"/>
      <c r="E267" s="18"/>
      <c r="G267" s="79"/>
      <c r="H267" s="79"/>
      <c r="I267" s="19"/>
      <c r="J267" s="20"/>
      <c r="K267" s="20"/>
      <c r="L267" s="20"/>
    </row>
    <row r="268" spans="1:12">
      <c r="A268" s="79"/>
      <c r="B268" s="17"/>
      <c r="C268" s="5"/>
      <c r="D268" s="79"/>
      <c r="E268" s="18"/>
      <c r="G268" s="79"/>
      <c r="H268" s="79"/>
      <c r="I268" s="19"/>
      <c r="J268" s="20"/>
      <c r="K268" s="20"/>
      <c r="L268" s="20"/>
    </row>
    <row r="269" spans="1:12">
      <c r="A269" s="79"/>
      <c r="B269" s="17"/>
      <c r="C269" s="5"/>
      <c r="D269" s="79"/>
      <c r="E269" s="18"/>
      <c r="G269" s="79"/>
      <c r="H269" s="79"/>
      <c r="I269" s="19"/>
      <c r="J269" s="20"/>
      <c r="K269" s="20"/>
      <c r="L269" s="20"/>
    </row>
  </sheetData>
  <mergeCells count="2">
    <mergeCell ref="A1:E1"/>
    <mergeCell ref="B2:E6"/>
  </mergeCells>
  <hyperlinks>
    <hyperlink ref="F240" r:id="rId1" xr:uid="{00000000-0004-0000-0600-000000000000}"/>
  </hyperlinks>
  <pageMargins left="0.7" right="0.7" top="0.75" bottom="0.75" header="0.51180555555555496" footer="0.51180555555555496"/>
  <pageSetup paperSize="9" firstPageNumber="0" orientation="portrait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11"/>
  <sheetViews>
    <sheetView zoomScaleNormal="100" workbookViewId="0">
      <selection sqref="A1:E1"/>
    </sheetView>
  </sheetViews>
  <sheetFormatPr defaultRowHeight="15"/>
  <cols>
    <col min="1" max="1" width="12.5703125"/>
    <col min="2" max="2" width="16.140625"/>
    <col min="3" max="3" width="28.28515625"/>
    <col min="4" max="4" width="11.7109375"/>
    <col min="5" max="5" width="16"/>
    <col min="6" max="6" width="6.5703125"/>
    <col min="7" max="8" width="8.85546875"/>
    <col min="9" max="9" width="11.5703125" bestFit="1" customWidth="1"/>
    <col min="10" max="15" width="8.85546875"/>
    <col min="16" max="16" width="9.28515625" style="20"/>
    <col min="17" max="1025" width="8.85546875"/>
  </cols>
  <sheetData>
    <row r="1" spans="1:16" ht="18.75">
      <c r="A1" s="88" t="s">
        <v>966</v>
      </c>
      <c r="B1" s="88"/>
      <c r="C1" s="88"/>
      <c r="D1" s="88"/>
      <c r="E1" s="8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18.75">
      <c r="A2" s="8" t="s">
        <v>0</v>
      </c>
      <c r="B2" s="79"/>
      <c r="C2" s="79" t="s">
        <v>967</v>
      </c>
      <c r="D2" s="1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8.75">
      <c r="A3" s="8"/>
      <c r="B3" s="79"/>
      <c r="C3" s="79" t="s">
        <v>968</v>
      </c>
      <c r="D3" s="1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8.75">
      <c r="A4" s="8"/>
      <c r="B4" s="79"/>
      <c r="C4" s="79" t="s">
        <v>2</v>
      </c>
      <c r="D4" s="18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16" customFormat="1">
      <c r="A5" s="30" t="s">
        <v>3</v>
      </c>
      <c r="B5" s="31" t="s">
        <v>4</v>
      </c>
      <c r="C5" s="31" t="s">
        <v>6</v>
      </c>
      <c r="D5" s="32" t="s">
        <v>7</v>
      </c>
      <c r="E5" s="33" t="s">
        <v>969</v>
      </c>
      <c r="F5" s="31" t="s">
        <v>9</v>
      </c>
      <c r="I5" s="16" t="s">
        <v>10</v>
      </c>
      <c r="J5" s="16" t="s">
        <v>11</v>
      </c>
      <c r="P5" s="20"/>
    </row>
    <row r="6" spans="1:16" s="39" customFormat="1">
      <c r="A6" s="34" t="str">
        <f t="shared" ref="A6:A37" si="0">_xlfn.ISOWEEKNUM(B6)&amp;" ("&amp;TEXT(WEEKDAY(B6),"ddd")&amp;")"</f>
        <v>39 (fre)</v>
      </c>
      <c r="B6" s="35">
        <v>42643</v>
      </c>
      <c r="C6" s="36" t="s">
        <v>168</v>
      </c>
      <c r="D6" s="37" t="s">
        <v>970</v>
      </c>
      <c r="E6" s="38"/>
      <c r="I6" s="20" t="e">
        <f t="shared" ref="I6:I37" si="1">TIME(LEFT(C6,2),MID(C6,3,2),0)</f>
        <v>#VALUE!</v>
      </c>
      <c r="J6" s="20">
        <f t="shared" ref="J6:J37" si="2">TIME(MID(C6,7,2),MID(C6,10,2),0)</f>
        <v>0.89583333333333337</v>
      </c>
      <c r="K6" s="20" t="e">
        <f t="shared" ref="K6:K49" si="3">J6-I6</f>
        <v>#VALUE!</v>
      </c>
      <c r="P6" s="20"/>
    </row>
    <row r="7" spans="1:16" s="39" customFormat="1">
      <c r="A7" s="34" t="str">
        <f t="shared" si="0"/>
        <v>39 (lör)</v>
      </c>
      <c r="B7" s="35">
        <v>42644</v>
      </c>
      <c r="C7" s="36" t="s">
        <v>260</v>
      </c>
      <c r="D7" s="37" t="s">
        <v>970</v>
      </c>
      <c r="E7" s="38"/>
      <c r="I7" s="20" t="e">
        <f t="shared" si="1"/>
        <v>#VALUE!</v>
      </c>
      <c r="J7" s="20">
        <f t="shared" si="2"/>
        <v>0.77083333333333337</v>
      </c>
      <c r="K7" s="20" t="e">
        <f t="shared" si="3"/>
        <v>#VALUE!</v>
      </c>
      <c r="P7" s="20"/>
    </row>
    <row r="8" spans="1:16" s="39" customFormat="1">
      <c r="A8" s="34" t="str">
        <f t="shared" si="0"/>
        <v>39 (sön)</v>
      </c>
      <c r="B8" s="35">
        <v>42645</v>
      </c>
      <c r="C8" s="36" t="s">
        <v>971</v>
      </c>
      <c r="D8" s="37" t="s">
        <v>972</v>
      </c>
      <c r="E8" s="38"/>
      <c r="I8" s="20" t="e">
        <f t="shared" si="1"/>
        <v>#VALUE!</v>
      </c>
      <c r="J8" s="20">
        <f t="shared" si="2"/>
        <v>0.77083333333333337</v>
      </c>
      <c r="K8" s="20" t="e">
        <f t="shared" si="3"/>
        <v>#VALUE!</v>
      </c>
      <c r="P8" s="20"/>
    </row>
    <row r="9" spans="1:16" s="39" customFormat="1">
      <c r="A9" s="34" t="str">
        <f t="shared" si="0"/>
        <v>40 (ons)</v>
      </c>
      <c r="B9" s="35">
        <v>42648</v>
      </c>
      <c r="C9" s="36" t="s">
        <v>168</v>
      </c>
      <c r="D9" s="37" t="s">
        <v>972</v>
      </c>
      <c r="E9" s="38" t="s">
        <v>932</v>
      </c>
      <c r="I9" s="20" t="e">
        <f t="shared" si="1"/>
        <v>#VALUE!</v>
      </c>
      <c r="J9" s="20">
        <f t="shared" si="2"/>
        <v>0.89583333333333337</v>
      </c>
      <c r="K9" s="20" t="e">
        <f t="shared" si="3"/>
        <v>#VALUE!</v>
      </c>
      <c r="P9" s="20"/>
    </row>
    <row r="10" spans="1:16" s="39" customFormat="1">
      <c r="A10" s="34" t="str">
        <f t="shared" si="0"/>
        <v>40 (lör)</v>
      </c>
      <c r="B10" s="35">
        <v>42651</v>
      </c>
      <c r="C10" s="36" t="s">
        <v>588</v>
      </c>
      <c r="D10" s="37" t="s">
        <v>972</v>
      </c>
      <c r="E10" s="38"/>
      <c r="I10" s="20" t="e">
        <f t="shared" si="1"/>
        <v>#VALUE!</v>
      </c>
      <c r="J10" s="20">
        <f t="shared" si="2"/>
        <v>0.70833333333333337</v>
      </c>
      <c r="K10" s="20" t="e">
        <f t="shared" si="3"/>
        <v>#VALUE!</v>
      </c>
      <c r="P10" s="20"/>
    </row>
    <row r="11" spans="1:16" s="39" customFormat="1">
      <c r="A11" s="34" t="str">
        <f t="shared" si="0"/>
        <v>40 (sön)</v>
      </c>
      <c r="B11" s="35">
        <v>42652</v>
      </c>
      <c r="C11" s="36" t="s">
        <v>369</v>
      </c>
      <c r="D11" s="37" t="s">
        <v>973</v>
      </c>
      <c r="E11" s="38"/>
      <c r="I11" s="20" t="e">
        <f t="shared" si="1"/>
        <v>#VALUE!</v>
      </c>
      <c r="J11" s="20">
        <f t="shared" si="2"/>
        <v>0.72916666666666663</v>
      </c>
      <c r="K11" s="20" t="e">
        <f t="shared" si="3"/>
        <v>#VALUE!</v>
      </c>
      <c r="P11" s="20"/>
    </row>
    <row r="12" spans="1:16" s="39" customFormat="1">
      <c r="A12" s="34" t="str">
        <f t="shared" si="0"/>
        <v>41 (tis)</v>
      </c>
      <c r="B12" s="35">
        <v>42654</v>
      </c>
      <c r="C12" s="36" t="s">
        <v>584</v>
      </c>
      <c r="D12" s="37" t="s">
        <v>973</v>
      </c>
      <c r="E12" s="38"/>
      <c r="I12" s="20" t="e">
        <f t="shared" si="1"/>
        <v>#VALUE!</v>
      </c>
      <c r="J12" s="20">
        <f t="shared" si="2"/>
        <v>0.91666666666666663</v>
      </c>
      <c r="K12" s="20" t="e">
        <f t="shared" si="3"/>
        <v>#VALUE!</v>
      </c>
      <c r="P12" s="20"/>
    </row>
    <row r="13" spans="1:16" s="39" customFormat="1">
      <c r="A13" s="34" t="str">
        <f t="shared" si="0"/>
        <v>41 (ons)</v>
      </c>
      <c r="B13" s="35">
        <v>42655</v>
      </c>
      <c r="C13" s="36" t="s">
        <v>711</v>
      </c>
      <c r="D13" s="37" t="s">
        <v>973</v>
      </c>
      <c r="E13" s="38"/>
      <c r="I13" s="20" t="e">
        <f t="shared" si="1"/>
        <v>#VALUE!</v>
      </c>
      <c r="J13" s="20">
        <f t="shared" si="2"/>
        <v>0.88541666666666663</v>
      </c>
      <c r="K13" s="20" t="e">
        <f t="shared" si="3"/>
        <v>#VALUE!</v>
      </c>
      <c r="P13" s="20"/>
    </row>
    <row r="14" spans="1:16" s="39" customFormat="1">
      <c r="A14" s="34" t="str">
        <f t="shared" si="0"/>
        <v>41 (tor)</v>
      </c>
      <c r="B14" s="35">
        <v>42656</v>
      </c>
      <c r="C14" s="36" t="s">
        <v>892</v>
      </c>
      <c r="D14" s="37" t="s">
        <v>973</v>
      </c>
      <c r="E14" s="38"/>
      <c r="I14" s="20" t="e">
        <f t="shared" si="1"/>
        <v>#VALUE!</v>
      </c>
      <c r="J14" s="20">
        <f t="shared" si="2"/>
        <v>0.92708333333333337</v>
      </c>
      <c r="K14" s="20" t="e">
        <f t="shared" si="3"/>
        <v>#VALUE!</v>
      </c>
      <c r="P14" s="20"/>
    </row>
    <row r="15" spans="1:16" s="39" customFormat="1">
      <c r="A15" s="34" t="str">
        <f t="shared" si="0"/>
        <v>41 (lör)</v>
      </c>
      <c r="B15" s="35">
        <v>42658</v>
      </c>
      <c r="C15" s="36" t="s">
        <v>974</v>
      </c>
      <c r="D15" s="37" t="s">
        <v>973</v>
      </c>
      <c r="E15" s="38"/>
      <c r="I15" s="20" t="e">
        <f t="shared" si="1"/>
        <v>#VALUE!</v>
      </c>
      <c r="J15" s="20">
        <f t="shared" si="2"/>
        <v>0.76041666666666663</v>
      </c>
      <c r="K15" s="20" t="e">
        <f t="shared" si="3"/>
        <v>#VALUE!</v>
      </c>
      <c r="P15" s="20"/>
    </row>
    <row r="16" spans="1:16" s="39" customFormat="1">
      <c r="A16" s="34" t="str">
        <f t="shared" si="0"/>
        <v>41 (sön)</v>
      </c>
      <c r="B16" s="35">
        <v>42659</v>
      </c>
      <c r="C16" s="36" t="s">
        <v>974</v>
      </c>
      <c r="D16" s="37" t="s">
        <v>975</v>
      </c>
      <c r="E16" s="38" t="s">
        <v>932</v>
      </c>
      <c r="I16" s="20" t="e">
        <f t="shared" si="1"/>
        <v>#VALUE!</v>
      </c>
      <c r="J16" s="20">
        <f t="shared" si="2"/>
        <v>0.76041666666666663</v>
      </c>
      <c r="K16" s="20" t="e">
        <f t="shared" si="3"/>
        <v>#VALUE!</v>
      </c>
      <c r="P16" s="20"/>
    </row>
    <row r="17" spans="1:16" s="39" customFormat="1">
      <c r="A17" s="34" t="str">
        <f t="shared" si="0"/>
        <v>42 (fre)</v>
      </c>
      <c r="B17" s="35">
        <v>42664</v>
      </c>
      <c r="C17" s="36" t="s">
        <v>168</v>
      </c>
      <c r="D17" s="37" t="s">
        <v>975</v>
      </c>
      <c r="E17" s="38" t="s">
        <v>932</v>
      </c>
      <c r="I17" s="20" t="e">
        <f t="shared" si="1"/>
        <v>#VALUE!</v>
      </c>
      <c r="J17" s="20">
        <f t="shared" si="2"/>
        <v>0.89583333333333337</v>
      </c>
      <c r="K17" s="20" t="e">
        <f t="shared" si="3"/>
        <v>#VALUE!</v>
      </c>
      <c r="P17" s="20"/>
    </row>
    <row r="18" spans="1:16" s="39" customFormat="1">
      <c r="A18" s="34" t="str">
        <f t="shared" si="0"/>
        <v>42 (lör)</v>
      </c>
      <c r="B18" s="35">
        <v>42665</v>
      </c>
      <c r="C18" s="36" t="s">
        <v>976</v>
      </c>
      <c r="D18" s="37" t="s">
        <v>977</v>
      </c>
      <c r="E18" s="38"/>
      <c r="I18" s="20" t="e">
        <f t="shared" si="1"/>
        <v>#VALUE!</v>
      </c>
      <c r="J18" s="20">
        <f t="shared" si="2"/>
        <v>0.72916666666666663</v>
      </c>
      <c r="K18" s="20" t="e">
        <f t="shared" si="3"/>
        <v>#VALUE!</v>
      </c>
      <c r="P18" s="20"/>
    </row>
    <row r="19" spans="1:16" s="39" customFormat="1">
      <c r="A19" s="34" t="str">
        <f t="shared" si="0"/>
        <v>42 (sön)</v>
      </c>
      <c r="B19" s="35">
        <v>42666</v>
      </c>
      <c r="C19" s="36" t="s">
        <v>369</v>
      </c>
      <c r="D19" s="37" t="s">
        <v>975</v>
      </c>
      <c r="E19" s="38"/>
      <c r="I19" s="20" t="e">
        <f t="shared" si="1"/>
        <v>#VALUE!</v>
      </c>
      <c r="J19" s="20">
        <f t="shared" si="2"/>
        <v>0.72916666666666663</v>
      </c>
      <c r="K19" s="20" t="e">
        <f t="shared" si="3"/>
        <v>#VALUE!</v>
      </c>
      <c r="P19" s="20"/>
    </row>
    <row r="20" spans="1:16" s="39" customFormat="1">
      <c r="A20" s="34" t="str">
        <f t="shared" si="0"/>
        <v>43 (ons)</v>
      </c>
      <c r="B20" s="35">
        <v>42669</v>
      </c>
      <c r="C20" s="36" t="s">
        <v>892</v>
      </c>
      <c r="D20" s="37" t="s">
        <v>977</v>
      </c>
      <c r="E20" s="38"/>
      <c r="I20" s="20" t="e">
        <f t="shared" si="1"/>
        <v>#VALUE!</v>
      </c>
      <c r="J20" s="20">
        <f t="shared" si="2"/>
        <v>0.92708333333333337</v>
      </c>
      <c r="K20" s="20" t="e">
        <f t="shared" si="3"/>
        <v>#VALUE!</v>
      </c>
      <c r="P20" s="20"/>
    </row>
    <row r="21" spans="1:16" s="39" customFormat="1">
      <c r="A21" s="34" t="str">
        <f t="shared" si="0"/>
        <v>43 (fre)</v>
      </c>
      <c r="B21" s="35">
        <v>42671</v>
      </c>
      <c r="C21" s="36" t="s">
        <v>168</v>
      </c>
      <c r="D21" s="37" t="s">
        <v>977</v>
      </c>
      <c r="E21" s="38" t="s">
        <v>932</v>
      </c>
      <c r="I21" s="20" t="e">
        <f t="shared" si="1"/>
        <v>#VALUE!</v>
      </c>
      <c r="J21" s="20">
        <f t="shared" si="2"/>
        <v>0.89583333333333337</v>
      </c>
      <c r="K21" s="20" t="e">
        <f t="shared" si="3"/>
        <v>#VALUE!</v>
      </c>
      <c r="P21" s="20"/>
    </row>
    <row r="22" spans="1:16" s="39" customFormat="1">
      <c r="A22" s="34" t="str">
        <f t="shared" si="0"/>
        <v>43 (lör)</v>
      </c>
      <c r="B22" s="35">
        <v>42672</v>
      </c>
      <c r="C22" s="36" t="s">
        <v>175</v>
      </c>
      <c r="D22" s="37" t="s">
        <v>977</v>
      </c>
      <c r="E22" s="38"/>
      <c r="I22" s="20" t="e">
        <f t="shared" si="1"/>
        <v>#VALUE!</v>
      </c>
      <c r="J22" s="20">
        <f t="shared" si="2"/>
        <v>0.64583333333333337</v>
      </c>
      <c r="K22" s="20" t="e">
        <f t="shared" si="3"/>
        <v>#VALUE!</v>
      </c>
      <c r="P22" s="20"/>
    </row>
    <row r="23" spans="1:16" s="39" customFormat="1">
      <c r="A23" s="34" t="str">
        <f t="shared" si="0"/>
        <v>43 (sön)</v>
      </c>
      <c r="B23" s="35">
        <v>42673</v>
      </c>
      <c r="C23" s="36" t="s">
        <v>588</v>
      </c>
      <c r="D23" s="37" t="s">
        <v>978</v>
      </c>
      <c r="E23" s="38"/>
      <c r="I23" s="20" t="e">
        <f t="shared" si="1"/>
        <v>#VALUE!</v>
      </c>
      <c r="J23" s="20">
        <f t="shared" si="2"/>
        <v>0.70833333333333337</v>
      </c>
      <c r="K23" s="20" t="e">
        <f t="shared" si="3"/>
        <v>#VALUE!</v>
      </c>
      <c r="P23" s="20"/>
    </row>
    <row r="24" spans="1:16" s="39" customFormat="1">
      <c r="A24" s="34" t="str">
        <f t="shared" si="0"/>
        <v>44 (ons)</v>
      </c>
      <c r="B24" s="35">
        <v>42676</v>
      </c>
      <c r="C24" s="36" t="s">
        <v>566</v>
      </c>
      <c r="D24" s="37" t="s">
        <v>978</v>
      </c>
      <c r="E24" s="38"/>
      <c r="I24" s="20" t="e">
        <f t="shared" si="1"/>
        <v>#VALUE!</v>
      </c>
      <c r="J24" s="20">
        <f t="shared" si="2"/>
        <v>0.875</v>
      </c>
      <c r="K24" s="20" t="e">
        <f t="shared" si="3"/>
        <v>#VALUE!</v>
      </c>
      <c r="P24" s="20"/>
    </row>
    <row r="25" spans="1:16" s="39" customFormat="1">
      <c r="A25" s="34" t="str">
        <f t="shared" si="0"/>
        <v>44 (fre)</v>
      </c>
      <c r="B25" s="35">
        <v>42678</v>
      </c>
      <c r="C25" s="36" t="s">
        <v>168</v>
      </c>
      <c r="D25" s="37" t="s">
        <v>978</v>
      </c>
      <c r="E25" s="38" t="s">
        <v>932</v>
      </c>
      <c r="I25" s="20" t="e">
        <f t="shared" si="1"/>
        <v>#VALUE!</v>
      </c>
      <c r="J25" s="20">
        <f t="shared" si="2"/>
        <v>0.89583333333333337</v>
      </c>
      <c r="K25" s="20" t="e">
        <f t="shared" si="3"/>
        <v>#VALUE!</v>
      </c>
      <c r="P25" s="20"/>
    </row>
    <row r="26" spans="1:16" s="39" customFormat="1">
      <c r="A26" s="34" t="str">
        <f t="shared" si="0"/>
        <v>44 (lör)</v>
      </c>
      <c r="B26" s="35">
        <v>42679</v>
      </c>
      <c r="C26" s="36" t="s">
        <v>588</v>
      </c>
      <c r="D26" s="37" t="s">
        <v>978</v>
      </c>
      <c r="E26" s="38"/>
      <c r="I26" s="20" t="e">
        <f t="shared" si="1"/>
        <v>#VALUE!</v>
      </c>
      <c r="J26" s="20">
        <f t="shared" si="2"/>
        <v>0.70833333333333337</v>
      </c>
      <c r="K26" s="20" t="e">
        <f t="shared" si="3"/>
        <v>#VALUE!</v>
      </c>
      <c r="P26" s="20"/>
    </row>
    <row r="27" spans="1:16" s="39" customFormat="1">
      <c r="A27" s="34" t="str">
        <f t="shared" si="0"/>
        <v>44 (sön)</v>
      </c>
      <c r="B27" s="35">
        <v>42680</v>
      </c>
      <c r="C27" s="36" t="s">
        <v>979</v>
      </c>
      <c r="D27" s="37" t="s">
        <v>980</v>
      </c>
      <c r="E27" s="38"/>
      <c r="I27" s="20" t="e">
        <f t="shared" si="1"/>
        <v>#VALUE!</v>
      </c>
      <c r="J27" s="20">
        <f t="shared" si="2"/>
        <v>0.59375</v>
      </c>
      <c r="K27" s="20" t="e">
        <f t="shared" si="3"/>
        <v>#VALUE!</v>
      </c>
      <c r="P27" s="20"/>
    </row>
    <row r="28" spans="1:16" s="39" customFormat="1">
      <c r="A28" s="34" t="str">
        <f t="shared" si="0"/>
        <v>45 (tis)</v>
      </c>
      <c r="B28" s="35">
        <v>42682</v>
      </c>
      <c r="C28" s="36" t="s">
        <v>168</v>
      </c>
      <c r="D28" s="37" t="s">
        <v>980</v>
      </c>
      <c r="E28" s="38" t="s">
        <v>932</v>
      </c>
      <c r="I28" s="20" t="e">
        <f t="shared" si="1"/>
        <v>#VALUE!</v>
      </c>
      <c r="J28" s="20">
        <f t="shared" si="2"/>
        <v>0.89583333333333337</v>
      </c>
      <c r="K28" s="20" t="e">
        <f t="shared" si="3"/>
        <v>#VALUE!</v>
      </c>
      <c r="P28" s="20"/>
    </row>
    <row r="29" spans="1:16">
      <c r="A29" s="40" t="str">
        <f t="shared" si="0"/>
        <v>45 (ons)</v>
      </c>
      <c r="B29" s="41">
        <v>42683</v>
      </c>
      <c r="C29" s="42" t="s">
        <v>892</v>
      </c>
      <c r="D29" s="37" t="s">
        <v>980</v>
      </c>
      <c r="E29" s="43"/>
      <c r="F29" s="79"/>
      <c r="G29" s="79"/>
      <c r="H29" s="79"/>
      <c r="I29" s="20" t="e">
        <f t="shared" si="1"/>
        <v>#VALUE!</v>
      </c>
      <c r="J29" s="20">
        <f t="shared" si="2"/>
        <v>0.92708333333333337</v>
      </c>
      <c r="K29" s="20" t="e">
        <f t="shared" si="3"/>
        <v>#VALUE!</v>
      </c>
      <c r="L29" s="79"/>
      <c r="M29" s="79"/>
      <c r="N29" s="79"/>
      <c r="O29" s="79"/>
      <c r="P29" s="79"/>
    </row>
    <row r="30" spans="1:16">
      <c r="A30" s="34" t="str">
        <f t="shared" si="0"/>
        <v>45 (tor)</v>
      </c>
      <c r="B30" s="35">
        <v>42684</v>
      </c>
      <c r="C30" s="36" t="s">
        <v>892</v>
      </c>
      <c r="D30" s="37" t="s">
        <v>980</v>
      </c>
      <c r="E30" s="38"/>
      <c r="F30" s="79"/>
      <c r="G30" s="79"/>
      <c r="H30" s="79"/>
      <c r="I30" s="20" t="e">
        <f t="shared" si="1"/>
        <v>#VALUE!</v>
      </c>
      <c r="J30" s="20">
        <f t="shared" si="2"/>
        <v>0.92708333333333337</v>
      </c>
      <c r="K30" s="20" t="e">
        <f t="shared" si="3"/>
        <v>#VALUE!</v>
      </c>
      <c r="L30" s="79"/>
      <c r="M30" s="79"/>
      <c r="N30" s="79"/>
      <c r="O30" s="79"/>
      <c r="P30" s="79"/>
    </row>
    <row r="31" spans="1:16">
      <c r="A31" s="34" t="str">
        <f t="shared" si="0"/>
        <v>45 (lör)</v>
      </c>
      <c r="B31" s="35">
        <v>42686</v>
      </c>
      <c r="C31" s="36" t="s">
        <v>976</v>
      </c>
      <c r="D31" s="37" t="s">
        <v>980</v>
      </c>
      <c r="E31" s="38"/>
      <c r="F31" s="79"/>
      <c r="G31" s="79"/>
      <c r="H31" s="79"/>
      <c r="I31" s="20" t="e">
        <f t="shared" si="1"/>
        <v>#VALUE!</v>
      </c>
      <c r="J31" s="20">
        <f t="shared" si="2"/>
        <v>0.72916666666666663</v>
      </c>
      <c r="K31" s="20" t="e">
        <f t="shared" si="3"/>
        <v>#VALUE!</v>
      </c>
      <c r="L31" s="79"/>
      <c r="M31" s="79"/>
      <c r="N31" s="79"/>
      <c r="O31" s="79"/>
      <c r="P31" s="79"/>
    </row>
    <row r="32" spans="1:16">
      <c r="A32" s="34" t="str">
        <f t="shared" si="0"/>
        <v>45 (sön)</v>
      </c>
      <c r="B32" s="35">
        <v>42687</v>
      </c>
      <c r="C32" s="36" t="s">
        <v>981</v>
      </c>
      <c r="D32" s="37" t="s">
        <v>972</v>
      </c>
      <c r="E32" s="38" t="s">
        <v>982</v>
      </c>
      <c r="F32" s="79"/>
      <c r="G32" s="79"/>
      <c r="H32" s="79"/>
      <c r="I32" s="20" t="e">
        <f t="shared" si="1"/>
        <v>#VALUE!</v>
      </c>
      <c r="J32" s="20">
        <f t="shared" si="2"/>
        <v>0.70833333333333337</v>
      </c>
      <c r="K32" s="20" t="e">
        <f t="shared" si="3"/>
        <v>#VALUE!</v>
      </c>
      <c r="L32" s="79"/>
      <c r="M32" s="79"/>
      <c r="N32" s="79"/>
      <c r="O32" s="79"/>
      <c r="P32" s="79"/>
    </row>
    <row r="33" spans="1:16">
      <c r="A33" s="34" t="str">
        <f t="shared" si="0"/>
        <v>46 (tis)</v>
      </c>
      <c r="B33" s="35">
        <v>42689</v>
      </c>
      <c r="C33" s="36" t="s">
        <v>294</v>
      </c>
      <c r="D33" s="37" t="s">
        <v>972</v>
      </c>
      <c r="E33" s="38"/>
      <c r="F33" s="79"/>
      <c r="G33" s="79"/>
      <c r="H33" s="79"/>
      <c r="I33" s="20" t="e">
        <f t="shared" si="1"/>
        <v>#VALUE!</v>
      </c>
      <c r="J33" s="20">
        <f t="shared" si="2"/>
        <v>0.91666666666666663</v>
      </c>
      <c r="K33" s="20" t="e">
        <f t="shared" si="3"/>
        <v>#VALUE!</v>
      </c>
      <c r="L33" s="79"/>
      <c r="M33" s="79"/>
      <c r="N33" s="79"/>
      <c r="O33" s="79"/>
      <c r="P33" s="79"/>
    </row>
    <row r="34" spans="1:16">
      <c r="A34" s="34" t="str">
        <f t="shared" si="0"/>
        <v>46 (tor)</v>
      </c>
      <c r="B34" s="35">
        <v>42691</v>
      </c>
      <c r="C34" s="36" t="s">
        <v>892</v>
      </c>
      <c r="D34" s="37" t="s">
        <v>972</v>
      </c>
      <c r="E34" s="38"/>
      <c r="F34" s="79"/>
      <c r="G34" s="79"/>
      <c r="H34" s="79"/>
      <c r="I34" s="20" t="e">
        <f t="shared" si="1"/>
        <v>#VALUE!</v>
      </c>
      <c r="J34" s="20">
        <f t="shared" si="2"/>
        <v>0.92708333333333337</v>
      </c>
      <c r="K34" s="20" t="e">
        <f t="shared" si="3"/>
        <v>#VALUE!</v>
      </c>
      <c r="L34" s="79"/>
      <c r="M34" s="79"/>
      <c r="N34" s="79"/>
      <c r="O34" s="79"/>
      <c r="P34" s="79"/>
    </row>
    <row r="35" spans="1:16">
      <c r="A35" s="34" t="str">
        <f t="shared" si="0"/>
        <v>46 (lör)</v>
      </c>
      <c r="B35" s="35">
        <v>42693</v>
      </c>
      <c r="C35" s="36" t="s">
        <v>399</v>
      </c>
      <c r="D35" s="37" t="s">
        <v>972</v>
      </c>
      <c r="E35" s="38" t="s">
        <v>983</v>
      </c>
      <c r="F35" s="79"/>
      <c r="G35" s="79"/>
      <c r="H35" s="79"/>
      <c r="I35" s="20" t="e">
        <f t="shared" si="1"/>
        <v>#VALUE!</v>
      </c>
      <c r="J35" s="20">
        <f t="shared" si="2"/>
        <v>0.75</v>
      </c>
      <c r="K35" s="20" t="e">
        <f t="shared" si="3"/>
        <v>#VALUE!</v>
      </c>
      <c r="L35" s="79"/>
      <c r="M35" s="79"/>
      <c r="N35" s="79"/>
      <c r="O35" s="79"/>
      <c r="P35" s="79"/>
    </row>
    <row r="36" spans="1:16">
      <c r="A36" s="34" t="str">
        <f t="shared" si="0"/>
        <v>46 (sön)</v>
      </c>
      <c r="B36" s="35">
        <v>42694</v>
      </c>
      <c r="C36" s="36" t="s">
        <v>260</v>
      </c>
      <c r="D36" s="37" t="s">
        <v>984</v>
      </c>
      <c r="E36" s="38"/>
      <c r="F36" s="79"/>
      <c r="G36" s="79"/>
      <c r="H36" s="79"/>
      <c r="I36" s="20" t="e">
        <f t="shared" si="1"/>
        <v>#VALUE!</v>
      </c>
      <c r="J36" s="20">
        <f t="shared" si="2"/>
        <v>0.77083333333333337</v>
      </c>
      <c r="K36" s="20" t="e">
        <f t="shared" si="3"/>
        <v>#VALUE!</v>
      </c>
      <c r="L36" s="79"/>
      <c r="M36" s="79"/>
      <c r="N36" s="79"/>
      <c r="O36" s="79"/>
      <c r="P36" s="79"/>
    </row>
    <row r="37" spans="1:16">
      <c r="A37" s="34" t="str">
        <f t="shared" si="0"/>
        <v>47 (tis)</v>
      </c>
      <c r="B37" s="35">
        <v>42696</v>
      </c>
      <c r="C37" s="36" t="s">
        <v>168</v>
      </c>
      <c r="D37" s="37" t="s">
        <v>984</v>
      </c>
      <c r="E37" s="38" t="s">
        <v>932</v>
      </c>
      <c r="F37" s="79"/>
      <c r="G37" s="79"/>
      <c r="H37" s="79"/>
      <c r="I37" s="20" t="e">
        <f t="shared" si="1"/>
        <v>#VALUE!</v>
      </c>
      <c r="J37" s="20">
        <f t="shared" si="2"/>
        <v>0.89583333333333337</v>
      </c>
      <c r="K37" s="20" t="e">
        <f t="shared" si="3"/>
        <v>#VALUE!</v>
      </c>
      <c r="L37" s="79"/>
      <c r="M37" s="79"/>
      <c r="N37" s="79"/>
      <c r="O37" s="79"/>
      <c r="P37" s="79"/>
    </row>
    <row r="38" spans="1:16">
      <c r="A38" s="34" t="str">
        <f t="shared" ref="A38:A69" si="4">_xlfn.ISOWEEKNUM(B38)&amp;" ("&amp;TEXT(WEEKDAY(B38),"ddd")&amp;")"</f>
        <v>47 (tor)</v>
      </c>
      <c r="B38" s="35">
        <v>42698</v>
      </c>
      <c r="C38" s="36" t="s">
        <v>892</v>
      </c>
      <c r="D38" s="37" t="s">
        <v>984</v>
      </c>
      <c r="E38" s="38"/>
      <c r="F38" s="79"/>
      <c r="G38" s="79"/>
      <c r="H38" s="79"/>
      <c r="I38" s="20" t="e">
        <f t="shared" ref="I38:I69" si="5">TIME(LEFT(C38,2),MID(C38,3,2),0)</f>
        <v>#VALUE!</v>
      </c>
      <c r="J38" s="20">
        <f t="shared" ref="J38:J69" si="6">TIME(MID(C38,7,2),MID(C38,10,2),0)</f>
        <v>0.92708333333333337</v>
      </c>
      <c r="K38" s="20" t="e">
        <f t="shared" si="3"/>
        <v>#VALUE!</v>
      </c>
      <c r="L38" s="79"/>
      <c r="M38" s="79"/>
      <c r="N38" s="79"/>
      <c r="O38" s="79"/>
      <c r="P38" s="79"/>
    </row>
    <row r="39" spans="1:16">
      <c r="A39" s="34" t="str">
        <f t="shared" si="4"/>
        <v>47 (lör)</v>
      </c>
      <c r="B39" s="35">
        <v>42700</v>
      </c>
      <c r="C39" s="36" t="s">
        <v>207</v>
      </c>
      <c r="D39" s="37" t="s">
        <v>984</v>
      </c>
      <c r="E39" s="38"/>
      <c r="F39" s="79"/>
      <c r="G39" s="79"/>
      <c r="H39" s="79"/>
      <c r="I39" s="20" t="e">
        <f t="shared" si="5"/>
        <v>#VALUE!</v>
      </c>
      <c r="J39" s="20">
        <f t="shared" si="6"/>
        <v>0.77083333333333337</v>
      </c>
      <c r="K39" s="20" t="e">
        <f t="shared" si="3"/>
        <v>#VALUE!</v>
      </c>
      <c r="L39" s="79"/>
      <c r="M39" s="79"/>
      <c r="N39" s="79"/>
      <c r="O39" s="79"/>
      <c r="P39" s="79"/>
    </row>
    <row r="40" spans="1:16">
      <c r="A40" s="34" t="str">
        <f t="shared" si="4"/>
        <v>47 (sön)</v>
      </c>
      <c r="B40" s="35">
        <v>42701</v>
      </c>
      <c r="C40" s="36" t="s">
        <v>588</v>
      </c>
      <c r="D40" s="37" t="s">
        <v>970</v>
      </c>
      <c r="E40" s="38"/>
      <c r="F40" s="79"/>
      <c r="G40" s="79"/>
      <c r="H40" s="79"/>
      <c r="I40" s="20" t="e">
        <f t="shared" si="5"/>
        <v>#VALUE!</v>
      </c>
      <c r="J40" s="20">
        <f t="shared" si="6"/>
        <v>0.70833333333333337</v>
      </c>
      <c r="K40" s="20" t="e">
        <f t="shared" si="3"/>
        <v>#VALUE!</v>
      </c>
      <c r="L40" s="79"/>
      <c r="M40" s="79"/>
      <c r="N40" s="79"/>
      <c r="O40" s="79"/>
      <c r="P40" s="79"/>
    </row>
    <row r="41" spans="1:16">
      <c r="A41" s="34" t="str">
        <f t="shared" si="4"/>
        <v>48 (tis)</v>
      </c>
      <c r="B41" s="35">
        <v>42703</v>
      </c>
      <c r="C41" s="36" t="s">
        <v>168</v>
      </c>
      <c r="D41" s="37" t="s">
        <v>970</v>
      </c>
      <c r="E41" s="38" t="s">
        <v>932</v>
      </c>
      <c r="F41" s="79"/>
      <c r="G41" s="79"/>
      <c r="H41" s="79"/>
      <c r="I41" s="20" t="e">
        <f t="shared" si="5"/>
        <v>#VALUE!</v>
      </c>
      <c r="J41" s="20">
        <f t="shared" si="6"/>
        <v>0.89583333333333337</v>
      </c>
      <c r="K41" s="20" t="e">
        <f t="shared" si="3"/>
        <v>#VALUE!</v>
      </c>
      <c r="L41" s="79"/>
      <c r="M41" s="79"/>
      <c r="N41" s="79"/>
      <c r="O41" s="79"/>
      <c r="P41" s="79"/>
    </row>
    <row r="42" spans="1:16">
      <c r="A42" s="34" t="str">
        <f t="shared" si="4"/>
        <v>48 (lör)</v>
      </c>
      <c r="B42" s="35">
        <v>42707</v>
      </c>
      <c r="C42" s="36" t="s">
        <v>985</v>
      </c>
      <c r="D42" s="37" t="s">
        <v>970</v>
      </c>
      <c r="E42" s="38"/>
      <c r="F42" s="79"/>
      <c r="G42" s="79"/>
      <c r="H42" s="79"/>
      <c r="I42" s="20" t="e">
        <f t="shared" si="5"/>
        <v>#VALUE!</v>
      </c>
      <c r="J42" s="20">
        <f t="shared" si="6"/>
        <v>0.65625</v>
      </c>
      <c r="K42" s="20" t="e">
        <f t="shared" si="3"/>
        <v>#VALUE!</v>
      </c>
      <c r="L42" s="79"/>
      <c r="M42" s="79"/>
      <c r="N42" s="79"/>
      <c r="O42" s="79"/>
      <c r="P42" s="79"/>
    </row>
    <row r="43" spans="1:16">
      <c r="A43" s="34" t="str">
        <f t="shared" si="4"/>
        <v>48 (sön)</v>
      </c>
      <c r="B43" s="35">
        <v>42708</v>
      </c>
      <c r="C43" s="36" t="s">
        <v>260</v>
      </c>
      <c r="D43" s="37" t="s">
        <v>978</v>
      </c>
      <c r="E43" s="38"/>
      <c r="F43" s="79"/>
      <c r="G43" s="79"/>
      <c r="H43" s="79"/>
      <c r="I43" s="20" t="e">
        <f t="shared" si="5"/>
        <v>#VALUE!</v>
      </c>
      <c r="J43" s="20">
        <f t="shared" si="6"/>
        <v>0.77083333333333337</v>
      </c>
      <c r="K43" s="20" t="e">
        <f t="shared" si="3"/>
        <v>#VALUE!</v>
      </c>
      <c r="L43" s="79"/>
      <c r="M43" s="79"/>
      <c r="N43" s="79"/>
      <c r="O43" s="79"/>
      <c r="P43" s="79"/>
    </row>
    <row r="44" spans="1:16">
      <c r="A44" s="34" t="str">
        <f t="shared" si="4"/>
        <v>49 (tor)</v>
      </c>
      <c r="B44" s="35">
        <v>42712</v>
      </c>
      <c r="C44" s="36" t="s">
        <v>892</v>
      </c>
      <c r="D44" s="37" t="s">
        <v>978</v>
      </c>
      <c r="E44" s="38"/>
      <c r="F44" s="79"/>
      <c r="G44" s="79"/>
      <c r="H44" s="79"/>
      <c r="I44" s="20" t="e">
        <f t="shared" si="5"/>
        <v>#VALUE!</v>
      </c>
      <c r="J44" s="20">
        <f t="shared" si="6"/>
        <v>0.92708333333333337</v>
      </c>
      <c r="K44" s="20" t="e">
        <f t="shared" si="3"/>
        <v>#VALUE!</v>
      </c>
      <c r="L44" s="79"/>
      <c r="M44" s="79"/>
      <c r="N44" s="79"/>
      <c r="O44" s="79"/>
      <c r="P44" s="79"/>
    </row>
    <row r="45" spans="1:16">
      <c r="A45" s="34" t="str">
        <f t="shared" si="4"/>
        <v>49 (fre)</v>
      </c>
      <c r="B45" s="35">
        <v>42713</v>
      </c>
      <c r="C45" s="36" t="s">
        <v>168</v>
      </c>
      <c r="D45" s="37" t="s">
        <v>978</v>
      </c>
      <c r="E45" s="38" t="s">
        <v>932</v>
      </c>
      <c r="F45" s="79"/>
      <c r="G45" s="79"/>
      <c r="H45" s="79"/>
      <c r="I45" s="20" t="e">
        <f t="shared" si="5"/>
        <v>#VALUE!</v>
      </c>
      <c r="J45" s="20">
        <f t="shared" si="6"/>
        <v>0.89583333333333337</v>
      </c>
      <c r="K45" s="20" t="e">
        <f t="shared" si="3"/>
        <v>#VALUE!</v>
      </c>
      <c r="L45" s="79"/>
      <c r="M45" s="79"/>
      <c r="N45" s="79"/>
      <c r="O45" s="79"/>
      <c r="P45" s="79"/>
    </row>
    <row r="46" spans="1:16">
      <c r="A46" s="34" t="str">
        <f t="shared" si="4"/>
        <v>49 (lör)</v>
      </c>
      <c r="B46" s="35">
        <v>42714</v>
      </c>
      <c r="C46" s="36" t="s">
        <v>260</v>
      </c>
      <c r="D46" s="37" t="s">
        <v>978</v>
      </c>
      <c r="E46" s="38"/>
      <c r="F46" s="79"/>
      <c r="G46" s="79"/>
      <c r="H46" s="79"/>
      <c r="I46" s="20" t="e">
        <f t="shared" si="5"/>
        <v>#VALUE!</v>
      </c>
      <c r="J46" s="20">
        <f t="shared" si="6"/>
        <v>0.77083333333333337</v>
      </c>
      <c r="K46" s="20" t="e">
        <f t="shared" si="3"/>
        <v>#VALUE!</v>
      </c>
      <c r="L46" s="79"/>
      <c r="M46" s="79"/>
      <c r="N46" s="79"/>
      <c r="O46" s="79"/>
      <c r="P46" s="79"/>
    </row>
    <row r="47" spans="1:16">
      <c r="A47" s="34" t="str">
        <f t="shared" si="4"/>
        <v>49 (sön)</v>
      </c>
      <c r="B47" s="35">
        <v>42715</v>
      </c>
      <c r="C47" s="36" t="s">
        <v>986</v>
      </c>
      <c r="D47" s="37" t="s">
        <v>973</v>
      </c>
      <c r="E47" s="38"/>
      <c r="F47" s="79"/>
      <c r="G47" s="79"/>
      <c r="H47" s="79"/>
      <c r="I47" s="20" t="e">
        <f t="shared" si="5"/>
        <v>#VALUE!</v>
      </c>
      <c r="J47" s="20">
        <f t="shared" si="6"/>
        <v>0.57291666666666663</v>
      </c>
      <c r="K47" s="20" t="e">
        <f t="shared" si="3"/>
        <v>#VALUE!</v>
      </c>
      <c r="L47" s="79"/>
      <c r="M47" s="79"/>
      <c r="N47" s="79"/>
      <c r="O47" s="79"/>
      <c r="P47" s="79"/>
    </row>
    <row r="48" spans="1:16">
      <c r="A48" s="34" t="str">
        <f t="shared" si="4"/>
        <v>50 (fre)</v>
      </c>
      <c r="B48" s="35">
        <v>42720</v>
      </c>
      <c r="C48" s="36" t="s">
        <v>168</v>
      </c>
      <c r="D48" s="37" t="s">
        <v>973</v>
      </c>
      <c r="E48" s="38" t="s">
        <v>932</v>
      </c>
      <c r="F48" s="79"/>
      <c r="G48" s="79"/>
      <c r="H48" s="79"/>
      <c r="I48" s="20" t="e">
        <f t="shared" si="5"/>
        <v>#VALUE!</v>
      </c>
      <c r="J48" s="20">
        <f t="shared" si="6"/>
        <v>0.89583333333333337</v>
      </c>
      <c r="K48" s="20" t="e">
        <f t="shared" si="3"/>
        <v>#VALUE!</v>
      </c>
      <c r="L48" s="79"/>
      <c r="M48" s="79"/>
      <c r="N48" s="79"/>
      <c r="O48" s="79"/>
      <c r="P48" s="79"/>
    </row>
    <row r="49" spans="1:16">
      <c r="A49" s="34" t="str">
        <f t="shared" si="4"/>
        <v>50 (sön)</v>
      </c>
      <c r="B49" s="35">
        <v>42722</v>
      </c>
      <c r="C49" s="36" t="s">
        <v>369</v>
      </c>
      <c r="D49" s="37" t="s">
        <v>972</v>
      </c>
      <c r="E49" s="38"/>
      <c r="F49" s="79"/>
      <c r="G49" s="79"/>
      <c r="H49" s="79"/>
      <c r="I49" s="20" t="e">
        <f t="shared" si="5"/>
        <v>#VALUE!</v>
      </c>
      <c r="J49" s="20">
        <f t="shared" si="6"/>
        <v>0.72916666666666663</v>
      </c>
      <c r="K49" s="20" t="e">
        <f t="shared" si="3"/>
        <v>#VALUE!</v>
      </c>
      <c r="L49" s="79"/>
      <c r="M49" s="79"/>
      <c r="N49" s="79"/>
      <c r="O49" s="79"/>
      <c r="P49" s="79"/>
    </row>
    <row r="50" spans="1:16">
      <c r="A50" s="34" t="str">
        <f t="shared" si="4"/>
        <v>52 (tis)</v>
      </c>
      <c r="B50" s="35">
        <v>42731</v>
      </c>
      <c r="C50" s="36" t="s">
        <v>225</v>
      </c>
      <c r="D50" s="37" t="s">
        <v>977</v>
      </c>
      <c r="E50" s="38"/>
      <c r="F50" s="79"/>
      <c r="G50" s="79"/>
      <c r="H50" s="79"/>
      <c r="I50" s="20" t="e">
        <f t="shared" si="5"/>
        <v>#VALUE!</v>
      </c>
      <c r="J50" s="20" t="e">
        <f t="shared" si="6"/>
        <v>#VALUE!</v>
      </c>
      <c r="K50" s="20">
        <v>0.5</v>
      </c>
      <c r="L50" s="79"/>
      <c r="M50" s="79"/>
      <c r="N50" s="79"/>
      <c r="O50" s="79"/>
      <c r="P50" s="79"/>
    </row>
    <row r="51" spans="1:16">
      <c r="A51" s="34" t="str">
        <f t="shared" si="4"/>
        <v>52 (ons)</v>
      </c>
      <c r="B51" s="35">
        <v>42732</v>
      </c>
      <c r="C51" s="36" t="s">
        <v>225</v>
      </c>
      <c r="D51" s="37" t="s">
        <v>973</v>
      </c>
      <c r="E51" s="38"/>
      <c r="F51" s="79"/>
      <c r="G51" s="79"/>
      <c r="H51" s="79"/>
      <c r="I51" s="20" t="e">
        <f t="shared" si="5"/>
        <v>#VALUE!</v>
      </c>
      <c r="J51" s="20" t="e">
        <f t="shared" si="6"/>
        <v>#VALUE!</v>
      </c>
      <c r="K51" s="20">
        <v>0.5</v>
      </c>
      <c r="L51" s="79"/>
      <c r="M51" s="79"/>
      <c r="N51" s="79"/>
      <c r="O51" s="79"/>
      <c r="P51" s="79"/>
    </row>
    <row r="52" spans="1:16">
      <c r="A52" s="34" t="str">
        <f t="shared" si="4"/>
        <v>52 (tor)</v>
      </c>
      <c r="B52" s="35">
        <v>42733</v>
      </c>
      <c r="C52" s="36" t="s">
        <v>225</v>
      </c>
      <c r="D52" s="37" t="s">
        <v>987</v>
      </c>
      <c r="E52" s="38" t="s">
        <v>988</v>
      </c>
      <c r="F52" s="79"/>
      <c r="G52" s="79"/>
      <c r="H52" s="79"/>
      <c r="I52" s="20" t="e">
        <f t="shared" si="5"/>
        <v>#VALUE!</v>
      </c>
      <c r="J52" s="20" t="e">
        <f t="shared" si="6"/>
        <v>#VALUE!</v>
      </c>
      <c r="K52" s="20">
        <v>0.5</v>
      </c>
      <c r="L52" s="79"/>
      <c r="M52" s="79"/>
      <c r="N52" s="79"/>
      <c r="O52" s="79"/>
      <c r="P52" s="79"/>
    </row>
    <row r="53" spans="1:16">
      <c r="A53" s="34" t="str">
        <f t="shared" si="4"/>
        <v>1 (mån)</v>
      </c>
      <c r="B53" s="35">
        <v>42737</v>
      </c>
      <c r="C53" s="36" t="s">
        <v>226</v>
      </c>
      <c r="D53" s="37" t="s">
        <v>973</v>
      </c>
      <c r="E53" s="38"/>
      <c r="F53" s="39">
        <v>6</v>
      </c>
      <c r="G53" s="79"/>
      <c r="H53" s="79"/>
      <c r="I53" s="20" t="e">
        <f t="shared" si="5"/>
        <v>#VALUE!</v>
      </c>
      <c r="J53" s="20" t="e">
        <f t="shared" si="6"/>
        <v>#VALUE!</v>
      </c>
      <c r="K53" s="20">
        <v>0.5</v>
      </c>
      <c r="L53" s="79"/>
      <c r="M53" s="79"/>
      <c r="N53" s="79"/>
      <c r="O53" s="79"/>
      <c r="P53" s="79"/>
    </row>
    <row r="54" spans="1:16">
      <c r="A54" s="40" t="str">
        <f t="shared" si="4"/>
        <v>1 (tis)</v>
      </c>
      <c r="B54" s="41">
        <v>42738</v>
      </c>
      <c r="C54" s="42" t="s">
        <v>226</v>
      </c>
      <c r="D54" s="44" t="s">
        <v>970</v>
      </c>
      <c r="E54" s="43"/>
      <c r="F54" s="39">
        <v>6</v>
      </c>
      <c r="G54" s="79"/>
      <c r="H54" s="79"/>
      <c r="I54" s="20" t="e">
        <f t="shared" si="5"/>
        <v>#VALUE!</v>
      </c>
      <c r="J54" s="20" t="e">
        <f t="shared" si="6"/>
        <v>#VALUE!</v>
      </c>
      <c r="K54" s="20">
        <v>0.5</v>
      </c>
      <c r="L54" s="79"/>
      <c r="M54" s="79"/>
      <c r="N54" s="79"/>
      <c r="O54" s="79"/>
      <c r="P54" s="79"/>
    </row>
    <row r="55" spans="1:16">
      <c r="A55" s="40" t="str">
        <f t="shared" si="4"/>
        <v>1 (ons)</v>
      </c>
      <c r="B55" s="35">
        <v>42739</v>
      </c>
      <c r="C55" s="37" t="s">
        <v>892</v>
      </c>
      <c r="D55" s="37" t="s">
        <v>977</v>
      </c>
      <c r="E55" s="43"/>
      <c r="F55" s="45">
        <v>2</v>
      </c>
      <c r="G55" s="79"/>
      <c r="H55" s="79"/>
      <c r="I55" s="20" t="e">
        <f t="shared" si="5"/>
        <v>#VALUE!</v>
      </c>
      <c r="J55" s="20">
        <f t="shared" si="6"/>
        <v>0.92708333333333337</v>
      </c>
      <c r="K55" s="20" t="e">
        <f t="shared" ref="K55:K86" si="7">J55-I55</f>
        <v>#VALUE!</v>
      </c>
      <c r="L55" s="79"/>
      <c r="M55" s="79"/>
      <c r="N55" s="79"/>
      <c r="O55" s="79"/>
      <c r="P55" s="79"/>
    </row>
    <row r="56" spans="1:16">
      <c r="A56" s="40" t="str">
        <f t="shared" si="4"/>
        <v>1 (fre)</v>
      </c>
      <c r="B56" s="35">
        <v>42741</v>
      </c>
      <c r="C56" s="37" t="s">
        <v>989</v>
      </c>
      <c r="D56" s="37" t="s">
        <v>990</v>
      </c>
      <c r="E56" s="43" t="s">
        <v>991</v>
      </c>
      <c r="F56" s="45">
        <v>6</v>
      </c>
      <c r="G56" s="79"/>
      <c r="H56" s="79"/>
      <c r="I56" s="20" t="e">
        <f t="shared" si="5"/>
        <v>#VALUE!</v>
      </c>
      <c r="J56" s="20">
        <f t="shared" si="6"/>
        <v>0.89583333333333337</v>
      </c>
      <c r="K56" s="20" t="e">
        <f t="shared" si="7"/>
        <v>#VALUE!</v>
      </c>
      <c r="L56" s="79"/>
      <c r="M56" s="79"/>
      <c r="N56" s="79"/>
      <c r="O56" s="79"/>
      <c r="P56" s="79"/>
    </row>
    <row r="57" spans="1:16">
      <c r="A57" s="40" t="str">
        <f t="shared" si="4"/>
        <v>1 (lör)</v>
      </c>
      <c r="B57" s="35">
        <v>42742</v>
      </c>
      <c r="C57" s="37" t="s">
        <v>690</v>
      </c>
      <c r="D57" s="37" t="s">
        <v>980</v>
      </c>
      <c r="E57" s="43"/>
      <c r="F57" s="45">
        <v>4</v>
      </c>
      <c r="G57" s="79"/>
      <c r="H57" s="79"/>
      <c r="I57" s="20" t="e">
        <f t="shared" si="5"/>
        <v>#VALUE!</v>
      </c>
      <c r="J57" s="20">
        <f t="shared" si="6"/>
        <v>0.70833333333333337</v>
      </c>
      <c r="K57" s="20" t="e">
        <f t="shared" si="7"/>
        <v>#VALUE!</v>
      </c>
      <c r="L57" s="79"/>
      <c r="M57" s="79"/>
      <c r="N57" s="79"/>
      <c r="O57" s="79"/>
      <c r="P57" s="79"/>
    </row>
    <row r="58" spans="1:16">
      <c r="A58" s="40" t="str">
        <f t="shared" si="4"/>
        <v>1 (sön)</v>
      </c>
      <c r="B58" s="35">
        <v>42743</v>
      </c>
      <c r="C58" s="37" t="s">
        <v>207</v>
      </c>
      <c r="D58" s="37" t="s">
        <v>975</v>
      </c>
      <c r="E58" s="43"/>
      <c r="F58" s="45">
        <v>4</v>
      </c>
      <c r="G58" s="79"/>
      <c r="H58" s="79"/>
      <c r="I58" s="20" t="e">
        <f t="shared" si="5"/>
        <v>#VALUE!</v>
      </c>
      <c r="J58" s="20">
        <f t="shared" si="6"/>
        <v>0.77083333333333337</v>
      </c>
      <c r="K58" s="20" t="e">
        <f t="shared" si="7"/>
        <v>#VALUE!</v>
      </c>
      <c r="L58" s="79"/>
      <c r="M58" s="79"/>
      <c r="N58" s="79"/>
      <c r="O58" s="79"/>
      <c r="P58" s="79"/>
    </row>
    <row r="59" spans="1:16">
      <c r="A59" s="40" t="str">
        <f t="shared" si="4"/>
        <v>2 (fre)</v>
      </c>
      <c r="B59" s="35">
        <v>42748</v>
      </c>
      <c r="C59" s="37" t="s">
        <v>168</v>
      </c>
      <c r="D59" s="37" t="s">
        <v>978</v>
      </c>
      <c r="E59" s="43" t="s">
        <v>932</v>
      </c>
      <c r="F59" s="45">
        <v>2</v>
      </c>
      <c r="G59" s="79"/>
      <c r="H59" s="79"/>
      <c r="I59" s="20" t="e">
        <f t="shared" si="5"/>
        <v>#VALUE!</v>
      </c>
      <c r="J59" s="20">
        <f t="shared" si="6"/>
        <v>0.89583333333333337</v>
      </c>
      <c r="K59" s="20" t="e">
        <f t="shared" si="7"/>
        <v>#VALUE!</v>
      </c>
      <c r="L59" s="79"/>
      <c r="M59" s="79"/>
      <c r="N59" s="79"/>
      <c r="O59" s="79"/>
      <c r="P59" s="79"/>
    </row>
    <row r="60" spans="1:16">
      <c r="A60" s="40" t="str">
        <f t="shared" si="4"/>
        <v>2 (lör)</v>
      </c>
      <c r="B60" s="35">
        <v>42749</v>
      </c>
      <c r="C60" s="37" t="s">
        <v>207</v>
      </c>
      <c r="D60" s="37" t="s">
        <v>973</v>
      </c>
      <c r="E60" s="43"/>
      <c r="F60" s="45">
        <v>4</v>
      </c>
      <c r="G60" s="79"/>
      <c r="H60" s="79"/>
      <c r="I60" s="20" t="e">
        <f t="shared" si="5"/>
        <v>#VALUE!</v>
      </c>
      <c r="J60" s="20">
        <f t="shared" si="6"/>
        <v>0.77083333333333337</v>
      </c>
      <c r="K60" s="20" t="e">
        <f t="shared" si="7"/>
        <v>#VALUE!</v>
      </c>
      <c r="L60" s="79"/>
      <c r="M60" s="79"/>
      <c r="N60" s="79"/>
      <c r="O60" s="79"/>
      <c r="P60" s="79"/>
    </row>
    <row r="61" spans="1:16">
      <c r="A61" s="40" t="str">
        <f t="shared" si="4"/>
        <v>2 (sön)</v>
      </c>
      <c r="B61" s="35">
        <v>42750</v>
      </c>
      <c r="C61" s="37" t="s">
        <v>333</v>
      </c>
      <c r="D61" s="37" t="s">
        <v>970</v>
      </c>
      <c r="E61" s="43"/>
      <c r="F61" s="45">
        <v>2</v>
      </c>
      <c r="G61" s="79"/>
      <c r="H61" s="79"/>
      <c r="I61" s="20" t="e">
        <f t="shared" si="5"/>
        <v>#VALUE!</v>
      </c>
      <c r="J61" s="20">
        <f t="shared" si="6"/>
        <v>0.64583333333333337</v>
      </c>
      <c r="K61" s="20" t="e">
        <f t="shared" si="7"/>
        <v>#VALUE!</v>
      </c>
      <c r="L61" s="79"/>
      <c r="M61" s="79"/>
      <c r="N61" s="79"/>
      <c r="O61" s="79"/>
      <c r="P61" s="79"/>
    </row>
    <row r="62" spans="1:16">
      <c r="A62" s="40" t="str">
        <f t="shared" si="4"/>
        <v>3 (tis)</v>
      </c>
      <c r="B62" s="35">
        <v>42752</v>
      </c>
      <c r="C62" s="37" t="s">
        <v>168</v>
      </c>
      <c r="D62" s="37" t="s">
        <v>977</v>
      </c>
      <c r="E62" s="43" t="s">
        <v>932</v>
      </c>
      <c r="F62" s="45">
        <v>2</v>
      </c>
      <c r="G62" s="79"/>
      <c r="H62" s="79"/>
      <c r="I62" s="20" t="e">
        <f t="shared" si="5"/>
        <v>#VALUE!</v>
      </c>
      <c r="J62" s="20">
        <f t="shared" si="6"/>
        <v>0.89583333333333337</v>
      </c>
      <c r="K62" s="20" t="e">
        <f t="shared" si="7"/>
        <v>#VALUE!</v>
      </c>
      <c r="L62" s="46"/>
      <c r="M62" s="79"/>
      <c r="N62" s="79"/>
      <c r="O62" s="79"/>
      <c r="P62" s="79"/>
    </row>
    <row r="63" spans="1:16">
      <c r="A63" s="40" t="str">
        <f t="shared" si="4"/>
        <v>3 (tor)</v>
      </c>
      <c r="B63" s="35">
        <v>42754</v>
      </c>
      <c r="C63" s="37" t="s">
        <v>892</v>
      </c>
      <c r="D63" s="37" t="s">
        <v>980</v>
      </c>
      <c r="E63" s="43"/>
      <c r="F63" s="45">
        <v>2</v>
      </c>
      <c r="G63" s="79"/>
      <c r="H63" s="79"/>
      <c r="I63" s="20" t="e">
        <f t="shared" si="5"/>
        <v>#VALUE!</v>
      </c>
      <c r="J63" s="20">
        <f t="shared" si="6"/>
        <v>0.92708333333333337</v>
      </c>
      <c r="K63" s="20" t="e">
        <f t="shared" si="7"/>
        <v>#VALUE!</v>
      </c>
      <c r="L63" s="79"/>
      <c r="M63" s="79"/>
      <c r="N63" s="79"/>
      <c r="O63" s="79"/>
      <c r="P63" s="79"/>
    </row>
    <row r="64" spans="1:16">
      <c r="A64" s="40" t="str">
        <f t="shared" si="4"/>
        <v>3 (lör)</v>
      </c>
      <c r="B64" s="35">
        <v>42756</v>
      </c>
      <c r="C64" s="37" t="s">
        <v>611</v>
      </c>
      <c r="D64" s="37" t="s">
        <v>972</v>
      </c>
      <c r="E64" s="43"/>
      <c r="F64" s="45">
        <v>2</v>
      </c>
      <c r="G64" s="79"/>
      <c r="H64" s="79"/>
      <c r="I64" s="20" t="e">
        <f t="shared" si="5"/>
        <v>#VALUE!</v>
      </c>
      <c r="J64" s="20">
        <f t="shared" si="6"/>
        <v>0.51041666666666663</v>
      </c>
      <c r="K64" s="20" t="e">
        <f t="shared" si="7"/>
        <v>#VALUE!</v>
      </c>
      <c r="L64" s="79"/>
      <c r="M64" s="79"/>
      <c r="N64" s="79"/>
      <c r="O64" s="79"/>
      <c r="P64" s="79"/>
    </row>
    <row r="65" spans="1:16">
      <c r="A65" s="40" t="str">
        <f t="shared" si="4"/>
        <v>3 (sön)</v>
      </c>
      <c r="B65" s="35">
        <v>42757</v>
      </c>
      <c r="C65" s="37" t="s">
        <v>992</v>
      </c>
      <c r="D65" s="37" t="s">
        <v>972</v>
      </c>
      <c r="E65" s="43"/>
      <c r="F65" s="45">
        <v>2</v>
      </c>
      <c r="G65" s="79"/>
      <c r="H65" s="79"/>
      <c r="I65" s="20" t="e">
        <f t="shared" si="5"/>
        <v>#VALUE!</v>
      </c>
      <c r="J65" s="20">
        <f t="shared" si="6"/>
        <v>0.70833333333333337</v>
      </c>
      <c r="K65" s="20" t="e">
        <f t="shared" si="7"/>
        <v>#VALUE!</v>
      </c>
      <c r="L65" s="79"/>
      <c r="M65" s="79"/>
      <c r="N65" s="79"/>
      <c r="O65" s="79"/>
      <c r="P65" s="79"/>
    </row>
    <row r="66" spans="1:16">
      <c r="A66" s="40" t="str">
        <f t="shared" si="4"/>
        <v>4 (ons)</v>
      </c>
      <c r="B66" s="35">
        <v>42760</v>
      </c>
      <c r="C66" s="37" t="s">
        <v>716</v>
      </c>
      <c r="D66" s="37" t="s">
        <v>972</v>
      </c>
      <c r="E66" s="43"/>
      <c r="F66" s="45">
        <v>2</v>
      </c>
      <c r="G66" s="79"/>
      <c r="H66" s="79"/>
      <c r="I66" s="20" t="e">
        <f t="shared" si="5"/>
        <v>#VALUE!</v>
      </c>
      <c r="J66" s="20">
        <f t="shared" si="6"/>
        <v>0.91666666666666663</v>
      </c>
      <c r="K66" s="20" t="e">
        <f t="shared" si="7"/>
        <v>#VALUE!</v>
      </c>
      <c r="L66" s="79"/>
      <c r="M66" s="79"/>
      <c r="N66" s="79"/>
      <c r="O66" s="79"/>
      <c r="P66" s="79"/>
    </row>
    <row r="67" spans="1:16">
      <c r="A67" s="40" t="str">
        <f t="shared" si="4"/>
        <v>4 (tor)</v>
      </c>
      <c r="B67" s="35">
        <v>42761</v>
      </c>
      <c r="C67" s="37" t="s">
        <v>892</v>
      </c>
      <c r="D67" s="37" t="s">
        <v>990</v>
      </c>
      <c r="E67" s="43"/>
      <c r="F67" s="45">
        <v>2</v>
      </c>
      <c r="G67" s="79"/>
      <c r="H67" s="79"/>
      <c r="I67" s="20" t="e">
        <f t="shared" si="5"/>
        <v>#VALUE!</v>
      </c>
      <c r="J67" s="20">
        <f t="shared" si="6"/>
        <v>0.92708333333333337</v>
      </c>
      <c r="K67" s="20" t="e">
        <f t="shared" si="7"/>
        <v>#VALUE!</v>
      </c>
      <c r="L67" s="79"/>
      <c r="M67" s="79"/>
      <c r="N67" s="79"/>
      <c r="O67" s="79"/>
      <c r="P67" s="79"/>
    </row>
    <row r="68" spans="1:16">
      <c r="A68" s="40" t="str">
        <f t="shared" si="4"/>
        <v>4 (lör)</v>
      </c>
      <c r="B68" s="35">
        <v>42763</v>
      </c>
      <c r="C68" s="37" t="s">
        <v>207</v>
      </c>
      <c r="D68" s="37" t="s">
        <v>984</v>
      </c>
      <c r="E68" s="43"/>
      <c r="F68" s="45">
        <v>4</v>
      </c>
      <c r="G68" s="79"/>
      <c r="H68" s="79"/>
      <c r="I68" s="20" t="e">
        <f t="shared" si="5"/>
        <v>#VALUE!</v>
      </c>
      <c r="J68" s="20">
        <f t="shared" si="6"/>
        <v>0.77083333333333337</v>
      </c>
      <c r="K68" s="20" t="e">
        <f t="shared" si="7"/>
        <v>#VALUE!</v>
      </c>
      <c r="L68" s="79"/>
      <c r="M68" s="79"/>
      <c r="N68" s="79"/>
      <c r="O68" s="79"/>
      <c r="P68" s="79"/>
    </row>
    <row r="69" spans="1:16">
      <c r="A69" s="40" t="str">
        <f t="shared" si="4"/>
        <v>4 (sön)</v>
      </c>
      <c r="B69" s="35">
        <v>42764</v>
      </c>
      <c r="C69" s="37" t="s">
        <v>979</v>
      </c>
      <c r="D69" s="37" t="s">
        <v>975</v>
      </c>
      <c r="E69" s="43"/>
      <c r="F69" s="45">
        <v>2</v>
      </c>
      <c r="G69" s="79"/>
      <c r="H69" s="79"/>
      <c r="I69" s="20" t="e">
        <f t="shared" si="5"/>
        <v>#VALUE!</v>
      </c>
      <c r="J69" s="20">
        <f t="shared" si="6"/>
        <v>0.59375</v>
      </c>
      <c r="K69" s="20" t="e">
        <f t="shared" si="7"/>
        <v>#VALUE!</v>
      </c>
      <c r="L69" s="79"/>
      <c r="M69" s="79"/>
      <c r="N69" s="79"/>
      <c r="O69" s="79"/>
      <c r="P69" s="79"/>
    </row>
    <row r="70" spans="1:16">
      <c r="A70" s="40" t="str">
        <f t="shared" ref="A70:A99" si="8">_xlfn.ISOWEEKNUM(B70)&amp;" ("&amp;TEXT(WEEKDAY(B70),"ddd")&amp;")"</f>
        <v>5 (tis)</v>
      </c>
      <c r="B70" s="35">
        <v>42766</v>
      </c>
      <c r="C70" s="37" t="s">
        <v>168</v>
      </c>
      <c r="D70" s="37" t="s">
        <v>970</v>
      </c>
      <c r="E70" s="43" t="s">
        <v>932</v>
      </c>
      <c r="F70" s="45">
        <v>2</v>
      </c>
      <c r="G70" s="79"/>
      <c r="H70" s="79"/>
      <c r="I70" s="20" t="e">
        <f t="shared" ref="I70:I106" si="9">TIME(LEFT(C70,2),MID(C70,3,2),0)</f>
        <v>#VALUE!</v>
      </c>
      <c r="J70" s="20">
        <f t="shared" ref="J70:J106" si="10">TIME(MID(C70,7,2),MID(C70,10,2),0)</f>
        <v>0.89583333333333337</v>
      </c>
      <c r="K70" s="20" t="e">
        <f t="shared" si="7"/>
        <v>#VALUE!</v>
      </c>
      <c r="L70" s="79"/>
      <c r="M70" s="79"/>
      <c r="N70" s="79"/>
      <c r="O70" s="79"/>
      <c r="P70" s="79"/>
    </row>
    <row r="71" spans="1:16">
      <c r="A71" s="40" t="str">
        <f t="shared" si="8"/>
        <v>5 (ons)</v>
      </c>
      <c r="B71" s="35">
        <v>42767</v>
      </c>
      <c r="C71" s="37" t="s">
        <v>797</v>
      </c>
      <c r="D71" s="37" t="s">
        <v>977</v>
      </c>
      <c r="E71" s="43"/>
      <c r="F71" s="45">
        <v>2</v>
      </c>
      <c r="G71" s="79"/>
      <c r="H71" s="79"/>
      <c r="I71" s="20" t="e">
        <f t="shared" si="9"/>
        <v>#VALUE!</v>
      </c>
      <c r="J71" s="20">
        <f t="shared" si="10"/>
        <v>0.88541666666666663</v>
      </c>
      <c r="K71" s="20" t="e">
        <f t="shared" si="7"/>
        <v>#VALUE!</v>
      </c>
      <c r="L71" s="79"/>
      <c r="M71" s="79"/>
      <c r="N71" s="79"/>
      <c r="O71" s="79"/>
      <c r="P71" s="79"/>
    </row>
    <row r="72" spans="1:16">
      <c r="A72" s="40" t="str">
        <f t="shared" si="8"/>
        <v>5 (lör)</v>
      </c>
      <c r="B72" s="35">
        <v>42770</v>
      </c>
      <c r="C72" s="37" t="s">
        <v>993</v>
      </c>
      <c r="D72" s="37" t="s">
        <v>977</v>
      </c>
      <c r="E72" s="43"/>
      <c r="F72" s="45">
        <v>2</v>
      </c>
      <c r="G72" s="79"/>
      <c r="H72" s="79"/>
      <c r="I72" s="20" t="e">
        <f t="shared" si="9"/>
        <v>#VALUE!</v>
      </c>
      <c r="J72" s="20">
        <f t="shared" si="10"/>
        <v>0.51041666666666663</v>
      </c>
      <c r="K72" s="20" t="e">
        <f t="shared" si="7"/>
        <v>#VALUE!</v>
      </c>
      <c r="L72" s="79"/>
      <c r="M72" s="79"/>
      <c r="N72" s="79"/>
      <c r="O72" s="79"/>
      <c r="P72" s="79"/>
    </row>
    <row r="73" spans="1:16">
      <c r="A73" s="40" t="str">
        <f t="shared" si="8"/>
        <v>5 (sön)</v>
      </c>
      <c r="B73" s="35">
        <v>42771</v>
      </c>
      <c r="C73" s="37" t="s">
        <v>303</v>
      </c>
      <c r="D73" s="37" t="s">
        <v>980</v>
      </c>
      <c r="E73" s="43"/>
      <c r="F73" s="45">
        <v>2</v>
      </c>
      <c r="G73" s="79"/>
      <c r="H73" s="79"/>
      <c r="I73" s="20" t="e">
        <f t="shared" si="9"/>
        <v>#VALUE!</v>
      </c>
      <c r="J73" s="20">
        <f t="shared" si="10"/>
        <v>0.77083333333333337</v>
      </c>
      <c r="K73" s="20" t="e">
        <f t="shared" si="7"/>
        <v>#VALUE!</v>
      </c>
      <c r="L73" s="79"/>
      <c r="M73" s="79"/>
      <c r="N73" s="79"/>
      <c r="O73" s="79"/>
      <c r="P73" s="79"/>
    </row>
    <row r="74" spans="1:16">
      <c r="A74" s="40" t="str">
        <f t="shared" si="8"/>
        <v>6 (tis)</v>
      </c>
      <c r="B74" s="35">
        <v>42773</v>
      </c>
      <c r="C74" s="37" t="s">
        <v>168</v>
      </c>
      <c r="D74" s="37" t="s">
        <v>980</v>
      </c>
      <c r="E74" s="43" t="s">
        <v>932</v>
      </c>
      <c r="F74" s="45">
        <v>2</v>
      </c>
      <c r="G74" s="79"/>
      <c r="H74" s="79"/>
      <c r="I74" s="20" t="e">
        <f t="shared" si="9"/>
        <v>#VALUE!</v>
      </c>
      <c r="J74" s="20">
        <f t="shared" si="10"/>
        <v>0.89583333333333337</v>
      </c>
      <c r="K74" s="20" t="e">
        <f t="shared" si="7"/>
        <v>#VALUE!</v>
      </c>
      <c r="L74" s="79"/>
      <c r="M74" s="79"/>
      <c r="N74" s="79"/>
      <c r="O74" s="79"/>
      <c r="P74" s="79"/>
    </row>
    <row r="75" spans="1:16">
      <c r="A75" s="40" t="str">
        <f t="shared" si="8"/>
        <v>6 (tor)</v>
      </c>
      <c r="B75" s="35">
        <v>42775</v>
      </c>
      <c r="C75" s="37" t="s">
        <v>892</v>
      </c>
      <c r="D75" s="37" t="s">
        <v>984</v>
      </c>
      <c r="E75" s="43"/>
      <c r="F75" s="45">
        <v>2</v>
      </c>
      <c r="G75" s="79"/>
      <c r="H75" s="79"/>
      <c r="I75" s="20" t="e">
        <f t="shared" si="9"/>
        <v>#VALUE!</v>
      </c>
      <c r="J75" s="20">
        <f t="shared" si="10"/>
        <v>0.92708333333333337</v>
      </c>
      <c r="K75" s="20" t="e">
        <f t="shared" si="7"/>
        <v>#VALUE!</v>
      </c>
      <c r="L75" s="79"/>
      <c r="M75" s="79"/>
      <c r="N75" s="79"/>
      <c r="O75" s="79"/>
      <c r="P75" s="79"/>
    </row>
    <row r="76" spans="1:16">
      <c r="A76" s="40" t="str">
        <f t="shared" si="8"/>
        <v>6 (lör)</v>
      </c>
      <c r="B76" s="35">
        <v>42777</v>
      </c>
      <c r="C76" s="37" t="s">
        <v>260</v>
      </c>
      <c r="D76" s="37" t="s">
        <v>972</v>
      </c>
      <c r="E76" s="43"/>
      <c r="F76" s="47">
        <v>4</v>
      </c>
      <c r="G76" s="79"/>
      <c r="H76" s="79"/>
      <c r="I76" s="20" t="e">
        <f t="shared" si="9"/>
        <v>#VALUE!</v>
      </c>
      <c r="J76" s="20">
        <f t="shared" si="10"/>
        <v>0.77083333333333337</v>
      </c>
      <c r="K76" s="20" t="e">
        <f t="shared" si="7"/>
        <v>#VALUE!</v>
      </c>
      <c r="L76" s="79"/>
      <c r="M76" s="79"/>
      <c r="N76" s="79"/>
      <c r="O76" s="79"/>
      <c r="P76" s="79"/>
    </row>
    <row r="77" spans="1:16">
      <c r="A77" s="40" t="str">
        <f t="shared" si="8"/>
        <v>6 (sön)</v>
      </c>
      <c r="B77" s="35">
        <v>42778</v>
      </c>
      <c r="C77" s="37" t="s">
        <v>979</v>
      </c>
      <c r="D77" s="37" t="s">
        <v>990</v>
      </c>
      <c r="E77" s="43"/>
      <c r="F77" s="47">
        <v>2</v>
      </c>
      <c r="G77" s="79"/>
      <c r="H77" s="79"/>
      <c r="I77" s="20" t="e">
        <f t="shared" si="9"/>
        <v>#VALUE!</v>
      </c>
      <c r="J77" s="20">
        <f t="shared" si="10"/>
        <v>0.59375</v>
      </c>
      <c r="K77" s="20" t="e">
        <f t="shared" si="7"/>
        <v>#VALUE!</v>
      </c>
      <c r="L77" s="79"/>
      <c r="M77" s="79"/>
      <c r="N77" s="79"/>
      <c r="O77" s="79"/>
      <c r="P77" s="79"/>
    </row>
    <row r="78" spans="1:16">
      <c r="A78" s="40" t="str">
        <f t="shared" si="8"/>
        <v>7 (ons)</v>
      </c>
      <c r="B78" s="35">
        <v>42781</v>
      </c>
      <c r="C78" s="37" t="s">
        <v>892</v>
      </c>
      <c r="D78" s="37" t="s">
        <v>978</v>
      </c>
      <c r="E78" s="43"/>
      <c r="F78" s="47">
        <v>2</v>
      </c>
      <c r="G78" s="79"/>
      <c r="H78" s="79"/>
      <c r="I78" s="20" t="e">
        <f t="shared" si="9"/>
        <v>#VALUE!</v>
      </c>
      <c r="J78" s="20">
        <f t="shared" si="10"/>
        <v>0.92708333333333337</v>
      </c>
      <c r="K78" s="20" t="e">
        <f t="shared" si="7"/>
        <v>#VALUE!</v>
      </c>
      <c r="L78" s="79"/>
      <c r="M78" s="79"/>
      <c r="N78" s="79"/>
      <c r="O78" s="79"/>
      <c r="P78" s="79"/>
    </row>
    <row r="79" spans="1:16">
      <c r="A79" s="40" t="str">
        <f t="shared" si="8"/>
        <v>7 (fre)</v>
      </c>
      <c r="B79" s="35">
        <v>42783</v>
      </c>
      <c r="C79" s="37" t="s">
        <v>168</v>
      </c>
      <c r="D79" s="37" t="s">
        <v>972</v>
      </c>
      <c r="E79" s="43" t="s">
        <v>932</v>
      </c>
      <c r="F79" s="47">
        <v>2</v>
      </c>
      <c r="G79" s="79"/>
      <c r="H79" s="79"/>
      <c r="I79" s="20" t="e">
        <f t="shared" si="9"/>
        <v>#VALUE!</v>
      </c>
      <c r="J79" s="20">
        <f t="shared" si="10"/>
        <v>0.89583333333333337</v>
      </c>
      <c r="K79" s="20" t="e">
        <f t="shared" si="7"/>
        <v>#VALUE!</v>
      </c>
      <c r="L79" s="79"/>
      <c r="M79" s="79"/>
      <c r="N79" s="79"/>
      <c r="O79" s="79"/>
      <c r="P79" s="79"/>
    </row>
    <row r="80" spans="1:16">
      <c r="A80" s="40" t="str">
        <f t="shared" si="8"/>
        <v>7 (sön)</v>
      </c>
      <c r="B80" s="35">
        <v>42785</v>
      </c>
      <c r="C80" s="37" t="s">
        <v>992</v>
      </c>
      <c r="D80" s="37" t="s">
        <v>990</v>
      </c>
      <c r="E80" s="43" t="s">
        <v>994</v>
      </c>
      <c r="F80" s="79">
        <v>4</v>
      </c>
      <c r="G80" s="48"/>
      <c r="H80" s="48"/>
      <c r="I80" s="20" t="e">
        <f t="shared" si="9"/>
        <v>#VALUE!</v>
      </c>
      <c r="J80" s="20">
        <f t="shared" si="10"/>
        <v>0.70833333333333337</v>
      </c>
      <c r="K80" s="20" t="e">
        <f t="shared" si="7"/>
        <v>#VALUE!</v>
      </c>
      <c r="L80" s="79"/>
      <c r="M80" s="79"/>
      <c r="N80" s="79"/>
      <c r="O80" s="79"/>
      <c r="P80" s="79"/>
    </row>
    <row r="81" spans="1:17">
      <c r="A81" s="34" t="str">
        <f t="shared" si="8"/>
        <v>8 (ons)</v>
      </c>
      <c r="B81" s="35">
        <v>42788</v>
      </c>
      <c r="C81" s="36" t="s">
        <v>180</v>
      </c>
      <c r="D81" s="37" t="s">
        <v>984</v>
      </c>
      <c r="E81" s="38" t="s">
        <v>995</v>
      </c>
      <c r="F81" s="79">
        <v>2</v>
      </c>
      <c r="G81" s="48"/>
      <c r="H81" s="48"/>
      <c r="I81" s="20" t="e">
        <f t="shared" si="9"/>
        <v>#VALUE!</v>
      </c>
      <c r="J81" s="20">
        <f t="shared" si="10"/>
        <v>0.89583333333333337</v>
      </c>
      <c r="K81" s="20" t="e">
        <f t="shared" si="7"/>
        <v>#VALUE!</v>
      </c>
      <c r="L81" s="79"/>
      <c r="M81" s="79"/>
      <c r="N81" s="79"/>
      <c r="O81" s="79"/>
      <c r="P81" s="79"/>
      <c r="Q81" s="79"/>
    </row>
    <row r="82" spans="1:17">
      <c r="A82" s="34" t="str">
        <f t="shared" si="8"/>
        <v>8 (tor)</v>
      </c>
      <c r="B82" s="35">
        <v>42789</v>
      </c>
      <c r="C82" s="36" t="s">
        <v>996</v>
      </c>
      <c r="D82" s="37" t="s">
        <v>977</v>
      </c>
      <c r="E82" s="38" t="s">
        <v>90</v>
      </c>
      <c r="F82" s="79">
        <v>2</v>
      </c>
      <c r="G82" s="48"/>
      <c r="H82" s="48"/>
      <c r="I82" s="20" t="e">
        <f t="shared" si="9"/>
        <v>#VALUE!</v>
      </c>
      <c r="J82" s="20">
        <f t="shared" si="10"/>
        <v>0.91666666666666663</v>
      </c>
      <c r="K82" s="20" t="e">
        <f t="shared" si="7"/>
        <v>#VALUE!</v>
      </c>
      <c r="L82" s="79"/>
      <c r="M82" s="79"/>
      <c r="N82" s="79"/>
      <c r="O82" s="79"/>
      <c r="P82" s="79"/>
      <c r="Q82" s="79"/>
    </row>
    <row r="83" spans="1:17">
      <c r="A83" s="40" t="str">
        <f t="shared" si="8"/>
        <v>8 (lör)</v>
      </c>
      <c r="B83" s="35">
        <v>42791</v>
      </c>
      <c r="C83" s="37" t="s">
        <v>611</v>
      </c>
      <c r="D83" s="37" t="s">
        <v>984</v>
      </c>
      <c r="E83" s="43" t="s">
        <v>997</v>
      </c>
      <c r="F83" s="79">
        <v>2</v>
      </c>
      <c r="G83" s="48"/>
      <c r="H83" s="48"/>
      <c r="I83" s="20" t="e">
        <f t="shared" si="9"/>
        <v>#VALUE!</v>
      </c>
      <c r="J83" s="20">
        <f t="shared" si="10"/>
        <v>0.51041666666666663</v>
      </c>
      <c r="K83" s="20" t="e">
        <f t="shared" si="7"/>
        <v>#VALUE!</v>
      </c>
      <c r="L83" s="79"/>
      <c r="M83" s="79"/>
      <c r="N83" s="79"/>
      <c r="O83" s="79"/>
      <c r="P83" s="79"/>
      <c r="Q83" s="79"/>
    </row>
    <row r="84" spans="1:17">
      <c r="A84" s="40" t="str">
        <f t="shared" si="8"/>
        <v>8 (sön)</v>
      </c>
      <c r="B84" s="35">
        <v>42792</v>
      </c>
      <c r="C84" s="37" t="s">
        <v>333</v>
      </c>
      <c r="D84" s="44" t="s">
        <v>980</v>
      </c>
      <c r="E84" s="43" t="s">
        <v>998</v>
      </c>
      <c r="F84" s="79">
        <v>2</v>
      </c>
      <c r="G84" s="48"/>
      <c r="H84" s="48"/>
      <c r="I84" s="20" t="e">
        <f t="shared" si="9"/>
        <v>#VALUE!</v>
      </c>
      <c r="J84" s="20">
        <f t="shared" si="10"/>
        <v>0.64583333333333337</v>
      </c>
      <c r="K84" s="20" t="e">
        <f t="shared" si="7"/>
        <v>#VALUE!</v>
      </c>
      <c r="L84" s="79"/>
      <c r="M84" s="79"/>
      <c r="N84" s="79"/>
      <c r="O84" s="79"/>
      <c r="P84" s="79"/>
      <c r="Q84" s="79"/>
    </row>
    <row r="85" spans="1:17">
      <c r="A85" s="34" t="str">
        <f t="shared" si="8"/>
        <v>8 (sön)</v>
      </c>
      <c r="B85" s="35">
        <v>42792</v>
      </c>
      <c r="C85" s="36" t="s">
        <v>999</v>
      </c>
      <c r="D85" s="37" t="s">
        <v>972</v>
      </c>
      <c r="E85" s="38" t="s">
        <v>1000</v>
      </c>
      <c r="F85" s="79">
        <v>2</v>
      </c>
      <c r="G85" s="48"/>
      <c r="H85" s="48"/>
      <c r="I85" s="20" t="e">
        <f t="shared" si="9"/>
        <v>#VALUE!</v>
      </c>
      <c r="J85" s="20">
        <f t="shared" si="10"/>
        <v>0.77083333333333337</v>
      </c>
      <c r="K85" s="20" t="e">
        <f t="shared" si="7"/>
        <v>#VALUE!</v>
      </c>
      <c r="L85" s="79"/>
      <c r="M85" s="79"/>
      <c r="N85" s="79"/>
      <c r="O85" s="79"/>
      <c r="P85" s="79"/>
      <c r="Q85" s="79"/>
    </row>
    <row r="86" spans="1:17">
      <c r="A86" s="34" t="str">
        <f t="shared" si="8"/>
        <v>8 (sön)</v>
      </c>
      <c r="B86" s="35">
        <v>42792</v>
      </c>
      <c r="C86" s="36" t="s">
        <v>322</v>
      </c>
      <c r="D86" s="37" t="s">
        <v>970</v>
      </c>
      <c r="E86" s="38" t="s">
        <v>1001</v>
      </c>
      <c r="F86" s="39">
        <v>2</v>
      </c>
      <c r="G86" s="48"/>
      <c r="H86" s="48"/>
      <c r="I86" s="20" t="e">
        <f t="shared" si="9"/>
        <v>#VALUE!</v>
      </c>
      <c r="J86" s="20">
        <f t="shared" si="10"/>
        <v>0.89583333333333337</v>
      </c>
      <c r="K86" s="20" t="e">
        <f t="shared" si="7"/>
        <v>#VALUE!</v>
      </c>
      <c r="L86" s="79"/>
      <c r="M86" s="79"/>
      <c r="N86" s="79"/>
      <c r="O86" s="79"/>
      <c r="P86" s="79"/>
      <c r="Q86" s="79"/>
    </row>
    <row r="87" spans="1:17">
      <c r="A87" s="34" t="str">
        <f t="shared" si="8"/>
        <v>9 (fre)</v>
      </c>
      <c r="B87" s="35">
        <v>42797</v>
      </c>
      <c r="C87" s="36" t="s">
        <v>322</v>
      </c>
      <c r="D87" s="37" t="s">
        <v>977</v>
      </c>
      <c r="E87" s="38" t="s">
        <v>932</v>
      </c>
      <c r="F87" s="79">
        <v>2</v>
      </c>
      <c r="G87" s="48"/>
      <c r="H87" s="48"/>
      <c r="I87" s="20" t="e">
        <f t="shared" si="9"/>
        <v>#VALUE!</v>
      </c>
      <c r="J87" s="20">
        <f t="shared" si="10"/>
        <v>0.89583333333333337</v>
      </c>
      <c r="K87" s="20" t="e">
        <f t="shared" ref="K87:K106" si="11">J87-I87</f>
        <v>#VALUE!</v>
      </c>
      <c r="L87" s="79"/>
      <c r="M87" s="79"/>
      <c r="N87" s="79"/>
      <c r="O87" s="79"/>
      <c r="P87" s="79"/>
      <c r="Q87" s="79"/>
    </row>
    <row r="88" spans="1:17">
      <c r="A88" s="34" t="str">
        <f t="shared" si="8"/>
        <v>9 (lör)</v>
      </c>
      <c r="B88" s="35">
        <v>42798</v>
      </c>
      <c r="C88" s="36" t="s">
        <v>1002</v>
      </c>
      <c r="D88" s="37" t="s">
        <v>980</v>
      </c>
      <c r="E88" s="38" t="s">
        <v>1003</v>
      </c>
      <c r="F88" s="47">
        <v>4</v>
      </c>
      <c r="G88" s="48"/>
      <c r="H88" s="48"/>
      <c r="I88" s="20" t="e">
        <f t="shared" si="9"/>
        <v>#VALUE!</v>
      </c>
      <c r="J88" s="20">
        <f t="shared" si="10"/>
        <v>0.69791666666666663</v>
      </c>
      <c r="K88" s="20" t="e">
        <f t="shared" si="11"/>
        <v>#VALUE!</v>
      </c>
      <c r="L88" s="79"/>
      <c r="M88" s="79"/>
      <c r="N88" s="79"/>
      <c r="O88" s="79"/>
      <c r="P88" s="20" t="s">
        <v>1004</v>
      </c>
      <c r="Q88" s="79" t="s">
        <v>1005</v>
      </c>
    </row>
    <row r="89" spans="1:17">
      <c r="A89" s="34" t="str">
        <f t="shared" si="8"/>
        <v>9 (sön)</v>
      </c>
      <c r="B89" s="35">
        <v>42799</v>
      </c>
      <c r="C89" s="47" t="s">
        <v>1006</v>
      </c>
      <c r="D89" s="47" t="s">
        <v>975</v>
      </c>
      <c r="E89" s="47" t="s">
        <v>1007</v>
      </c>
      <c r="F89" s="47">
        <v>2</v>
      </c>
      <c r="G89" s="48"/>
      <c r="H89" s="48"/>
      <c r="I89" s="20" t="e">
        <f t="shared" si="9"/>
        <v>#VALUE!</v>
      </c>
      <c r="J89" s="20">
        <f t="shared" si="10"/>
        <v>0.77083333333333337</v>
      </c>
      <c r="K89" s="20" t="e">
        <f t="shared" si="11"/>
        <v>#VALUE!</v>
      </c>
      <c r="L89" s="79"/>
      <c r="M89" s="79"/>
      <c r="N89" s="79"/>
      <c r="O89" s="49" t="s">
        <v>990</v>
      </c>
      <c r="P89" s="50" t="e">
        <f t="shared" ref="P89:P97" si="12">SUMIF(D:D,O89,K:K)</f>
        <v>#VALUE!</v>
      </c>
      <c r="Q89" s="49" t="e">
        <f t="shared" ref="Q89:Q99" si="13">P89*2</f>
        <v>#VALUE!</v>
      </c>
    </row>
    <row r="90" spans="1:17">
      <c r="A90" s="51" t="str">
        <f t="shared" si="8"/>
        <v>10 (lör)</v>
      </c>
      <c r="B90" s="52">
        <v>42805</v>
      </c>
      <c r="C90" s="53" t="s">
        <v>1008</v>
      </c>
      <c r="D90" s="54" t="s">
        <v>984</v>
      </c>
      <c r="E90" s="55" t="s">
        <v>1009</v>
      </c>
      <c r="F90" s="79">
        <v>4</v>
      </c>
      <c r="G90" s="48"/>
      <c r="H90" s="48" t="s">
        <v>1010</v>
      </c>
      <c r="I90" s="20" t="e">
        <f t="shared" si="9"/>
        <v>#VALUE!</v>
      </c>
      <c r="J90" s="20">
        <f t="shared" si="10"/>
        <v>0.63541666666666663</v>
      </c>
      <c r="K90" s="20" t="e">
        <f t="shared" si="11"/>
        <v>#VALUE!</v>
      </c>
      <c r="L90" s="79"/>
      <c r="M90" s="79"/>
      <c r="N90" s="79"/>
      <c r="O90" s="49" t="s">
        <v>973</v>
      </c>
      <c r="P90" s="50" t="e">
        <f t="shared" si="12"/>
        <v>#VALUE!</v>
      </c>
      <c r="Q90" s="49" t="e">
        <f t="shared" si="13"/>
        <v>#VALUE!</v>
      </c>
    </row>
    <row r="91" spans="1:17">
      <c r="A91" s="51" t="str">
        <f t="shared" si="8"/>
        <v>10 (sön)</v>
      </c>
      <c r="B91" s="52">
        <v>42806</v>
      </c>
      <c r="C91" s="53" t="s">
        <v>1011</v>
      </c>
      <c r="D91" s="54" t="s">
        <v>977</v>
      </c>
      <c r="E91" s="55" t="s">
        <v>649</v>
      </c>
      <c r="F91" s="79">
        <v>2</v>
      </c>
      <c r="G91" s="48"/>
      <c r="H91" s="48"/>
      <c r="I91" s="20" t="e">
        <f t="shared" si="9"/>
        <v>#VALUE!</v>
      </c>
      <c r="J91" s="20">
        <f t="shared" si="10"/>
        <v>0.64583333333333337</v>
      </c>
      <c r="K91" s="20" t="e">
        <f t="shared" si="11"/>
        <v>#VALUE!</v>
      </c>
      <c r="L91" s="79"/>
      <c r="M91" s="79"/>
      <c r="N91" s="79"/>
      <c r="O91" s="49" t="s">
        <v>977</v>
      </c>
      <c r="P91" s="50" t="e">
        <f t="shared" si="12"/>
        <v>#VALUE!</v>
      </c>
      <c r="Q91" s="49" t="e">
        <f t="shared" si="13"/>
        <v>#VALUE!</v>
      </c>
    </row>
    <row r="92" spans="1:17">
      <c r="A92" s="51" t="str">
        <f t="shared" si="8"/>
        <v>10 (sön)</v>
      </c>
      <c r="B92" s="52">
        <v>42806</v>
      </c>
      <c r="C92" s="53" t="s">
        <v>1012</v>
      </c>
      <c r="D92" s="54" t="s">
        <v>980</v>
      </c>
      <c r="E92" s="55" t="s">
        <v>932</v>
      </c>
      <c r="F92" s="79">
        <v>2</v>
      </c>
      <c r="G92" s="48"/>
      <c r="H92" s="56" t="s">
        <v>980</v>
      </c>
      <c r="I92" s="20" t="e">
        <f t="shared" si="9"/>
        <v>#VALUE!</v>
      </c>
      <c r="J92" s="20">
        <f t="shared" si="10"/>
        <v>0.79166666666666663</v>
      </c>
      <c r="K92" s="20" t="e">
        <f t="shared" si="11"/>
        <v>#VALUE!</v>
      </c>
      <c r="L92" s="79"/>
      <c r="M92" s="79"/>
      <c r="N92" s="79"/>
      <c r="O92" s="49" t="s">
        <v>972</v>
      </c>
      <c r="P92" s="50" t="e">
        <f t="shared" si="12"/>
        <v>#VALUE!</v>
      </c>
      <c r="Q92" s="49" t="e">
        <f t="shared" si="13"/>
        <v>#VALUE!</v>
      </c>
    </row>
    <row r="93" spans="1:17">
      <c r="A93" s="57" t="str">
        <f t="shared" si="8"/>
        <v>11 (fre)</v>
      </c>
      <c r="B93" s="58">
        <v>42811</v>
      </c>
      <c r="C93" s="59" t="s">
        <v>294</v>
      </c>
      <c r="D93" s="60" t="s">
        <v>980</v>
      </c>
      <c r="E93" s="61" t="s">
        <v>932</v>
      </c>
      <c r="F93" s="48">
        <v>2</v>
      </c>
      <c r="G93" s="48"/>
      <c r="H93" s="54" t="s">
        <v>978</v>
      </c>
      <c r="I93" s="20" t="e">
        <f t="shared" si="9"/>
        <v>#VALUE!</v>
      </c>
      <c r="J93" s="20">
        <f t="shared" si="10"/>
        <v>0.91666666666666663</v>
      </c>
      <c r="K93" s="20" t="e">
        <f t="shared" si="11"/>
        <v>#VALUE!</v>
      </c>
      <c r="L93" s="79"/>
      <c r="M93" s="79"/>
      <c r="N93" s="79"/>
      <c r="O93" s="49" t="s">
        <v>980</v>
      </c>
      <c r="P93" s="50" t="e">
        <f t="shared" si="12"/>
        <v>#VALUE!</v>
      </c>
      <c r="Q93" s="49" t="e">
        <f t="shared" si="13"/>
        <v>#VALUE!</v>
      </c>
    </row>
    <row r="94" spans="1:17">
      <c r="A94" s="51" t="str">
        <f t="shared" si="8"/>
        <v>11 (lör)</v>
      </c>
      <c r="B94" s="52">
        <v>42812</v>
      </c>
      <c r="C94" s="53" t="s">
        <v>1013</v>
      </c>
      <c r="D94" s="54" t="s">
        <v>973</v>
      </c>
      <c r="E94" s="55" t="s">
        <v>121</v>
      </c>
      <c r="F94" s="79">
        <v>2</v>
      </c>
      <c r="G94" s="48"/>
      <c r="H94" s="56" t="s">
        <v>973</v>
      </c>
      <c r="I94" s="20" t="e">
        <f t="shared" si="9"/>
        <v>#VALUE!</v>
      </c>
      <c r="J94" s="20">
        <f t="shared" si="10"/>
        <v>0.5</v>
      </c>
      <c r="K94" s="20" t="e">
        <f t="shared" si="11"/>
        <v>#VALUE!</v>
      </c>
      <c r="L94" s="79"/>
      <c r="M94" s="79"/>
      <c r="N94" s="79"/>
      <c r="O94" s="49" t="s">
        <v>978</v>
      </c>
      <c r="P94" s="50" t="e">
        <f t="shared" si="12"/>
        <v>#VALUE!</v>
      </c>
      <c r="Q94" s="49" t="e">
        <f t="shared" si="13"/>
        <v>#VALUE!</v>
      </c>
    </row>
    <row r="95" spans="1:17">
      <c r="A95" s="51" t="str">
        <f t="shared" si="8"/>
        <v>11 (lör)</v>
      </c>
      <c r="B95" s="52">
        <v>42812</v>
      </c>
      <c r="C95" s="53" t="s">
        <v>1014</v>
      </c>
      <c r="D95" s="54" t="s">
        <v>972</v>
      </c>
      <c r="E95" s="55" t="s">
        <v>121</v>
      </c>
      <c r="F95" s="79">
        <v>2</v>
      </c>
      <c r="G95" s="48"/>
      <c r="H95" s="54" t="s">
        <v>972</v>
      </c>
      <c r="I95" s="20" t="e">
        <f t="shared" si="9"/>
        <v>#VALUE!</v>
      </c>
      <c r="J95" s="20">
        <f t="shared" si="10"/>
        <v>0.66666666666666663</v>
      </c>
      <c r="K95" s="50" t="e">
        <f t="shared" si="11"/>
        <v>#VALUE!</v>
      </c>
      <c r="L95" s="79"/>
      <c r="M95" s="79"/>
      <c r="N95" s="79"/>
      <c r="O95" s="49" t="s">
        <v>984</v>
      </c>
      <c r="P95" s="50" t="e">
        <f t="shared" si="12"/>
        <v>#VALUE!</v>
      </c>
      <c r="Q95" s="49" t="e">
        <f t="shared" si="13"/>
        <v>#VALUE!</v>
      </c>
    </row>
    <row r="96" spans="1:17">
      <c r="A96" s="51" t="str">
        <f t="shared" si="8"/>
        <v>11 (lör)</v>
      </c>
      <c r="B96" s="52">
        <v>42812</v>
      </c>
      <c r="C96" s="53" t="s">
        <v>836</v>
      </c>
      <c r="D96" s="54" t="s">
        <v>990</v>
      </c>
      <c r="E96" s="55" t="s">
        <v>121</v>
      </c>
      <c r="F96" s="79">
        <v>3</v>
      </c>
      <c r="G96" s="48"/>
      <c r="H96" s="56" t="s">
        <v>990</v>
      </c>
      <c r="I96" s="20" t="e">
        <f t="shared" si="9"/>
        <v>#VALUE!</v>
      </c>
      <c r="J96" s="20">
        <f t="shared" si="10"/>
        <v>0.83333333333333337</v>
      </c>
      <c r="K96" s="20" t="e">
        <f t="shared" si="11"/>
        <v>#VALUE!</v>
      </c>
      <c r="L96" s="79"/>
      <c r="M96" s="79"/>
      <c r="N96" s="79"/>
      <c r="O96" s="49" t="s">
        <v>970</v>
      </c>
      <c r="P96" s="50" t="e">
        <f t="shared" si="12"/>
        <v>#VALUE!</v>
      </c>
      <c r="Q96" s="49" t="e">
        <f t="shared" si="13"/>
        <v>#VALUE!</v>
      </c>
    </row>
    <row r="97" spans="1:17">
      <c r="A97" s="51" t="str">
        <f t="shared" si="8"/>
        <v>11 (sön)</v>
      </c>
      <c r="B97" s="52">
        <v>42813</v>
      </c>
      <c r="C97" s="53" t="s">
        <v>1015</v>
      </c>
      <c r="D97" s="54" t="s">
        <v>973</v>
      </c>
      <c r="E97" s="55" t="s">
        <v>932</v>
      </c>
      <c r="F97" s="79">
        <v>2</v>
      </c>
      <c r="G97" s="79"/>
      <c r="H97" s="54" t="s">
        <v>973</v>
      </c>
      <c r="I97" s="20" t="e">
        <f t="shared" si="9"/>
        <v>#VALUE!</v>
      </c>
      <c r="J97" s="20">
        <f t="shared" si="10"/>
        <v>0.8125</v>
      </c>
      <c r="K97" s="20" t="e">
        <f t="shared" si="11"/>
        <v>#VALUE!</v>
      </c>
      <c r="L97" s="79"/>
      <c r="M97" s="79"/>
      <c r="N97" s="79"/>
      <c r="O97" s="49" t="s">
        <v>975</v>
      </c>
      <c r="P97" s="50" t="e">
        <f t="shared" si="12"/>
        <v>#VALUE!</v>
      </c>
      <c r="Q97" s="49" t="e">
        <f t="shared" si="13"/>
        <v>#VALUE!</v>
      </c>
    </row>
    <row r="98" spans="1:17">
      <c r="A98" s="57" t="str">
        <f t="shared" si="8"/>
        <v>13 (ons)</v>
      </c>
      <c r="B98" s="58">
        <v>42823</v>
      </c>
      <c r="C98" s="59" t="s">
        <v>294</v>
      </c>
      <c r="D98" s="60" t="s">
        <v>978</v>
      </c>
      <c r="E98" s="61" t="s">
        <v>932</v>
      </c>
      <c r="F98" s="48">
        <v>2</v>
      </c>
      <c r="G98" s="79"/>
      <c r="H98" s="56" t="s">
        <v>980</v>
      </c>
      <c r="I98" s="20" t="e">
        <f t="shared" si="9"/>
        <v>#VALUE!</v>
      </c>
      <c r="J98" s="20">
        <f t="shared" si="10"/>
        <v>0.91666666666666663</v>
      </c>
      <c r="K98" s="20" t="e">
        <f t="shared" si="11"/>
        <v>#VALUE!</v>
      </c>
      <c r="L98" s="79"/>
      <c r="M98" s="79"/>
      <c r="N98" s="79"/>
      <c r="O98" s="79"/>
      <c r="P98" s="79"/>
      <c r="Q98" s="49">
        <f t="shared" si="13"/>
        <v>0</v>
      </c>
    </row>
    <row r="99" spans="1:17">
      <c r="A99" s="51" t="str">
        <f t="shared" si="8"/>
        <v>14 (ons)</v>
      </c>
      <c r="B99" s="52">
        <v>42830</v>
      </c>
      <c r="C99" s="53" t="s">
        <v>294</v>
      </c>
      <c r="D99" s="54" t="s">
        <v>972</v>
      </c>
      <c r="E99" s="55" t="s">
        <v>932</v>
      </c>
      <c r="F99" s="79">
        <v>2</v>
      </c>
      <c r="G99" s="79"/>
      <c r="H99" s="54" t="s">
        <v>972</v>
      </c>
      <c r="I99" s="20" t="e">
        <f t="shared" si="9"/>
        <v>#VALUE!</v>
      </c>
      <c r="J99" s="20">
        <f t="shared" si="10"/>
        <v>0.91666666666666663</v>
      </c>
      <c r="K99" s="20" t="e">
        <f t="shared" si="11"/>
        <v>#VALUE!</v>
      </c>
      <c r="L99" s="79"/>
      <c r="M99" s="79"/>
      <c r="N99" s="79"/>
      <c r="O99" s="79"/>
      <c r="P99" s="50" t="e">
        <f>SUM(P87:P97)</f>
        <v>#VALUE!</v>
      </c>
      <c r="Q99" s="49" t="e">
        <f t="shared" si="13"/>
        <v>#VALUE!</v>
      </c>
    </row>
    <row r="100" spans="1:17">
      <c r="A100" s="51"/>
      <c r="B100" s="52"/>
      <c r="C100" s="53"/>
      <c r="D100" s="54"/>
      <c r="E100" s="55"/>
      <c r="F100" s="79"/>
      <c r="G100" s="79"/>
      <c r="H100" s="56"/>
      <c r="I100" s="20" t="e">
        <f t="shared" si="9"/>
        <v>#VALUE!</v>
      </c>
      <c r="J100" s="20" t="e">
        <f t="shared" si="10"/>
        <v>#VALUE!</v>
      </c>
      <c r="K100" s="20" t="e">
        <f t="shared" si="11"/>
        <v>#VALUE!</v>
      </c>
      <c r="L100" s="79"/>
      <c r="M100" s="79"/>
      <c r="N100" s="79"/>
      <c r="O100" s="79"/>
      <c r="Q100" s="79"/>
    </row>
    <row r="101" spans="1:17">
      <c r="A101" s="51"/>
      <c r="B101" s="52"/>
      <c r="C101" s="53"/>
      <c r="D101" s="54"/>
      <c r="E101" s="55"/>
      <c r="F101" s="79"/>
      <c r="G101" s="79"/>
      <c r="H101" s="79"/>
      <c r="I101" s="20" t="e">
        <f t="shared" si="9"/>
        <v>#VALUE!</v>
      </c>
      <c r="J101" s="20" t="e">
        <f t="shared" si="10"/>
        <v>#VALUE!</v>
      </c>
      <c r="K101" s="20" t="e">
        <f t="shared" si="11"/>
        <v>#VALUE!</v>
      </c>
      <c r="L101" s="79"/>
      <c r="M101" s="79"/>
      <c r="N101" s="79"/>
      <c r="O101" s="79"/>
      <c r="Q101" s="79"/>
    </row>
    <row r="102" spans="1:17">
      <c r="A102" s="51"/>
      <c r="B102" s="52"/>
      <c r="C102" s="53"/>
      <c r="D102" s="54"/>
      <c r="E102" s="55"/>
      <c r="F102" s="79"/>
      <c r="G102" s="79"/>
      <c r="H102" s="79"/>
      <c r="I102" s="20" t="e">
        <f t="shared" si="9"/>
        <v>#VALUE!</v>
      </c>
      <c r="J102" s="20" t="e">
        <f t="shared" si="10"/>
        <v>#VALUE!</v>
      </c>
      <c r="K102" s="20" t="e">
        <f t="shared" si="11"/>
        <v>#VALUE!</v>
      </c>
      <c r="L102" s="79"/>
      <c r="M102" s="79"/>
      <c r="N102" s="79"/>
      <c r="O102" s="79"/>
      <c r="Q102" s="79"/>
    </row>
    <row r="103" spans="1:17">
      <c r="A103" s="51"/>
      <c r="B103" s="52"/>
      <c r="C103" s="53"/>
      <c r="D103" s="54"/>
      <c r="E103" s="55"/>
      <c r="F103" s="79"/>
      <c r="G103" s="79"/>
      <c r="H103" s="79"/>
      <c r="I103" s="20" t="e">
        <f t="shared" si="9"/>
        <v>#VALUE!</v>
      </c>
      <c r="J103" s="20" t="e">
        <f t="shared" si="10"/>
        <v>#VALUE!</v>
      </c>
      <c r="K103" s="20" t="e">
        <f t="shared" si="11"/>
        <v>#VALUE!</v>
      </c>
      <c r="L103" s="79"/>
      <c r="M103" s="79"/>
      <c r="N103" s="79"/>
      <c r="O103" s="79"/>
      <c r="Q103" s="79"/>
    </row>
    <row r="104" spans="1:17">
      <c r="A104" s="51"/>
      <c r="B104" s="52"/>
      <c r="C104" s="53"/>
      <c r="D104" s="54"/>
      <c r="E104" s="55"/>
      <c r="F104" s="79"/>
      <c r="G104" s="79"/>
      <c r="H104" s="79"/>
      <c r="I104" s="20" t="e">
        <f t="shared" si="9"/>
        <v>#VALUE!</v>
      </c>
      <c r="J104" s="20" t="e">
        <f t="shared" si="10"/>
        <v>#VALUE!</v>
      </c>
      <c r="K104" s="20" t="e">
        <f t="shared" si="11"/>
        <v>#VALUE!</v>
      </c>
      <c r="L104" s="79"/>
      <c r="M104" s="79"/>
      <c r="N104" s="79"/>
      <c r="O104" s="79"/>
      <c r="Q104" s="79"/>
    </row>
    <row r="105" spans="1:17">
      <c r="A105" s="51"/>
      <c r="B105" s="52"/>
      <c r="C105" s="53"/>
      <c r="D105" s="54"/>
      <c r="E105" s="55"/>
      <c r="F105" s="79"/>
      <c r="G105" s="79"/>
      <c r="H105" s="79"/>
      <c r="I105" s="20" t="e">
        <f t="shared" si="9"/>
        <v>#VALUE!</v>
      </c>
      <c r="J105" s="20" t="e">
        <f t="shared" si="10"/>
        <v>#VALUE!</v>
      </c>
      <c r="K105" s="20" t="e">
        <f t="shared" si="11"/>
        <v>#VALUE!</v>
      </c>
      <c r="L105" s="79"/>
      <c r="M105" s="79"/>
      <c r="N105" s="79"/>
      <c r="O105" s="79"/>
      <c r="Q105" s="79"/>
    </row>
    <row r="106" spans="1:17">
      <c r="A106" s="51"/>
      <c r="B106" s="52"/>
      <c r="C106" s="53"/>
      <c r="D106" s="54"/>
      <c r="E106" s="55"/>
      <c r="F106" s="79"/>
      <c r="G106" s="79"/>
      <c r="H106" s="79"/>
      <c r="I106" s="20" t="e">
        <f t="shared" si="9"/>
        <v>#VALUE!</v>
      </c>
      <c r="J106" s="20" t="e">
        <f t="shared" si="10"/>
        <v>#VALUE!</v>
      </c>
      <c r="K106" s="20" t="e">
        <f t="shared" si="11"/>
        <v>#VALUE!</v>
      </c>
      <c r="L106" s="79"/>
      <c r="M106" s="79"/>
      <c r="N106" s="79"/>
      <c r="O106" s="79"/>
      <c r="Q106" s="79"/>
    </row>
    <row r="107" spans="1:17">
      <c r="A107" s="51"/>
      <c r="B107" s="52"/>
      <c r="C107" s="53"/>
      <c r="D107" s="54"/>
      <c r="E107" s="55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Q107" s="79"/>
    </row>
    <row r="108" spans="1:17">
      <c r="A108" s="51"/>
      <c r="B108" s="52"/>
      <c r="C108" s="53"/>
      <c r="D108" s="54"/>
      <c r="E108" s="55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Q108" s="79"/>
    </row>
    <row r="109" spans="1:17">
      <c r="A109" s="51"/>
      <c r="B109" s="52"/>
      <c r="C109" s="53"/>
      <c r="D109" s="54"/>
      <c r="E109" s="55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Q109" s="79"/>
    </row>
    <row r="110" spans="1:17">
      <c r="A110" s="51"/>
      <c r="B110" s="52"/>
      <c r="C110" s="53"/>
      <c r="D110" s="54"/>
      <c r="E110" s="55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Q110" s="79"/>
    </row>
    <row r="111" spans="1:17">
      <c r="A111" s="51"/>
      <c r="B111" s="52"/>
      <c r="C111" s="53"/>
      <c r="D111" s="54"/>
      <c r="E111" s="55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Q111" s="79"/>
    </row>
  </sheetData>
  <mergeCells count="1">
    <mergeCell ref="A1:E1"/>
  </mergeCells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09"/>
  <sheetViews>
    <sheetView zoomScaleNormal="100" workbookViewId="0">
      <pane ySplit="11" topLeftCell="A387" activePane="bottomLeft" state="frozen"/>
      <selection pane="bottomLeft" activeCell="A2" sqref="A2"/>
    </sheetView>
  </sheetViews>
  <sheetFormatPr defaultRowHeight="15"/>
  <cols>
    <col min="2" max="2" width="10.85546875" bestFit="1" customWidth="1"/>
    <col min="3" max="3" width="11.85546875" bestFit="1" customWidth="1"/>
    <col min="5" max="5" width="11.5703125" customWidth="1"/>
    <col min="6" max="6" width="37.42578125" style="39" bestFit="1" customWidth="1"/>
  </cols>
  <sheetData>
    <row r="1" spans="1:27" ht="19.5" customHeight="1">
      <c r="A1" s="88" t="str">
        <f>"Schema Kiosk "&amp;A3&amp;" - "&amp;A4</f>
        <v>Schema Kiosk 2018 - 2019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>
      <c r="A3" s="68">
        <v>2018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>
      <c r="A4" s="68">
        <f>A3+1</f>
        <v>2019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>
      <c r="A12" s="79">
        <f t="shared" ref="A12:A75" si="0">_xlfn.ISOWEEKNUM(B12)</f>
        <v>18</v>
      </c>
      <c r="B12" s="17">
        <f>DATE(A3,5,1)</f>
        <v>43221</v>
      </c>
      <c r="C12" s="5" t="str">
        <f t="shared" ref="C12:C75" si="1">TEXT(B12,"DDDD")</f>
        <v>tisdag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43221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>
      <c r="A13" s="79">
        <f t="shared" si="0"/>
        <v>18</v>
      </c>
      <c r="B13" s="17">
        <f t="shared" ref="B13:B76" si="7">B12+1</f>
        <v>43222</v>
      </c>
      <c r="C13" s="21" t="str">
        <f t="shared" si="1"/>
        <v>onsdag</v>
      </c>
      <c r="D13" s="79"/>
      <c r="E13" s="18"/>
      <c r="F13" s="79"/>
      <c r="G13" s="79">
        <f t="shared" si="2"/>
        <v>0</v>
      </c>
      <c r="H13" s="79"/>
      <c r="I13" s="19">
        <f t="shared" si="3"/>
        <v>43222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>
      <c r="A14" s="79">
        <f t="shared" si="0"/>
        <v>18</v>
      </c>
      <c r="B14" s="17">
        <f t="shared" si="7"/>
        <v>43223</v>
      </c>
      <c r="C14" s="21" t="str">
        <f t="shared" si="1"/>
        <v>torsdag</v>
      </c>
      <c r="D14" s="79"/>
      <c r="E14" s="18"/>
      <c r="F14" s="79"/>
      <c r="G14" s="79">
        <f t="shared" si="2"/>
        <v>0</v>
      </c>
      <c r="H14" s="79"/>
      <c r="I14" s="19">
        <f t="shared" si="3"/>
        <v>43223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>
      <c r="A15" s="79">
        <f t="shared" si="0"/>
        <v>18</v>
      </c>
      <c r="B15" s="17">
        <f t="shared" si="7"/>
        <v>43224</v>
      </c>
      <c r="C15" s="21" t="str">
        <f t="shared" si="1"/>
        <v>fredag</v>
      </c>
      <c r="D15" s="79"/>
      <c r="E15" s="18"/>
      <c r="F15" s="79"/>
      <c r="G15" s="79">
        <f t="shared" si="2"/>
        <v>0</v>
      </c>
      <c r="H15" s="79"/>
      <c r="I15" s="19">
        <f t="shared" si="3"/>
        <v>43224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>
      <c r="A16" s="79">
        <f t="shared" si="0"/>
        <v>18</v>
      </c>
      <c r="B16" s="17">
        <f t="shared" si="7"/>
        <v>43225</v>
      </c>
      <c r="C16" s="21" t="str">
        <f t="shared" si="1"/>
        <v>lördag</v>
      </c>
      <c r="D16" s="79"/>
      <c r="E16" s="18"/>
      <c r="F16" s="79"/>
      <c r="G16" s="79">
        <f t="shared" si="2"/>
        <v>0</v>
      </c>
      <c r="H16" s="79"/>
      <c r="I16" s="19">
        <f t="shared" si="3"/>
        <v>43225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12">
      <c r="A17" s="79">
        <f t="shared" si="0"/>
        <v>18</v>
      </c>
      <c r="B17" s="17">
        <f t="shared" si="7"/>
        <v>43226</v>
      </c>
      <c r="C17" s="21" t="str">
        <f t="shared" si="1"/>
        <v>söndag</v>
      </c>
      <c r="D17" s="79"/>
      <c r="E17" s="18"/>
      <c r="F17" s="79"/>
      <c r="G17" s="79">
        <f t="shared" si="2"/>
        <v>0</v>
      </c>
      <c r="H17" s="79"/>
      <c r="I17" s="19">
        <f t="shared" si="3"/>
        <v>43226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43227</v>
      </c>
      <c r="C18" s="21" t="str">
        <f t="shared" si="1"/>
        <v>måndag</v>
      </c>
      <c r="D18" s="79"/>
      <c r="E18" s="18"/>
      <c r="F18" s="79"/>
      <c r="G18" s="79">
        <f t="shared" si="2"/>
        <v>0</v>
      </c>
      <c r="H18" s="79"/>
      <c r="I18" s="19">
        <f t="shared" si="3"/>
        <v>43227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43228</v>
      </c>
      <c r="C19" s="21" t="str">
        <f t="shared" si="1"/>
        <v>tisdag</v>
      </c>
      <c r="D19" s="79"/>
      <c r="E19" s="18"/>
      <c r="F19" s="79"/>
      <c r="G19" s="79">
        <f t="shared" si="2"/>
        <v>0</v>
      </c>
      <c r="H19" s="79"/>
      <c r="I19" s="19">
        <f t="shared" si="3"/>
        <v>43228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43229</v>
      </c>
      <c r="C20" s="21" t="str">
        <f t="shared" si="1"/>
        <v>onsdag</v>
      </c>
      <c r="D20" s="79"/>
      <c r="E20" s="18"/>
      <c r="F20" s="79"/>
      <c r="G20" s="79">
        <f t="shared" si="2"/>
        <v>0</v>
      </c>
      <c r="H20" s="79"/>
      <c r="I20" s="19">
        <f t="shared" si="3"/>
        <v>43229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43230</v>
      </c>
      <c r="C21" s="21" t="str">
        <f t="shared" si="1"/>
        <v>torsdag</v>
      </c>
      <c r="D21" s="79"/>
      <c r="E21" s="18"/>
      <c r="F21" s="79"/>
      <c r="G21" s="79">
        <f t="shared" si="2"/>
        <v>0</v>
      </c>
      <c r="H21" s="79"/>
      <c r="I21" s="19">
        <f t="shared" si="3"/>
        <v>43230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43231</v>
      </c>
      <c r="C22" s="21" t="str">
        <f t="shared" si="1"/>
        <v>fredag</v>
      </c>
      <c r="D22" s="79"/>
      <c r="E22" s="18"/>
      <c r="F22" s="79"/>
      <c r="G22" s="79">
        <f t="shared" si="2"/>
        <v>0</v>
      </c>
      <c r="H22" s="79"/>
      <c r="I22" s="19">
        <f t="shared" si="3"/>
        <v>43231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19</v>
      </c>
      <c r="B23" s="17">
        <f t="shared" si="7"/>
        <v>43232</v>
      </c>
      <c r="C23" s="21" t="str">
        <f t="shared" si="1"/>
        <v>lördag</v>
      </c>
      <c r="D23" s="79"/>
      <c r="E23" s="18"/>
      <c r="F23" s="79"/>
      <c r="G23" s="79">
        <f t="shared" si="2"/>
        <v>0</v>
      </c>
      <c r="H23" s="79"/>
      <c r="I23" s="19">
        <f t="shared" si="3"/>
        <v>43232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19</v>
      </c>
      <c r="B24" s="17">
        <f t="shared" si="7"/>
        <v>43233</v>
      </c>
      <c r="C24" s="21" t="str">
        <f t="shared" si="1"/>
        <v>söndag</v>
      </c>
      <c r="D24" s="79"/>
      <c r="E24" s="18"/>
      <c r="F24" s="79"/>
      <c r="G24" s="79">
        <f t="shared" si="2"/>
        <v>0</v>
      </c>
      <c r="H24" s="79"/>
      <c r="I24" s="19">
        <f t="shared" si="3"/>
        <v>43233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43234</v>
      </c>
      <c r="C25" s="21" t="str">
        <f t="shared" si="1"/>
        <v>måndag</v>
      </c>
      <c r="D25" s="79"/>
      <c r="E25" s="18"/>
      <c r="F25" s="79"/>
      <c r="G25" s="79">
        <f t="shared" si="2"/>
        <v>0</v>
      </c>
      <c r="H25" s="79"/>
      <c r="I25" s="19">
        <f t="shared" si="3"/>
        <v>43234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43235</v>
      </c>
      <c r="C26" s="21" t="str">
        <f t="shared" si="1"/>
        <v>tisdag</v>
      </c>
      <c r="D26" s="79"/>
      <c r="E26" s="18"/>
      <c r="F26" s="79"/>
      <c r="G26" s="79">
        <f t="shared" si="2"/>
        <v>0</v>
      </c>
      <c r="H26" s="79"/>
      <c r="I26" s="19">
        <f t="shared" si="3"/>
        <v>43235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43236</v>
      </c>
      <c r="C27" s="21" t="str">
        <f t="shared" si="1"/>
        <v>onsdag</v>
      </c>
      <c r="D27" s="79"/>
      <c r="E27" s="18"/>
      <c r="F27" s="79"/>
      <c r="G27" s="79">
        <f t="shared" si="2"/>
        <v>0</v>
      </c>
      <c r="H27" s="79"/>
      <c r="I27" s="19">
        <f t="shared" si="3"/>
        <v>43236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43237</v>
      </c>
      <c r="C28" s="21" t="str">
        <f t="shared" si="1"/>
        <v>torsdag</v>
      </c>
      <c r="D28" s="79"/>
      <c r="E28" s="18"/>
      <c r="F28" s="79"/>
      <c r="G28" s="79">
        <f t="shared" si="2"/>
        <v>0</v>
      </c>
      <c r="H28" s="79"/>
      <c r="I28" s="19">
        <f t="shared" si="3"/>
        <v>43237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43238</v>
      </c>
      <c r="C29" s="21" t="str">
        <f t="shared" si="1"/>
        <v>fredag</v>
      </c>
      <c r="D29" s="79"/>
      <c r="E29" s="18"/>
      <c r="F29" s="79"/>
      <c r="G29" s="79">
        <f t="shared" si="2"/>
        <v>0</v>
      </c>
      <c r="H29" s="79"/>
      <c r="I29" s="19">
        <f t="shared" si="3"/>
        <v>43238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20</v>
      </c>
      <c r="B30" s="17">
        <f t="shared" si="7"/>
        <v>43239</v>
      </c>
      <c r="C30" s="21" t="str">
        <f t="shared" si="1"/>
        <v>lördag</v>
      </c>
      <c r="D30" s="79"/>
      <c r="E30" s="18"/>
      <c r="F30" s="79"/>
      <c r="G30" s="79">
        <f t="shared" si="2"/>
        <v>0</v>
      </c>
      <c r="H30" s="79"/>
      <c r="I30" s="19">
        <f t="shared" si="3"/>
        <v>43239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20</v>
      </c>
      <c r="B31" s="17">
        <f t="shared" si="7"/>
        <v>43240</v>
      </c>
      <c r="C31" s="21" t="str">
        <f t="shared" si="1"/>
        <v>söndag</v>
      </c>
      <c r="D31" s="79"/>
      <c r="E31" s="18"/>
      <c r="F31" s="79"/>
      <c r="G31" s="79">
        <f t="shared" si="2"/>
        <v>0</v>
      </c>
      <c r="H31" s="79"/>
      <c r="I31" s="19">
        <f t="shared" si="3"/>
        <v>43240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43241</v>
      </c>
      <c r="C32" s="21" t="str">
        <f t="shared" si="1"/>
        <v>måndag</v>
      </c>
      <c r="D32" s="79"/>
      <c r="E32" s="18"/>
      <c r="F32" s="79"/>
      <c r="G32" s="79">
        <f t="shared" si="2"/>
        <v>0</v>
      </c>
      <c r="H32" s="79"/>
      <c r="I32" s="19">
        <f t="shared" si="3"/>
        <v>43241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6">
      <c r="A33" s="79">
        <f t="shared" si="0"/>
        <v>21</v>
      </c>
      <c r="B33" s="17">
        <f t="shared" si="7"/>
        <v>43242</v>
      </c>
      <c r="C33" s="21" t="str">
        <f t="shared" si="1"/>
        <v>tisdag</v>
      </c>
      <c r="D33" s="79"/>
      <c r="E33" s="18"/>
      <c r="F33" s="79"/>
      <c r="G33" s="79">
        <f t="shared" si="2"/>
        <v>0</v>
      </c>
      <c r="H33" s="79"/>
      <c r="I33" s="19">
        <f t="shared" si="3"/>
        <v>43242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  <c r="M33" s="79"/>
      <c r="N33" s="79"/>
      <c r="O33" s="79"/>
      <c r="P33" s="79"/>
    </row>
    <row r="34" spans="1:16">
      <c r="A34" s="79">
        <f t="shared" si="0"/>
        <v>21</v>
      </c>
      <c r="B34" s="17">
        <f t="shared" si="7"/>
        <v>43243</v>
      </c>
      <c r="C34" s="21" t="str">
        <f t="shared" si="1"/>
        <v>onsdag</v>
      </c>
      <c r="D34" s="18"/>
      <c r="E34" s="18"/>
      <c r="F34" s="79"/>
      <c r="G34" s="79">
        <f t="shared" si="2"/>
        <v>0</v>
      </c>
      <c r="H34" s="18"/>
      <c r="I34" s="19">
        <f t="shared" si="3"/>
        <v>43243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  <c r="M34" s="79"/>
      <c r="N34" s="79"/>
      <c r="O34" s="79"/>
      <c r="P34" s="79"/>
    </row>
    <row r="35" spans="1:16">
      <c r="A35" s="79">
        <f t="shared" si="0"/>
        <v>21</v>
      </c>
      <c r="B35" s="17">
        <f t="shared" si="7"/>
        <v>43244</v>
      </c>
      <c r="C35" s="21" t="str">
        <f t="shared" si="1"/>
        <v>torsdag</v>
      </c>
      <c r="D35" s="18"/>
      <c r="E35" s="18"/>
      <c r="F35" s="79"/>
      <c r="G35" s="79">
        <f t="shared" si="2"/>
        <v>0</v>
      </c>
      <c r="H35" s="18"/>
      <c r="I35" s="19">
        <f t="shared" si="3"/>
        <v>43244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  <c r="M35" s="79"/>
      <c r="N35" s="79"/>
      <c r="O35" s="79"/>
      <c r="P35" s="79"/>
    </row>
    <row r="36" spans="1:16">
      <c r="A36" s="79">
        <f t="shared" si="0"/>
        <v>21</v>
      </c>
      <c r="B36" s="17">
        <f t="shared" si="7"/>
        <v>43245</v>
      </c>
      <c r="C36" s="21" t="str">
        <f t="shared" si="1"/>
        <v>fredag</v>
      </c>
      <c r="D36" s="18"/>
      <c r="E36" s="18"/>
      <c r="F36" s="79"/>
      <c r="G36" s="79">
        <f t="shared" si="2"/>
        <v>0</v>
      </c>
      <c r="H36" s="18"/>
      <c r="I36" s="19">
        <f t="shared" si="3"/>
        <v>43245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  <c r="M36" s="79"/>
      <c r="N36" s="79"/>
      <c r="O36" s="79"/>
      <c r="P36" s="79"/>
    </row>
    <row r="37" spans="1:16">
      <c r="A37" s="79">
        <f t="shared" si="0"/>
        <v>21</v>
      </c>
      <c r="B37" s="17">
        <f t="shared" si="7"/>
        <v>43246</v>
      </c>
      <c r="C37" s="21" t="str">
        <f t="shared" si="1"/>
        <v>lördag</v>
      </c>
      <c r="D37" s="18"/>
      <c r="E37" s="18"/>
      <c r="F37" s="79"/>
      <c r="G37" s="79">
        <f t="shared" si="2"/>
        <v>0</v>
      </c>
      <c r="H37" s="18"/>
      <c r="I37" s="19">
        <f t="shared" si="3"/>
        <v>43246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  <c r="M37" s="79"/>
      <c r="N37" s="79"/>
      <c r="O37" s="79"/>
      <c r="P37" s="79"/>
    </row>
    <row r="38" spans="1:16">
      <c r="A38" s="79">
        <f t="shared" si="0"/>
        <v>21</v>
      </c>
      <c r="B38" s="17">
        <f t="shared" si="7"/>
        <v>43247</v>
      </c>
      <c r="C38" s="21" t="str">
        <f t="shared" si="1"/>
        <v>söndag</v>
      </c>
      <c r="D38" s="18"/>
      <c r="E38" s="18"/>
      <c r="F38" s="79"/>
      <c r="G38" s="79">
        <f t="shared" si="2"/>
        <v>0</v>
      </c>
      <c r="H38" s="18"/>
      <c r="I38" s="19">
        <f t="shared" si="3"/>
        <v>43247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  <c r="M38" s="79"/>
      <c r="N38" s="79"/>
      <c r="O38" s="79"/>
      <c r="P38" s="79"/>
    </row>
    <row r="39" spans="1:16">
      <c r="A39" s="79">
        <f t="shared" si="0"/>
        <v>22</v>
      </c>
      <c r="B39" s="17">
        <f t="shared" si="7"/>
        <v>43248</v>
      </c>
      <c r="C39" s="21" t="str">
        <f t="shared" si="1"/>
        <v>måndag</v>
      </c>
      <c r="D39" s="79"/>
      <c r="E39" s="18"/>
      <c r="F39" s="79"/>
      <c r="G39" s="79">
        <f t="shared" si="2"/>
        <v>0</v>
      </c>
      <c r="H39" s="79"/>
      <c r="I39" s="19">
        <f t="shared" si="3"/>
        <v>43248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  <c r="M39" s="79"/>
      <c r="N39" s="79"/>
      <c r="O39" s="79"/>
      <c r="P39" s="79"/>
    </row>
    <row r="40" spans="1:16">
      <c r="A40" s="79">
        <f t="shared" si="0"/>
        <v>22</v>
      </c>
      <c r="B40" s="17">
        <f t="shared" si="7"/>
        <v>43249</v>
      </c>
      <c r="C40" s="21" t="str">
        <f t="shared" si="1"/>
        <v>tisdag</v>
      </c>
      <c r="D40" s="79"/>
      <c r="E40" s="18"/>
      <c r="F40" s="79"/>
      <c r="G40" s="79">
        <f t="shared" si="2"/>
        <v>0</v>
      </c>
      <c r="H40" s="79"/>
      <c r="I40" s="19">
        <f t="shared" si="3"/>
        <v>43249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  <c r="M40" s="79"/>
      <c r="N40" s="79"/>
      <c r="O40" s="79"/>
      <c r="P40" s="79"/>
    </row>
    <row r="41" spans="1:16">
      <c r="A41" s="79">
        <f t="shared" si="0"/>
        <v>22</v>
      </c>
      <c r="B41" s="17">
        <f t="shared" si="7"/>
        <v>43250</v>
      </c>
      <c r="C41" s="21" t="str">
        <f t="shared" si="1"/>
        <v>onsdag</v>
      </c>
      <c r="D41" s="79"/>
      <c r="E41" s="18"/>
      <c r="F41" s="79"/>
      <c r="G41" s="79">
        <f t="shared" si="2"/>
        <v>0</v>
      </c>
      <c r="H41" s="79"/>
      <c r="I41" s="19">
        <f t="shared" si="3"/>
        <v>43250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  <c r="M41" s="79"/>
      <c r="N41" s="79"/>
      <c r="O41" s="79"/>
      <c r="P41" s="79"/>
    </row>
    <row r="42" spans="1:16">
      <c r="A42" s="79">
        <f t="shared" si="0"/>
        <v>22</v>
      </c>
      <c r="B42" s="17">
        <f t="shared" si="7"/>
        <v>43251</v>
      </c>
      <c r="C42" s="21" t="str">
        <f t="shared" si="1"/>
        <v>torsdag</v>
      </c>
      <c r="D42" s="79"/>
      <c r="E42" s="18"/>
      <c r="F42" s="79"/>
      <c r="G42" s="79">
        <f t="shared" si="2"/>
        <v>0</v>
      </c>
      <c r="H42" s="79"/>
      <c r="I42" s="19">
        <f t="shared" si="3"/>
        <v>43251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  <c r="M42" s="79"/>
      <c r="N42" s="79"/>
      <c r="O42" s="6"/>
      <c r="P42" s="6"/>
    </row>
    <row r="43" spans="1:16">
      <c r="A43" s="79">
        <f t="shared" si="0"/>
        <v>22</v>
      </c>
      <c r="B43" s="17">
        <f t="shared" si="7"/>
        <v>43252</v>
      </c>
      <c r="C43" s="21" t="str">
        <f t="shared" si="1"/>
        <v>fredag</v>
      </c>
      <c r="D43" s="79"/>
      <c r="E43" s="18"/>
      <c r="F43" s="79"/>
      <c r="G43" s="79">
        <f t="shared" si="2"/>
        <v>0</v>
      </c>
      <c r="H43" s="79"/>
      <c r="I43" s="19">
        <f t="shared" si="3"/>
        <v>43252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  <c r="M43" s="79"/>
      <c r="N43" s="79"/>
      <c r="O43" s="79"/>
      <c r="P43" s="79"/>
    </row>
    <row r="44" spans="1:16">
      <c r="A44" s="79">
        <f t="shared" si="0"/>
        <v>22</v>
      </c>
      <c r="B44" s="17">
        <f t="shared" si="7"/>
        <v>43253</v>
      </c>
      <c r="C44" s="21" t="str">
        <f t="shared" si="1"/>
        <v>lördag</v>
      </c>
      <c r="D44" s="79"/>
      <c r="E44" s="18"/>
      <c r="F44" s="79"/>
      <c r="G44" s="79">
        <f t="shared" si="2"/>
        <v>0</v>
      </c>
      <c r="H44" s="79"/>
      <c r="I44" s="19">
        <f t="shared" si="3"/>
        <v>43253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  <c r="M44" s="79"/>
      <c r="N44" s="79"/>
      <c r="O44" s="79"/>
      <c r="P44" s="79"/>
    </row>
    <row r="45" spans="1:16">
      <c r="A45" s="79">
        <f t="shared" si="0"/>
        <v>22</v>
      </c>
      <c r="B45" s="17">
        <f t="shared" si="7"/>
        <v>43254</v>
      </c>
      <c r="C45" s="21" t="str">
        <f t="shared" si="1"/>
        <v>söndag</v>
      </c>
      <c r="D45" s="79"/>
      <c r="E45" s="18"/>
      <c r="F45" s="79"/>
      <c r="G45" s="79">
        <f t="shared" si="2"/>
        <v>0</v>
      </c>
      <c r="H45" s="18"/>
      <c r="I45" s="19">
        <f t="shared" si="3"/>
        <v>43254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  <c r="M45" s="79"/>
      <c r="N45" s="79"/>
      <c r="O45" s="79"/>
      <c r="P45" s="79"/>
    </row>
    <row r="46" spans="1:16">
      <c r="A46" s="79">
        <f t="shared" si="0"/>
        <v>23</v>
      </c>
      <c r="B46" s="17">
        <f t="shared" si="7"/>
        <v>43255</v>
      </c>
      <c r="C46" s="21" t="str">
        <f t="shared" si="1"/>
        <v>måndag</v>
      </c>
      <c r="D46" s="79"/>
      <c r="E46" s="18"/>
      <c r="F46" s="79"/>
      <c r="G46" s="79">
        <f t="shared" si="2"/>
        <v>0</v>
      </c>
      <c r="H46" s="79"/>
      <c r="I46" s="19">
        <f t="shared" si="3"/>
        <v>43255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  <c r="M46" s="79"/>
      <c r="N46" s="79"/>
      <c r="O46" s="79"/>
      <c r="P46" s="79"/>
    </row>
    <row r="47" spans="1:16">
      <c r="A47" s="79">
        <f t="shared" si="0"/>
        <v>23</v>
      </c>
      <c r="B47" s="17">
        <f t="shared" si="7"/>
        <v>43256</v>
      </c>
      <c r="C47" s="21" t="str">
        <f t="shared" si="1"/>
        <v>tisdag</v>
      </c>
      <c r="D47" s="79"/>
      <c r="E47" s="18"/>
      <c r="F47" s="79"/>
      <c r="G47" s="79">
        <f t="shared" si="2"/>
        <v>0</v>
      </c>
      <c r="H47" s="79"/>
      <c r="I47" s="19">
        <f t="shared" si="3"/>
        <v>43256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  <c r="M47" s="79"/>
      <c r="N47" s="79"/>
      <c r="O47" s="79"/>
      <c r="P47" s="79"/>
    </row>
    <row r="48" spans="1:16">
      <c r="A48" s="79">
        <f t="shared" si="0"/>
        <v>23</v>
      </c>
      <c r="B48" s="17">
        <f t="shared" si="7"/>
        <v>43257</v>
      </c>
      <c r="C48" s="21" t="str">
        <f t="shared" si="1"/>
        <v>onsdag</v>
      </c>
      <c r="D48" s="79"/>
      <c r="E48" s="18"/>
      <c r="F48" s="79"/>
      <c r="G48" s="79">
        <f t="shared" si="2"/>
        <v>0</v>
      </c>
      <c r="H48" s="79"/>
      <c r="I48" s="19">
        <f t="shared" si="3"/>
        <v>43257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  <c r="M48" s="79"/>
      <c r="N48" s="79"/>
      <c r="O48" s="79"/>
      <c r="P48" s="79"/>
    </row>
    <row r="49" spans="1:12">
      <c r="A49" s="79">
        <f t="shared" si="0"/>
        <v>23</v>
      </c>
      <c r="B49" s="17">
        <f t="shared" si="7"/>
        <v>43258</v>
      </c>
      <c r="C49" s="21" t="str">
        <f t="shared" si="1"/>
        <v>torsdag</v>
      </c>
      <c r="D49" s="79"/>
      <c r="E49" s="18"/>
      <c r="F49" s="79"/>
      <c r="G49" s="79">
        <f t="shared" si="2"/>
        <v>0</v>
      </c>
      <c r="H49" s="79"/>
      <c r="I49" s="19">
        <f t="shared" si="3"/>
        <v>43258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43259</v>
      </c>
      <c r="C50" s="21" t="str">
        <f t="shared" si="1"/>
        <v>fredag</v>
      </c>
      <c r="D50" s="79"/>
      <c r="E50" s="18"/>
      <c r="F50" s="79"/>
      <c r="G50" s="79">
        <f t="shared" si="2"/>
        <v>0</v>
      </c>
      <c r="H50" s="79"/>
      <c r="I50" s="19">
        <f t="shared" si="3"/>
        <v>43259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43260</v>
      </c>
      <c r="C51" s="21" t="str">
        <f t="shared" si="1"/>
        <v>lördag</v>
      </c>
      <c r="D51" s="79"/>
      <c r="E51" s="18"/>
      <c r="F51" s="79"/>
      <c r="G51" s="79">
        <f t="shared" si="2"/>
        <v>0</v>
      </c>
      <c r="H51" s="18"/>
      <c r="I51" s="19">
        <f t="shared" si="3"/>
        <v>43260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23</v>
      </c>
      <c r="B52" s="17">
        <f t="shared" si="7"/>
        <v>43261</v>
      </c>
      <c r="C52" s="21" t="str">
        <f t="shared" si="1"/>
        <v>söndag</v>
      </c>
      <c r="D52" s="79"/>
      <c r="E52" s="18"/>
      <c r="F52" s="79"/>
      <c r="G52" s="79">
        <f t="shared" si="2"/>
        <v>0</v>
      </c>
      <c r="H52" s="18"/>
      <c r="I52" s="19">
        <f t="shared" si="3"/>
        <v>43261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43262</v>
      </c>
      <c r="C53" s="21" t="str">
        <f t="shared" si="1"/>
        <v>måndag</v>
      </c>
      <c r="D53" s="79"/>
      <c r="E53" s="18"/>
      <c r="F53" s="79"/>
      <c r="G53" s="79">
        <f t="shared" si="2"/>
        <v>0</v>
      </c>
      <c r="H53" s="18"/>
      <c r="I53" s="19">
        <f t="shared" si="3"/>
        <v>43262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43263</v>
      </c>
      <c r="C54" s="21" t="str">
        <f t="shared" si="1"/>
        <v>tisdag</v>
      </c>
      <c r="D54" s="79"/>
      <c r="E54" s="18"/>
      <c r="F54" s="79"/>
      <c r="G54" s="79">
        <f t="shared" si="2"/>
        <v>0</v>
      </c>
      <c r="H54" s="18"/>
      <c r="I54" s="19">
        <f t="shared" si="3"/>
        <v>43263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43264</v>
      </c>
      <c r="C55" s="21" t="str">
        <f t="shared" si="1"/>
        <v>onsdag</v>
      </c>
      <c r="D55" s="79"/>
      <c r="E55" s="18"/>
      <c r="F55" s="79"/>
      <c r="G55" s="79">
        <f t="shared" si="2"/>
        <v>0</v>
      </c>
      <c r="H55" s="18"/>
      <c r="I55" s="19">
        <f t="shared" si="3"/>
        <v>43264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43265</v>
      </c>
      <c r="C56" s="21" t="str">
        <f t="shared" si="1"/>
        <v>torsdag</v>
      </c>
      <c r="D56" s="79"/>
      <c r="E56" s="18"/>
      <c r="F56" s="79"/>
      <c r="G56" s="79">
        <f t="shared" si="2"/>
        <v>0</v>
      </c>
      <c r="H56" s="18"/>
      <c r="I56" s="19">
        <f t="shared" si="3"/>
        <v>43265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43266</v>
      </c>
      <c r="C57" s="21" t="str">
        <f t="shared" si="1"/>
        <v>fredag</v>
      </c>
      <c r="D57" s="79"/>
      <c r="E57" s="18"/>
      <c r="F57" s="79"/>
      <c r="G57" s="79">
        <f t="shared" si="2"/>
        <v>0</v>
      </c>
      <c r="H57" s="18"/>
      <c r="I57" s="19">
        <f t="shared" si="3"/>
        <v>43266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24</v>
      </c>
      <c r="B58" s="17">
        <f t="shared" si="7"/>
        <v>43267</v>
      </c>
      <c r="C58" s="21" t="str">
        <f t="shared" si="1"/>
        <v>lördag</v>
      </c>
      <c r="D58" s="79"/>
      <c r="E58" s="18"/>
      <c r="F58" s="79"/>
      <c r="G58" s="79">
        <f t="shared" si="2"/>
        <v>0</v>
      </c>
      <c r="H58" s="18"/>
      <c r="I58" s="19">
        <f t="shared" si="3"/>
        <v>43267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24</v>
      </c>
      <c r="B59" s="17">
        <f t="shared" si="7"/>
        <v>43268</v>
      </c>
      <c r="C59" s="21" t="str">
        <f t="shared" si="1"/>
        <v>söndag</v>
      </c>
      <c r="D59" s="79"/>
      <c r="E59" s="18"/>
      <c r="F59" s="79"/>
      <c r="G59" s="79">
        <f t="shared" si="2"/>
        <v>0</v>
      </c>
      <c r="H59" s="18"/>
      <c r="I59" s="19">
        <f t="shared" si="3"/>
        <v>43268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43269</v>
      </c>
      <c r="C60" s="21" t="str">
        <f t="shared" si="1"/>
        <v>måndag</v>
      </c>
      <c r="D60" s="79"/>
      <c r="E60" s="18"/>
      <c r="F60" s="79"/>
      <c r="G60" s="79">
        <f t="shared" si="2"/>
        <v>0</v>
      </c>
      <c r="H60" s="18"/>
      <c r="I60" s="19">
        <f t="shared" si="3"/>
        <v>43269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25</v>
      </c>
      <c r="B61" s="17">
        <f t="shared" si="7"/>
        <v>43270</v>
      </c>
      <c r="C61" s="21" t="str">
        <f t="shared" si="1"/>
        <v>tisdag</v>
      </c>
      <c r="D61" s="79"/>
      <c r="E61" s="18"/>
      <c r="F61" s="79"/>
      <c r="G61" s="79">
        <f t="shared" si="2"/>
        <v>0</v>
      </c>
      <c r="H61" s="18"/>
      <c r="I61" s="19">
        <f t="shared" si="3"/>
        <v>43270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43271</v>
      </c>
      <c r="C62" s="21" t="str">
        <f t="shared" si="1"/>
        <v>onsdag</v>
      </c>
      <c r="D62" s="79"/>
      <c r="E62" s="18"/>
      <c r="F62" s="79"/>
      <c r="G62" s="79">
        <f t="shared" si="2"/>
        <v>0</v>
      </c>
      <c r="H62" s="18"/>
      <c r="I62" s="19">
        <f t="shared" si="3"/>
        <v>43271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43272</v>
      </c>
      <c r="C63" s="21" t="str">
        <f t="shared" si="1"/>
        <v>torsdag</v>
      </c>
      <c r="D63" s="79"/>
      <c r="E63" s="18"/>
      <c r="F63" s="79"/>
      <c r="G63" s="79">
        <f t="shared" si="2"/>
        <v>0</v>
      </c>
      <c r="H63" s="18"/>
      <c r="I63" s="19">
        <f t="shared" si="3"/>
        <v>43272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43273</v>
      </c>
      <c r="C64" s="21" t="str">
        <f t="shared" si="1"/>
        <v>fredag</v>
      </c>
      <c r="D64" s="79"/>
      <c r="E64" s="18"/>
      <c r="F64" s="79"/>
      <c r="G64" s="79">
        <f t="shared" si="2"/>
        <v>0</v>
      </c>
      <c r="H64" s="18"/>
      <c r="I64" s="19">
        <f t="shared" si="3"/>
        <v>43273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43274</v>
      </c>
      <c r="C65" s="21" t="str">
        <f t="shared" si="1"/>
        <v>lördag</v>
      </c>
      <c r="D65" s="79"/>
      <c r="E65" s="18"/>
      <c r="F65" s="79"/>
      <c r="G65" s="79">
        <f t="shared" si="2"/>
        <v>0</v>
      </c>
      <c r="H65" s="18"/>
      <c r="I65" s="19">
        <f t="shared" si="3"/>
        <v>43274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25</v>
      </c>
      <c r="B66" s="17">
        <f t="shared" si="7"/>
        <v>43275</v>
      </c>
      <c r="C66" s="21" t="str">
        <f t="shared" si="1"/>
        <v>söndag</v>
      </c>
      <c r="D66" s="79"/>
      <c r="E66" s="18"/>
      <c r="F66" s="79"/>
      <c r="G66" s="79">
        <f t="shared" si="2"/>
        <v>0</v>
      </c>
      <c r="H66" s="79"/>
      <c r="I66" s="19">
        <f t="shared" si="3"/>
        <v>43275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43276</v>
      </c>
      <c r="C67" s="21" t="str">
        <f t="shared" si="1"/>
        <v>måndag</v>
      </c>
      <c r="D67" s="79"/>
      <c r="E67" s="18"/>
      <c r="F67" s="79"/>
      <c r="G67" s="79">
        <f t="shared" si="2"/>
        <v>0</v>
      </c>
      <c r="H67" s="79"/>
      <c r="I67" s="19">
        <f t="shared" si="3"/>
        <v>43276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43277</v>
      </c>
      <c r="C68" s="21" t="str">
        <f t="shared" si="1"/>
        <v>tisdag</v>
      </c>
      <c r="D68" s="79"/>
      <c r="E68" s="18"/>
      <c r="F68" s="79"/>
      <c r="G68" s="79">
        <f t="shared" si="2"/>
        <v>0</v>
      </c>
      <c r="H68" s="79"/>
      <c r="I68" s="19">
        <f t="shared" si="3"/>
        <v>43277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43278</v>
      </c>
      <c r="C69" s="21" t="str">
        <f t="shared" si="1"/>
        <v>onsdag</v>
      </c>
      <c r="D69" s="79"/>
      <c r="E69" s="18"/>
      <c r="F69" s="79"/>
      <c r="G69" s="79">
        <f t="shared" si="2"/>
        <v>0</v>
      </c>
      <c r="H69" s="79"/>
      <c r="I69" s="19">
        <f t="shared" si="3"/>
        <v>43278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43279</v>
      </c>
      <c r="C70" s="21" t="str">
        <f t="shared" si="1"/>
        <v>torsdag</v>
      </c>
      <c r="D70" s="79"/>
      <c r="E70" s="18"/>
      <c r="F70" s="79"/>
      <c r="G70" s="79">
        <f t="shared" si="2"/>
        <v>0</v>
      </c>
      <c r="H70" s="18"/>
      <c r="I70" s="19">
        <f t="shared" si="3"/>
        <v>43279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43280</v>
      </c>
      <c r="C71" s="21" t="str">
        <f t="shared" si="1"/>
        <v>fredag</v>
      </c>
      <c r="D71" s="79"/>
      <c r="E71" s="18"/>
      <c r="F71" s="79"/>
      <c r="G71" s="79">
        <f t="shared" si="2"/>
        <v>0</v>
      </c>
      <c r="H71" s="79"/>
      <c r="I71" s="19">
        <f t="shared" si="3"/>
        <v>43280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43281</v>
      </c>
      <c r="C72" s="21" t="str">
        <f t="shared" si="1"/>
        <v>lördag</v>
      </c>
      <c r="D72" s="79"/>
      <c r="E72" s="18"/>
      <c r="F72" s="79"/>
      <c r="G72" s="79">
        <f t="shared" si="2"/>
        <v>0</v>
      </c>
      <c r="H72" s="79"/>
      <c r="I72" s="19">
        <f t="shared" si="3"/>
        <v>43281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26</v>
      </c>
      <c r="B73" s="17">
        <f t="shared" si="7"/>
        <v>43282</v>
      </c>
      <c r="C73" s="5" t="str">
        <f t="shared" si="1"/>
        <v>söndag</v>
      </c>
      <c r="D73" s="79"/>
      <c r="E73" s="18"/>
      <c r="F73" s="79"/>
      <c r="G73" s="79">
        <f t="shared" si="2"/>
        <v>0</v>
      </c>
      <c r="H73" s="79"/>
      <c r="I73" s="19">
        <f t="shared" si="3"/>
        <v>43282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43283</v>
      </c>
      <c r="C74" s="5" t="str">
        <f t="shared" si="1"/>
        <v>måndag</v>
      </c>
      <c r="D74" s="79"/>
      <c r="E74" s="18"/>
      <c r="F74" s="79"/>
      <c r="G74" s="79">
        <f t="shared" si="2"/>
        <v>0</v>
      </c>
      <c r="H74" s="79"/>
      <c r="I74" s="19">
        <f t="shared" si="3"/>
        <v>43283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43284</v>
      </c>
      <c r="C75" s="5" t="str">
        <f t="shared" si="1"/>
        <v>tisdag</v>
      </c>
      <c r="D75" s="79"/>
      <c r="E75" s="18"/>
      <c r="F75" s="79"/>
      <c r="G75" s="79">
        <f t="shared" si="2"/>
        <v>0</v>
      </c>
      <c r="H75" s="79"/>
      <c r="I75" s="19">
        <f t="shared" si="3"/>
        <v>43284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43285</v>
      </c>
      <c r="C76" s="5" t="str">
        <f t="shared" ref="C76:C139" si="9">TEXT(B76,"DDDD")</f>
        <v>onsdag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43285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43286</v>
      </c>
      <c r="C77" s="5" t="str">
        <f t="shared" si="9"/>
        <v>torsdag</v>
      </c>
      <c r="D77" s="79"/>
      <c r="E77" s="18"/>
      <c r="F77" s="79"/>
      <c r="G77" s="79">
        <f t="shared" si="10"/>
        <v>0</v>
      </c>
      <c r="H77" s="79"/>
      <c r="I77" s="19">
        <f t="shared" si="11"/>
        <v>43286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43287</v>
      </c>
      <c r="C78" s="5" t="str">
        <f t="shared" si="9"/>
        <v>fredag</v>
      </c>
      <c r="D78" s="79"/>
      <c r="E78" s="18"/>
      <c r="F78" s="79"/>
      <c r="G78" s="79">
        <f t="shared" si="10"/>
        <v>0</v>
      </c>
      <c r="H78" s="79"/>
      <c r="I78" s="19">
        <f t="shared" si="11"/>
        <v>43287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27</v>
      </c>
      <c r="B79" s="17">
        <f t="shared" si="15"/>
        <v>43288</v>
      </c>
      <c r="C79" s="5" t="str">
        <f t="shared" si="9"/>
        <v>lördag</v>
      </c>
      <c r="D79" s="79"/>
      <c r="E79" s="18"/>
      <c r="F79" s="79"/>
      <c r="G79" s="79">
        <f t="shared" si="10"/>
        <v>0</v>
      </c>
      <c r="H79" s="79"/>
      <c r="I79" s="19">
        <f t="shared" si="11"/>
        <v>43288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27</v>
      </c>
      <c r="B80" s="17">
        <f t="shared" si="15"/>
        <v>43289</v>
      </c>
      <c r="C80" s="5" t="str">
        <f t="shared" si="9"/>
        <v>söndag</v>
      </c>
      <c r="D80" s="79"/>
      <c r="E80" s="18"/>
      <c r="F80" s="79"/>
      <c r="G80" s="79">
        <f t="shared" si="10"/>
        <v>0</v>
      </c>
      <c r="H80" s="79"/>
      <c r="I80" s="19">
        <f t="shared" si="11"/>
        <v>43289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43290</v>
      </c>
      <c r="C81" s="5" t="str">
        <f t="shared" si="9"/>
        <v>måndag</v>
      </c>
      <c r="D81" s="79"/>
      <c r="E81" s="18"/>
      <c r="F81" s="79"/>
      <c r="G81" s="79">
        <f t="shared" si="10"/>
        <v>0</v>
      </c>
      <c r="H81" s="79"/>
      <c r="I81" s="19">
        <f t="shared" si="11"/>
        <v>43290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43291</v>
      </c>
      <c r="C82" s="5" t="str">
        <f t="shared" si="9"/>
        <v>tisdag</v>
      </c>
      <c r="D82" s="79"/>
      <c r="E82" s="18"/>
      <c r="F82" s="79"/>
      <c r="G82" s="79">
        <f t="shared" si="10"/>
        <v>0</v>
      </c>
      <c r="H82" s="79"/>
      <c r="I82" s="19">
        <f t="shared" si="11"/>
        <v>43291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43292</v>
      </c>
      <c r="C83" s="5" t="str">
        <f t="shared" si="9"/>
        <v>onsdag</v>
      </c>
      <c r="D83" s="79"/>
      <c r="E83" s="18"/>
      <c r="F83" s="79"/>
      <c r="G83" s="79">
        <f t="shared" si="10"/>
        <v>0</v>
      </c>
      <c r="H83" s="79"/>
      <c r="I83" s="19">
        <f t="shared" si="11"/>
        <v>43292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43293</v>
      </c>
      <c r="C84" s="5" t="str">
        <f t="shared" si="9"/>
        <v>torsdag</v>
      </c>
      <c r="D84" s="79"/>
      <c r="E84" s="18"/>
      <c r="F84" s="79"/>
      <c r="G84" s="79">
        <f t="shared" si="10"/>
        <v>0</v>
      </c>
      <c r="H84" s="79"/>
      <c r="I84" s="19">
        <f t="shared" si="11"/>
        <v>43293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43294</v>
      </c>
      <c r="C85" s="5" t="str">
        <f t="shared" si="9"/>
        <v>fredag</v>
      </c>
      <c r="D85" s="79"/>
      <c r="E85" s="18"/>
      <c r="F85" s="79"/>
      <c r="G85" s="79">
        <f t="shared" si="10"/>
        <v>0</v>
      </c>
      <c r="H85" s="79"/>
      <c r="I85" s="19">
        <f t="shared" si="11"/>
        <v>43294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28</v>
      </c>
      <c r="B86" s="17">
        <f t="shared" si="15"/>
        <v>43295</v>
      </c>
      <c r="C86" s="5" t="str">
        <f t="shared" si="9"/>
        <v>lördag</v>
      </c>
      <c r="D86" s="79"/>
      <c r="E86" s="18"/>
      <c r="F86" s="79"/>
      <c r="G86" s="79">
        <f t="shared" si="10"/>
        <v>0</v>
      </c>
      <c r="H86" s="79"/>
      <c r="I86" s="19">
        <f t="shared" si="11"/>
        <v>43295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28</v>
      </c>
      <c r="B87" s="17">
        <f t="shared" si="15"/>
        <v>43296</v>
      </c>
      <c r="C87" s="5" t="str">
        <f t="shared" si="9"/>
        <v>söndag</v>
      </c>
      <c r="D87" s="79"/>
      <c r="E87" s="18"/>
      <c r="F87" s="79"/>
      <c r="G87" s="79">
        <f t="shared" si="10"/>
        <v>0</v>
      </c>
      <c r="H87" s="79"/>
      <c r="I87" s="19">
        <f t="shared" si="11"/>
        <v>43296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43297</v>
      </c>
      <c r="C88" s="5" t="str">
        <f t="shared" si="9"/>
        <v>måndag</v>
      </c>
      <c r="D88" s="79"/>
      <c r="E88" s="18"/>
      <c r="F88" s="79"/>
      <c r="G88" s="79">
        <f t="shared" si="10"/>
        <v>0</v>
      </c>
      <c r="H88" s="79"/>
      <c r="I88" s="19">
        <f t="shared" si="11"/>
        <v>43297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43298</v>
      </c>
      <c r="C89" s="5" t="str">
        <f t="shared" si="9"/>
        <v>tisdag</v>
      </c>
      <c r="D89" s="79"/>
      <c r="E89" s="18"/>
      <c r="F89" s="79"/>
      <c r="G89" s="79">
        <f t="shared" si="10"/>
        <v>0</v>
      </c>
      <c r="H89" s="79"/>
      <c r="I89" s="19">
        <f t="shared" si="11"/>
        <v>43298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43299</v>
      </c>
      <c r="C90" s="5" t="str">
        <f t="shared" si="9"/>
        <v>onsdag</v>
      </c>
      <c r="D90" s="79"/>
      <c r="E90" s="18"/>
      <c r="F90" s="79"/>
      <c r="G90" s="79">
        <f t="shared" si="10"/>
        <v>0</v>
      </c>
      <c r="H90" s="79"/>
      <c r="I90" s="19">
        <f t="shared" si="11"/>
        <v>43299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43300</v>
      </c>
      <c r="C91" s="5" t="str">
        <f t="shared" si="9"/>
        <v>torsdag</v>
      </c>
      <c r="D91" s="79"/>
      <c r="E91" s="18"/>
      <c r="F91" s="79"/>
      <c r="G91" s="79">
        <f t="shared" si="10"/>
        <v>0</v>
      </c>
      <c r="H91" s="79"/>
      <c r="I91" s="19">
        <f t="shared" si="11"/>
        <v>43300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43301</v>
      </c>
      <c r="C92" s="5" t="str">
        <f t="shared" si="9"/>
        <v>fredag</v>
      </c>
      <c r="D92" s="79"/>
      <c r="E92" s="18"/>
      <c r="F92" s="79"/>
      <c r="G92" s="79">
        <f t="shared" si="10"/>
        <v>0</v>
      </c>
      <c r="H92" s="79"/>
      <c r="I92" s="19">
        <f t="shared" si="11"/>
        <v>43301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29</v>
      </c>
      <c r="B93" s="17">
        <f t="shared" si="15"/>
        <v>43302</v>
      </c>
      <c r="C93" s="5" t="str">
        <f t="shared" si="9"/>
        <v>lördag</v>
      </c>
      <c r="D93" s="79"/>
      <c r="E93" s="18"/>
      <c r="F93" s="79"/>
      <c r="G93" s="79">
        <f t="shared" si="10"/>
        <v>0</v>
      </c>
      <c r="H93" s="79"/>
      <c r="I93" s="19">
        <f t="shared" si="11"/>
        <v>43302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29</v>
      </c>
      <c r="B94" s="17">
        <f t="shared" si="15"/>
        <v>43303</v>
      </c>
      <c r="C94" s="5" t="str">
        <f t="shared" si="9"/>
        <v>söndag</v>
      </c>
      <c r="D94" s="79"/>
      <c r="E94" s="18"/>
      <c r="F94" s="79"/>
      <c r="G94" s="79">
        <f t="shared" si="10"/>
        <v>0</v>
      </c>
      <c r="H94" s="79"/>
      <c r="I94" s="19">
        <f t="shared" si="11"/>
        <v>43303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43304</v>
      </c>
      <c r="C95" s="5" t="str">
        <f t="shared" si="9"/>
        <v>måndag</v>
      </c>
      <c r="D95" s="79"/>
      <c r="E95" s="18"/>
      <c r="F95" s="79"/>
      <c r="G95" s="79">
        <f t="shared" si="10"/>
        <v>0</v>
      </c>
      <c r="H95" s="79"/>
      <c r="I95" s="19">
        <f t="shared" si="11"/>
        <v>43304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43305</v>
      </c>
      <c r="C96" s="5" t="str">
        <f t="shared" si="9"/>
        <v>tisdag</v>
      </c>
      <c r="D96" s="79"/>
      <c r="E96" s="18"/>
      <c r="F96" s="79"/>
      <c r="G96" s="79">
        <f t="shared" si="10"/>
        <v>0</v>
      </c>
      <c r="H96" s="79"/>
      <c r="I96" s="19">
        <f t="shared" si="11"/>
        <v>43305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43306</v>
      </c>
      <c r="C97" s="5" t="str">
        <f t="shared" si="9"/>
        <v>onsdag</v>
      </c>
      <c r="D97" s="79"/>
      <c r="E97" s="18"/>
      <c r="F97" s="79"/>
      <c r="G97" s="79">
        <f t="shared" si="10"/>
        <v>0</v>
      </c>
      <c r="H97" s="79"/>
      <c r="I97" s="19">
        <f t="shared" si="11"/>
        <v>43306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43307</v>
      </c>
      <c r="C98" s="5" t="str">
        <f t="shared" si="9"/>
        <v>torsdag</v>
      </c>
      <c r="D98" s="79"/>
      <c r="E98" s="18"/>
      <c r="F98" s="79"/>
      <c r="G98" s="79">
        <f t="shared" si="10"/>
        <v>0</v>
      </c>
      <c r="H98" s="79"/>
      <c r="I98" s="19">
        <f t="shared" si="11"/>
        <v>43307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43308</v>
      </c>
      <c r="C99" s="5" t="str">
        <f t="shared" si="9"/>
        <v>fredag</v>
      </c>
      <c r="D99" s="79"/>
      <c r="E99" s="18"/>
      <c r="F99" s="79"/>
      <c r="G99" s="79">
        <f t="shared" si="10"/>
        <v>0</v>
      </c>
      <c r="H99" s="79"/>
      <c r="I99" s="19">
        <f t="shared" si="11"/>
        <v>43308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43309</v>
      </c>
      <c r="C100" s="5" t="str">
        <f t="shared" si="9"/>
        <v>lördag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43309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30</v>
      </c>
      <c r="B101" s="17">
        <f t="shared" si="15"/>
        <v>43310</v>
      </c>
      <c r="C101" s="5" t="str">
        <f t="shared" si="9"/>
        <v>söndag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43310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43311</v>
      </c>
      <c r="C102" s="5" t="str">
        <f t="shared" si="9"/>
        <v>måndag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43311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43312</v>
      </c>
      <c r="C103" s="5" t="str">
        <f t="shared" si="9"/>
        <v>tisdag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43312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43313</v>
      </c>
      <c r="C104" s="5" t="str">
        <f t="shared" si="9"/>
        <v>onsdag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43313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43314</v>
      </c>
      <c r="C105" s="5" t="str">
        <f t="shared" si="9"/>
        <v>torsdag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43314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43315</v>
      </c>
      <c r="C106" s="5" t="str">
        <f t="shared" si="9"/>
        <v>fredag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43315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43316</v>
      </c>
      <c r="C107" s="5" t="str">
        <f t="shared" si="9"/>
        <v>lördag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43316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31</v>
      </c>
      <c r="B108" s="17">
        <f t="shared" si="15"/>
        <v>43317</v>
      </c>
      <c r="C108" s="5" t="str">
        <f t="shared" si="9"/>
        <v>söndag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43317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43318</v>
      </c>
      <c r="C109" s="5" t="str">
        <f t="shared" si="9"/>
        <v>måndag</v>
      </c>
      <c r="D109" s="79"/>
      <c r="E109" s="18"/>
      <c r="F109" s="79"/>
      <c r="G109" s="79">
        <f t="shared" si="10"/>
        <v>0</v>
      </c>
      <c r="H109" s="79"/>
      <c r="I109" s="19">
        <f t="shared" si="11"/>
        <v>43318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43319</v>
      </c>
      <c r="C110" s="5" t="str">
        <f t="shared" si="9"/>
        <v>tisdag</v>
      </c>
      <c r="D110" s="79"/>
      <c r="E110" s="18"/>
      <c r="F110" s="79"/>
      <c r="G110" s="79">
        <f t="shared" si="10"/>
        <v>0</v>
      </c>
      <c r="H110" s="79"/>
      <c r="I110" s="19">
        <f t="shared" si="11"/>
        <v>43319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43320</v>
      </c>
      <c r="C111" s="5" t="str">
        <f t="shared" si="9"/>
        <v>onsdag</v>
      </c>
      <c r="D111" s="79"/>
      <c r="E111" s="18"/>
      <c r="F111" s="79"/>
      <c r="G111" s="79">
        <f t="shared" si="10"/>
        <v>0</v>
      </c>
      <c r="H111" s="79"/>
      <c r="I111" s="19">
        <f t="shared" si="11"/>
        <v>43320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43321</v>
      </c>
      <c r="C112" s="5" t="str">
        <f t="shared" si="9"/>
        <v>torsdag</v>
      </c>
      <c r="D112" s="79"/>
      <c r="E112" s="18"/>
      <c r="F112" s="79"/>
      <c r="G112" s="79">
        <f t="shared" si="10"/>
        <v>0</v>
      </c>
      <c r="H112" s="79"/>
      <c r="I112" s="19">
        <f t="shared" si="11"/>
        <v>43321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43322</v>
      </c>
      <c r="C113" s="5" t="str">
        <f t="shared" si="9"/>
        <v>fredag</v>
      </c>
      <c r="D113" s="79"/>
      <c r="E113" s="18"/>
      <c r="F113" s="79"/>
      <c r="G113" s="79">
        <f t="shared" si="10"/>
        <v>0</v>
      </c>
      <c r="H113" s="79"/>
      <c r="I113" s="19">
        <f t="shared" si="11"/>
        <v>43322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32</v>
      </c>
      <c r="B114" s="17">
        <f t="shared" si="15"/>
        <v>43323</v>
      </c>
      <c r="C114" s="5" t="str">
        <f t="shared" si="9"/>
        <v>lördag</v>
      </c>
      <c r="D114" s="79"/>
      <c r="E114" s="18"/>
      <c r="F114" s="79"/>
      <c r="G114" s="79">
        <f t="shared" si="10"/>
        <v>0</v>
      </c>
      <c r="H114" s="79"/>
      <c r="I114" s="19">
        <f t="shared" si="11"/>
        <v>43323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32</v>
      </c>
      <c r="B115" s="17">
        <f t="shared" si="15"/>
        <v>43324</v>
      </c>
      <c r="C115" s="5" t="str">
        <f t="shared" si="9"/>
        <v>söndag</v>
      </c>
      <c r="D115" s="79"/>
      <c r="E115" s="18"/>
      <c r="F115" s="79"/>
      <c r="G115" s="79">
        <f t="shared" si="10"/>
        <v>0</v>
      </c>
      <c r="H115" s="79"/>
      <c r="I115" s="19">
        <f t="shared" si="11"/>
        <v>43324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17">
        <f t="shared" si="15"/>
        <v>43325</v>
      </c>
      <c r="C116" s="5" t="str">
        <f t="shared" si="9"/>
        <v>måndag</v>
      </c>
      <c r="D116" s="79"/>
      <c r="E116" s="18"/>
      <c r="F116" s="79"/>
      <c r="G116" s="79">
        <f t="shared" si="10"/>
        <v>0</v>
      </c>
      <c r="H116" s="79"/>
      <c r="I116" s="19">
        <f t="shared" si="11"/>
        <v>43325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43326</v>
      </c>
      <c r="C117" s="5" t="str">
        <f t="shared" si="9"/>
        <v>tisdag</v>
      </c>
      <c r="D117" s="79"/>
      <c r="E117" s="18"/>
      <c r="F117" s="79"/>
      <c r="G117" s="79">
        <f t="shared" si="10"/>
        <v>0</v>
      </c>
      <c r="H117" s="79"/>
      <c r="I117" s="19">
        <f t="shared" si="11"/>
        <v>43326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43327</v>
      </c>
      <c r="C118" s="5" t="str">
        <f t="shared" si="9"/>
        <v>onsdag</v>
      </c>
      <c r="D118" s="79"/>
      <c r="E118" s="18"/>
      <c r="F118" s="79"/>
      <c r="G118" s="79">
        <f t="shared" si="10"/>
        <v>0</v>
      </c>
      <c r="H118" s="79"/>
      <c r="I118" s="19">
        <f t="shared" si="11"/>
        <v>43327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43328</v>
      </c>
      <c r="C119" s="5" t="str">
        <f t="shared" si="9"/>
        <v>torsdag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43328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43329</v>
      </c>
      <c r="C120" s="5" t="str">
        <f t="shared" si="9"/>
        <v>fredag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43329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33</v>
      </c>
      <c r="B121" s="17">
        <f t="shared" si="15"/>
        <v>43330</v>
      </c>
      <c r="C121" s="5" t="str">
        <f t="shared" si="9"/>
        <v>lördag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43330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33</v>
      </c>
      <c r="B122" s="17">
        <f t="shared" si="15"/>
        <v>43331</v>
      </c>
      <c r="C122" s="5" t="str">
        <f t="shared" si="9"/>
        <v>söndag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43331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43332</v>
      </c>
      <c r="C123" s="5" t="str">
        <f t="shared" si="9"/>
        <v>måndag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43332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43333</v>
      </c>
      <c r="C124" s="5" t="str">
        <f t="shared" si="9"/>
        <v>tisdag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43333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43334</v>
      </c>
      <c r="C125" s="5" t="str">
        <f t="shared" si="9"/>
        <v>onsdag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43334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43335</v>
      </c>
      <c r="C126" s="5" t="str">
        <f t="shared" si="9"/>
        <v>torsdag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43335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43336</v>
      </c>
      <c r="C127" s="5" t="str">
        <f t="shared" si="9"/>
        <v>fredag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43336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34</v>
      </c>
      <c r="B128" s="17">
        <f t="shared" si="15"/>
        <v>43337</v>
      </c>
      <c r="C128" s="5" t="str">
        <f t="shared" si="9"/>
        <v>lördag</v>
      </c>
      <c r="D128" s="79"/>
      <c r="E128" s="18"/>
      <c r="F128" s="79"/>
      <c r="G128" s="79">
        <f t="shared" si="10"/>
        <v>0</v>
      </c>
      <c r="H128" s="79"/>
      <c r="I128" s="19">
        <f t="shared" si="11"/>
        <v>43337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34</v>
      </c>
      <c r="B129" s="17">
        <f t="shared" si="15"/>
        <v>43338</v>
      </c>
      <c r="C129" s="5" t="str">
        <f t="shared" si="9"/>
        <v>söndag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43338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43339</v>
      </c>
      <c r="C130" s="5" t="str">
        <f t="shared" si="9"/>
        <v>måndag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43339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43340</v>
      </c>
      <c r="C131" s="5" t="str">
        <f t="shared" si="9"/>
        <v>tisdag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43340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43341</v>
      </c>
      <c r="C132" s="5" t="str">
        <f t="shared" si="9"/>
        <v>onsdag</v>
      </c>
      <c r="D132" s="79"/>
      <c r="E132" s="18"/>
      <c r="F132" s="79"/>
      <c r="G132" s="79">
        <f t="shared" si="10"/>
        <v>0</v>
      </c>
      <c r="H132" s="79"/>
      <c r="I132" s="19">
        <f t="shared" si="11"/>
        <v>43341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43342</v>
      </c>
      <c r="C133" s="5" t="str">
        <f t="shared" si="9"/>
        <v>torsdag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43342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9">
        <f t="shared" si="8"/>
        <v>35</v>
      </c>
      <c r="B134" s="17">
        <f t="shared" si="15"/>
        <v>43343</v>
      </c>
      <c r="C134" s="5" t="str">
        <f t="shared" si="9"/>
        <v>fredag</v>
      </c>
      <c r="D134" s="79"/>
      <c r="E134" s="18"/>
      <c r="F134" s="79"/>
      <c r="G134" s="79">
        <f t="shared" si="10"/>
        <v>0</v>
      </c>
      <c r="H134" s="79"/>
      <c r="I134" s="19">
        <f t="shared" si="11"/>
        <v>43343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35</v>
      </c>
      <c r="B135" s="17">
        <f t="shared" si="15"/>
        <v>43344</v>
      </c>
      <c r="C135" s="5" t="str">
        <f t="shared" si="9"/>
        <v>lördag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43344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35</v>
      </c>
      <c r="B136" s="17">
        <f t="shared" si="15"/>
        <v>43345</v>
      </c>
      <c r="C136" s="5" t="str">
        <f t="shared" si="9"/>
        <v>söndag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43345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43346</v>
      </c>
      <c r="C137" s="5" t="str">
        <f t="shared" si="9"/>
        <v>måndag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43346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43347</v>
      </c>
      <c r="C138" s="5" t="str">
        <f t="shared" si="9"/>
        <v>tisdag</v>
      </c>
      <c r="D138" s="79"/>
      <c r="E138" s="18"/>
      <c r="F138" s="79"/>
      <c r="G138" s="79">
        <f t="shared" si="10"/>
        <v>0</v>
      </c>
      <c r="H138" s="79"/>
      <c r="I138" s="19">
        <f t="shared" si="11"/>
        <v>43347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43348</v>
      </c>
      <c r="C139" s="5" t="str">
        <f t="shared" si="9"/>
        <v>onsdag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43348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43349</v>
      </c>
      <c r="C140" s="5" t="str">
        <f t="shared" ref="C140:C203" si="17">TEXT(B140,"DDDD")</f>
        <v>torsdag</v>
      </c>
      <c r="D140" s="79"/>
      <c r="E140" s="18"/>
      <c r="F140" s="79"/>
      <c r="G140" s="79">
        <f t="shared" ref="G140:G203" si="18">IFERROR(ROUNDUP(L140/"04:00"*2,0),0)</f>
        <v>0</v>
      </c>
      <c r="H140" s="79"/>
      <c r="I140" s="19">
        <f t="shared" ref="I140:I203" si="19">B140</f>
        <v>43349</v>
      </c>
      <c r="J140" s="20" t="e">
        <f t="shared" ref="J140:J203" si="20">TIME(LEFT(D140,2),MID(D140,4,2),0)</f>
        <v>#VALUE!</v>
      </c>
      <c r="K140" s="20" t="e">
        <f t="shared" ref="K140:K203" si="21">TIME(MID(D140,7,2),MID(D140,10,2),0)</f>
        <v>#VALUE!</v>
      </c>
      <c r="L140" s="20" t="e">
        <f t="shared" ref="L140:L203" si="22">K140-J140</f>
        <v>#VALUE!</v>
      </c>
    </row>
    <row r="141" spans="1:12">
      <c r="A141" s="79">
        <f t="shared" si="16"/>
        <v>36</v>
      </c>
      <c r="B141" s="17">
        <f t="shared" ref="B141:B204" si="23">B140+1</f>
        <v>43350</v>
      </c>
      <c r="C141" s="5" t="str">
        <f t="shared" si="17"/>
        <v>fredag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43350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36</v>
      </c>
      <c r="B142" s="17">
        <f t="shared" si="23"/>
        <v>43351</v>
      </c>
      <c r="C142" s="5" t="str">
        <f t="shared" si="17"/>
        <v>lördag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43351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36</v>
      </c>
      <c r="B143" s="17">
        <f t="shared" si="23"/>
        <v>43352</v>
      </c>
      <c r="C143" s="5" t="str">
        <f t="shared" si="17"/>
        <v>söndag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43352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43353</v>
      </c>
      <c r="C144" s="5" t="str">
        <f t="shared" si="17"/>
        <v>måndag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43353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22">
      <c r="A145" s="79">
        <f t="shared" si="16"/>
        <v>37</v>
      </c>
      <c r="B145" s="17">
        <f t="shared" si="23"/>
        <v>43354</v>
      </c>
      <c r="C145" s="5" t="str">
        <f t="shared" si="17"/>
        <v>tisdag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43354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  <c r="M145" s="79"/>
      <c r="N145" s="79"/>
      <c r="O145" s="79"/>
      <c r="P145" s="79"/>
      <c r="Q145" s="79"/>
      <c r="R145" s="79"/>
      <c r="S145" s="79"/>
      <c r="T145" s="79"/>
      <c r="U145" s="79"/>
      <c r="V145" s="79"/>
    </row>
    <row r="146" spans="1:22">
      <c r="A146" s="79">
        <f t="shared" si="16"/>
        <v>37</v>
      </c>
      <c r="B146" s="17">
        <f t="shared" si="23"/>
        <v>43355</v>
      </c>
      <c r="C146" s="5" t="str">
        <f t="shared" si="17"/>
        <v>onsdag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43355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  <c r="M146" s="79"/>
      <c r="N146" s="79"/>
      <c r="O146" s="79"/>
      <c r="P146" s="79"/>
      <c r="Q146" s="79"/>
      <c r="R146" s="79"/>
      <c r="S146" s="79"/>
      <c r="T146" s="79"/>
      <c r="U146" s="79"/>
      <c r="V146" s="79"/>
    </row>
    <row r="147" spans="1:22">
      <c r="A147" s="79">
        <f t="shared" si="16"/>
        <v>37</v>
      </c>
      <c r="B147" s="17">
        <f t="shared" si="23"/>
        <v>43356</v>
      </c>
      <c r="C147" s="5" t="str">
        <f t="shared" si="17"/>
        <v>torsdag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43356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  <c r="M147" s="79"/>
      <c r="N147" s="79"/>
      <c r="O147" s="79"/>
      <c r="P147" s="79"/>
      <c r="Q147" s="79"/>
      <c r="R147" s="79"/>
      <c r="S147" s="79"/>
      <c r="T147" s="79"/>
      <c r="U147" s="79"/>
      <c r="V147" s="79"/>
    </row>
    <row r="148" spans="1:22">
      <c r="A148" s="79">
        <f t="shared" si="16"/>
        <v>37</v>
      </c>
      <c r="B148" s="17">
        <f t="shared" si="23"/>
        <v>43357</v>
      </c>
      <c r="C148" s="5" t="str">
        <f t="shared" si="17"/>
        <v>fredag</v>
      </c>
      <c r="D148" s="79"/>
      <c r="E148" s="18"/>
      <c r="F148" s="79"/>
      <c r="G148" s="79">
        <f t="shared" si="18"/>
        <v>0</v>
      </c>
      <c r="H148" s="79"/>
      <c r="I148" s="19">
        <f t="shared" si="19"/>
        <v>43357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  <c r="M148" s="79"/>
      <c r="N148" s="79"/>
      <c r="O148" s="79"/>
      <c r="P148" s="79"/>
      <c r="Q148" s="79"/>
      <c r="R148" s="79"/>
      <c r="S148" s="79"/>
      <c r="T148" s="79"/>
      <c r="U148" s="79"/>
      <c r="V148" s="79"/>
    </row>
    <row r="149" spans="1:22">
      <c r="A149" s="79">
        <f t="shared" si="16"/>
        <v>37</v>
      </c>
      <c r="B149" s="17">
        <f t="shared" si="23"/>
        <v>43358</v>
      </c>
      <c r="C149" s="5" t="str">
        <f t="shared" si="17"/>
        <v>lördag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43358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  <c r="M149" s="79"/>
      <c r="N149" s="79"/>
      <c r="O149" s="79"/>
      <c r="P149" s="79"/>
      <c r="Q149" s="79"/>
      <c r="R149" s="79"/>
      <c r="S149" s="79"/>
      <c r="T149" s="79"/>
      <c r="U149" s="79"/>
      <c r="V149" s="79"/>
    </row>
    <row r="150" spans="1:22">
      <c r="A150" s="79">
        <f t="shared" si="16"/>
        <v>37</v>
      </c>
      <c r="B150" s="17">
        <f t="shared" si="23"/>
        <v>43359</v>
      </c>
      <c r="C150" s="5" t="str">
        <f t="shared" si="17"/>
        <v>söndag</v>
      </c>
      <c r="D150" s="79"/>
      <c r="E150" s="18"/>
      <c r="F150" s="79"/>
      <c r="G150" s="79">
        <f t="shared" si="18"/>
        <v>0</v>
      </c>
      <c r="H150" s="79"/>
      <c r="I150" s="19">
        <f t="shared" si="19"/>
        <v>43359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  <c r="M150" s="79"/>
      <c r="N150" s="79"/>
      <c r="O150" s="79"/>
      <c r="P150" s="79"/>
      <c r="Q150" s="79"/>
      <c r="R150" s="79"/>
      <c r="S150" s="79"/>
      <c r="T150" s="79"/>
      <c r="U150" s="79"/>
      <c r="V150" s="79"/>
    </row>
    <row r="151" spans="1:22">
      <c r="A151" s="79">
        <f t="shared" si="16"/>
        <v>38</v>
      </c>
      <c r="B151" s="17">
        <f t="shared" si="23"/>
        <v>43360</v>
      </c>
      <c r="C151" s="5" t="str">
        <f t="shared" si="17"/>
        <v>måndag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43360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  <c r="M151" s="79"/>
      <c r="N151" s="79"/>
      <c r="O151" s="79"/>
      <c r="P151" s="79"/>
      <c r="Q151" s="79"/>
      <c r="R151" s="79"/>
      <c r="S151" s="79"/>
      <c r="T151" s="79"/>
      <c r="U151" s="79"/>
      <c r="V151" s="79"/>
    </row>
    <row r="152" spans="1:22">
      <c r="A152" s="79">
        <f t="shared" si="16"/>
        <v>38</v>
      </c>
      <c r="B152" s="17">
        <f t="shared" si="23"/>
        <v>43361</v>
      </c>
      <c r="C152" s="5" t="str">
        <f t="shared" si="17"/>
        <v>tisdag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43361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  <c r="M152" s="79"/>
      <c r="N152" s="79"/>
      <c r="O152" s="79"/>
      <c r="P152" s="79"/>
      <c r="Q152" s="79"/>
      <c r="R152" s="79"/>
      <c r="S152" s="79"/>
      <c r="T152" s="79"/>
      <c r="U152" s="79"/>
      <c r="V152" s="79"/>
    </row>
    <row r="153" spans="1:22">
      <c r="A153" s="79">
        <f t="shared" si="16"/>
        <v>38</v>
      </c>
      <c r="B153" s="17">
        <f t="shared" si="23"/>
        <v>43362</v>
      </c>
      <c r="C153" s="5" t="str">
        <f t="shared" si="17"/>
        <v>onsdag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43362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  <c r="M153" s="79"/>
      <c r="N153" s="79"/>
      <c r="O153" s="79"/>
      <c r="P153" s="79"/>
      <c r="Q153" s="79"/>
      <c r="R153" s="79"/>
      <c r="S153" s="79"/>
      <c r="T153" s="79"/>
      <c r="U153" s="79"/>
      <c r="V153" s="79"/>
    </row>
    <row r="154" spans="1:22">
      <c r="A154" s="79">
        <f t="shared" si="16"/>
        <v>38</v>
      </c>
      <c r="B154" s="17">
        <f t="shared" si="23"/>
        <v>43363</v>
      </c>
      <c r="C154" s="5" t="str">
        <f t="shared" si="17"/>
        <v>torsdag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43363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  <c r="M154" s="79"/>
      <c r="N154" s="79"/>
      <c r="O154" s="79"/>
      <c r="P154" s="79"/>
      <c r="Q154" s="79"/>
      <c r="R154" s="79"/>
      <c r="S154" s="79"/>
      <c r="T154" s="79"/>
      <c r="U154" s="79"/>
      <c r="V154" s="79"/>
    </row>
    <row r="155" spans="1:22">
      <c r="A155" s="79">
        <f t="shared" si="16"/>
        <v>38</v>
      </c>
      <c r="B155" s="17">
        <f t="shared" si="23"/>
        <v>43364</v>
      </c>
      <c r="C155" s="5" t="str">
        <f t="shared" si="17"/>
        <v>fredag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43364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  <c r="M155" s="79"/>
      <c r="N155" s="79"/>
      <c r="O155" s="79"/>
      <c r="P155" s="79"/>
      <c r="Q155" s="79"/>
      <c r="R155" s="79"/>
      <c r="S155" s="79"/>
      <c r="T155" s="79"/>
      <c r="U155" s="79"/>
      <c r="V155" s="79"/>
    </row>
    <row r="156" spans="1:22">
      <c r="A156" s="79">
        <f t="shared" si="16"/>
        <v>38</v>
      </c>
      <c r="B156" s="17">
        <f t="shared" si="23"/>
        <v>43365</v>
      </c>
      <c r="C156" s="5" t="str">
        <f t="shared" si="17"/>
        <v>lördag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43365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  <c r="M156" s="79"/>
      <c r="N156" s="79"/>
      <c r="O156" s="62" t="s">
        <v>225</v>
      </c>
      <c r="P156" s="63"/>
      <c r="Q156" s="63"/>
      <c r="R156" s="63"/>
      <c r="S156" s="63"/>
      <c r="T156" s="63"/>
      <c r="U156" s="63"/>
      <c r="V156" s="63"/>
    </row>
    <row r="157" spans="1:22">
      <c r="A157" s="79">
        <f t="shared" si="16"/>
        <v>38</v>
      </c>
      <c r="B157" s="17">
        <f t="shared" si="23"/>
        <v>43366</v>
      </c>
      <c r="C157" s="5" t="str">
        <f t="shared" si="17"/>
        <v>söndag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43366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  <c r="M157" s="79"/>
      <c r="N157" s="79"/>
      <c r="O157" s="63"/>
      <c r="P157" s="63"/>
      <c r="Q157" s="63"/>
      <c r="R157" s="63"/>
      <c r="S157" s="63"/>
      <c r="T157" s="63"/>
      <c r="U157" s="63"/>
      <c r="V157" s="63"/>
    </row>
    <row r="158" spans="1:22">
      <c r="A158" s="79">
        <f t="shared" si="16"/>
        <v>39</v>
      </c>
      <c r="B158" s="17">
        <f t="shared" si="23"/>
        <v>43367</v>
      </c>
      <c r="C158" s="5" t="str">
        <f t="shared" si="17"/>
        <v>måndag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43367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  <c r="M158" s="79"/>
      <c r="N158" s="79"/>
      <c r="O158" s="63" t="s">
        <v>917</v>
      </c>
      <c r="P158" s="63"/>
      <c r="Q158" s="63"/>
      <c r="R158" s="63"/>
      <c r="S158" s="63"/>
      <c r="T158" s="63"/>
      <c r="U158" s="63"/>
      <c r="V158" s="63"/>
    </row>
    <row r="159" spans="1:22">
      <c r="A159" s="79">
        <f t="shared" si="16"/>
        <v>39</v>
      </c>
      <c r="B159" s="17">
        <f t="shared" si="23"/>
        <v>43368</v>
      </c>
      <c r="C159" s="5" t="str">
        <f t="shared" si="17"/>
        <v>tisdag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43368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  <c r="M159" s="79"/>
      <c r="N159" s="79"/>
      <c r="O159" s="63" t="s">
        <v>918</v>
      </c>
      <c r="P159" s="63"/>
      <c r="Q159" s="63"/>
      <c r="R159" s="63"/>
      <c r="S159" s="63"/>
      <c r="T159" s="63"/>
      <c r="U159" s="63"/>
      <c r="V159" s="63"/>
    </row>
    <row r="160" spans="1:22">
      <c r="A160" s="79">
        <f t="shared" si="16"/>
        <v>39</v>
      </c>
      <c r="B160" s="17">
        <f t="shared" si="23"/>
        <v>43369</v>
      </c>
      <c r="C160" s="5" t="str">
        <f t="shared" si="17"/>
        <v>onsdag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43369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  <c r="M160" s="79"/>
      <c r="N160" s="79"/>
      <c r="O160" s="63"/>
      <c r="P160" s="63"/>
      <c r="Q160" s="63"/>
      <c r="R160" s="63"/>
      <c r="S160" s="63"/>
      <c r="T160" s="63"/>
      <c r="U160" s="63"/>
      <c r="V160" s="63"/>
    </row>
    <row r="161" spans="1:22">
      <c r="A161" s="79">
        <f t="shared" si="16"/>
        <v>39</v>
      </c>
      <c r="B161" s="17">
        <f t="shared" si="23"/>
        <v>43370</v>
      </c>
      <c r="C161" s="5" t="str">
        <f t="shared" si="17"/>
        <v>torsdag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43370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  <c r="M161" s="79"/>
      <c r="N161" s="79"/>
      <c r="O161" s="63" t="s">
        <v>921</v>
      </c>
      <c r="P161" s="63"/>
      <c r="Q161" s="63"/>
      <c r="R161" s="63"/>
      <c r="S161" s="63"/>
      <c r="T161" s="63"/>
      <c r="U161" s="63"/>
      <c r="V161" s="63"/>
    </row>
    <row r="162" spans="1:22">
      <c r="A162" s="79">
        <f t="shared" si="16"/>
        <v>39</v>
      </c>
      <c r="B162" s="17">
        <f t="shared" si="23"/>
        <v>43371</v>
      </c>
      <c r="C162" s="5" t="str">
        <f t="shared" si="17"/>
        <v>fredag</v>
      </c>
      <c r="D162" s="79"/>
      <c r="E162" s="18"/>
      <c r="F162" s="79"/>
      <c r="G162" s="79">
        <f t="shared" si="18"/>
        <v>0</v>
      </c>
      <c r="H162" s="79"/>
      <c r="I162" s="19">
        <f t="shared" si="19"/>
        <v>43371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  <c r="M162" s="79"/>
      <c r="N162" s="79"/>
      <c r="O162" s="62" t="s">
        <v>7</v>
      </c>
      <c r="P162" s="63" t="s">
        <v>922</v>
      </c>
      <c r="Q162" s="63" t="s">
        <v>923</v>
      </c>
      <c r="R162" s="63"/>
      <c r="S162" s="63"/>
      <c r="T162" s="63"/>
      <c r="U162" s="63"/>
      <c r="V162" s="63"/>
    </row>
    <row r="163" spans="1:22">
      <c r="A163" s="79">
        <f t="shared" si="16"/>
        <v>39</v>
      </c>
      <c r="B163" s="17">
        <f t="shared" si="23"/>
        <v>43372</v>
      </c>
      <c r="C163" s="5" t="str">
        <f t="shared" si="17"/>
        <v>lördag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43372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  <c r="M163" s="79"/>
      <c r="N163" s="79"/>
      <c r="O163" s="64" t="s">
        <v>825</v>
      </c>
      <c r="P163" s="63"/>
      <c r="Q163" s="63">
        <v>6</v>
      </c>
      <c r="R163" s="63"/>
      <c r="S163" s="63"/>
      <c r="T163" s="63"/>
      <c r="U163" s="63"/>
      <c r="V163" s="63"/>
    </row>
    <row r="164" spans="1:22">
      <c r="A164" s="79">
        <f t="shared" si="16"/>
        <v>39</v>
      </c>
      <c r="B164" s="17">
        <f t="shared" si="23"/>
        <v>43373</v>
      </c>
      <c r="C164" s="5" t="str">
        <f t="shared" si="17"/>
        <v>söndag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43373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  <c r="M164" s="79"/>
      <c r="N164" s="79"/>
      <c r="O164" s="64" t="s">
        <v>827</v>
      </c>
      <c r="P164" s="63">
        <v>6</v>
      </c>
      <c r="Q164" s="63"/>
      <c r="R164" s="63"/>
      <c r="S164" s="63"/>
      <c r="T164" s="63"/>
      <c r="U164" s="63"/>
      <c r="V164" s="63"/>
    </row>
    <row r="165" spans="1:22">
      <c r="A165" s="79">
        <f t="shared" si="16"/>
        <v>40</v>
      </c>
      <c r="B165" s="17">
        <f t="shared" si="23"/>
        <v>43374</v>
      </c>
      <c r="C165" s="5" t="str">
        <f t="shared" si="17"/>
        <v>måndag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43374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  <c r="M165" s="79"/>
      <c r="N165" s="79"/>
      <c r="O165" s="64" t="s">
        <v>828</v>
      </c>
      <c r="P165" s="63">
        <v>6</v>
      </c>
      <c r="Q165" s="63">
        <v>2</v>
      </c>
      <c r="R165" s="63"/>
      <c r="S165" s="63"/>
      <c r="T165" s="63"/>
      <c r="U165" s="63"/>
      <c r="V165" s="63"/>
    </row>
    <row r="166" spans="1:22">
      <c r="A166" s="79">
        <f t="shared" si="16"/>
        <v>40</v>
      </c>
      <c r="B166" s="17">
        <f t="shared" si="23"/>
        <v>43375</v>
      </c>
      <c r="C166" s="5" t="str">
        <f t="shared" si="17"/>
        <v>tisdag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43375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  <c r="M166" s="79"/>
      <c r="N166" s="79"/>
      <c r="O166" s="64" t="s">
        <v>829</v>
      </c>
      <c r="P166" s="63"/>
      <c r="Q166" s="63">
        <v>2</v>
      </c>
      <c r="R166" s="63"/>
      <c r="S166" s="63"/>
      <c r="T166" s="63"/>
      <c r="U166" s="63"/>
      <c r="V166" s="63"/>
    </row>
    <row r="167" spans="1:22">
      <c r="A167" s="79">
        <f t="shared" si="16"/>
        <v>40</v>
      </c>
      <c r="B167" s="17">
        <f t="shared" si="23"/>
        <v>43376</v>
      </c>
      <c r="C167" s="5" t="str">
        <f t="shared" si="17"/>
        <v>onsdag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43376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  <c r="M167" s="79"/>
      <c r="N167" s="79"/>
      <c r="O167" s="64" t="s">
        <v>830</v>
      </c>
      <c r="P167" s="63"/>
      <c r="Q167" s="63">
        <v>6</v>
      </c>
      <c r="R167" s="63"/>
      <c r="S167" s="63"/>
      <c r="T167" s="63"/>
      <c r="U167" s="63"/>
      <c r="V167" s="63"/>
    </row>
    <row r="168" spans="1:22">
      <c r="A168" s="79">
        <f t="shared" si="16"/>
        <v>40</v>
      </c>
      <c r="B168" s="17">
        <f t="shared" si="23"/>
        <v>43377</v>
      </c>
      <c r="C168" s="5" t="str">
        <f t="shared" si="17"/>
        <v>torsdag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43377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  <c r="M168" s="79"/>
      <c r="N168" s="79"/>
      <c r="O168" s="64" t="s">
        <v>831</v>
      </c>
      <c r="P168" s="63"/>
      <c r="Q168" s="63">
        <v>2</v>
      </c>
      <c r="R168" s="63"/>
      <c r="S168" s="63"/>
      <c r="T168" s="63"/>
      <c r="U168" s="63"/>
      <c r="V168" s="63"/>
    </row>
    <row r="169" spans="1:22">
      <c r="A169" s="79">
        <f t="shared" si="16"/>
        <v>40</v>
      </c>
      <c r="B169" s="17">
        <f t="shared" si="23"/>
        <v>43378</v>
      </c>
      <c r="C169" s="5" t="str">
        <f t="shared" si="17"/>
        <v>fredag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43378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  <c r="M169" s="79"/>
      <c r="N169" s="79"/>
      <c r="O169" s="64" t="s">
        <v>609</v>
      </c>
      <c r="P169" s="63">
        <v>0</v>
      </c>
      <c r="Q169" s="63">
        <v>0</v>
      </c>
      <c r="R169" s="63"/>
      <c r="S169" s="63"/>
      <c r="T169" s="63"/>
      <c r="U169" s="63"/>
      <c r="V169" s="63"/>
    </row>
    <row r="170" spans="1:22">
      <c r="A170" s="79">
        <f t="shared" si="16"/>
        <v>40</v>
      </c>
      <c r="B170" s="17">
        <f t="shared" si="23"/>
        <v>43379</v>
      </c>
      <c r="C170" s="5" t="str">
        <f t="shared" si="17"/>
        <v>lördag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43379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  <c r="M170" s="79"/>
      <c r="N170" s="79"/>
      <c r="O170" s="64" t="s">
        <v>832</v>
      </c>
      <c r="P170" s="63"/>
      <c r="Q170" s="63">
        <v>3</v>
      </c>
      <c r="R170" s="63"/>
      <c r="S170" s="63"/>
      <c r="T170" s="63"/>
      <c r="U170" s="63"/>
      <c r="V170" s="63"/>
    </row>
    <row r="171" spans="1:22">
      <c r="A171" s="79">
        <f t="shared" si="16"/>
        <v>40</v>
      </c>
      <c r="B171" s="17">
        <f t="shared" si="23"/>
        <v>43380</v>
      </c>
      <c r="C171" s="5" t="str">
        <f t="shared" si="17"/>
        <v>söndag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43380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  <c r="M171" s="79"/>
      <c r="N171" s="79"/>
      <c r="O171" s="64" t="s">
        <v>833</v>
      </c>
      <c r="P171" s="63"/>
      <c r="Q171" s="63"/>
      <c r="R171" s="63"/>
      <c r="S171" s="63"/>
      <c r="T171" s="63"/>
      <c r="U171" s="63"/>
      <c r="V171" s="63"/>
    </row>
    <row r="172" spans="1:22">
      <c r="A172" s="79">
        <f t="shared" si="16"/>
        <v>41</v>
      </c>
      <c r="B172" s="17">
        <f t="shared" si="23"/>
        <v>43381</v>
      </c>
      <c r="C172" s="5" t="str">
        <f t="shared" si="17"/>
        <v>måndag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43381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  <c r="M172" s="79"/>
      <c r="N172" s="79"/>
      <c r="O172" s="63"/>
      <c r="P172" s="62">
        <f>SUM(P163:P171)</f>
        <v>12</v>
      </c>
      <c r="Q172" s="62">
        <f>SUM(Q163:Q171)</f>
        <v>21</v>
      </c>
      <c r="R172" s="63"/>
      <c r="S172" s="63"/>
      <c r="T172" s="63"/>
      <c r="U172" s="63"/>
      <c r="V172" s="63"/>
    </row>
    <row r="173" spans="1:22">
      <c r="A173" s="79">
        <f t="shared" si="16"/>
        <v>41</v>
      </c>
      <c r="B173" s="17">
        <f t="shared" si="23"/>
        <v>43382</v>
      </c>
      <c r="C173" s="5" t="str">
        <f t="shared" si="17"/>
        <v>tisdag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43382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  <c r="M173" s="79"/>
      <c r="N173" s="79"/>
      <c r="O173" s="63"/>
      <c r="P173" s="63"/>
      <c r="Q173" s="63"/>
      <c r="R173" s="63"/>
      <c r="S173" s="63"/>
      <c r="T173" s="63"/>
      <c r="U173" s="63"/>
      <c r="V173" s="63"/>
    </row>
    <row r="174" spans="1:22">
      <c r="A174" s="79">
        <f t="shared" si="16"/>
        <v>41</v>
      </c>
      <c r="B174" s="17">
        <f t="shared" si="23"/>
        <v>43383</v>
      </c>
      <c r="C174" s="5" t="str">
        <f t="shared" si="17"/>
        <v>onsdag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43383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  <c r="M174" s="79"/>
      <c r="N174" s="79"/>
      <c r="O174" s="79"/>
      <c r="P174" s="79"/>
      <c r="Q174" s="79"/>
      <c r="R174" s="79"/>
      <c r="S174" s="79"/>
      <c r="T174" s="79"/>
      <c r="U174" s="79"/>
      <c r="V174" s="79"/>
    </row>
    <row r="175" spans="1:22">
      <c r="A175" s="79">
        <f t="shared" si="16"/>
        <v>41</v>
      </c>
      <c r="B175" s="17">
        <f t="shared" si="23"/>
        <v>43384</v>
      </c>
      <c r="C175" s="5" t="str">
        <f t="shared" si="17"/>
        <v>torsdag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43384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  <c r="M175" s="79"/>
      <c r="N175" s="79"/>
      <c r="O175" s="79"/>
      <c r="P175" s="79"/>
      <c r="Q175" s="79"/>
      <c r="R175" s="79"/>
      <c r="S175" s="79"/>
      <c r="T175" s="79"/>
      <c r="U175" s="79"/>
      <c r="V175" s="79"/>
    </row>
    <row r="176" spans="1:22">
      <c r="A176" s="79">
        <f t="shared" si="16"/>
        <v>41</v>
      </c>
      <c r="B176" s="17">
        <f t="shared" si="23"/>
        <v>43385</v>
      </c>
      <c r="C176" s="5" t="str">
        <f t="shared" si="17"/>
        <v>fredag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43385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  <c r="M176" s="79"/>
      <c r="N176" s="79"/>
      <c r="O176" s="79"/>
      <c r="P176" s="79"/>
      <c r="Q176" s="79"/>
      <c r="R176" s="79"/>
      <c r="S176" s="79"/>
      <c r="T176" s="79"/>
      <c r="U176" s="79"/>
      <c r="V176" s="79"/>
    </row>
    <row r="177" spans="1:12">
      <c r="A177" s="79">
        <f t="shared" si="16"/>
        <v>41</v>
      </c>
      <c r="B177" s="17">
        <f t="shared" si="23"/>
        <v>43386</v>
      </c>
      <c r="C177" s="5" t="str">
        <f t="shared" si="17"/>
        <v>lördag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43386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41</v>
      </c>
      <c r="B178" s="17">
        <f t="shared" si="23"/>
        <v>43387</v>
      </c>
      <c r="C178" s="5" t="str">
        <f t="shared" si="17"/>
        <v>söndag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43387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43388</v>
      </c>
      <c r="C179" s="5" t="str">
        <f t="shared" si="17"/>
        <v>måndag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43388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43389</v>
      </c>
      <c r="C180" s="5" t="str">
        <f t="shared" si="17"/>
        <v>tisdag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43389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43390</v>
      </c>
      <c r="C181" s="5" t="str">
        <f t="shared" si="17"/>
        <v>onsdag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43390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43391</v>
      </c>
      <c r="C182" s="5" t="str">
        <f t="shared" si="17"/>
        <v>torsdag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43391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42</v>
      </c>
      <c r="B183" s="17">
        <f t="shared" si="23"/>
        <v>43392</v>
      </c>
      <c r="C183" s="5" t="str">
        <f t="shared" si="17"/>
        <v>fredag</v>
      </c>
      <c r="D183" s="79"/>
      <c r="E183" s="18"/>
      <c r="F183" s="79"/>
      <c r="G183" s="79">
        <f t="shared" si="18"/>
        <v>0</v>
      </c>
      <c r="H183" s="79"/>
      <c r="I183" s="19">
        <f t="shared" si="19"/>
        <v>43392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>
      <c r="A184" s="79">
        <f t="shared" si="16"/>
        <v>42</v>
      </c>
      <c r="B184" s="17">
        <f t="shared" si="23"/>
        <v>43393</v>
      </c>
      <c r="C184" s="5" t="str">
        <f t="shared" si="17"/>
        <v>lördag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43393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42</v>
      </c>
      <c r="B185" s="17">
        <f t="shared" si="23"/>
        <v>43394</v>
      </c>
      <c r="C185" s="5" t="str">
        <f t="shared" si="17"/>
        <v>söndag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43394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43395</v>
      </c>
      <c r="C186" s="5" t="str">
        <f t="shared" si="17"/>
        <v>måndag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43395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43</v>
      </c>
      <c r="B187" s="17">
        <f t="shared" si="23"/>
        <v>43396</v>
      </c>
      <c r="C187" s="5" t="str">
        <f t="shared" si="17"/>
        <v>tisdag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43396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43397</v>
      </c>
      <c r="C188" s="5" t="str">
        <f t="shared" si="17"/>
        <v>onsdag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43397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43398</v>
      </c>
      <c r="C189" s="5" t="str">
        <f t="shared" si="17"/>
        <v>torsdag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43398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43</v>
      </c>
      <c r="B190" s="17">
        <f t="shared" si="23"/>
        <v>43399</v>
      </c>
      <c r="C190" s="5" t="str">
        <f t="shared" si="17"/>
        <v>fredag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43399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</row>
    <row r="191" spans="1:12">
      <c r="A191" s="79">
        <f t="shared" si="16"/>
        <v>43</v>
      </c>
      <c r="B191" s="17">
        <f t="shared" si="23"/>
        <v>43400</v>
      </c>
      <c r="C191" s="5" t="str">
        <f t="shared" si="17"/>
        <v>lördag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43400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43</v>
      </c>
      <c r="B192" s="17">
        <f t="shared" si="23"/>
        <v>43401</v>
      </c>
      <c r="C192" s="5" t="str">
        <f t="shared" si="17"/>
        <v>söndag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43401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43402</v>
      </c>
      <c r="C193" s="5" t="str">
        <f t="shared" si="17"/>
        <v>måndag</v>
      </c>
      <c r="D193" s="79"/>
      <c r="E193" s="18"/>
      <c r="F193" s="79"/>
      <c r="G193" s="79">
        <f t="shared" si="18"/>
        <v>0</v>
      </c>
      <c r="H193" s="79"/>
      <c r="I193" s="19">
        <f t="shared" si="19"/>
        <v>43402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43403</v>
      </c>
      <c r="C194" s="5" t="str">
        <f t="shared" si="17"/>
        <v>tisdag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43403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43404</v>
      </c>
      <c r="C195" s="5" t="str">
        <f t="shared" si="17"/>
        <v>onsdag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43404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43405</v>
      </c>
      <c r="C196" s="5" t="str">
        <f t="shared" si="17"/>
        <v>torsdag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43405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43406</v>
      </c>
      <c r="C197" s="5" t="str">
        <f t="shared" si="17"/>
        <v>fredag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43406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44</v>
      </c>
      <c r="B198" s="17">
        <f t="shared" si="23"/>
        <v>43407</v>
      </c>
      <c r="C198" s="5" t="str">
        <f t="shared" si="17"/>
        <v>lördag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43407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44</v>
      </c>
      <c r="B199" s="17">
        <f t="shared" si="23"/>
        <v>43408</v>
      </c>
      <c r="C199" s="5" t="str">
        <f t="shared" si="17"/>
        <v>söndag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43408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43409</v>
      </c>
      <c r="C200" s="5" t="str">
        <f t="shared" si="17"/>
        <v>måndag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43409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43410</v>
      </c>
      <c r="C201" s="5" t="str">
        <f t="shared" si="17"/>
        <v>tisdag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43410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43411</v>
      </c>
      <c r="C202" s="5" t="str">
        <f t="shared" si="17"/>
        <v>onsdag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43411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43412</v>
      </c>
      <c r="C203" s="5" t="str">
        <f t="shared" si="17"/>
        <v>torsdag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43412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45</v>
      </c>
      <c r="B204" s="17">
        <f t="shared" si="23"/>
        <v>43413</v>
      </c>
      <c r="C204" s="5" t="str">
        <f t="shared" ref="C204:C267" si="25">TEXT(B204,"DDDD")</f>
        <v>fredag</v>
      </c>
      <c r="D204" s="79"/>
      <c r="E204" s="18"/>
      <c r="F204" s="79"/>
      <c r="G204" s="79">
        <f t="shared" ref="G204:G267" si="26">IFERROR(ROUNDUP(L204/"04:00"*2,0),0)</f>
        <v>0</v>
      </c>
      <c r="H204" s="79"/>
      <c r="I204" s="19">
        <f t="shared" ref="I204:I267" si="27">B204</f>
        <v>43413</v>
      </c>
      <c r="J204" s="20" t="e">
        <f t="shared" ref="J204:J267" si="28">TIME(LEFT(D204,2),MID(D204,4,2),0)</f>
        <v>#VALUE!</v>
      </c>
      <c r="K204" s="20" t="e">
        <f t="shared" ref="K204:K267" si="29">TIME(MID(D204,7,2),MID(D204,10,2),0)</f>
        <v>#VALUE!</v>
      </c>
      <c r="L204" s="20" t="e">
        <f t="shared" ref="L204:L267" si="30">K204-J204</f>
        <v>#VALUE!</v>
      </c>
    </row>
    <row r="205" spans="1:12">
      <c r="A205" s="79">
        <f t="shared" si="24"/>
        <v>45</v>
      </c>
      <c r="B205" s="17">
        <f t="shared" ref="B205:B268" si="31">B204+1</f>
        <v>43414</v>
      </c>
      <c r="C205" s="5" t="str">
        <f t="shared" si="25"/>
        <v>lördag</v>
      </c>
      <c r="D205" s="79"/>
      <c r="E205" s="18"/>
      <c r="F205" s="79"/>
      <c r="G205" s="79">
        <f t="shared" si="26"/>
        <v>0</v>
      </c>
      <c r="H205" s="79"/>
      <c r="I205" s="19">
        <f t="shared" si="27"/>
        <v>43414</v>
      </c>
      <c r="J205" s="20" t="e">
        <f t="shared" si="28"/>
        <v>#VALUE!</v>
      </c>
      <c r="K205" s="20" t="e">
        <f t="shared" si="29"/>
        <v>#VALUE!</v>
      </c>
      <c r="L205" s="20" t="e">
        <f t="shared" si="30"/>
        <v>#VALUE!</v>
      </c>
    </row>
    <row r="206" spans="1:12">
      <c r="A206" s="79">
        <f t="shared" si="24"/>
        <v>45</v>
      </c>
      <c r="B206" s="17">
        <f t="shared" si="31"/>
        <v>43415</v>
      </c>
      <c r="C206" s="5" t="str">
        <f t="shared" si="25"/>
        <v>söndag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43415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43416</v>
      </c>
      <c r="C207" s="5" t="str">
        <f t="shared" si="25"/>
        <v>måndag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43416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46</v>
      </c>
      <c r="B208" s="17">
        <f t="shared" si="31"/>
        <v>43417</v>
      </c>
      <c r="C208" s="5" t="str">
        <f t="shared" si="25"/>
        <v>tisdag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43417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46</v>
      </c>
      <c r="B209" s="17">
        <f t="shared" si="31"/>
        <v>43418</v>
      </c>
      <c r="C209" s="5" t="str">
        <f t="shared" si="25"/>
        <v>onsdag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43418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46</v>
      </c>
      <c r="B210" s="17">
        <f t="shared" si="31"/>
        <v>43419</v>
      </c>
      <c r="C210" s="5" t="str">
        <f t="shared" si="25"/>
        <v>torsdag</v>
      </c>
      <c r="D210" s="79"/>
      <c r="E210" s="18"/>
      <c r="F210" s="79"/>
      <c r="G210" s="79">
        <f t="shared" si="26"/>
        <v>0</v>
      </c>
      <c r="H210" s="79"/>
      <c r="I210" s="19">
        <f t="shared" si="27"/>
        <v>43419</v>
      </c>
      <c r="J210" s="20" t="e">
        <f t="shared" si="28"/>
        <v>#VALUE!</v>
      </c>
      <c r="K210" s="20" t="e">
        <f t="shared" si="29"/>
        <v>#VALUE!</v>
      </c>
      <c r="L210" s="20" t="e">
        <f t="shared" si="30"/>
        <v>#VALUE!</v>
      </c>
    </row>
    <row r="211" spans="1:12">
      <c r="A211" s="79">
        <f t="shared" si="24"/>
        <v>46</v>
      </c>
      <c r="B211" s="17">
        <f t="shared" si="31"/>
        <v>43420</v>
      </c>
      <c r="C211" s="5" t="str">
        <f t="shared" si="25"/>
        <v>fredag</v>
      </c>
      <c r="D211" s="79"/>
      <c r="E211" s="18"/>
      <c r="F211" s="79"/>
      <c r="G211" s="79">
        <f t="shared" si="26"/>
        <v>0</v>
      </c>
      <c r="H211" s="79"/>
      <c r="I211" s="19">
        <f t="shared" si="27"/>
        <v>43420</v>
      </c>
      <c r="J211" s="20" t="e">
        <f t="shared" si="28"/>
        <v>#VALUE!</v>
      </c>
      <c r="K211" s="20" t="e">
        <f t="shared" si="29"/>
        <v>#VALUE!</v>
      </c>
      <c r="L211" s="20" t="e">
        <f t="shared" si="30"/>
        <v>#VALUE!</v>
      </c>
    </row>
    <row r="212" spans="1:12">
      <c r="A212" s="79">
        <f t="shared" si="24"/>
        <v>46</v>
      </c>
      <c r="B212" s="17">
        <f t="shared" si="31"/>
        <v>43421</v>
      </c>
      <c r="C212" s="5" t="str">
        <f t="shared" si="25"/>
        <v>lördag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43421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46</v>
      </c>
      <c r="B213" s="17">
        <f t="shared" si="31"/>
        <v>43422</v>
      </c>
      <c r="C213" s="5" t="str">
        <f t="shared" si="25"/>
        <v>söndag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43422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43423</v>
      </c>
      <c r="C214" s="5" t="str">
        <f t="shared" si="25"/>
        <v>måndag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43423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43424</v>
      </c>
      <c r="C215" s="5" t="str">
        <f t="shared" si="25"/>
        <v>tisdag</v>
      </c>
      <c r="D215" s="79"/>
      <c r="E215" s="18"/>
      <c r="F215" s="79"/>
      <c r="G215" s="79">
        <f t="shared" si="26"/>
        <v>0</v>
      </c>
      <c r="H215" s="79"/>
      <c r="I215" s="19">
        <f t="shared" si="27"/>
        <v>43424</v>
      </c>
      <c r="J215" s="20" t="e">
        <f t="shared" si="28"/>
        <v>#VALUE!</v>
      </c>
      <c r="K215" s="20" t="e">
        <f t="shared" si="29"/>
        <v>#VALUE!</v>
      </c>
      <c r="L215" s="20" t="e">
        <f t="shared" si="30"/>
        <v>#VALUE!</v>
      </c>
    </row>
    <row r="216" spans="1:12">
      <c r="A216" s="79">
        <f t="shared" si="24"/>
        <v>47</v>
      </c>
      <c r="B216" s="17">
        <f t="shared" si="31"/>
        <v>43425</v>
      </c>
      <c r="C216" s="5" t="str">
        <f t="shared" si="25"/>
        <v>onsdag</v>
      </c>
      <c r="D216" s="79"/>
      <c r="E216" s="18"/>
      <c r="F216" s="79"/>
      <c r="G216" s="79">
        <f t="shared" si="26"/>
        <v>0</v>
      </c>
      <c r="H216" s="79"/>
      <c r="I216" s="19">
        <f t="shared" si="27"/>
        <v>43425</v>
      </c>
      <c r="J216" s="20" t="e">
        <f t="shared" si="28"/>
        <v>#VALUE!</v>
      </c>
      <c r="K216" s="20" t="e">
        <f t="shared" si="29"/>
        <v>#VALUE!</v>
      </c>
      <c r="L216" s="20" t="e">
        <f t="shared" si="30"/>
        <v>#VALUE!</v>
      </c>
    </row>
    <row r="217" spans="1:12">
      <c r="A217" s="79">
        <f t="shared" si="24"/>
        <v>47</v>
      </c>
      <c r="B217" s="17">
        <f t="shared" si="31"/>
        <v>43426</v>
      </c>
      <c r="C217" s="5" t="str">
        <f t="shared" si="25"/>
        <v>torsdag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43426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47</v>
      </c>
      <c r="B218" s="17">
        <f t="shared" si="31"/>
        <v>43427</v>
      </c>
      <c r="C218" s="5" t="str">
        <f t="shared" si="25"/>
        <v>fredag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43427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47</v>
      </c>
      <c r="B219" s="17">
        <f t="shared" si="31"/>
        <v>43428</v>
      </c>
      <c r="C219" s="5" t="str">
        <f t="shared" si="25"/>
        <v>lördag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43428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47</v>
      </c>
      <c r="B220" s="17">
        <f t="shared" si="31"/>
        <v>43429</v>
      </c>
      <c r="C220" s="5" t="str">
        <f t="shared" si="25"/>
        <v>söndag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43429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43430</v>
      </c>
      <c r="C221" s="5" t="str">
        <f t="shared" si="25"/>
        <v>måndag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43430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43431</v>
      </c>
      <c r="C222" s="5" t="str">
        <f t="shared" si="25"/>
        <v>tisdag</v>
      </c>
      <c r="D222" s="79"/>
      <c r="E222" s="18"/>
      <c r="F222" s="79"/>
      <c r="G222" s="79">
        <f t="shared" si="26"/>
        <v>0</v>
      </c>
      <c r="H222" s="79"/>
      <c r="I222" s="19">
        <f t="shared" si="27"/>
        <v>43431</v>
      </c>
      <c r="J222" s="20" t="e">
        <f t="shared" si="28"/>
        <v>#VALUE!</v>
      </c>
      <c r="K222" s="20" t="e">
        <f t="shared" si="29"/>
        <v>#VALUE!</v>
      </c>
      <c r="L222" s="20" t="e">
        <f t="shared" si="30"/>
        <v>#VALUE!</v>
      </c>
    </row>
    <row r="223" spans="1:12">
      <c r="A223" s="79">
        <f t="shared" si="24"/>
        <v>48</v>
      </c>
      <c r="B223" s="17">
        <f t="shared" si="31"/>
        <v>43432</v>
      </c>
      <c r="C223" s="5" t="str">
        <f t="shared" si="25"/>
        <v>onsdag</v>
      </c>
      <c r="D223" s="79"/>
      <c r="E223" s="18"/>
      <c r="F223" s="79"/>
      <c r="G223" s="79">
        <f t="shared" si="26"/>
        <v>0</v>
      </c>
      <c r="H223" s="79"/>
      <c r="I223" s="19">
        <f t="shared" si="27"/>
        <v>43432</v>
      </c>
      <c r="J223" s="20" t="e">
        <f t="shared" si="28"/>
        <v>#VALUE!</v>
      </c>
      <c r="K223" s="20" t="e">
        <f t="shared" si="29"/>
        <v>#VALUE!</v>
      </c>
      <c r="L223" s="20" t="e">
        <f t="shared" si="30"/>
        <v>#VALUE!</v>
      </c>
    </row>
    <row r="224" spans="1:12">
      <c r="A224" s="79">
        <f t="shared" si="24"/>
        <v>48</v>
      </c>
      <c r="B224" s="17">
        <f t="shared" si="31"/>
        <v>43433</v>
      </c>
      <c r="C224" s="5" t="str">
        <f t="shared" si="25"/>
        <v>torsdag</v>
      </c>
      <c r="D224" s="79"/>
      <c r="E224" s="18"/>
      <c r="F224" s="79"/>
      <c r="G224" s="79">
        <f t="shared" si="26"/>
        <v>0</v>
      </c>
      <c r="H224" s="79"/>
      <c r="I224" s="19">
        <f t="shared" si="27"/>
        <v>43433</v>
      </c>
      <c r="J224" s="20" t="e">
        <f t="shared" si="28"/>
        <v>#VALUE!</v>
      </c>
      <c r="K224" s="20" t="e">
        <f t="shared" si="29"/>
        <v>#VALUE!</v>
      </c>
      <c r="L224" s="20" t="e">
        <f t="shared" si="30"/>
        <v>#VALUE!</v>
      </c>
    </row>
    <row r="225" spans="1:12">
      <c r="A225" s="79">
        <f t="shared" si="24"/>
        <v>48</v>
      </c>
      <c r="B225" s="17">
        <f t="shared" si="31"/>
        <v>43434</v>
      </c>
      <c r="C225" s="5" t="str">
        <f t="shared" si="25"/>
        <v>fredag</v>
      </c>
      <c r="D225" s="79"/>
      <c r="E225" s="18"/>
      <c r="F225" s="79"/>
      <c r="G225" s="79">
        <f t="shared" si="26"/>
        <v>0</v>
      </c>
      <c r="H225" s="79"/>
      <c r="I225" s="19">
        <f t="shared" si="27"/>
        <v>43434</v>
      </c>
      <c r="J225" s="20" t="e">
        <f t="shared" si="28"/>
        <v>#VALUE!</v>
      </c>
      <c r="K225" s="20" t="e">
        <f t="shared" si="29"/>
        <v>#VALUE!</v>
      </c>
      <c r="L225" s="20" t="e">
        <f t="shared" si="30"/>
        <v>#VALUE!</v>
      </c>
    </row>
    <row r="226" spans="1:12">
      <c r="A226" s="79">
        <f t="shared" si="24"/>
        <v>48</v>
      </c>
      <c r="B226" s="17">
        <f t="shared" si="31"/>
        <v>43435</v>
      </c>
      <c r="C226" s="5" t="str">
        <f t="shared" si="25"/>
        <v>lördag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43435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48</v>
      </c>
      <c r="B227" s="17">
        <f t="shared" si="31"/>
        <v>43436</v>
      </c>
      <c r="C227" s="5" t="str">
        <f t="shared" si="25"/>
        <v>söndag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43436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43437</v>
      </c>
      <c r="C228" s="5" t="str">
        <f t="shared" si="25"/>
        <v>måndag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43437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43438</v>
      </c>
      <c r="C229" s="5" t="str">
        <f t="shared" si="25"/>
        <v>tisdag</v>
      </c>
      <c r="D229" s="79"/>
      <c r="E229" s="18"/>
      <c r="F229" s="79"/>
      <c r="G229" s="79">
        <f t="shared" si="26"/>
        <v>0</v>
      </c>
      <c r="H229" s="79"/>
      <c r="I229" s="19">
        <f t="shared" si="27"/>
        <v>43438</v>
      </c>
      <c r="J229" s="20" t="e">
        <f t="shared" si="28"/>
        <v>#VALUE!</v>
      </c>
      <c r="K229" s="20" t="e">
        <f t="shared" si="29"/>
        <v>#VALUE!</v>
      </c>
      <c r="L229" s="20" t="e">
        <f t="shared" si="30"/>
        <v>#VALUE!</v>
      </c>
    </row>
    <row r="230" spans="1:12">
      <c r="A230" s="79">
        <f t="shared" si="24"/>
        <v>49</v>
      </c>
      <c r="B230" s="17">
        <f t="shared" si="31"/>
        <v>43439</v>
      </c>
      <c r="C230" s="5" t="str">
        <f t="shared" si="25"/>
        <v>onsdag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43439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43440</v>
      </c>
      <c r="C231" s="5" t="str">
        <f t="shared" si="25"/>
        <v>torsdag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43440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49</v>
      </c>
      <c r="B232" s="17">
        <f t="shared" si="31"/>
        <v>43441</v>
      </c>
      <c r="C232" s="5" t="str">
        <f t="shared" si="25"/>
        <v>fredag</v>
      </c>
      <c r="D232" s="79"/>
      <c r="E232" s="18"/>
      <c r="F232" s="79"/>
      <c r="G232" s="79">
        <f t="shared" si="26"/>
        <v>0</v>
      </c>
      <c r="H232" s="79"/>
      <c r="I232" s="19">
        <f t="shared" si="27"/>
        <v>43441</v>
      </c>
      <c r="J232" s="20" t="e">
        <f t="shared" si="28"/>
        <v>#VALUE!</v>
      </c>
      <c r="K232" s="20" t="e">
        <f t="shared" si="29"/>
        <v>#VALUE!</v>
      </c>
      <c r="L232" s="20" t="e">
        <f t="shared" si="30"/>
        <v>#VALUE!</v>
      </c>
    </row>
    <row r="233" spans="1:12">
      <c r="A233" s="79">
        <f t="shared" si="24"/>
        <v>49</v>
      </c>
      <c r="B233" s="17">
        <f t="shared" si="31"/>
        <v>43442</v>
      </c>
      <c r="C233" s="5" t="str">
        <f t="shared" si="25"/>
        <v>lördag</v>
      </c>
      <c r="D233" s="79"/>
      <c r="E233" s="18"/>
      <c r="F233" s="79"/>
      <c r="G233" s="79">
        <f t="shared" si="26"/>
        <v>0</v>
      </c>
      <c r="H233" s="79"/>
      <c r="I233" s="19">
        <f t="shared" si="27"/>
        <v>43442</v>
      </c>
      <c r="J233" s="20" t="e">
        <f t="shared" si="28"/>
        <v>#VALUE!</v>
      </c>
      <c r="K233" s="20" t="e">
        <f t="shared" si="29"/>
        <v>#VALUE!</v>
      </c>
      <c r="L233" s="20" t="e">
        <f t="shared" si="30"/>
        <v>#VALUE!</v>
      </c>
    </row>
    <row r="234" spans="1:12">
      <c r="A234" s="79">
        <f t="shared" si="24"/>
        <v>49</v>
      </c>
      <c r="B234" s="17">
        <f t="shared" si="31"/>
        <v>43443</v>
      </c>
      <c r="C234" s="5" t="str">
        <f t="shared" si="25"/>
        <v>söndag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43443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50</v>
      </c>
      <c r="B235" s="17">
        <f t="shared" si="31"/>
        <v>43444</v>
      </c>
      <c r="C235" s="5" t="str">
        <f t="shared" si="25"/>
        <v>måndag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43444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50</v>
      </c>
      <c r="B236" s="17">
        <f t="shared" si="31"/>
        <v>43445</v>
      </c>
      <c r="C236" s="5" t="str">
        <f t="shared" si="25"/>
        <v>tisdag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43445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43446</v>
      </c>
      <c r="C237" s="5" t="str">
        <f t="shared" si="25"/>
        <v>onsdag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43446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43447</v>
      </c>
      <c r="C238" s="5" t="str">
        <f t="shared" si="25"/>
        <v>torsdag</v>
      </c>
      <c r="D238" s="79"/>
      <c r="E238" s="18"/>
      <c r="F238" s="79"/>
      <c r="G238" s="79">
        <f t="shared" si="26"/>
        <v>0</v>
      </c>
      <c r="H238" s="79"/>
      <c r="I238" s="19">
        <f t="shared" si="27"/>
        <v>43447</v>
      </c>
      <c r="J238" s="20" t="e">
        <f t="shared" si="28"/>
        <v>#VALUE!</v>
      </c>
      <c r="K238" s="20" t="e">
        <f t="shared" si="29"/>
        <v>#VALUE!</v>
      </c>
      <c r="L238" s="20" t="e">
        <f t="shared" si="30"/>
        <v>#VALUE!</v>
      </c>
    </row>
    <row r="239" spans="1:12">
      <c r="A239" s="79">
        <f t="shared" si="24"/>
        <v>50</v>
      </c>
      <c r="B239" s="17">
        <f t="shared" si="31"/>
        <v>43448</v>
      </c>
      <c r="C239" s="5" t="str">
        <f t="shared" si="25"/>
        <v>fredag</v>
      </c>
      <c r="D239" s="79"/>
      <c r="E239" s="18"/>
      <c r="F239" s="79"/>
      <c r="G239" s="79">
        <f t="shared" si="26"/>
        <v>0</v>
      </c>
      <c r="H239" s="79"/>
      <c r="I239" s="19">
        <f t="shared" si="27"/>
        <v>43448</v>
      </c>
      <c r="J239" s="20" t="e">
        <f t="shared" si="28"/>
        <v>#VALUE!</v>
      </c>
      <c r="K239" s="20" t="e">
        <f t="shared" si="29"/>
        <v>#VALUE!</v>
      </c>
      <c r="L239" s="20" t="e">
        <f t="shared" si="30"/>
        <v>#VALUE!</v>
      </c>
    </row>
    <row r="240" spans="1:12">
      <c r="A240" s="79">
        <f t="shared" si="24"/>
        <v>50</v>
      </c>
      <c r="B240" s="17">
        <f t="shared" si="31"/>
        <v>43449</v>
      </c>
      <c r="C240" s="5" t="str">
        <f t="shared" si="25"/>
        <v>lördag</v>
      </c>
      <c r="D240" s="79"/>
      <c r="E240" s="18"/>
      <c r="F240" s="79"/>
      <c r="G240" s="79">
        <f t="shared" si="26"/>
        <v>0</v>
      </c>
      <c r="H240" s="79"/>
      <c r="I240" s="19">
        <f t="shared" si="27"/>
        <v>43449</v>
      </c>
      <c r="J240" s="20" t="e">
        <f t="shared" si="28"/>
        <v>#VALUE!</v>
      </c>
      <c r="K240" s="20" t="e">
        <f t="shared" si="29"/>
        <v>#VALUE!</v>
      </c>
      <c r="L240" s="20" t="e">
        <f t="shared" si="30"/>
        <v>#VALUE!</v>
      </c>
    </row>
    <row r="241" spans="1:12">
      <c r="A241" s="79">
        <f t="shared" si="24"/>
        <v>50</v>
      </c>
      <c r="B241" s="17">
        <f t="shared" si="31"/>
        <v>43450</v>
      </c>
      <c r="C241" s="5" t="str">
        <f t="shared" si="25"/>
        <v>söndag</v>
      </c>
      <c r="D241" s="79"/>
      <c r="E241" s="18"/>
      <c r="F241" s="79"/>
      <c r="G241" s="79">
        <f t="shared" si="26"/>
        <v>0</v>
      </c>
      <c r="H241" s="79"/>
      <c r="I241" s="19">
        <f t="shared" si="27"/>
        <v>43450</v>
      </c>
      <c r="J241" s="20" t="e">
        <f t="shared" si="28"/>
        <v>#VALUE!</v>
      </c>
      <c r="K241" s="20" t="e">
        <f t="shared" si="29"/>
        <v>#VALUE!</v>
      </c>
      <c r="L241" s="20" t="e">
        <f t="shared" si="30"/>
        <v>#VALUE!</v>
      </c>
    </row>
    <row r="242" spans="1:12">
      <c r="A242" s="79">
        <f t="shared" si="24"/>
        <v>51</v>
      </c>
      <c r="B242" s="17">
        <f t="shared" si="31"/>
        <v>43451</v>
      </c>
      <c r="C242" s="5" t="str">
        <f t="shared" si="25"/>
        <v>måndag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43451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43452</v>
      </c>
      <c r="C243" s="5" t="str">
        <f t="shared" si="25"/>
        <v>tisdag</v>
      </c>
      <c r="D243" s="79"/>
      <c r="E243" s="18"/>
      <c r="F243" s="79"/>
      <c r="G243" s="79">
        <f t="shared" si="26"/>
        <v>0</v>
      </c>
      <c r="H243" s="79"/>
      <c r="I243" s="19">
        <f t="shared" si="27"/>
        <v>43452</v>
      </c>
      <c r="J243" s="20" t="e">
        <f t="shared" si="28"/>
        <v>#VALUE!</v>
      </c>
      <c r="K243" s="20" t="e">
        <f t="shared" si="29"/>
        <v>#VALUE!</v>
      </c>
      <c r="L243" s="20" t="e">
        <f t="shared" si="30"/>
        <v>#VALUE!</v>
      </c>
    </row>
    <row r="244" spans="1:12">
      <c r="A244" s="79">
        <f t="shared" si="24"/>
        <v>51</v>
      </c>
      <c r="B244" s="17">
        <f t="shared" si="31"/>
        <v>43453</v>
      </c>
      <c r="C244" s="5" t="str">
        <f t="shared" si="25"/>
        <v>onsdag</v>
      </c>
      <c r="D244" s="79"/>
      <c r="E244" s="18"/>
      <c r="F244" s="79"/>
      <c r="G244" s="79">
        <f t="shared" si="26"/>
        <v>0</v>
      </c>
      <c r="H244" s="79"/>
      <c r="I244" s="19">
        <f t="shared" si="27"/>
        <v>43453</v>
      </c>
      <c r="J244" s="20" t="e">
        <f t="shared" si="28"/>
        <v>#VALUE!</v>
      </c>
      <c r="K244" s="20" t="e">
        <f t="shared" si="29"/>
        <v>#VALUE!</v>
      </c>
      <c r="L244" s="20" t="e">
        <f t="shared" si="30"/>
        <v>#VALUE!</v>
      </c>
    </row>
    <row r="245" spans="1:12">
      <c r="A245" s="79">
        <f t="shared" si="24"/>
        <v>51</v>
      </c>
      <c r="B245" s="17">
        <f t="shared" si="31"/>
        <v>43454</v>
      </c>
      <c r="C245" s="5" t="str">
        <f t="shared" si="25"/>
        <v>torsdag</v>
      </c>
      <c r="D245" s="79"/>
      <c r="E245" s="18"/>
      <c r="F245" s="79"/>
      <c r="G245" s="79">
        <f t="shared" si="26"/>
        <v>0</v>
      </c>
      <c r="H245" s="79"/>
      <c r="I245" s="19">
        <f t="shared" si="27"/>
        <v>43454</v>
      </c>
      <c r="J245" s="20" t="e">
        <f t="shared" si="28"/>
        <v>#VALUE!</v>
      </c>
      <c r="K245" s="20" t="e">
        <f t="shared" si="29"/>
        <v>#VALUE!</v>
      </c>
      <c r="L245" s="20" t="e">
        <f t="shared" si="30"/>
        <v>#VALUE!</v>
      </c>
    </row>
    <row r="246" spans="1:12">
      <c r="A246" s="79">
        <f t="shared" si="24"/>
        <v>51</v>
      </c>
      <c r="B246" s="17">
        <f t="shared" si="31"/>
        <v>43455</v>
      </c>
      <c r="C246" s="5" t="str">
        <f t="shared" si="25"/>
        <v>fredag</v>
      </c>
      <c r="D246" s="79"/>
      <c r="E246" s="18"/>
      <c r="F246" s="79"/>
      <c r="G246" s="79">
        <f t="shared" si="26"/>
        <v>0</v>
      </c>
      <c r="H246" s="79"/>
      <c r="I246" s="19">
        <f t="shared" si="27"/>
        <v>43455</v>
      </c>
      <c r="J246" s="20" t="e">
        <f t="shared" si="28"/>
        <v>#VALUE!</v>
      </c>
      <c r="K246" s="20" t="e">
        <f t="shared" si="29"/>
        <v>#VALUE!</v>
      </c>
      <c r="L246" s="20" t="e">
        <f t="shared" si="30"/>
        <v>#VALUE!</v>
      </c>
    </row>
    <row r="247" spans="1:12">
      <c r="A247" s="79">
        <f t="shared" si="24"/>
        <v>51</v>
      </c>
      <c r="B247" s="17">
        <f t="shared" si="31"/>
        <v>43456</v>
      </c>
      <c r="C247" s="5" t="str">
        <f t="shared" si="25"/>
        <v>lördag</v>
      </c>
      <c r="D247" s="79"/>
      <c r="E247" s="18"/>
      <c r="F247" s="79"/>
      <c r="G247" s="79">
        <f t="shared" si="26"/>
        <v>0</v>
      </c>
      <c r="H247" s="79"/>
      <c r="I247" s="19">
        <f t="shared" si="27"/>
        <v>43456</v>
      </c>
      <c r="J247" s="20" t="e">
        <f t="shared" si="28"/>
        <v>#VALUE!</v>
      </c>
      <c r="K247" s="20" t="e">
        <f t="shared" si="29"/>
        <v>#VALUE!</v>
      </c>
      <c r="L247" s="20" t="e">
        <f t="shared" si="30"/>
        <v>#VALUE!</v>
      </c>
    </row>
    <row r="248" spans="1:12">
      <c r="A248" s="79">
        <f t="shared" si="24"/>
        <v>51</v>
      </c>
      <c r="B248" s="17">
        <f t="shared" si="31"/>
        <v>43457</v>
      </c>
      <c r="C248" s="5" t="str">
        <f t="shared" si="25"/>
        <v>söndag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43457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43458</v>
      </c>
      <c r="C249" s="5" t="str">
        <f t="shared" si="25"/>
        <v>måndag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43458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43459</v>
      </c>
      <c r="C250" s="5" t="str">
        <f t="shared" si="25"/>
        <v>tisdag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43459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43460</v>
      </c>
      <c r="C251" s="5" t="str">
        <f t="shared" si="25"/>
        <v>onsdag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43460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52</v>
      </c>
      <c r="B252" s="17">
        <f t="shared" si="31"/>
        <v>43461</v>
      </c>
      <c r="C252" s="5" t="str">
        <f t="shared" si="25"/>
        <v>torsdag</v>
      </c>
      <c r="D252" s="79"/>
      <c r="E252" s="18"/>
      <c r="F252" s="79"/>
      <c r="G252" s="79">
        <f t="shared" si="26"/>
        <v>0</v>
      </c>
      <c r="H252" s="79"/>
      <c r="I252" s="19">
        <f t="shared" si="27"/>
        <v>43461</v>
      </c>
      <c r="J252" s="20" t="e">
        <f t="shared" si="28"/>
        <v>#VALUE!</v>
      </c>
      <c r="K252" s="20" t="e">
        <f t="shared" si="29"/>
        <v>#VALUE!</v>
      </c>
      <c r="L252" s="20" t="e">
        <f t="shared" si="30"/>
        <v>#VALUE!</v>
      </c>
    </row>
    <row r="253" spans="1:12">
      <c r="A253" s="79">
        <f t="shared" si="24"/>
        <v>52</v>
      </c>
      <c r="B253" s="17">
        <f t="shared" si="31"/>
        <v>43462</v>
      </c>
      <c r="C253" s="5" t="str">
        <f t="shared" si="25"/>
        <v>fredag</v>
      </c>
      <c r="D253" s="79"/>
      <c r="E253" s="18"/>
      <c r="F253" s="79"/>
      <c r="G253" s="79">
        <f t="shared" si="26"/>
        <v>0</v>
      </c>
      <c r="H253" s="79"/>
      <c r="I253" s="19">
        <f t="shared" si="27"/>
        <v>43462</v>
      </c>
      <c r="J253" s="20" t="e">
        <f t="shared" si="28"/>
        <v>#VALUE!</v>
      </c>
      <c r="K253" s="20" t="e">
        <f t="shared" si="29"/>
        <v>#VALUE!</v>
      </c>
      <c r="L253" s="20" t="e">
        <f t="shared" si="30"/>
        <v>#VALUE!</v>
      </c>
    </row>
    <row r="254" spans="1:12">
      <c r="A254" s="79">
        <f t="shared" si="24"/>
        <v>52</v>
      </c>
      <c r="B254" s="17">
        <f t="shared" si="31"/>
        <v>43463</v>
      </c>
      <c r="C254" s="5" t="str">
        <f t="shared" si="25"/>
        <v>lördag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43463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52</v>
      </c>
      <c r="B255" s="17">
        <f t="shared" si="31"/>
        <v>43464</v>
      </c>
      <c r="C255" s="5" t="str">
        <f t="shared" si="25"/>
        <v>söndag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43464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1</v>
      </c>
      <c r="B256" s="17">
        <f t="shared" si="31"/>
        <v>43465</v>
      </c>
      <c r="C256" s="5" t="str">
        <f t="shared" si="25"/>
        <v>måndag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43465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1</v>
      </c>
      <c r="B257" s="17">
        <f t="shared" si="31"/>
        <v>43466</v>
      </c>
      <c r="C257" s="5" t="str">
        <f t="shared" si="25"/>
        <v>tisdag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43466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1</v>
      </c>
      <c r="B258" s="17">
        <f t="shared" si="31"/>
        <v>43467</v>
      </c>
      <c r="C258" s="5" t="str">
        <f t="shared" si="25"/>
        <v>onsdag</v>
      </c>
      <c r="D258" s="79"/>
      <c r="E258" s="18"/>
      <c r="F258" s="79"/>
      <c r="G258" s="79">
        <f t="shared" si="26"/>
        <v>0</v>
      </c>
      <c r="H258" s="79"/>
      <c r="I258" s="19">
        <f t="shared" si="27"/>
        <v>43467</v>
      </c>
      <c r="J258" s="20" t="e">
        <f t="shared" si="28"/>
        <v>#VALUE!</v>
      </c>
      <c r="K258" s="20" t="e">
        <f t="shared" si="29"/>
        <v>#VALUE!</v>
      </c>
      <c r="L258" s="20" t="e">
        <f t="shared" si="30"/>
        <v>#VALUE!</v>
      </c>
    </row>
    <row r="259" spans="1:12">
      <c r="A259" s="79">
        <f t="shared" si="24"/>
        <v>1</v>
      </c>
      <c r="B259" s="17">
        <f t="shared" si="31"/>
        <v>43468</v>
      </c>
      <c r="C259" s="5" t="str">
        <f t="shared" si="25"/>
        <v>torsdag</v>
      </c>
      <c r="D259" s="79"/>
      <c r="E259" s="18"/>
      <c r="F259" s="79"/>
      <c r="G259" s="79">
        <f t="shared" si="26"/>
        <v>0</v>
      </c>
      <c r="H259" s="79"/>
      <c r="I259" s="19">
        <f t="shared" si="27"/>
        <v>43468</v>
      </c>
      <c r="J259" s="20" t="e">
        <f t="shared" si="28"/>
        <v>#VALUE!</v>
      </c>
      <c r="K259" s="20" t="e">
        <f t="shared" si="29"/>
        <v>#VALUE!</v>
      </c>
      <c r="L259" s="20" t="e">
        <f t="shared" si="30"/>
        <v>#VALUE!</v>
      </c>
    </row>
    <row r="260" spans="1:12">
      <c r="A260" s="79">
        <f t="shared" si="24"/>
        <v>1</v>
      </c>
      <c r="B260" s="17">
        <f t="shared" si="31"/>
        <v>43469</v>
      </c>
      <c r="C260" s="5" t="str">
        <f t="shared" si="25"/>
        <v>fredag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43469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43470</v>
      </c>
      <c r="C261" s="5" t="str">
        <f t="shared" si="25"/>
        <v>lördag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43470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43471</v>
      </c>
      <c r="C262" s="5" t="str">
        <f t="shared" si="25"/>
        <v>söndag</v>
      </c>
      <c r="D262" s="79"/>
      <c r="E262" s="18"/>
      <c r="F262" s="79"/>
      <c r="G262" s="79">
        <f t="shared" si="26"/>
        <v>0</v>
      </c>
      <c r="H262" s="79"/>
      <c r="I262" s="19">
        <f t="shared" si="27"/>
        <v>43471</v>
      </c>
      <c r="J262" s="20" t="e">
        <f t="shared" si="28"/>
        <v>#VALUE!</v>
      </c>
      <c r="K262" s="20" t="e">
        <f t="shared" si="29"/>
        <v>#VALUE!</v>
      </c>
      <c r="L262" s="20" t="e">
        <f t="shared" si="30"/>
        <v>#VALUE!</v>
      </c>
    </row>
    <row r="263" spans="1:12">
      <c r="A263" s="79">
        <f t="shared" si="24"/>
        <v>2</v>
      </c>
      <c r="B263" s="17">
        <f t="shared" si="31"/>
        <v>43472</v>
      </c>
      <c r="C263" s="5" t="str">
        <f t="shared" si="25"/>
        <v>måndag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43472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2</v>
      </c>
      <c r="B264" s="17">
        <f t="shared" si="31"/>
        <v>43473</v>
      </c>
      <c r="C264" s="5" t="str">
        <f t="shared" si="25"/>
        <v>tisdag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43473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2</v>
      </c>
      <c r="B265" s="17">
        <f t="shared" si="31"/>
        <v>43474</v>
      </c>
      <c r="C265" s="5" t="str">
        <f t="shared" si="25"/>
        <v>onsdag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43474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2</v>
      </c>
      <c r="B266" s="17">
        <f t="shared" si="31"/>
        <v>43475</v>
      </c>
      <c r="C266" s="5" t="str">
        <f t="shared" si="25"/>
        <v>torsdag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43475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43476</v>
      </c>
      <c r="C267" s="5" t="str">
        <f t="shared" si="25"/>
        <v>fredag</v>
      </c>
      <c r="D267" s="79"/>
      <c r="E267" s="18"/>
      <c r="F267" s="79"/>
      <c r="G267" s="79">
        <f t="shared" si="26"/>
        <v>0</v>
      </c>
      <c r="H267" s="79"/>
      <c r="I267" s="19">
        <f t="shared" si="27"/>
        <v>43476</v>
      </c>
      <c r="J267" s="20" t="e">
        <f t="shared" si="28"/>
        <v>#VALUE!</v>
      </c>
      <c r="K267" s="20" t="e">
        <f t="shared" si="29"/>
        <v>#VALUE!</v>
      </c>
      <c r="L267" s="20" t="e">
        <f t="shared" si="30"/>
        <v>#VALUE!</v>
      </c>
    </row>
    <row r="268" spans="1:12">
      <c r="A268" s="79">
        <f t="shared" ref="A268:A331" si="32">_xlfn.ISOWEEKNUM(B268)</f>
        <v>2</v>
      </c>
      <c r="B268" s="17">
        <f t="shared" si="31"/>
        <v>43477</v>
      </c>
      <c r="C268" s="5" t="str">
        <f t="shared" ref="C268:C331" si="33">TEXT(B268,"DDDD")</f>
        <v>lördag</v>
      </c>
      <c r="D268" s="79"/>
      <c r="E268" s="18"/>
      <c r="F268" s="79"/>
      <c r="G268" s="79">
        <f t="shared" ref="G268:G331" si="34">IFERROR(ROUNDUP(L268/"04:00"*2,0),0)</f>
        <v>0</v>
      </c>
      <c r="H268" s="79"/>
      <c r="I268" s="19">
        <f t="shared" ref="I268:I331" si="35">B268</f>
        <v>43477</v>
      </c>
      <c r="J268" s="20" t="e">
        <f t="shared" ref="J268:J331" si="36">TIME(LEFT(D268,2),MID(D268,4,2),0)</f>
        <v>#VALUE!</v>
      </c>
      <c r="K268" s="20" t="e">
        <f t="shared" ref="K268:K331" si="37">TIME(MID(D268,7,2),MID(D268,10,2),0)</f>
        <v>#VALUE!</v>
      </c>
      <c r="L268" s="20" t="e">
        <f t="shared" ref="L268:L331" si="38">K268-J268</f>
        <v>#VALUE!</v>
      </c>
    </row>
    <row r="269" spans="1:12">
      <c r="A269" s="79">
        <f t="shared" si="32"/>
        <v>2</v>
      </c>
      <c r="B269" s="17">
        <f t="shared" ref="B269:B332" si="39">B268+1</f>
        <v>43478</v>
      </c>
      <c r="C269" s="5" t="str">
        <f t="shared" si="33"/>
        <v>söndag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43478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3</v>
      </c>
      <c r="B270" s="17">
        <f t="shared" si="39"/>
        <v>43479</v>
      </c>
      <c r="C270" s="5" t="str">
        <f t="shared" si="33"/>
        <v>måndag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43479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3</v>
      </c>
      <c r="B271" s="17">
        <f t="shared" si="39"/>
        <v>43480</v>
      </c>
      <c r="C271" s="5" t="str">
        <f t="shared" si="33"/>
        <v>tisdag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43480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3</v>
      </c>
      <c r="B272" s="17">
        <f t="shared" si="39"/>
        <v>43481</v>
      </c>
      <c r="C272" s="5" t="str">
        <f t="shared" si="33"/>
        <v>onsdag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43481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3</v>
      </c>
      <c r="B273" s="17">
        <f t="shared" si="39"/>
        <v>43482</v>
      </c>
      <c r="C273" s="5" t="str">
        <f t="shared" si="33"/>
        <v>torsdag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43482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43483</v>
      </c>
      <c r="C274" s="5" t="str">
        <f t="shared" si="33"/>
        <v>fredag</v>
      </c>
      <c r="D274" s="79"/>
      <c r="E274" s="18"/>
      <c r="F274" s="79"/>
      <c r="G274" s="79">
        <f t="shared" si="34"/>
        <v>0</v>
      </c>
      <c r="H274" s="79"/>
      <c r="I274" s="19">
        <f t="shared" si="35"/>
        <v>43483</v>
      </c>
      <c r="J274" s="20" t="e">
        <f t="shared" si="36"/>
        <v>#VALUE!</v>
      </c>
      <c r="K274" s="20" t="e">
        <f t="shared" si="37"/>
        <v>#VALUE!</v>
      </c>
      <c r="L274" s="20" t="e">
        <f t="shared" si="38"/>
        <v>#VALUE!</v>
      </c>
    </row>
    <row r="275" spans="1:12">
      <c r="A275" s="79">
        <f t="shared" si="32"/>
        <v>3</v>
      </c>
      <c r="B275" s="17">
        <f t="shared" si="39"/>
        <v>43484</v>
      </c>
      <c r="C275" s="5" t="str">
        <f t="shared" si="33"/>
        <v>lördag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43484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43485</v>
      </c>
      <c r="C276" s="5" t="str">
        <f t="shared" si="33"/>
        <v>söndag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43485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4</v>
      </c>
      <c r="B277" s="17">
        <f t="shared" si="39"/>
        <v>43486</v>
      </c>
      <c r="C277" s="5" t="str">
        <f t="shared" si="33"/>
        <v>måndag</v>
      </c>
      <c r="D277" s="79"/>
      <c r="E277" s="18"/>
      <c r="F277" s="79"/>
      <c r="G277" s="79">
        <f t="shared" si="34"/>
        <v>0</v>
      </c>
      <c r="H277" s="79"/>
      <c r="I277" s="19">
        <f t="shared" si="35"/>
        <v>43486</v>
      </c>
      <c r="J277" s="20" t="e">
        <f t="shared" si="36"/>
        <v>#VALUE!</v>
      </c>
      <c r="K277" s="20" t="e">
        <f t="shared" si="37"/>
        <v>#VALUE!</v>
      </c>
      <c r="L277" s="20" t="e">
        <f t="shared" si="38"/>
        <v>#VALUE!</v>
      </c>
    </row>
    <row r="278" spans="1:12">
      <c r="A278" s="79">
        <f t="shared" si="32"/>
        <v>4</v>
      </c>
      <c r="B278" s="17">
        <f t="shared" si="39"/>
        <v>43487</v>
      </c>
      <c r="C278" s="5" t="str">
        <f t="shared" si="33"/>
        <v>tisdag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43487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4</v>
      </c>
      <c r="B279" s="17">
        <f t="shared" si="39"/>
        <v>43488</v>
      </c>
      <c r="C279" s="5" t="str">
        <f t="shared" si="33"/>
        <v>onsdag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43488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4</v>
      </c>
      <c r="B280" s="17">
        <f t="shared" si="39"/>
        <v>43489</v>
      </c>
      <c r="C280" s="5" t="str">
        <f t="shared" si="33"/>
        <v>torsdag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43489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43490</v>
      </c>
      <c r="C281" s="5" t="str">
        <f t="shared" si="33"/>
        <v>fredag</v>
      </c>
      <c r="D281" s="79"/>
      <c r="E281" s="18"/>
      <c r="F281" s="79"/>
      <c r="G281" s="79">
        <f t="shared" si="34"/>
        <v>0</v>
      </c>
      <c r="H281" s="79"/>
      <c r="I281" s="19">
        <f t="shared" si="35"/>
        <v>43490</v>
      </c>
      <c r="J281" s="20" t="e">
        <f t="shared" si="36"/>
        <v>#VALUE!</v>
      </c>
      <c r="K281" s="20" t="e">
        <f t="shared" si="37"/>
        <v>#VALUE!</v>
      </c>
      <c r="L281" s="20" t="e">
        <f t="shared" si="38"/>
        <v>#VALUE!</v>
      </c>
    </row>
    <row r="282" spans="1:12">
      <c r="A282" s="79">
        <f t="shared" si="32"/>
        <v>4</v>
      </c>
      <c r="B282" s="17">
        <f t="shared" si="39"/>
        <v>43491</v>
      </c>
      <c r="C282" s="5" t="str">
        <f t="shared" si="33"/>
        <v>lördag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43491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43492</v>
      </c>
      <c r="C283" s="5" t="str">
        <f t="shared" si="33"/>
        <v>söndag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43492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5</v>
      </c>
      <c r="B284" s="17">
        <f t="shared" si="39"/>
        <v>43493</v>
      </c>
      <c r="C284" s="5" t="str">
        <f t="shared" si="33"/>
        <v>måndag</v>
      </c>
      <c r="D284" s="79"/>
      <c r="E284" s="18"/>
      <c r="F284" s="79"/>
      <c r="G284" s="79">
        <f t="shared" si="34"/>
        <v>0</v>
      </c>
      <c r="H284" s="79"/>
      <c r="I284" s="19">
        <f t="shared" si="35"/>
        <v>43493</v>
      </c>
      <c r="J284" s="20" t="e">
        <f t="shared" si="36"/>
        <v>#VALUE!</v>
      </c>
      <c r="K284" s="20" t="e">
        <f t="shared" si="37"/>
        <v>#VALUE!</v>
      </c>
      <c r="L284" s="20" t="e">
        <f t="shared" si="38"/>
        <v>#VALUE!</v>
      </c>
    </row>
    <row r="285" spans="1:12">
      <c r="A285" s="79">
        <f t="shared" si="32"/>
        <v>5</v>
      </c>
      <c r="B285" s="17">
        <f t="shared" si="39"/>
        <v>43494</v>
      </c>
      <c r="C285" s="5" t="str">
        <f t="shared" si="33"/>
        <v>tisdag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43494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5</v>
      </c>
      <c r="B286" s="17">
        <f t="shared" si="39"/>
        <v>43495</v>
      </c>
      <c r="C286" s="5" t="str">
        <f t="shared" si="33"/>
        <v>onsdag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43495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5</v>
      </c>
      <c r="B287" s="17">
        <f t="shared" si="39"/>
        <v>43496</v>
      </c>
      <c r="C287" s="5" t="str">
        <f t="shared" si="33"/>
        <v>torsdag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43496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43497</v>
      </c>
      <c r="C288" s="5" t="str">
        <f t="shared" si="33"/>
        <v>fredag</v>
      </c>
      <c r="D288" s="79"/>
      <c r="E288" s="18"/>
      <c r="F288" s="79"/>
      <c r="G288" s="79">
        <f t="shared" si="34"/>
        <v>0</v>
      </c>
      <c r="H288" s="79"/>
      <c r="I288" s="19">
        <f t="shared" si="35"/>
        <v>43497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43498</v>
      </c>
      <c r="C289" s="5" t="str">
        <f t="shared" si="33"/>
        <v>lördag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43498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17">
        <f t="shared" si="39"/>
        <v>43499</v>
      </c>
      <c r="C290" s="5" t="str">
        <f t="shared" si="33"/>
        <v>söndag</v>
      </c>
      <c r="D290" s="79"/>
      <c r="E290" s="18"/>
      <c r="F290" s="79"/>
      <c r="G290" s="79">
        <f t="shared" si="34"/>
        <v>0</v>
      </c>
      <c r="H290" s="79"/>
      <c r="I290" s="19">
        <f t="shared" si="35"/>
        <v>43499</v>
      </c>
      <c r="J290" s="20" t="e">
        <f t="shared" si="36"/>
        <v>#VALUE!</v>
      </c>
      <c r="K290" s="20" t="e">
        <f t="shared" si="37"/>
        <v>#VALUE!</v>
      </c>
      <c r="L290" s="20" t="e">
        <f t="shared" si="38"/>
        <v>#VALUE!</v>
      </c>
    </row>
    <row r="291" spans="1:12">
      <c r="A291" s="79">
        <f t="shared" si="32"/>
        <v>6</v>
      </c>
      <c r="B291" s="17">
        <f t="shared" si="39"/>
        <v>43500</v>
      </c>
      <c r="C291" s="5" t="str">
        <f t="shared" si="33"/>
        <v>måndag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43500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6</v>
      </c>
      <c r="B292" s="17">
        <f t="shared" si="39"/>
        <v>43501</v>
      </c>
      <c r="C292" s="5" t="str">
        <f t="shared" si="33"/>
        <v>tisdag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43501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6</v>
      </c>
      <c r="B293" s="17">
        <f t="shared" si="39"/>
        <v>43502</v>
      </c>
      <c r="C293" s="5" t="str">
        <f t="shared" si="33"/>
        <v>onsdag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43502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6</v>
      </c>
      <c r="B294" s="17">
        <f t="shared" si="39"/>
        <v>43503</v>
      </c>
      <c r="C294" s="5" t="str">
        <f t="shared" si="33"/>
        <v>torsdag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43503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43504</v>
      </c>
      <c r="C295" s="5" t="str">
        <f t="shared" si="33"/>
        <v>fredag</v>
      </c>
      <c r="D295" s="79"/>
      <c r="E295" s="18"/>
      <c r="F295" s="79"/>
      <c r="G295" s="79">
        <f t="shared" si="34"/>
        <v>0</v>
      </c>
      <c r="H295" s="79"/>
      <c r="I295" s="19">
        <f t="shared" si="35"/>
        <v>43504</v>
      </c>
      <c r="J295" s="20" t="e">
        <f t="shared" si="36"/>
        <v>#VALUE!</v>
      </c>
      <c r="K295" s="20" t="e">
        <f t="shared" si="37"/>
        <v>#VALUE!</v>
      </c>
      <c r="L295" s="20" t="e">
        <f t="shared" si="38"/>
        <v>#VALUE!</v>
      </c>
    </row>
    <row r="296" spans="1:12">
      <c r="A296" s="79">
        <f t="shared" si="32"/>
        <v>6</v>
      </c>
      <c r="B296" s="17">
        <f t="shared" si="39"/>
        <v>43505</v>
      </c>
      <c r="C296" s="5" t="str">
        <f t="shared" si="33"/>
        <v>lördag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43505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43506</v>
      </c>
      <c r="C297" s="5" t="str">
        <f t="shared" si="33"/>
        <v>söndag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43506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7</v>
      </c>
      <c r="B298" s="17">
        <f t="shared" si="39"/>
        <v>43507</v>
      </c>
      <c r="C298" s="5" t="str">
        <f t="shared" si="33"/>
        <v>måndag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43507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7</v>
      </c>
      <c r="B299" s="17">
        <f t="shared" si="39"/>
        <v>43508</v>
      </c>
      <c r="C299" s="5" t="str">
        <f t="shared" si="33"/>
        <v>tisdag</v>
      </c>
      <c r="D299" s="79"/>
      <c r="E299" s="18"/>
      <c r="F299" s="79"/>
      <c r="G299" s="79">
        <f t="shared" si="34"/>
        <v>0</v>
      </c>
      <c r="H299" s="79"/>
      <c r="I299" s="19">
        <f t="shared" si="35"/>
        <v>43508</v>
      </c>
      <c r="J299" s="20" t="e">
        <f t="shared" si="36"/>
        <v>#VALUE!</v>
      </c>
      <c r="K299" s="20" t="e">
        <f t="shared" si="37"/>
        <v>#VALUE!</v>
      </c>
      <c r="L299" s="20" t="e">
        <f t="shared" si="38"/>
        <v>#VALUE!</v>
      </c>
    </row>
    <row r="300" spans="1:12">
      <c r="A300" s="79">
        <f t="shared" si="32"/>
        <v>7</v>
      </c>
      <c r="B300" s="17">
        <f t="shared" si="39"/>
        <v>43509</v>
      </c>
      <c r="C300" s="5" t="str">
        <f t="shared" si="33"/>
        <v>onsdag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43509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7</v>
      </c>
      <c r="B301" s="17">
        <f t="shared" si="39"/>
        <v>43510</v>
      </c>
      <c r="C301" s="5" t="str">
        <f t="shared" si="33"/>
        <v>torsdag</v>
      </c>
      <c r="D301" s="79"/>
      <c r="E301" s="18"/>
      <c r="F301" s="79"/>
      <c r="G301" s="79">
        <f t="shared" si="34"/>
        <v>0</v>
      </c>
      <c r="H301" s="79"/>
      <c r="I301" s="19">
        <f t="shared" si="35"/>
        <v>43510</v>
      </c>
      <c r="J301" s="20" t="e">
        <f t="shared" si="36"/>
        <v>#VALUE!</v>
      </c>
      <c r="K301" s="20" t="e">
        <f t="shared" si="37"/>
        <v>#VALUE!</v>
      </c>
      <c r="L301" s="20" t="e">
        <f t="shared" si="38"/>
        <v>#VALUE!</v>
      </c>
    </row>
    <row r="302" spans="1:12">
      <c r="A302" s="79">
        <f t="shared" si="32"/>
        <v>7</v>
      </c>
      <c r="B302" s="17">
        <f t="shared" si="39"/>
        <v>43511</v>
      </c>
      <c r="C302" s="5" t="str">
        <f t="shared" si="33"/>
        <v>fredag</v>
      </c>
      <c r="D302" s="79"/>
      <c r="E302" s="18"/>
      <c r="F302" s="79"/>
      <c r="G302" s="79">
        <f t="shared" si="34"/>
        <v>0</v>
      </c>
      <c r="H302" s="79"/>
      <c r="I302" s="19">
        <f t="shared" si="35"/>
        <v>43511</v>
      </c>
      <c r="J302" s="20" t="e">
        <f t="shared" si="36"/>
        <v>#VALUE!</v>
      </c>
      <c r="K302" s="20" t="e">
        <f t="shared" si="37"/>
        <v>#VALUE!</v>
      </c>
      <c r="L302" s="20" t="e">
        <f t="shared" si="38"/>
        <v>#VALUE!</v>
      </c>
    </row>
    <row r="303" spans="1:12">
      <c r="A303" s="79">
        <f t="shared" si="32"/>
        <v>7</v>
      </c>
      <c r="B303" s="17">
        <f t="shared" si="39"/>
        <v>43512</v>
      </c>
      <c r="C303" s="5" t="str">
        <f t="shared" si="33"/>
        <v>lördag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43512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43513</v>
      </c>
      <c r="C304" s="5" t="str">
        <f t="shared" si="33"/>
        <v>söndag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43513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8</v>
      </c>
      <c r="B305" s="17">
        <f t="shared" si="39"/>
        <v>43514</v>
      </c>
      <c r="C305" s="5" t="str">
        <f t="shared" si="33"/>
        <v>måndag</v>
      </c>
      <c r="D305" s="79"/>
      <c r="E305" s="18"/>
      <c r="F305" s="79"/>
      <c r="G305" s="79">
        <f t="shared" si="34"/>
        <v>0</v>
      </c>
      <c r="H305" s="79"/>
      <c r="I305" s="19">
        <f t="shared" si="35"/>
        <v>43514</v>
      </c>
      <c r="J305" s="20" t="e">
        <f t="shared" si="36"/>
        <v>#VALUE!</v>
      </c>
      <c r="K305" s="20" t="e">
        <f t="shared" si="37"/>
        <v>#VALUE!</v>
      </c>
      <c r="L305" s="20" t="e">
        <f t="shared" si="38"/>
        <v>#VALUE!</v>
      </c>
    </row>
    <row r="306" spans="1:12">
      <c r="A306" s="79">
        <f t="shared" si="32"/>
        <v>8</v>
      </c>
      <c r="B306" s="17">
        <f t="shared" si="39"/>
        <v>43515</v>
      </c>
      <c r="C306" s="5" t="str">
        <f t="shared" si="33"/>
        <v>tisdag</v>
      </c>
      <c r="D306" s="79"/>
      <c r="E306" s="18"/>
      <c r="F306" s="79"/>
      <c r="G306" s="79">
        <f t="shared" si="34"/>
        <v>0</v>
      </c>
      <c r="H306" s="79"/>
      <c r="I306" s="19">
        <f t="shared" si="35"/>
        <v>43515</v>
      </c>
      <c r="J306" s="20" t="e">
        <f t="shared" si="36"/>
        <v>#VALUE!</v>
      </c>
      <c r="K306" s="20" t="e">
        <f t="shared" si="37"/>
        <v>#VALUE!</v>
      </c>
      <c r="L306" s="20" t="e">
        <f t="shared" si="38"/>
        <v>#VALUE!</v>
      </c>
    </row>
    <row r="307" spans="1:12">
      <c r="A307" s="79">
        <f t="shared" si="32"/>
        <v>8</v>
      </c>
      <c r="B307" s="17">
        <f t="shared" si="39"/>
        <v>43516</v>
      </c>
      <c r="C307" s="5" t="str">
        <f t="shared" si="33"/>
        <v>onsdag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43516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8</v>
      </c>
      <c r="B308" s="17">
        <f t="shared" si="39"/>
        <v>43517</v>
      </c>
      <c r="C308" s="5" t="str">
        <f t="shared" si="33"/>
        <v>torsdag</v>
      </c>
      <c r="D308" s="79"/>
      <c r="E308" s="18"/>
      <c r="F308" s="79"/>
      <c r="G308" s="79">
        <f t="shared" si="34"/>
        <v>0</v>
      </c>
      <c r="H308" s="79"/>
      <c r="I308" s="19">
        <f t="shared" si="35"/>
        <v>43517</v>
      </c>
      <c r="J308" s="20" t="e">
        <f t="shared" si="36"/>
        <v>#VALUE!</v>
      </c>
      <c r="K308" s="20" t="e">
        <f t="shared" si="37"/>
        <v>#VALUE!</v>
      </c>
      <c r="L308" s="20" t="e">
        <f t="shared" si="38"/>
        <v>#VALUE!</v>
      </c>
    </row>
    <row r="309" spans="1:12">
      <c r="A309" s="79">
        <f t="shared" si="32"/>
        <v>8</v>
      </c>
      <c r="B309" s="17">
        <f t="shared" si="39"/>
        <v>43518</v>
      </c>
      <c r="C309" s="5" t="str">
        <f t="shared" si="33"/>
        <v>fredag</v>
      </c>
      <c r="D309" s="79"/>
      <c r="E309" s="18"/>
      <c r="F309" s="79"/>
      <c r="G309" s="79">
        <f t="shared" si="34"/>
        <v>0</v>
      </c>
      <c r="H309" s="79"/>
      <c r="I309" s="19">
        <f t="shared" si="35"/>
        <v>43518</v>
      </c>
      <c r="J309" s="20" t="e">
        <f t="shared" si="36"/>
        <v>#VALUE!</v>
      </c>
      <c r="K309" s="20" t="e">
        <f t="shared" si="37"/>
        <v>#VALUE!</v>
      </c>
      <c r="L309" s="20" t="e">
        <f t="shared" si="38"/>
        <v>#VALUE!</v>
      </c>
    </row>
    <row r="310" spans="1:12">
      <c r="A310" s="79">
        <f t="shared" si="32"/>
        <v>8</v>
      </c>
      <c r="B310" s="17">
        <f t="shared" si="39"/>
        <v>43519</v>
      </c>
      <c r="C310" s="5" t="str">
        <f t="shared" si="33"/>
        <v>lördag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43519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43520</v>
      </c>
      <c r="C311" s="5" t="str">
        <f t="shared" si="33"/>
        <v>söndag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43520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9</v>
      </c>
      <c r="B312" s="17">
        <f t="shared" si="39"/>
        <v>43521</v>
      </c>
      <c r="C312" s="5" t="str">
        <f t="shared" si="33"/>
        <v>måndag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43521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9</v>
      </c>
      <c r="B313" s="17">
        <f t="shared" si="39"/>
        <v>43522</v>
      </c>
      <c r="C313" s="5" t="str">
        <f t="shared" si="33"/>
        <v>tisdag</v>
      </c>
      <c r="D313" s="79"/>
      <c r="E313" s="18"/>
      <c r="F313" s="79"/>
      <c r="G313" s="79">
        <f t="shared" si="34"/>
        <v>0</v>
      </c>
      <c r="H313" s="79"/>
      <c r="I313" s="19">
        <f t="shared" si="35"/>
        <v>43522</v>
      </c>
      <c r="J313" s="20" t="e">
        <f t="shared" si="36"/>
        <v>#VALUE!</v>
      </c>
      <c r="K313" s="20" t="e">
        <f t="shared" si="37"/>
        <v>#VALUE!</v>
      </c>
      <c r="L313" s="20" t="e">
        <f t="shared" si="38"/>
        <v>#VALUE!</v>
      </c>
    </row>
    <row r="314" spans="1:12">
      <c r="A314" s="79">
        <f t="shared" si="32"/>
        <v>9</v>
      </c>
      <c r="B314" s="17">
        <f t="shared" si="39"/>
        <v>43523</v>
      </c>
      <c r="C314" s="5" t="str">
        <f t="shared" si="33"/>
        <v>onsdag</v>
      </c>
      <c r="D314" s="79"/>
      <c r="E314" s="18"/>
      <c r="F314" s="79"/>
      <c r="G314" s="79">
        <f t="shared" si="34"/>
        <v>0</v>
      </c>
      <c r="H314" s="79"/>
      <c r="I314" s="19">
        <f t="shared" si="35"/>
        <v>43523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9</v>
      </c>
      <c r="B315" s="17">
        <f t="shared" si="39"/>
        <v>43524</v>
      </c>
      <c r="C315" s="5" t="str">
        <f t="shared" si="33"/>
        <v>torsdag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43524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43525</v>
      </c>
      <c r="C316" s="5" t="str">
        <f t="shared" si="33"/>
        <v>fredag</v>
      </c>
      <c r="D316" s="79"/>
      <c r="E316" s="18"/>
      <c r="F316" s="79"/>
      <c r="G316" s="79">
        <f t="shared" si="34"/>
        <v>0</v>
      </c>
      <c r="H316" s="79"/>
      <c r="I316" s="19">
        <f t="shared" si="35"/>
        <v>43525</v>
      </c>
      <c r="J316" s="20" t="e">
        <f t="shared" si="36"/>
        <v>#VALUE!</v>
      </c>
      <c r="K316" s="20" t="e">
        <f t="shared" si="37"/>
        <v>#VALUE!</v>
      </c>
      <c r="L316" s="20" t="e">
        <f t="shared" si="38"/>
        <v>#VALUE!</v>
      </c>
    </row>
    <row r="317" spans="1:12">
      <c r="A317" s="79">
        <f t="shared" si="32"/>
        <v>9</v>
      </c>
      <c r="B317" s="17">
        <f t="shared" si="39"/>
        <v>43526</v>
      </c>
      <c r="C317" s="5" t="str">
        <f t="shared" si="33"/>
        <v>lördag</v>
      </c>
      <c r="D317" s="79"/>
      <c r="E317" s="18"/>
      <c r="F317" s="79"/>
      <c r="G317" s="79">
        <f t="shared" si="34"/>
        <v>0</v>
      </c>
      <c r="H317" s="79"/>
      <c r="I317" s="19">
        <f t="shared" si="35"/>
        <v>43526</v>
      </c>
      <c r="J317" s="20" t="e">
        <f t="shared" si="36"/>
        <v>#VALUE!</v>
      </c>
      <c r="K317" s="20" t="e">
        <f t="shared" si="37"/>
        <v>#VALUE!</v>
      </c>
      <c r="L317" s="20" t="e">
        <f t="shared" si="38"/>
        <v>#VALUE!</v>
      </c>
    </row>
    <row r="318" spans="1:12">
      <c r="A318" s="79">
        <f t="shared" si="32"/>
        <v>9</v>
      </c>
      <c r="B318" s="17">
        <f t="shared" si="39"/>
        <v>43527</v>
      </c>
      <c r="C318" s="5" t="str">
        <f t="shared" si="33"/>
        <v>söndag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43527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10</v>
      </c>
      <c r="B319" s="17">
        <f t="shared" si="39"/>
        <v>43528</v>
      </c>
      <c r="C319" s="5" t="str">
        <f t="shared" si="33"/>
        <v>måndag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43528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10</v>
      </c>
      <c r="B320" s="17">
        <f t="shared" si="39"/>
        <v>43529</v>
      </c>
      <c r="C320" s="5" t="str">
        <f t="shared" si="33"/>
        <v>tisdag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43529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10</v>
      </c>
      <c r="B321" s="17">
        <f t="shared" si="39"/>
        <v>43530</v>
      </c>
      <c r="C321" s="5" t="str">
        <f t="shared" si="33"/>
        <v>onsdag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43530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10</v>
      </c>
      <c r="B322" s="17">
        <f t="shared" si="39"/>
        <v>43531</v>
      </c>
      <c r="C322" s="5" t="str">
        <f t="shared" si="33"/>
        <v>torsdag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43531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43532</v>
      </c>
      <c r="C323" s="5" t="str">
        <f t="shared" si="33"/>
        <v>fredag</v>
      </c>
      <c r="D323" s="79"/>
      <c r="E323" s="18"/>
      <c r="F323" s="79"/>
      <c r="G323" s="79">
        <f t="shared" si="34"/>
        <v>0</v>
      </c>
      <c r="H323" s="79"/>
      <c r="I323" s="19">
        <f t="shared" si="35"/>
        <v>43532</v>
      </c>
      <c r="J323" s="20" t="e">
        <f t="shared" si="36"/>
        <v>#VALUE!</v>
      </c>
      <c r="K323" s="20" t="e">
        <f t="shared" si="37"/>
        <v>#VALUE!</v>
      </c>
      <c r="L323" s="20" t="e">
        <f t="shared" si="38"/>
        <v>#VALUE!</v>
      </c>
    </row>
    <row r="324" spans="1:12">
      <c r="A324" s="79">
        <f t="shared" si="32"/>
        <v>10</v>
      </c>
      <c r="B324" s="17">
        <f t="shared" si="39"/>
        <v>43533</v>
      </c>
      <c r="C324" s="5" t="str">
        <f t="shared" si="33"/>
        <v>lördag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43533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43534</v>
      </c>
      <c r="C325" s="5" t="str">
        <f t="shared" si="33"/>
        <v>söndag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43534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11</v>
      </c>
      <c r="B326" s="17">
        <f t="shared" si="39"/>
        <v>43535</v>
      </c>
      <c r="C326" s="5" t="str">
        <f t="shared" si="33"/>
        <v>måndag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43535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11</v>
      </c>
      <c r="B327" s="17">
        <f t="shared" si="39"/>
        <v>43536</v>
      </c>
      <c r="C327" s="5" t="str">
        <f t="shared" si="33"/>
        <v>tisdag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43536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11</v>
      </c>
      <c r="B328" s="17">
        <f t="shared" si="39"/>
        <v>43537</v>
      </c>
      <c r="C328" s="5" t="str">
        <f t="shared" si="33"/>
        <v>onsdag</v>
      </c>
      <c r="D328" s="79"/>
      <c r="E328" s="18"/>
      <c r="F328" s="79"/>
      <c r="G328" s="79">
        <f t="shared" si="34"/>
        <v>0</v>
      </c>
      <c r="H328" s="79"/>
      <c r="I328" s="19">
        <f t="shared" si="35"/>
        <v>43537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11</v>
      </c>
      <c r="B329" s="17">
        <f t="shared" si="39"/>
        <v>43538</v>
      </c>
      <c r="C329" s="5" t="str">
        <f t="shared" si="33"/>
        <v>torsdag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43538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43539</v>
      </c>
      <c r="C330" s="5" t="str">
        <f t="shared" si="33"/>
        <v>fredag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43539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>
      <c r="A331" s="79">
        <f t="shared" si="32"/>
        <v>11</v>
      </c>
      <c r="B331" s="17">
        <f t="shared" si="39"/>
        <v>43540</v>
      </c>
      <c r="C331" s="5" t="str">
        <f t="shared" si="33"/>
        <v>lördag</v>
      </c>
      <c r="D331" s="79"/>
      <c r="E331" s="18"/>
      <c r="F331" s="79"/>
      <c r="G331" s="79">
        <f t="shared" si="34"/>
        <v>0</v>
      </c>
      <c r="H331" s="79"/>
      <c r="I331" s="19">
        <f t="shared" si="35"/>
        <v>43540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11</v>
      </c>
      <c r="B332" s="17">
        <f t="shared" si="39"/>
        <v>43541</v>
      </c>
      <c r="C332" s="5" t="str">
        <f t="shared" ref="C332:C395" si="41">TEXT(B332,"DDDD")</f>
        <v>söndag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43541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12</v>
      </c>
      <c r="B333" s="17">
        <f t="shared" ref="B333:B396" si="47">B332+1</f>
        <v>43542</v>
      </c>
      <c r="C333" s="5" t="str">
        <f t="shared" si="41"/>
        <v>måndag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43542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12</v>
      </c>
      <c r="B334" s="17">
        <f t="shared" si="47"/>
        <v>43543</v>
      </c>
      <c r="C334" s="5" t="str">
        <f t="shared" si="41"/>
        <v>tisdag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43543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12</v>
      </c>
      <c r="B335" s="17">
        <f t="shared" si="47"/>
        <v>43544</v>
      </c>
      <c r="C335" s="5" t="str">
        <f t="shared" si="41"/>
        <v>onsdag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43544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12</v>
      </c>
      <c r="B336" s="17">
        <f t="shared" si="47"/>
        <v>43545</v>
      </c>
      <c r="C336" s="5" t="str">
        <f t="shared" si="41"/>
        <v>torsdag</v>
      </c>
      <c r="D336" s="79"/>
      <c r="E336" s="18"/>
      <c r="F336" s="79"/>
      <c r="G336" s="79">
        <f t="shared" si="42"/>
        <v>0</v>
      </c>
      <c r="H336" s="79"/>
      <c r="I336" s="19">
        <f t="shared" si="43"/>
        <v>43545</v>
      </c>
      <c r="J336" s="20" t="e">
        <f t="shared" si="44"/>
        <v>#VALUE!</v>
      </c>
      <c r="K336" s="20" t="e">
        <f t="shared" si="45"/>
        <v>#VALUE!</v>
      </c>
      <c r="L336" s="20" t="e">
        <f t="shared" si="46"/>
        <v>#VALUE!</v>
      </c>
    </row>
    <row r="337" spans="1:12">
      <c r="A337" s="79">
        <f t="shared" si="40"/>
        <v>12</v>
      </c>
      <c r="B337" s="17">
        <f t="shared" si="47"/>
        <v>43546</v>
      </c>
      <c r="C337" s="5" t="str">
        <f t="shared" si="41"/>
        <v>fredag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43546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43547</v>
      </c>
      <c r="C338" s="5" t="str">
        <f t="shared" si="41"/>
        <v>lördag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43547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43548</v>
      </c>
      <c r="C339" s="5" t="str">
        <f t="shared" si="41"/>
        <v>söndag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43548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13</v>
      </c>
      <c r="B340" s="17">
        <f t="shared" si="47"/>
        <v>43549</v>
      </c>
      <c r="C340" s="5" t="str">
        <f t="shared" si="41"/>
        <v>måndag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43549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13</v>
      </c>
      <c r="B341" s="17">
        <f t="shared" si="47"/>
        <v>43550</v>
      </c>
      <c r="C341" s="5" t="str">
        <f t="shared" si="41"/>
        <v>tisdag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43550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13</v>
      </c>
      <c r="B342" s="17">
        <f t="shared" si="47"/>
        <v>43551</v>
      </c>
      <c r="C342" s="5" t="str">
        <f t="shared" si="41"/>
        <v>onsdag</v>
      </c>
      <c r="D342" s="79"/>
      <c r="E342" s="18"/>
      <c r="F342" s="79"/>
      <c r="G342" s="79">
        <f t="shared" si="42"/>
        <v>0</v>
      </c>
      <c r="H342" s="79"/>
      <c r="I342" s="19">
        <f t="shared" si="43"/>
        <v>43551</v>
      </c>
      <c r="J342" s="20" t="e">
        <f t="shared" si="44"/>
        <v>#VALUE!</v>
      </c>
      <c r="K342" s="20" t="e">
        <f t="shared" si="45"/>
        <v>#VALUE!</v>
      </c>
      <c r="L342" s="20" t="e">
        <f t="shared" si="46"/>
        <v>#VALUE!</v>
      </c>
    </row>
    <row r="343" spans="1:12">
      <c r="A343" s="79">
        <f t="shared" si="40"/>
        <v>13</v>
      </c>
      <c r="B343" s="17">
        <f t="shared" si="47"/>
        <v>43552</v>
      </c>
      <c r="C343" s="5" t="str">
        <f t="shared" si="41"/>
        <v>torsdag</v>
      </c>
      <c r="D343" s="79"/>
      <c r="E343" s="18"/>
      <c r="F343" s="79"/>
      <c r="G343" s="79">
        <f t="shared" si="42"/>
        <v>0</v>
      </c>
      <c r="H343" s="79"/>
      <c r="I343" s="19">
        <f t="shared" si="43"/>
        <v>43552</v>
      </c>
      <c r="J343" s="20" t="e">
        <f t="shared" si="44"/>
        <v>#VALUE!</v>
      </c>
      <c r="K343" s="20" t="e">
        <f t="shared" si="45"/>
        <v>#VALUE!</v>
      </c>
      <c r="L343" s="20" t="e">
        <f t="shared" si="46"/>
        <v>#VALUE!</v>
      </c>
    </row>
    <row r="344" spans="1:12">
      <c r="A344" s="79">
        <f t="shared" si="40"/>
        <v>13</v>
      </c>
      <c r="B344" s="17">
        <f t="shared" si="47"/>
        <v>43553</v>
      </c>
      <c r="C344" s="5" t="str">
        <f t="shared" si="41"/>
        <v>fredag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43553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43554</v>
      </c>
      <c r="C345" s="5" t="str">
        <f t="shared" si="41"/>
        <v>lördag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43554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43555</v>
      </c>
      <c r="C346" s="5" t="str">
        <f t="shared" si="41"/>
        <v>söndag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43555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14</v>
      </c>
      <c r="B347" s="17">
        <f t="shared" si="47"/>
        <v>43556</v>
      </c>
      <c r="C347" s="5" t="str">
        <f t="shared" si="41"/>
        <v>måndag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43556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14</v>
      </c>
      <c r="B348" s="17">
        <f t="shared" si="47"/>
        <v>43557</v>
      </c>
      <c r="C348" s="5" t="str">
        <f t="shared" si="41"/>
        <v>tisdag</v>
      </c>
      <c r="D348" s="79"/>
      <c r="E348" s="18"/>
      <c r="F348" s="79"/>
      <c r="G348" s="79">
        <f t="shared" si="42"/>
        <v>0</v>
      </c>
      <c r="H348" s="79"/>
      <c r="I348" s="19">
        <f t="shared" si="43"/>
        <v>43557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14</v>
      </c>
      <c r="B349" s="17">
        <f t="shared" si="47"/>
        <v>43558</v>
      </c>
      <c r="C349" s="5" t="str">
        <f t="shared" si="41"/>
        <v>onsdag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43558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14</v>
      </c>
      <c r="B350" s="17">
        <f t="shared" si="47"/>
        <v>43559</v>
      </c>
      <c r="C350" s="5" t="str">
        <f t="shared" si="41"/>
        <v>torsdag</v>
      </c>
      <c r="D350" s="79"/>
      <c r="E350" s="18"/>
      <c r="F350" s="79"/>
      <c r="G350" s="79">
        <f t="shared" si="42"/>
        <v>0</v>
      </c>
      <c r="H350" s="79"/>
      <c r="I350" s="19">
        <f t="shared" si="43"/>
        <v>43559</v>
      </c>
      <c r="J350" s="20" t="e">
        <f t="shared" si="44"/>
        <v>#VALUE!</v>
      </c>
      <c r="K350" s="20" t="e">
        <f t="shared" si="45"/>
        <v>#VALUE!</v>
      </c>
      <c r="L350" s="20" t="e">
        <f t="shared" si="46"/>
        <v>#VALUE!</v>
      </c>
    </row>
    <row r="351" spans="1:12">
      <c r="A351" s="79">
        <f t="shared" si="40"/>
        <v>14</v>
      </c>
      <c r="B351" s="17">
        <f t="shared" si="47"/>
        <v>43560</v>
      </c>
      <c r="C351" s="5" t="str">
        <f t="shared" si="41"/>
        <v>fredag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43560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43561</v>
      </c>
      <c r="C352" s="5" t="str">
        <f t="shared" si="41"/>
        <v>lördag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43561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43562</v>
      </c>
      <c r="C353" s="5" t="str">
        <f t="shared" si="41"/>
        <v>söndag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43562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15</v>
      </c>
      <c r="B354" s="17">
        <f t="shared" si="47"/>
        <v>43563</v>
      </c>
      <c r="C354" s="5" t="str">
        <f t="shared" si="41"/>
        <v>måndag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43563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15</v>
      </c>
      <c r="B355" s="17">
        <f t="shared" si="47"/>
        <v>43564</v>
      </c>
      <c r="C355" s="5" t="str">
        <f t="shared" si="41"/>
        <v>tisdag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43564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15</v>
      </c>
      <c r="B356" s="17">
        <f t="shared" si="47"/>
        <v>43565</v>
      </c>
      <c r="C356" s="5" t="str">
        <f t="shared" si="41"/>
        <v>onsdag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43565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15</v>
      </c>
      <c r="B357" s="17">
        <f t="shared" si="47"/>
        <v>43566</v>
      </c>
      <c r="C357" s="5" t="str">
        <f t="shared" si="41"/>
        <v>torsdag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43566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43567</v>
      </c>
      <c r="C358" s="5" t="str">
        <f t="shared" si="41"/>
        <v>fredag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43567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43568</v>
      </c>
      <c r="C359" s="5" t="str">
        <f t="shared" si="41"/>
        <v>lördag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43568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43569</v>
      </c>
      <c r="C360" s="5" t="str">
        <f t="shared" si="41"/>
        <v>söndag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43569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16</v>
      </c>
      <c r="B361" s="17">
        <f t="shared" si="47"/>
        <v>43570</v>
      </c>
      <c r="C361" s="5" t="str">
        <f t="shared" si="41"/>
        <v>måndag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43570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16</v>
      </c>
      <c r="B362" s="17">
        <f t="shared" si="47"/>
        <v>43571</v>
      </c>
      <c r="C362" s="5" t="str">
        <f t="shared" si="41"/>
        <v>tisdag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43571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16</v>
      </c>
      <c r="B363" s="17">
        <f t="shared" si="47"/>
        <v>43572</v>
      </c>
      <c r="C363" s="5" t="str">
        <f t="shared" si="41"/>
        <v>onsdag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43572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16</v>
      </c>
      <c r="B364" s="17">
        <f t="shared" si="47"/>
        <v>43573</v>
      </c>
      <c r="C364" s="5" t="str">
        <f t="shared" si="41"/>
        <v>torsdag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43573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43574</v>
      </c>
      <c r="C365" s="5" t="str">
        <f t="shared" si="41"/>
        <v>fredag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43574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43575</v>
      </c>
      <c r="C366" s="5" t="str">
        <f t="shared" si="41"/>
        <v>lördag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43575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43576</v>
      </c>
      <c r="C367" s="5" t="str">
        <f t="shared" si="41"/>
        <v>söndag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43576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17</v>
      </c>
      <c r="B368" s="17">
        <f t="shared" si="47"/>
        <v>43577</v>
      </c>
      <c r="C368" s="5" t="str">
        <f t="shared" si="41"/>
        <v>måndag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43577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17</v>
      </c>
      <c r="B369" s="17">
        <f t="shared" si="47"/>
        <v>43578</v>
      </c>
      <c r="C369" s="5" t="str">
        <f t="shared" si="41"/>
        <v>tisdag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43578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17</v>
      </c>
      <c r="B370" s="17">
        <f t="shared" si="47"/>
        <v>43579</v>
      </c>
      <c r="C370" s="5" t="str">
        <f t="shared" si="41"/>
        <v>onsdag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43579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17</v>
      </c>
      <c r="B371" s="17">
        <f t="shared" si="47"/>
        <v>43580</v>
      </c>
      <c r="C371" s="5" t="str">
        <f t="shared" si="41"/>
        <v>torsdag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43580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43581</v>
      </c>
      <c r="C372" s="5" t="str">
        <f t="shared" si="41"/>
        <v>fredag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43581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43582</v>
      </c>
      <c r="C373" s="5" t="str">
        <f t="shared" si="41"/>
        <v>lördag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43582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43583</v>
      </c>
      <c r="C374" s="5" t="str">
        <f t="shared" si="41"/>
        <v>söndag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43583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18</v>
      </c>
      <c r="B375" s="17">
        <f t="shared" si="47"/>
        <v>43584</v>
      </c>
      <c r="C375" s="5" t="str">
        <f t="shared" si="41"/>
        <v>måndag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43584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18</v>
      </c>
      <c r="B376" s="17">
        <f t="shared" si="47"/>
        <v>43585</v>
      </c>
      <c r="C376" s="5" t="str">
        <f t="shared" si="41"/>
        <v>tisdag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43585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18</v>
      </c>
      <c r="B377" s="17">
        <f t="shared" si="47"/>
        <v>43586</v>
      </c>
      <c r="C377" s="5" t="str">
        <f t="shared" si="41"/>
        <v>onsdag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43586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18</v>
      </c>
      <c r="B378" s="17">
        <f t="shared" si="47"/>
        <v>43587</v>
      </c>
      <c r="C378" s="5" t="str">
        <f t="shared" si="41"/>
        <v>torsdag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43587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43588</v>
      </c>
      <c r="C379" s="5" t="str">
        <f t="shared" si="41"/>
        <v>fredag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43588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43589</v>
      </c>
      <c r="C380" s="5" t="str">
        <f t="shared" si="41"/>
        <v>lördag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43589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43590</v>
      </c>
      <c r="C381" s="5" t="str">
        <f t="shared" si="41"/>
        <v>söndag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43590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19</v>
      </c>
      <c r="B382" s="17">
        <f t="shared" si="47"/>
        <v>43591</v>
      </c>
      <c r="C382" s="5" t="str">
        <f t="shared" si="41"/>
        <v>måndag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43591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19</v>
      </c>
      <c r="B383" s="17">
        <f t="shared" si="47"/>
        <v>43592</v>
      </c>
      <c r="C383" s="5" t="str">
        <f t="shared" si="41"/>
        <v>tisdag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43592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19</v>
      </c>
      <c r="B384" s="17">
        <f t="shared" si="47"/>
        <v>43593</v>
      </c>
      <c r="C384" s="5" t="str">
        <f t="shared" si="41"/>
        <v>onsdag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43593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19</v>
      </c>
      <c r="B385" s="17">
        <f t="shared" si="47"/>
        <v>43594</v>
      </c>
      <c r="C385" s="5" t="str">
        <f t="shared" si="41"/>
        <v>torsdag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43594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43595</v>
      </c>
      <c r="C386" s="5" t="str">
        <f t="shared" si="41"/>
        <v>fredag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43595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43596</v>
      </c>
      <c r="C387" s="5" t="str">
        <f t="shared" si="41"/>
        <v>lördag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43596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43597</v>
      </c>
      <c r="C388" s="5" t="str">
        <f t="shared" si="41"/>
        <v>söndag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43597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20</v>
      </c>
      <c r="B389" s="17">
        <f t="shared" si="47"/>
        <v>43598</v>
      </c>
      <c r="C389" s="5" t="str">
        <f t="shared" si="41"/>
        <v>måndag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43598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20</v>
      </c>
      <c r="B390" s="17">
        <f t="shared" si="47"/>
        <v>43599</v>
      </c>
      <c r="C390" s="5" t="str">
        <f t="shared" si="41"/>
        <v>tisdag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43599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20</v>
      </c>
      <c r="B391" s="17">
        <f t="shared" si="47"/>
        <v>43600</v>
      </c>
      <c r="C391" s="5" t="str">
        <f t="shared" si="41"/>
        <v>onsdag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43600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20</v>
      </c>
      <c r="B392" s="17">
        <f t="shared" si="47"/>
        <v>43601</v>
      </c>
      <c r="C392" s="5" t="str">
        <f t="shared" si="41"/>
        <v>torsdag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43601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43602</v>
      </c>
      <c r="C393" s="5" t="str">
        <f t="shared" si="41"/>
        <v>fredag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43602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43603</v>
      </c>
      <c r="C394" s="5" t="str">
        <f t="shared" si="41"/>
        <v>lördag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43603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43604</v>
      </c>
      <c r="C395" s="5" t="str">
        <f t="shared" si="41"/>
        <v>söndag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43604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21</v>
      </c>
      <c r="B396" s="17">
        <f t="shared" si="47"/>
        <v>43605</v>
      </c>
      <c r="C396" s="5" t="str">
        <f t="shared" ref="C396:C409" si="49">TEXT(B396,"DDDD")</f>
        <v>måndag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43605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21</v>
      </c>
      <c r="B397" s="17">
        <f t="shared" ref="B397:B409" si="55">B396+1</f>
        <v>43606</v>
      </c>
      <c r="C397" s="5" t="str">
        <f t="shared" si="49"/>
        <v>tisdag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43606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21</v>
      </c>
      <c r="B398" s="17">
        <f t="shared" si="55"/>
        <v>43607</v>
      </c>
      <c r="C398" s="5" t="str">
        <f t="shared" si="49"/>
        <v>onsdag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43607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21</v>
      </c>
      <c r="B399" s="17">
        <f t="shared" si="55"/>
        <v>43608</v>
      </c>
      <c r="C399" s="5" t="str">
        <f t="shared" si="49"/>
        <v>torsdag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43608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43609</v>
      </c>
      <c r="C400" s="5" t="str">
        <f t="shared" si="49"/>
        <v>fredag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43609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43610</v>
      </c>
      <c r="C401" s="5" t="str">
        <f t="shared" si="49"/>
        <v>lördag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43610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43611</v>
      </c>
      <c r="C402" s="5" t="str">
        <f t="shared" si="49"/>
        <v>söndag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43611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22</v>
      </c>
      <c r="B403" s="17">
        <f t="shared" si="55"/>
        <v>43612</v>
      </c>
      <c r="C403" s="5" t="str">
        <f t="shared" si="49"/>
        <v>måndag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43612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22</v>
      </c>
      <c r="B404" s="17">
        <f t="shared" si="55"/>
        <v>43613</v>
      </c>
      <c r="C404" s="5" t="str">
        <f t="shared" si="49"/>
        <v>tisdag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43613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22</v>
      </c>
      <c r="B405" s="17">
        <f t="shared" si="55"/>
        <v>43614</v>
      </c>
      <c r="C405" s="5" t="str">
        <f t="shared" si="49"/>
        <v>onsdag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43614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22</v>
      </c>
      <c r="B406" s="17">
        <f t="shared" si="55"/>
        <v>43615</v>
      </c>
      <c r="C406" s="5" t="str">
        <f t="shared" si="49"/>
        <v>torsdag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43615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43616</v>
      </c>
      <c r="C407" s="5" t="str">
        <f t="shared" si="49"/>
        <v>fredag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43616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43617</v>
      </c>
      <c r="C408" s="5" t="str">
        <f t="shared" si="49"/>
        <v>lördag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43617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43618</v>
      </c>
      <c r="C409" s="5" t="str">
        <f t="shared" si="49"/>
        <v>söndag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43618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Beatrice Heinås</dc:creator>
  <cp:keywords/>
  <dc:description/>
  <cp:lastModifiedBy/>
  <cp:revision>10</cp:revision>
  <dcterms:created xsi:type="dcterms:W3CDTF">2015-08-05T08:45:53Z</dcterms:created>
  <dcterms:modified xsi:type="dcterms:W3CDTF">2025-03-08T11:35:24Z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