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ör\Desktop\TDM\Backup under tiden\"/>
    </mc:Choice>
  </mc:AlternateContent>
  <bookViews>
    <workbookView xWindow="0" yWindow="0" windowWidth="28800" windowHeight="14235" tabRatio="879"/>
  </bookViews>
  <sheets>
    <sheet name="Tävlingsdata" sheetId="1" r:id="rId1"/>
    <sheet name="D 9" sheetId="4" r:id="rId2"/>
    <sheet name="D 10" sheetId="25" r:id="rId3"/>
    <sheet name="D 11" sheetId="19" r:id="rId4"/>
    <sheet name="D 12" sheetId="6" r:id="rId5"/>
    <sheet name="D 13" sheetId="20" r:id="rId6"/>
    <sheet name="D 14" sheetId="9" r:id="rId7"/>
    <sheet name="D 15" sheetId="12" r:id="rId8"/>
    <sheet name="D 16" sheetId="26" r:id="rId9"/>
    <sheet name="D 17-20" sheetId="15" r:id="rId10"/>
    <sheet name="H 9" sheetId="5" r:id="rId11"/>
    <sheet name="H 10" sheetId="24" r:id="rId12"/>
    <sheet name="H 11" sheetId="7" r:id="rId13"/>
    <sheet name="H 12" sheetId="8" r:id="rId14"/>
    <sheet name="H 13" sheetId="10" r:id="rId15"/>
    <sheet name="H 14" sheetId="11" r:id="rId16"/>
    <sheet name="H 15" sheetId="21" r:id="rId17"/>
    <sheet name="H 16" sheetId="13" r:id="rId18"/>
    <sheet name="H 17-20" sheetId="16" r:id="rId19"/>
    <sheet name="Ledarväst" sheetId="23" r:id="rId20"/>
    <sheet name="Alla klasser" sheetId="18" r:id="rId21"/>
    <sheet name="D 7-8" sheetId="2" r:id="rId22"/>
    <sheet name="H 7-8" sheetId="3" r:id="rId23"/>
    <sheet name="Till Access" sheetId="22" r:id="rId24"/>
  </sheets>
  <definedNames>
    <definedName name="_xlnm.Print_Area" localSheetId="2">'D 10'!$A$1:$N$27</definedName>
    <definedName name="_xlnm.Print_Area" localSheetId="3">'D 11'!$A$1:$N$42</definedName>
    <definedName name="_xlnm.Print_Area" localSheetId="4">'D 12'!$A$1:$N$42</definedName>
    <definedName name="_xlnm.Print_Area" localSheetId="5">'D 13'!$A$1:$N$42</definedName>
    <definedName name="_xlnm.Print_Area" localSheetId="6">'D 14'!$A$1:$N$29</definedName>
    <definedName name="_xlnm.Print_Area" localSheetId="7">'D 15'!$A$1:$N$26</definedName>
    <definedName name="_xlnm.Print_Area" localSheetId="8">'D 16'!$A$1:$N$16</definedName>
    <definedName name="_xlnm.Print_Area" localSheetId="9">'D 17-20'!$A$1:$N$15</definedName>
    <definedName name="_xlnm.Print_Area" localSheetId="21">'D 7-8'!$A$1:$N$42</definedName>
    <definedName name="_xlnm.Print_Area" localSheetId="1">'D 9'!$A$1:$N$12</definedName>
    <definedName name="_xlnm.Print_Area" localSheetId="11">'H 10'!$A$1:$N$42</definedName>
    <definedName name="_xlnm.Print_Area" localSheetId="12">'H 11'!$A$1:$N$42</definedName>
    <definedName name="_xlnm.Print_Area" localSheetId="13">'H 12'!$A$1:$N$39</definedName>
    <definedName name="_xlnm.Print_Area" localSheetId="14">'H 13'!$A$1:$N$42</definedName>
    <definedName name="_xlnm.Print_Area" localSheetId="15">'H 14'!$A$1:$N$42</definedName>
    <definedName name="_xlnm.Print_Area" localSheetId="16">'H 15'!$A$1:$N$35</definedName>
    <definedName name="_xlnm.Print_Area" localSheetId="17">'H 16'!$A$1:$N$32</definedName>
    <definedName name="_xlnm.Print_Area" localSheetId="18">'H 17-20'!$A$1:$N$42</definedName>
    <definedName name="_xlnm.Print_Area" localSheetId="22">'H 7-8'!$A$1:$N$42</definedName>
    <definedName name="_xlnm.Print_Area" localSheetId="10">'H 9'!$A$1:$N$42</definedName>
  </definedNames>
  <calcPr calcId="152511"/>
</workbook>
</file>

<file path=xl/calcChain.xml><?xml version="1.0" encoding="utf-8"?>
<calcChain xmlns="http://schemas.openxmlformats.org/spreadsheetml/2006/main">
  <c r="D10" i="23" l="1"/>
  <c r="C10" i="23"/>
  <c r="B10" i="23"/>
  <c r="B21" i="23"/>
  <c r="B20" i="23"/>
  <c r="B19" i="23"/>
  <c r="B18" i="23"/>
  <c r="B17" i="23"/>
  <c r="B16" i="23"/>
  <c r="B15" i="23"/>
  <c r="B14" i="23"/>
  <c r="B13" i="23"/>
  <c r="B11" i="23"/>
  <c r="B9" i="23"/>
  <c r="B8" i="23"/>
  <c r="B7" i="23"/>
  <c r="B6" i="23"/>
  <c r="B5" i="23"/>
  <c r="B3" i="23"/>
  <c r="B4" i="23"/>
  <c r="D4" i="23"/>
  <c r="C4" i="23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M12" i="26"/>
  <c r="M11" i="26"/>
  <c r="M8" i="26"/>
  <c r="M9" i="26"/>
  <c r="M10" i="26"/>
  <c r="M5" i="26"/>
  <c r="M6" i="26"/>
  <c r="M7" i="26"/>
  <c r="M3" i="26"/>
  <c r="M4" i="26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7" i="25"/>
  <c r="M26" i="25"/>
  <c r="M25" i="25"/>
  <c r="M24" i="25"/>
  <c r="M23" i="25"/>
  <c r="M21" i="25"/>
  <c r="M16" i="25"/>
  <c r="M17" i="25"/>
  <c r="M22" i="25"/>
  <c r="M19" i="25"/>
  <c r="M20" i="25"/>
  <c r="M18" i="25"/>
  <c r="M14" i="25"/>
  <c r="M13" i="25"/>
  <c r="M12" i="25"/>
  <c r="M15" i="25"/>
  <c r="M10" i="25"/>
  <c r="M11" i="25"/>
  <c r="M7" i="25"/>
  <c r="M9" i="25"/>
  <c r="M8" i="25"/>
  <c r="M6" i="25"/>
  <c r="M4" i="25"/>
  <c r="M5" i="25"/>
  <c r="M3" i="25"/>
  <c r="R2" i="25" l="1"/>
  <c r="N41" i="25" s="1"/>
  <c r="R2" i="26"/>
  <c r="N38" i="26" s="1"/>
  <c r="N9" i="25"/>
  <c r="N11" i="25"/>
  <c r="N18" i="25"/>
  <c r="N19" i="25"/>
  <c r="N24" i="25"/>
  <c r="N26" i="25"/>
  <c r="N32" i="25"/>
  <c r="N34" i="25"/>
  <c r="N40" i="25"/>
  <c r="N42" i="25"/>
  <c r="N8" i="25"/>
  <c r="N7" i="25"/>
  <c r="N14" i="25"/>
  <c r="N20" i="25"/>
  <c r="N23" i="25"/>
  <c r="N25" i="25"/>
  <c r="N31" i="25"/>
  <c r="N33" i="25"/>
  <c r="N39" i="25"/>
  <c r="C9" i="23"/>
  <c r="C8" i="23"/>
  <c r="D8" i="23"/>
  <c r="D7" i="23"/>
  <c r="D6" i="23"/>
  <c r="D5" i="23"/>
  <c r="N9" i="26" l="1"/>
  <c r="N19" i="26"/>
  <c r="N31" i="26"/>
  <c r="N41" i="26"/>
  <c r="N12" i="26"/>
  <c r="N24" i="26"/>
  <c r="N34" i="26"/>
  <c r="N4" i="26"/>
  <c r="N15" i="26"/>
  <c r="N25" i="26"/>
  <c r="N35" i="26"/>
  <c r="N10" i="26"/>
  <c r="N18" i="26"/>
  <c r="N28" i="26"/>
  <c r="N40" i="26"/>
  <c r="N5" i="26"/>
  <c r="N17" i="26"/>
  <c r="N27" i="26"/>
  <c r="N39" i="26"/>
  <c r="N8" i="26"/>
  <c r="N20" i="26"/>
  <c r="N32" i="26"/>
  <c r="N42" i="26"/>
  <c r="N11" i="26"/>
  <c r="N23" i="26"/>
  <c r="N33" i="26"/>
  <c r="N3" i="26"/>
  <c r="N16" i="26"/>
  <c r="N26" i="26"/>
  <c r="N36" i="26"/>
  <c r="N7" i="26"/>
  <c r="N13" i="26"/>
  <c r="N21" i="26"/>
  <c r="N29" i="26"/>
  <c r="N37" i="26"/>
  <c r="N6" i="26"/>
  <c r="N14" i="26"/>
  <c r="N22" i="26"/>
  <c r="N30" i="26"/>
  <c r="N37" i="25"/>
  <c r="N29" i="25"/>
  <c r="N16" i="25"/>
  <c r="N12" i="25"/>
  <c r="N4" i="25"/>
  <c r="N38" i="25"/>
  <c r="N30" i="25"/>
  <c r="N21" i="25"/>
  <c r="N13" i="25"/>
  <c r="N6" i="25"/>
  <c r="N35" i="25"/>
  <c r="N27" i="25"/>
  <c r="N22" i="25"/>
  <c r="N10" i="25"/>
  <c r="N3" i="25"/>
  <c r="N36" i="25"/>
  <c r="N28" i="25"/>
  <c r="N17" i="25"/>
  <c r="N15" i="25"/>
  <c r="N5" i="25"/>
  <c r="D21" i="23"/>
  <c r="D20" i="23"/>
  <c r="D19" i="23"/>
  <c r="D18" i="23"/>
  <c r="D17" i="23"/>
  <c r="D16" i="23"/>
  <c r="D15" i="23"/>
  <c r="D14" i="23"/>
  <c r="D13" i="23"/>
  <c r="D11" i="23"/>
  <c r="D9" i="23"/>
  <c r="D3" i="23"/>
  <c r="C7" i="23"/>
  <c r="C6" i="23"/>
  <c r="C21" i="23"/>
  <c r="C20" i="23"/>
  <c r="C19" i="23"/>
  <c r="C18" i="23"/>
  <c r="C17" i="23"/>
  <c r="C16" i="23"/>
  <c r="C15" i="23"/>
  <c r="C14" i="23"/>
  <c r="C13" i="23"/>
  <c r="C11" i="23"/>
  <c r="C5" i="23"/>
  <c r="C3" i="23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3" i="24"/>
  <c r="M26" i="24"/>
  <c r="M25" i="24"/>
  <c r="M21" i="24"/>
  <c r="M20" i="24"/>
  <c r="M24" i="24"/>
  <c r="M22" i="24"/>
  <c r="M16" i="24"/>
  <c r="M17" i="24"/>
  <c r="M19" i="24"/>
  <c r="M15" i="24"/>
  <c r="M18" i="24"/>
  <c r="M14" i="24"/>
  <c r="M12" i="24"/>
  <c r="M9" i="24"/>
  <c r="M11" i="24"/>
  <c r="M10" i="24"/>
  <c r="M8" i="24"/>
  <c r="M13" i="24"/>
  <c r="M7" i="24"/>
  <c r="M5" i="24"/>
  <c r="M6" i="24"/>
  <c r="M4" i="24"/>
  <c r="M3" i="24"/>
  <c r="R2" i="24" l="1"/>
  <c r="N42" i="24" s="1"/>
  <c r="N5" i="24"/>
  <c r="N25" i="24"/>
  <c r="N30" i="24"/>
  <c r="N3" i="24"/>
  <c r="N6" i="24"/>
  <c r="N11" i="24"/>
  <c r="N12" i="24"/>
  <c r="N16" i="24"/>
  <c r="N24" i="24"/>
  <c r="N27" i="24"/>
  <c r="N29" i="24"/>
  <c r="N35" i="24"/>
  <c r="N37" i="24"/>
  <c r="N4" i="24"/>
  <c r="N13" i="24"/>
  <c r="N15" i="24"/>
  <c r="N22" i="24"/>
  <c r="N28" i="24"/>
  <c r="N32" i="24"/>
  <c r="M42" i="21"/>
  <c r="M41" i="21"/>
  <c r="M40" i="21"/>
  <c r="M39" i="21"/>
  <c r="M38" i="21"/>
  <c r="M37" i="21"/>
  <c r="M36" i="21"/>
  <c r="M35" i="21"/>
  <c r="M34" i="21"/>
  <c r="M33" i="21"/>
  <c r="M32" i="21"/>
  <c r="M31" i="21"/>
  <c r="M17" i="21"/>
  <c r="M30" i="21"/>
  <c r="M28" i="21"/>
  <c r="M29" i="21"/>
  <c r="M27" i="21"/>
  <c r="M26" i="21"/>
  <c r="M20" i="21"/>
  <c r="M24" i="21"/>
  <c r="M23" i="21"/>
  <c r="M25" i="21"/>
  <c r="M22" i="21"/>
  <c r="M21" i="21"/>
  <c r="M19" i="21"/>
  <c r="M14" i="21"/>
  <c r="M12" i="21"/>
  <c r="M15" i="21"/>
  <c r="M11" i="21"/>
  <c r="M18" i="21"/>
  <c r="M8" i="21"/>
  <c r="M13" i="21"/>
  <c r="M16" i="21"/>
  <c r="M9" i="21"/>
  <c r="M7" i="21"/>
  <c r="M10" i="21"/>
  <c r="M6" i="21"/>
  <c r="M4" i="21"/>
  <c r="M5" i="21"/>
  <c r="M3" i="21"/>
  <c r="M42" i="20"/>
  <c r="M41" i="20"/>
  <c r="M40" i="20"/>
  <c r="M39" i="20"/>
  <c r="M38" i="20"/>
  <c r="M37" i="20"/>
  <c r="M36" i="20"/>
  <c r="M35" i="20"/>
  <c r="M34" i="20"/>
  <c r="M33" i="20"/>
  <c r="M31" i="20"/>
  <c r="M32" i="20"/>
  <c r="M30" i="20"/>
  <c r="M29" i="20"/>
  <c r="M27" i="20"/>
  <c r="M28" i="20"/>
  <c r="M23" i="20"/>
  <c r="M22" i="20"/>
  <c r="M19" i="20"/>
  <c r="M24" i="20"/>
  <c r="M25" i="20"/>
  <c r="M26" i="20"/>
  <c r="M16" i="20"/>
  <c r="M13" i="20"/>
  <c r="M18" i="20"/>
  <c r="M21" i="20"/>
  <c r="M20" i="20"/>
  <c r="M11" i="20"/>
  <c r="M12" i="20"/>
  <c r="M17" i="20"/>
  <c r="M15" i="20"/>
  <c r="M14" i="20"/>
  <c r="M8" i="20"/>
  <c r="M6" i="20"/>
  <c r="M9" i="20"/>
  <c r="M7" i="20"/>
  <c r="M10" i="20"/>
  <c r="M3" i="20"/>
  <c r="M5" i="20"/>
  <c r="M4" i="20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0" i="19"/>
  <c r="M21" i="19"/>
  <c r="M17" i="19"/>
  <c r="M12" i="19"/>
  <c r="M19" i="19"/>
  <c r="M15" i="19"/>
  <c r="M13" i="19"/>
  <c r="M16" i="19"/>
  <c r="M18" i="19"/>
  <c r="M14" i="19"/>
  <c r="M10" i="19"/>
  <c r="M8" i="19"/>
  <c r="M9" i="19"/>
  <c r="M6" i="19"/>
  <c r="M7" i="19"/>
  <c r="M11" i="19"/>
  <c r="M4" i="19"/>
  <c r="M3" i="19"/>
  <c r="M5" i="19"/>
  <c r="N38" i="24" l="1"/>
  <c r="N23" i="24"/>
  <c r="N14" i="24"/>
  <c r="N41" i="24"/>
  <c r="N33" i="24"/>
  <c r="N26" i="24"/>
  <c r="N19" i="24"/>
  <c r="N8" i="24"/>
  <c r="N40" i="24"/>
  <c r="N17" i="24"/>
  <c r="N34" i="24"/>
  <c r="N20" i="24"/>
  <c r="N10" i="24"/>
  <c r="N39" i="24"/>
  <c r="N31" i="24"/>
  <c r="N21" i="24"/>
  <c r="N18" i="24"/>
  <c r="N7" i="24"/>
  <c r="N36" i="24"/>
  <c r="N9" i="24"/>
  <c r="R2" i="21"/>
  <c r="N41" i="21" s="1"/>
  <c r="R2" i="20"/>
  <c r="N41" i="20" s="1"/>
  <c r="R2" i="19"/>
  <c r="N11" i="19" s="1"/>
  <c r="N27" i="21"/>
  <c r="N38" i="21"/>
  <c r="N16" i="21"/>
  <c r="N21" i="21"/>
  <c r="N33" i="21"/>
  <c r="N16" i="19"/>
  <c r="N30" i="19"/>
  <c r="N19" i="19"/>
  <c r="N25" i="19"/>
  <c r="M42" i="16"/>
  <c r="M41" i="16"/>
  <c r="M40" i="16"/>
  <c r="M39" i="16"/>
  <c r="M38" i="16"/>
  <c r="M37" i="16"/>
  <c r="M36" i="16"/>
  <c r="M35" i="16"/>
  <c r="M34" i="16"/>
  <c r="M33" i="16"/>
  <c r="M32" i="16"/>
  <c r="M27" i="16"/>
  <c r="M31" i="16"/>
  <c r="M29" i="16"/>
  <c r="M28" i="16"/>
  <c r="M30" i="16"/>
  <c r="M17" i="16"/>
  <c r="M21" i="16"/>
  <c r="M22" i="16"/>
  <c r="M26" i="16"/>
  <c r="M23" i="16"/>
  <c r="M25" i="16"/>
  <c r="M24" i="16"/>
  <c r="M9" i="16"/>
  <c r="M13" i="16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0" i="15"/>
  <c r="M11" i="15"/>
  <c r="M7" i="15"/>
  <c r="M9" i="15"/>
  <c r="M42" i="13"/>
  <c r="M41" i="13"/>
  <c r="M40" i="13"/>
  <c r="M39" i="13"/>
  <c r="M38" i="13"/>
  <c r="M37" i="13"/>
  <c r="M36" i="13"/>
  <c r="M35" i="13"/>
  <c r="M42" i="12"/>
  <c r="M41" i="12"/>
  <c r="M40" i="12"/>
  <c r="M39" i="12"/>
  <c r="M38" i="12"/>
  <c r="M37" i="12"/>
  <c r="M36" i="12"/>
  <c r="M35" i="12"/>
  <c r="M42" i="11"/>
  <c r="M41" i="11"/>
  <c r="M40" i="11"/>
  <c r="M39" i="11"/>
  <c r="M38" i="11"/>
  <c r="M37" i="11"/>
  <c r="M36" i="11"/>
  <c r="M34" i="11"/>
  <c r="M27" i="11"/>
  <c r="M30" i="11"/>
  <c r="M33" i="11"/>
  <c r="M31" i="11"/>
  <c r="M32" i="11"/>
  <c r="M26" i="11"/>
  <c r="M28" i="11"/>
  <c r="M25" i="11"/>
  <c r="M42" i="10"/>
  <c r="M41" i="10"/>
  <c r="M40" i="10"/>
  <c r="M39" i="10"/>
  <c r="M38" i="10"/>
  <c r="M37" i="10"/>
  <c r="M36" i="10"/>
  <c r="M35" i="10"/>
  <c r="M34" i="10"/>
  <c r="M33" i="10"/>
  <c r="M32" i="10"/>
  <c r="M31" i="10"/>
  <c r="M42" i="8"/>
  <c r="M41" i="8"/>
  <c r="M40" i="8"/>
  <c r="M39" i="8"/>
  <c r="M38" i="8"/>
  <c r="M37" i="8"/>
  <c r="M42" i="7"/>
  <c r="M41" i="7"/>
  <c r="M40" i="7"/>
  <c r="M39" i="7"/>
  <c r="M38" i="7"/>
  <c r="M37" i="7"/>
  <c r="M36" i="7"/>
  <c r="M35" i="7"/>
  <c r="M34" i="7"/>
  <c r="M18" i="7"/>
  <c r="M33" i="7"/>
  <c r="M41" i="6"/>
  <c r="M42" i="6"/>
  <c r="M42" i="5"/>
  <c r="M41" i="5"/>
  <c r="M40" i="5"/>
  <c r="M39" i="5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6" i="15"/>
  <c r="M4" i="15"/>
  <c r="M3" i="15"/>
  <c r="M5" i="15"/>
  <c r="M8" i="15"/>
  <c r="M12" i="16"/>
  <c r="M10" i="16"/>
  <c r="M6" i="16"/>
  <c r="M3" i="16"/>
  <c r="M4" i="16"/>
  <c r="M7" i="16"/>
  <c r="M8" i="16"/>
  <c r="M16" i="16"/>
  <c r="M5" i="16"/>
  <c r="M14" i="16"/>
  <c r="M11" i="16"/>
  <c r="M19" i="16"/>
  <c r="M15" i="16"/>
  <c r="M20" i="16"/>
  <c r="M18" i="16"/>
  <c r="M22" i="11"/>
  <c r="M3" i="11"/>
  <c r="M5" i="11"/>
  <c r="M7" i="11"/>
  <c r="M6" i="11"/>
  <c r="M12" i="11"/>
  <c r="M9" i="11"/>
  <c r="M11" i="11"/>
  <c r="M8" i="11"/>
  <c r="M4" i="11"/>
  <c r="M10" i="11"/>
  <c r="M16" i="11"/>
  <c r="M14" i="11"/>
  <c r="M13" i="11"/>
  <c r="M19" i="11"/>
  <c r="M18" i="11"/>
  <c r="M17" i="11"/>
  <c r="M35" i="11"/>
  <c r="M15" i="11"/>
  <c r="M21" i="11"/>
  <c r="M24" i="11"/>
  <c r="M20" i="11"/>
  <c r="M23" i="11"/>
  <c r="M29" i="11"/>
  <c r="M3" i="3"/>
  <c r="M14" i="4"/>
  <c r="M24" i="4"/>
  <c r="M21" i="4"/>
  <c r="M16" i="4"/>
  <c r="M8" i="4"/>
  <c r="M23" i="4"/>
  <c r="M26" i="4"/>
  <c r="M19" i="4"/>
  <c r="M20" i="4"/>
  <c r="M4" i="4"/>
  <c r="M13" i="4"/>
  <c r="M25" i="4"/>
  <c r="M7" i="4"/>
  <c r="M9" i="4"/>
  <c r="M5" i="4"/>
  <c r="M6" i="4"/>
  <c r="M27" i="4"/>
  <c r="M12" i="4"/>
  <c r="M10" i="4"/>
  <c r="M22" i="4"/>
  <c r="M17" i="4"/>
  <c r="M18" i="4"/>
  <c r="M11" i="4"/>
  <c r="M15" i="4"/>
  <c r="M14" i="5"/>
  <c r="M17" i="5"/>
  <c r="M32" i="5"/>
  <c r="M28" i="5"/>
  <c r="M26" i="5"/>
  <c r="M36" i="5"/>
  <c r="M6" i="5"/>
  <c r="M11" i="5"/>
  <c r="M29" i="5"/>
  <c r="M34" i="5"/>
  <c r="M21" i="5"/>
  <c r="M15" i="5"/>
  <c r="M3" i="5"/>
  <c r="M13" i="5"/>
  <c r="M35" i="5"/>
  <c r="M37" i="5"/>
  <c r="M24" i="5"/>
  <c r="M8" i="5"/>
  <c r="M12" i="5"/>
  <c r="M9" i="5"/>
  <c r="M38" i="5"/>
  <c r="M22" i="5"/>
  <c r="M31" i="5"/>
  <c r="M5" i="5"/>
  <c r="M30" i="5"/>
  <c r="M16" i="5"/>
  <c r="M19" i="5"/>
  <c r="M25" i="5"/>
  <c r="M20" i="5"/>
  <c r="M18" i="5"/>
  <c r="M4" i="5"/>
  <c r="M27" i="5"/>
  <c r="M23" i="5"/>
  <c r="M10" i="5"/>
  <c r="M33" i="5"/>
  <c r="M5" i="6"/>
  <c r="M12" i="6"/>
  <c r="M9" i="6"/>
  <c r="M13" i="6"/>
  <c r="M32" i="6"/>
  <c r="M38" i="6"/>
  <c r="M14" i="6"/>
  <c r="M36" i="6"/>
  <c r="M28" i="6"/>
  <c r="M29" i="6"/>
  <c r="M22" i="6"/>
  <c r="M10" i="6"/>
  <c r="M17" i="6"/>
  <c r="M6" i="6"/>
  <c r="M11" i="6"/>
  <c r="M26" i="6"/>
  <c r="M27" i="6"/>
  <c r="M7" i="6"/>
  <c r="M37" i="6"/>
  <c r="M39" i="6"/>
  <c r="M24" i="6"/>
  <c r="M16" i="6"/>
  <c r="M35" i="6"/>
  <c r="M21" i="6"/>
  <c r="M25" i="6"/>
  <c r="M23" i="6"/>
  <c r="M3" i="6"/>
  <c r="M8" i="6"/>
  <c r="M20" i="6"/>
  <c r="M34" i="6"/>
  <c r="M40" i="6"/>
  <c r="M18" i="6"/>
  <c r="M30" i="6"/>
  <c r="M33" i="6"/>
  <c r="M31" i="6"/>
  <c r="M19" i="6"/>
  <c r="M4" i="6"/>
  <c r="M14" i="7"/>
  <c r="M3" i="7"/>
  <c r="M22" i="7"/>
  <c r="M32" i="7"/>
  <c r="M6" i="7"/>
  <c r="M8" i="7"/>
  <c r="M21" i="7"/>
  <c r="M4" i="7"/>
  <c r="M23" i="7"/>
  <c r="M27" i="7"/>
  <c r="M30" i="7"/>
  <c r="M17" i="7"/>
  <c r="M25" i="7"/>
  <c r="M10" i="7"/>
  <c r="M29" i="7"/>
  <c r="M15" i="7"/>
  <c r="M20" i="7"/>
  <c r="M11" i="7"/>
  <c r="M16" i="7"/>
  <c r="M13" i="7"/>
  <c r="M5" i="7"/>
  <c r="M31" i="7"/>
  <c r="M24" i="7"/>
  <c r="M19" i="7"/>
  <c r="M28" i="7"/>
  <c r="M7" i="7"/>
  <c r="M26" i="7"/>
  <c r="M12" i="7"/>
  <c r="M20" i="8"/>
  <c r="M4" i="8"/>
  <c r="M24" i="8"/>
  <c r="M30" i="8"/>
  <c r="M12" i="8"/>
  <c r="M14" i="8"/>
  <c r="M31" i="8"/>
  <c r="M13" i="8"/>
  <c r="M15" i="8"/>
  <c r="M17" i="8"/>
  <c r="M7" i="8"/>
  <c r="M27" i="8"/>
  <c r="M26" i="8"/>
  <c r="M21" i="8"/>
  <c r="M22" i="8"/>
  <c r="M5" i="8"/>
  <c r="M35" i="8"/>
  <c r="M28" i="8"/>
  <c r="M11" i="8"/>
  <c r="M33" i="8"/>
  <c r="M29" i="8"/>
  <c r="M23" i="8"/>
  <c r="M3" i="8"/>
  <c r="M6" i="8"/>
  <c r="M36" i="8"/>
  <c r="M19" i="8"/>
  <c r="M8" i="8"/>
  <c r="M9" i="8"/>
  <c r="M32" i="8"/>
  <c r="M34" i="8"/>
  <c r="M10" i="8"/>
  <c r="M25" i="8"/>
  <c r="M16" i="8"/>
  <c r="M10" i="9"/>
  <c r="M13" i="9"/>
  <c r="M30" i="9"/>
  <c r="M40" i="9"/>
  <c r="M25" i="9"/>
  <c r="M21" i="9"/>
  <c r="M29" i="9"/>
  <c r="M32" i="9"/>
  <c r="M24" i="9"/>
  <c r="M34" i="9"/>
  <c r="M14" i="9"/>
  <c r="M12" i="9"/>
  <c r="M19" i="9"/>
  <c r="M15" i="9"/>
  <c r="M39" i="9"/>
  <c r="M28" i="9"/>
  <c r="M9" i="9"/>
  <c r="M22" i="9"/>
  <c r="M6" i="9"/>
  <c r="M35" i="9"/>
  <c r="M33" i="9"/>
  <c r="M5" i="9"/>
  <c r="M4" i="9"/>
  <c r="M27" i="9"/>
  <c r="M38" i="9"/>
  <c r="M3" i="9"/>
  <c r="M11" i="9"/>
  <c r="M7" i="9"/>
  <c r="M26" i="9"/>
  <c r="M17" i="9"/>
  <c r="M20" i="9"/>
  <c r="M16" i="9"/>
  <c r="M36" i="9"/>
  <c r="M41" i="9"/>
  <c r="M37" i="9"/>
  <c r="M18" i="9"/>
  <c r="M42" i="9"/>
  <c r="M31" i="9"/>
  <c r="M8" i="9"/>
  <c r="M24" i="10"/>
  <c r="M8" i="10"/>
  <c r="M6" i="10"/>
  <c r="M28" i="10"/>
  <c r="M20" i="10"/>
  <c r="M13" i="10"/>
  <c r="M4" i="10"/>
  <c r="M27" i="10"/>
  <c r="M3" i="10"/>
  <c r="M29" i="10"/>
  <c r="M5" i="10"/>
  <c r="M22" i="10"/>
  <c r="M16" i="10"/>
  <c r="M25" i="10"/>
  <c r="M19" i="10"/>
  <c r="M7" i="10"/>
  <c r="M18" i="10"/>
  <c r="M15" i="10"/>
  <c r="M10" i="10"/>
  <c r="M21" i="10"/>
  <c r="M26" i="10"/>
  <c r="M30" i="10"/>
  <c r="M14" i="10"/>
  <c r="M9" i="10"/>
  <c r="M11" i="10"/>
  <c r="M23" i="10"/>
  <c r="M17" i="10"/>
  <c r="M32" i="12"/>
  <c r="M33" i="12"/>
  <c r="M8" i="12"/>
  <c r="M26" i="12"/>
  <c r="M24" i="12"/>
  <c r="M7" i="12"/>
  <c r="M11" i="12"/>
  <c r="M34" i="12"/>
  <c r="M23" i="12"/>
  <c r="M30" i="12"/>
  <c r="M21" i="12"/>
  <c r="M15" i="12"/>
  <c r="M29" i="12"/>
  <c r="M28" i="12"/>
  <c r="M17" i="12"/>
  <c r="M22" i="12"/>
  <c r="M31" i="12"/>
  <c r="M12" i="12"/>
  <c r="M16" i="12"/>
  <c r="M10" i="12"/>
  <c r="M20" i="12"/>
  <c r="M6" i="12"/>
  <c r="M4" i="12"/>
  <c r="M5" i="12"/>
  <c r="M9" i="12"/>
  <c r="M27" i="12"/>
  <c r="M14" i="12"/>
  <c r="M19" i="12"/>
  <c r="M13" i="12"/>
  <c r="M25" i="12"/>
  <c r="M18" i="12"/>
  <c r="M7" i="13"/>
  <c r="M6" i="13"/>
  <c r="M13" i="13"/>
  <c r="M23" i="13"/>
  <c r="M28" i="13"/>
  <c r="M24" i="13"/>
  <c r="M8" i="13"/>
  <c r="M10" i="13"/>
  <c r="M30" i="13"/>
  <c r="M31" i="13"/>
  <c r="M34" i="13"/>
  <c r="M5" i="13"/>
  <c r="M19" i="13"/>
  <c r="M9" i="13"/>
  <c r="M12" i="13"/>
  <c r="M29" i="13"/>
  <c r="M25" i="13"/>
  <c r="M26" i="13"/>
  <c r="M33" i="13"/>
  <c r="M14" i="13"/>
  <c r="M21" i="13"/>
  <c r="M32" i="13"/>
  <c r="M16" i="13"/>
  <c r="M4" i="13"/>
  <c r="M11" i="13"/>
  <c r="M22" i="13"/>
  <c r="M3" i="13"/>
  <c r="M27" i="13"/>
  <c r="M18" i="13"/>
  <c r="M20" i="13"/>
  <c r="M17" i="13"/>
  <c r="M7" i="2"/>
  <c r="M12" i="2"/>
  <c r="M13" i="2"/>
  <c r="M5" i="2"/>
  <c r="M10" i="2"/>
  <c r="M9" i="2"/>
  <c r="M8" i="2"/>
  <c r="M3" i="2"/>
  <c r="M14" i="2"/>
  <c r="M6" i="2"/>
  <c r="M11" i="2"/>
  <c r="M4" i="2"/>
  <c r="M15" i="13"/>
  <c r="M3" i="12"/>
  <c r="M12" i="10"/>
  <c r="M23" i="9"/>
  <c r="M18" i="8"/>
  <c r="M9" i="7"/>
  <c r="M15" i="6"/>
  <c r="M7" i="5"/>
  <c r="M3" i="4"/>
  <c r="N13" i="21" l="1"/>
  <c r="N12" i="21"/>
  <c r="N30" i="21"/>
  <c r="N9" i="21"/>
  <c r="N36" i="21"/>
  <c r="N7" i="21"/>
  <c r="N25" i="21"/>
  <c r="N22" i="21"/>
  <c r="N28" i="21"/>
  <c r="N37" i="21"/>
  <c r="N29" i="21"/>
  <c r="N14" i="21"/>
  <c r="N4" i="21"/>
  <c r="N6" i="21"/>
  <c r="N34" i="21"/>
  <c r="N23" i="21"/>
  <c r="N5" i="21"/>
  <c r="N35" i="21"/>
  <c r="N26" i="21"/>
  <c r="N18" i="21"/>
  <c r="N3" i="21"/>
  <c r="N42" i="21"/>
  <c r="N17" i="21"/>
  <c r="N19" i="21"/>
  <c r="N14" i="20"/>
  <c r="N16" i="20"/>
  <c r="N28" i="20"/>
  <c r="N36" i="20"/>
  <c r="N22" i="20"/>
  <c r="N34" i="20"/>
  <c r="N6" i="20"/>
  <c r="N5" i="20"/>
  <c r="N41" i="19"/>
  <c r="N9" i="19"/>
  <c r="N32" i="19"/>
  <c r="N33" i="19"/>
  <c r="N40" i="19"/>
  <c r="N15" i="19"/>
  <c r="R2" i="5"/>
  <c r="N16" i="5" s="1"/>
  <c r="N39" i="21"/>
  <c r="N31" i="21"/>
  <c r="N24" i="21"/>
  <c r="N15" i="21"/>
  <c r="N10" i="21"/>
  <c r="N11" i="21"/>
  <c r="N40" i="21"/>
  <c r="N32" i="21"/>
  <c r="N20" i="21"/>
  <c r="N8" i="21"/>
  <c r="R2" i="15"/>
  <c r="N12" i="15" s="1"/>
  <c r="N18" i="20"/>
  <c r="N35" i="20"/>
  <c r="N13" i="20"/>
  <c r="N4" i="20"/>
  <c r="N27" i="20"/>
  <c r="N15" i="20"/>
  <c r="N33" i="20"/>
  <c r="N21" i="20"/>
  <c r="N42" i="20"/>
  <c r="N23" i="20"/>
  <c r="N8" i="20"/>
  <c r="N39" i="20"/>
  <c r="N32" i="20"/>
  <c r="N24" i="20"/>
  <c r="N11" i="20"/>
  <c r="N7" i="20"/>
  <c r="N40" i="20"/>
  <c r="N31" i="20"/>
  <c r="N19" i="20"/>
  <c r="N20" i="20"/>
  <c r="N9" i="20"/>
  <c r="N37" i="20"/>
  <c r="N29" i="20"/>
  <c r="N26" i="20"/>
  <c r="N17" i="20"/>
  <c r="N3" i="20"/>
  <c r="N38" i="20"/>
  <c r="N30" i="20"/>
  <c r="N25" i="20"/>
  <c r="N12" i="20"/>
  <c r="N10" i="20"/>
  <c r="N31" i="19"/>
  <c r="N13" i="19"/>
  <c r="N38" i="19"/>
  <c r="N8" i="19"/>
  <c r="N14" i="19"/>
  <c r="N39" i="19"/>
  <c r="N23" i="19"/>
  <c r="N7" i="19"/>
  <c r="N26" i="19"/>
  <c r="N28" i="19"/>
  <c r="N37" i="19"/>
  <c r="N29" i="19"/>
  <c r="N20" i="19"/>
  <c r="N18" i="19"/>
  <c r="N4" i="19"/>
  <c r="N36" i="19"/>
  <c r="N22" i="19"/>
  <c r="N3" i="19"/>
  <c r="N24" i="19"/>
  <c r="N6" i="19"/>
  <c r="N35" i="19"/>
  <c r="N27" i="19"/>
  <c r="N17" i="19"/>
  <c r="N10" i="19"/>
  <c r="N5" i="19"/>
  <c r="N34" i="19"/>
  <c r="N12" i="19"/>
  <c r="N42" i="19"/>
  <c r="N21" i="19"/>
  <c r="R2" i="2"/>
  <c r="N16" i="2" s="1"/>
  <c r="R2" i="12"/>
  <c r="N19" i="12" s="1"/>
  <c r="R2" i="9"/>
  <c r="N7" i="9" s="1"/>
  <c r="N18" i="2"/>
  <c r="N22" i="2"/>
  <c r="N26" i="2"/>
  <c r="N30" i="2"/>
  <c r="N34" i="2"/>
  <c r="N38" i="2"/>
  <c r="N42" i="2"/>
  <c r="N29" i="2"/>
  <c r="N41" i="2"/>
  <c r="N19" i="2"/>
  <c r="N23" i="2"/>
  <c r="N27" i="2"/>
  <c r="N33" i="2"/>
  <c r="N39" i="2"/>
  <c r="R2" i="6"/>
  <c r="N31" i="6" s="1"/>
  <c r="R2" i="11"/>
  <c r="N13" i="11" s="1"/>
  <c r="R2" i="13"/>
  <c r="N10" i="13" s="1"/>
  <c r="R2" i="8"/>
  <c r="R2" i="7"/>
  <c r="N8" i="7" s="1"/>
  <c r="R2" i="4"/>
  <c r="N20" i="4" s="1"/>
  <c r="R2" i="16"/>
  <c r="N5" i="16" s="1"/>
  <c r="R2" i="10"/>
  <c r="N19" i="10" s="1"/>
  <c r="N42" i="5"/>
  <c r="R2" i="3"/>
  <c r="N9" i="2"/>
  <c r="N8" i="2"/>
  <c r="N16" i="16"/>
  <c r="N10" i="2"/>
  <c r="N5" i="2"/>
  <c r="N7" i="2"/>
  <c r="N4" i="2"/>
  <c r="N25" i="6"/>
  <c r="N42" i="15" l="1"/>
  <c r="N29" i="15"/>
  <c r="N16" i="15"/>
  <c r="N6" i="15"/>
  <c r="N4" i="15"/>
  <c r="N27" i="15"/>
  <c r="N40" i="15"/>
  <c r="N11" i="15"/>
  <c r="N39" i="15"/>
  <c r="N19" i="15"/>
  <c r="N32" i="15"/>
  <c r="N37" i="15"/>
  <c r="N15" i="15"/>
  <c r="N26" i="15"/>
  <c r="N20" i="16"/>
  <c r="N18" i="16"/>
  <c r="N14" i="16"/>
  <c r="N15" i="16"/>
  <c r="N6" i="16"/>
  <c r="N11" i="16"/>
  <c r="N3" i="16"/>
  <c r="N5" i="15"/>
  <c r="N35" i="15"/>
  <c r="N23" i="15"/>
  <c r="N13" i="15"/>
  <c r="N38" i="15"/>
  <c r="N24" i="15"/>
  <c r="N9" i="15"/>
  <c r="N8" i="15"/>
  <c r="N3" i="15"/>
  <c r="N31" i="15"/>
  <c r="N21" i="15"/>
  <c r="N10" i="15"/>
  <c r="N34" i="15"/>
  <c r="N18" i="15"/>
  <c r="N28" i="12"/>
  <c r="N3" i="12"/>
  <c r="N23" i="12"/>
  <c r="N10" i="12"/>
  <c r="N21" i="12"/>
  <c r="N32" i="13"/>
  <c r="N21" i="13"/>
  <c r="N6" i="13"/>
  <c r="N14" i="13"/>
  <c r="N17" i="13"/>
  <c r="N26" i="12"/>
  <c r="N14" i="12"/>
  <c r="N11" i="9"/>
  <c r="N36" i="9"/>
  <c r="N25" i="12"/>
  <c r="N33" i="12"/>
  <c r="N38" i="12"/>
  <c r="N37" i="12"/>
  <c r="N22" i="12"/>
  <c r="N13" i="12"/>
  <c r="N4" i="12"/>
  <c r="N11" i="12"/>
  <c r="N32" i="12"/>
  <c r="N24" i="12"/>
  <c r="N12" i="12"/>
  <c r="N36" i="12"/>
  <c r="N35" i="12"/>
  <c r="N15" i="12"/>
  <c r="N20" i="12"/>
  <c r="N16" i="12"/>
  <c r="N8" i="12"/>
  <c r="N9" i="12"/>
  <c r="N6" i="12"/>
  <c r="N27" i="12"/>
  <c r="N42" i="12"/>
  <c r="N41" i="12"/>
  <c r="N5" i="12"/>
  <c r="N34" i="12"/>
  <c r="N29" i="12"/>
  <c r="N18" i="12"/>
  <c r="N17" i="12"/>
  <c r="N31" i="12"/>
  <c r="N7" i="12"/>
  <c r="N30" i="12"/>
  <c r="N40" i="12"/>
  <c r="N39" i="12"/>
  <c r="N30" i="15"/>
  <c r="N22" i="15"/>
  <c r="N14" i="15"/>
  <c r="N41" i="15"/>
  <c r="N33" i="15"/>
  <c r="N25" i="15"/>
  <c r="N17" i="15"/>
  <c r="N7" i="15"/>
  <c r="N36" i="15"/>
  <c r="N28" i="15"/>
  <c r="N20" i="15"/>
  <c r="N32" i="9"/>
  <c r="N21" i="9"/>
  <c r="N20" i="9"/>
  <c r="N12" i="9"/>
  <c r="N4" i="11"/>
  <c r="N23" i="11"/>
  <c r="N6" i="11"/>
  <c r="N24" i="11"/>
  <c r="N14" i="11"/>
  <c r="N17" i="11"/>
  <c r="N20" i="11"/>
  <c r="N16" i="11"/>
  <c r="N3" i="11"/>
  <c r="N10" i="11"/>
  <c r="N18" i="11"/>
  <c r="N22" i="11"/>
  <c r="N5" i="11"/>
  <c r="N28" i="10"/>
  <c r="N24" i="10"/>
  <c r="N11" i="10"/>
  <c r="N23" i="10"/>
  <c r="N13" i="10"/>
  <c r="N9" i="10"/>
  <c r="N5" i="10"/>
  <c r="N21" i="10"/>
  <c r="N7" i="7"/>
  <c r="N30" i="7"/>
  <c r="N4" i="7"/>
  <c r="N9" i="9"/>
  <c r="N3" i="9"/>
  <c r="N5" i="9"/>
  <c r="N23" i="9"/>
  <c r="N3" i="2"/>
  <c r="N19" i="4"/>
  <c r="N6" i="2"/>
  <c r="N37" i="2"/>
  <c r="N25" i="2"/>
  <c r="N15" i="2"/>
  <c r="N17" i="2"/>
  <c r="N36" i="2"/>
  <c r="N28" i="2"/>
  <c r="N20" i="2"/>
  <c r="N12" i="2"/>
  <c r="N14" i="2"/>
  <c r="N13" i="2"/>
  <c r="N11" i="2"/>
  <c r="N31" i="2"/>
  <c r="N21" i="2"/>
  <c r="N35" i="2"/>
  <c r="N40" i="2"/>
  <c r="N32" i="2"/>
  <c r="N24" i="2"/>
  <c r="N19" i="16"/>
  <c r="N42" i="16"/>
  <c r="N40" i="16"/>
  <c r="N38" i="16"/>
  <c r="N36" i="16"/>
  <c r="N34" i="16"/>
  <c r="N32" i="16"/>
  <c r="N31" i="16"/>
  <c r="N28" i="16"/>
  <c r="N17" i="16"/>
  <c r="N22" i="16"/>
  <c r="N23" i="16"/>
  <c r="N24" i="16"/>
  <c r="N13" i="16"/>
  <c r="N41" i="16"/>
  <c r="N39" i="16"/>
  <c r="N37" i="16"/>
  <c r="N35" i="16"/>
  <c r="N33" i="16"/>
  <c r="N27" i="16"/>
  <c r="N29" i="16"/>
  <c r="N30" i="16"/>
  <c r="N21" i="16"/>
  <c r="N26" i="16"/>
  <c r="N25" i="16"/>
  <c r="N9" i="16"/>
  <c r="N10" i="16"/>
  <c r="N8" i="16"/>
  <c r="N12" i="16"/>
  <c r="N20" i="13"/>
  <c r="N41" i="13"/>
  <c r="N39" i="13"/>
  <c r="N37" i="13"/>
  <c r="N35" i="13"/>
  <c r="N42" i="13"/>
  <c r="N40" i="13"/>
  <c r="N38" i="13"/>
  <c r="N36" i="13"/>
  <c r="N5" i="13"/>
  <c r="N33" i="13"/>
  <c r="N25" i="13"/>
  <c r="N15" i="13"/>
  <c r="N12" i="13"/>
  <c r="N26" i="13"/>
  <c r="N23" i="13"/>
  <c r="N34" i="13"/>
  <c r="N30" i="13"/>
  <c r="N7" i="13"/>
  <c r="N8" i="13"/>
  <c r="N31" i="13"/>
  <c r="N13" i="13"/>
  <c r="N28" i="13"/>
  <c r="N11" i="13"/>
  <c r="N4" i="13"/>
  <c r="N24" i="13"/>
  <c r="N22" i="13"/>
  <c r="N8" i="11"/>
  <c r="N42" i="11"/>
  <c r="N41" i="11"/>
  <c r="N39" i="11"/>
  <c r="N37" i="11"/>
  <c r="N34" i="11"/>
  <c r="N30" i="11"/>
  <c r="N31" i="11"/>
  <c r="N26" i="11"/>
  <c r="N25" i="11"/>
  <c r="N40" i="11"/>
  <c r="N38" i="11"/>
  <c r="N36" i="11"/>
  <c r="N27" i="11"/>
  <c r="N33" i="11"/>
  <c r="N32" i="11"/>
  <c r="N28" i="11"/>
  <c r="N19" i="11"/>
  <c r="N11" i="11"/>
  <c r="N7" i="11"/>
  <c r="N15" i="11"/>
  <c r="N4" i="10"/>
  <c r="N42" i="10"/>
  <c r="N34" i="10"/>
  <c r="N41" i="10"/>
  <c r="N39" i="10"/>
  <c r="N37" i="10"/>
  <c r="N35" i="10"/>
  <c r="N33" i="10"/>
  <c r="N31" i="10"/>
  <c r="N40" i="10"/>
  <c r="N38" i="10"/>
  <c r="N36" i="10"/>
  <c r="N32" i="10"/>
  <c r="N25" i="10"/>
  <c r="N18" i="10"/>
  <c r="N8" i="10"/>
  <c r="N27" i="10"/>
  <c r="N20" i="10"/>
  <c r="N10" i="10"/>
  <c r="N26" i="10"/>
  <c r="N15" i="10"/>
  <c r="N22" i="10"/>
  <c r="N16" i="10"/>
  <c r="N17" i="10"/>
  <c r="N6" i="10"/>
  <c r="N18" i="9"/>
  <c r="N14" i="9"/>
  <c r="N10" i="9"/>
  <c r="N19" i="9"/>
  <c r="N13" i="9"/>
  <c r="N39" i="9"/>
  <c r="N6" i="9"/>
  <c r="N17" i="9"/>
  <c r="N8" i="9"/>
  <c r="N22" i="9"/>
  <c r="N42" i="9"/>
  <c r="N40" i="9"/>
  <c r="N37" i="9"/>
  <c r="N27" i="9"/>
  <c r="N29" i="9"/>
  <c r="N30" i="9"/>
  <c r="N24" i="9"/>
  <c r="N41" i="9"/>
  <c r="N15" i="9"/>
  <c r="N38" i="9"/>
  <c r="N25" i="9"/>
  <c r="N33" i="9"/>
  <c r="N31" i="9"/>
  <c r="N35" i="9"/>
  <c r="N4" i="9"/>
  <c r="N34" i="9"/>
  <c r="N26" i="9"/>
  <c r="N28" i="9"/>
  <c r="N16" i="9"/>
  <c r="N13" i="8"/>
  <c r="N42" i="8"/>
  <c r="N40" i="8"/>
  <c r="N38" i="8"/>
  <c r="N41" i="8"/>
  <c r="N39" i="8"/>
  <c r="N37" i="8"/>
  <c r="N27" i="8"/>
  <c r="N12" i="8"/>
  <c r="N29" i="8"/>
  <c r="N9" i="8"/>
  <c r="N24" i="8"/>
  <c r="N3" i="8"/>
  <c r="N14" i="8"/>
  <c r="N28" i="8"/>
  <c r="N6" i="7"/>
  <c r="N41" i="7"/>
  <c r="N39" i="7"/>
  <c r="N37" i="7"/>
  <c r="N35" i="7"/>
  <c r="N18" i="7"/>
  <c r="N42" i="7"/>
  <c r="N40" i="7"/>
  <c r="N38" i="7"/>
  <c r="N36" i="7"/>
  <c r="N34" i="7"/>
  <c r="N33" i="7"/>
  <c r="N17" i="7"/>
  <c r="N27" i="7"/>
  <c r="N29" i="7"/>
  <c r="N13" i="7"/>
  <c r="N23" i="7"/>
  <c r="N19" i="7"/>
  <c r="N11" i="7"/>
  <c r="N24" i="7"/>
  <c r="N12" i="7"/>
  <c r="N25" i="7"/>
  <c r="N21" i="7"/>
  <c r="N31" i="7"/>
  <c r="N3" i="7"/>
  <c r="N9" i="7"/>
  <c r="N28" i="7"/>
  <c r="N6" i="6"/>
  <c r="N40" i="6"/>
  <c r="N24" i="6"/>
  <c r="N19" i="6"/>
  <c r="N12" i="6"/>
  <c r="N33" i="6"/>
  <c r="N37" i="6"/>
  <c r="N39" i="6"/>
  <c r="N5" i="6"/>
  <c r="N42" i="6"/>
  <c r="N41" i="6"/>
  <c r="N28" i="6"/>
  <c r="N18" i="6"/>
  <c r="N34" i="6"/>
  <c r="N32" i="6"/>
  <c r="N4" i="6"/>
  <c r="N13" i="6"/>
  <c r="N7" i="6"/>
  <c r="N26" i="6"/>
  <c r="N14" i="6"/>
  <c r="N11" i="6"/>
  <c r="N40" i="5"/>
  <c r="N41" i="5"/>
  <c r="N11" i="5"/>
  <c r="N39" i="5"/>
  <c r="N15" i="4"/>
  <c r="N13" i="4"/>
  <c r="N3" i="4"/>
  <c r="N23" i="4"/>
  <c r="N4" i="3"/>
  <c r="N6" i="3"/>
  <c r="N8" i="3"/>
  <c r="N10" i="3"/>
  <c r="N12" i="3"/>
  <c r="N14" i="3"/>
  <c r="N16" i="3"/>
  <c r="N18" i="3"/>
  <c r="N20" i="3"/>
  <c r="N22" i="3"/>
  <c r="N24" i="3"/>
  <c r="N26" i="3"/>
  <c r="N28" i="3"/>
  <c r="N30" i="3"/>
  <c r="N32" i="3"/>
  <c r="N34" i="3"/>
  <c r="N36" i="3"/>
  <c r="N38" i="3"/>
  <c r="N40" i="3"/>
  <c r="N42" i="3"/>
  <c r="N5" i="3"/>
  <c r="N7" i="3"/>
  <c r="N9" i="3"/>
  <c r="N11" i="3"/>
  <c r="N13" i="3"/>
  <c r="N15" i="3"/>
  <c r="N17" i="3"/>
  <c r="N19" i="3"/>
  <c r="N21" i="3"/>
  <c r="N23" i="3"/>
  <c r="N25" i="3"/>
  <c r="N27" i="3"/>
  <c r="N29" i="3"/>
  <c r="N31" i="3"/>
  <c r="N33" i="3"/>
  <c r="N35" i="3"/>
  <c r="N37" i="3"/>
  <c r="N39" i="3"/>
  <c r="N41" i="3"/>
  <c r="N27" i="6"/>
  <c r="N30" i="6"/>
  <c r="N15" i="6"/>
  <c r="N21" i="6"/>
  <c r="N29" i="6"/>
  <c r="N23" i="6"/>
  <c r="N36" i="6"/>
  <c r="N22" i="6"/>
  <c r="N35" i="6"/>
  <c r="N17" i="6"/>
  <c r="N20" i="6"/>
  <c r="N10" i="6"/>
  <c r="N38" i="6"/>
  <c r="N16" i="6"/>
  <c r="N8" i="6"/>
  <c r="N3" i="6"/>
  <c r="N9" i="6"/>
  <c r="N29" i="4"/>
  <c r="N31" i="4"/>
  <c r="N33" i="4"/>
  <c r="N35" i="4"/>
  <c r="N37" i="4"/>
  <c r="N39" i="4"/>
  <c r="N41" i="4"/>
  <c r="N28" i="4"/>
  <c r="N30" i="4"/>
  <c r="N32" i="4"/>
  <c r="N34" i="4"/>
  <c r="N36" i="4"/>
  <c r="N38" i="4"/>
  <c r="N40" i="4"/>
  <c r="N42" i="4"/>
  <c r="N12" i="4"/>
  <c r="N22" i="4"/>
  <c r="N16" i="4"/>
  <c r="N14" i="4"/>
  <c r="N11" i="4"/>
  <c r="N26" i="4"/>
  <c r="N8" i="4"/>
  <c r="N24" i="4"/>
  <c r="N25" i="4"/>
  <c r="N7" i="4"/>
  <c r="N9" i="4"/>
  <c r="N5" i="4"/>
  <c r="N27" i="4"/>
  <c r="N4" i="4"/>
  <c r="N6" i="4"/>
  <c r="N17" i="4"/>
  <c r="N18" i="4"/>
  <c r="N10" i="4"/>
  <c r="N21" i="4"/>
  <c r="N29" i="5"/>
  <c r="N15" i="5"/>
  <c r="N30" i="5"/>
  <c r="N25" i="5"/>
  <c r="N33" i="5"/>
  <c r="N22" i="5"/>
  <c r="N32" i="5"/>
  <c r="N31" i="5"/>
  <c r="N21" i="8"/>
  <c r="N7" i="8"/>
  <c r="N36" i="8"/>
  <c r="N15" i="8"/>
  <c r="N19" i="8"/>
  <c r="N10" i="8"/>
  <c r="N25" i="8"/>
  <c r="N5" i="8"/>
  <c r="N10" i="5"/>
  <c r="N36" i="5"/>
  <c r="N21" i="5"/>
  <c r="N20" i="5"/>
  <c r="N3" i="5"/>
  <c r="N18" i="5"/>
  <c r="N4" i="5"/>
  <c r="N27" i="5"/>
  <c r="N37" i="5"/>
  <c r="N3" i="3"/>
  <c r="N3" i="10"/>
  <c r="N29" i="10"/>
  <c r="N7" i="10"/>
  <c r="N12" i="10"/>
  <c r="N30" i="10"/>
  <c r="N14" i="10"/>
  <c r="N23" i="8"/>
  <c r="N11" i="8"/>
  <c r="N32" i="8"/>
  <c r="N26" i="8"/>
  <c r="N18" i="8"/>
  <c r="N4" i="8"/>
  <c r="N31" i="8"/>
  <c r="N33" i="8"/>
  <c r="N30" i="8"/>
  <c r="N21" i="11"/>
  <c r="N9" i="11"/>
  <c r="N29" i="11"/>
  <c r="N35" i="11"/>
  <c r="N12" i="11"/>
  <c r="N13" i="5"/>
  <c r="N12" i="5"/>
  <c r="N23" i="5"/>
  <c r="N24" i="5"/>
  <c r="N14" i="5"/>
  <c r="N17" i="5"/>
  <c r="N6" i="5"/>
  <c r="N9" i="5"/>
  <c r="N28" i="5"/>
  <c r="N7" i="16"/>
  <c r="N4" i="16"/>
  <c r="N16" i="7"/>
  <c r="N32" i="7"/>
  <c r="N10" i="7"/>
  <c r="N26" i="7"/>
  <c r="N22" i="7"/>
  <c r="N15" i="7"/>
  <c r="N20" i="7"/>
  <c r="N14" i="7"/>
  <c r="N27" i="13"/>
  <c r="N3" i="13"/>
  <c r="N19" i="13"/>
  <c r="N18" i="13"/>
  <c r="N29" i="13"/>
  <c r="N16" i="13"/>
  <c r="N9" i="13"/>
  <c r="N34" i="8"/>
  <c r="N8" i="8"/>
  <c r="N16" i="8"/>
  <c r="N35" i="8"/>
  <c r="N20" i="8"/>
  <c r="N17" i="8"/>
  <c r="N22" i="8"/>
  <c r="N6" i="8"/>
  <c r="N8" i="5"/>
  <c r="N19" i="5"/>
  <c r="N7" i="5"/>
  <c r="N38" i="5"/>
  <c r="N26" i="5"/>
  <c r="N34" i="5"/>
  <c r="N35" i="5"/>
  <c r="N5" i="5"/>
  <c r="N5" i="7"/>
</calcChain>
</file>

<file path=xl/sharedStrings.xml><?xml version="1.0" encoding="utf-8"?>
<sst xmlns="http://schemas.openxmlformats.org/spreadsheetml/2006/main" count="3234" uniqueCount="1048">
  <si>
    <t>Tävlingens namn</t>
  </si>
  <si>
    <t>Tävlingsdatum</t>
  </si>
  <si>
    <t>Arrangör</t>
  </si>
  <si>
    <t>Falköpings AIK SK</t>
  </si>
  <si>
    <t>Tävlingsort</t>
  </si>
  <si>
    <t>Startnr</t>
  </si>
  <si>
    <t>Förnamn</t>
  </si>
  <si>
    <t>Efternamn</t>
  </si>
  <si>
    <t>Födelsedata</t>
  </si>
  <si>
    <t>Fiscode</t>
  </si>
  <si>
    <t>Klubb</t>
  </si>
  <si>
    <t>Klass</t>
  </si>
  <si>
    <t>Starttid</t>
  </si>
  <si>
    <t>Startgrupp</t>
  </si>
  <si>
    <t>Distanspunkter</t>
  </si>
  <si>
    <t>Sprintpunkter</t>
  </si>
  <si>
    <t>Div1</t>
  </si>
  <si>
    <t>Div2</t>
  </si>
  <si>
    <t>H 11</t>
  </si>
  <si>
    <t>H 12</t>
  </si>
  <si>
    <t>H 14</t>
  </si>
  <si>
    <t>Placering</t>
  </si>
  <si>
    <t>Etapp 1</t>
  </si>
  <si>
    <t>Etapp 2</t>
  </si>
  <si>
    <t>Etapp 3</t>
  </si>
  <si>
    <t>Total ställning</t>
  </si>
  <si>
    <t>Poäng</t>
  </si>
  <si>
    <t>Total poäng</t>
  </si>
  <si>
    <t>Tids diff</t>
  </si>
  <si>
    <t>Högsta poäng i klassen</t>
  </si>
  <si>
    <t>Ordningsföljd</t>
  </si>
  <si>
    <t>Startfålla</t>
  </si>
  <si>
    <t>Tour de Mösseberg Etapp</t>
  </si>
  <si>
    <t>D 11</t>
  </si>
  <si>
    <t>D 12</t>
  </si>
  <si>
    <t>H 17-20</t>
  </si>
  <si>
    <t>H 15</t>
  </si>
  <si>
    <t>H 16</t>
  </si>
  <si>
    <t>H 7-8</t>
  </si>
  <si>
    <t>D 17-20</t>
  </si>
  <si>
    <t>D 7-8</t>
  </si>
  <si>
    <t>Falköping</t>
  </si>
  <si>
    <t>H 13</t>
  </si>
  <si>
    <t>Ledarväst</t>
  </si>
  <si>
    <t>D 13</t>
  </si>
  <si>
    <t>Namn</t>
  </si>
  <si>
    <t>H 9</t>
  </si>
  <si>
    <t>H 10</t>
  </si>
  <si>
    <t>D 14</t>
  </si>
  <si>
    <t>2018-01-27--28</t>
  </si>
  <si>
    <t>D 9</t>
  </si>
  <si>
    <t>D 10</t>
  </si>
  <si>
    <t>D 15</t>
  </si>
  <si>
    <t>D 16</t>
  </si>
  <si>
    <t>62</t>
  </si>
  <si>
    <t>Hanna</t>
  </si>
  <si>
    <t>Strand</t>
  </si>
  <si>
    <t>Sävedalens AIK</t>
  </si>
  <si>
    <t>56</t>
  </si>
  <si>
    <t>Isabell</t>
  </si>
  <si>
    <t>Fransson</t>
  </si>
  <si>
    <t>Boxholm-Ekeby Skidklubb</t>
  </si>
  <si>
    <t>58</t>
  </si>
  <si>
    <t>Lova</t>
  </si>
  <si>
    <t>Braam</t>
  </si>
  <si>
    <t>Kimstad GoIF</t>
  </si>
  <si>
    <t>57</t>
  </si>
  <si>
    <t>Stella</t>
  </si>
  <si>
    <t>Björk</t>
  </si>
  <si>
    <t>Borås SK</t>
  </si>
  <si>
    <t>61</t>
  </si>
  <si>
    <t>Iris</t>
  </si>
  <si>
    <t>Fherm</t>
  </si>
  <si>
    <t>Ulricehamns IF</t>
  </si>
  <si>
    <t>60</t>
  </si>
  <si>
    <t>Meja</t>
  </si>
  <si>
    <t>Strid</t>
  </si>
  <si>
    <t>OK Landehof</t>
  </si>
  <si>
    <t>59</t>
  </si>
  <si>
    <t>Selma</t>
  </si>
  <si>
    <t>Birath</t>
  </si>
  <si>
    <t>IFK Skövde SK</t>
  </si>
  <si>
    <t>106</t>
  </si>
  <si>
    <t>Lisa</t>
  </si>
  <si>
    <t>Alrik</t>
  </si>
  <si>
    <t>Tidaholm SOK Sisu</t>
  </si>
  <si>
    <t>93</t>
  </si>
  <si>
    <t>Ebba</t>
  </si>
  <si>
    <t>Fryxell</t>
  </si>
  <si>
    <t>Garphyttans IF</t>
  </si>
  <si>
    <t>94</t>
  </si>
  <si>
    <t>Agnes</t>
  </si>
  <si>
    <t>Gustafsson</t>
  </si>
  <si>
    <t>Åmåls OK</t>
  </si>
  <si>
    <t>103</t>
  </si>
  <si>
    <t>Emma</t>
  </si>
  <si>
    <t>Bengtsson</t>
  </si>
  <si>
    <t>Sya SK</t>
  </si>
  <si>
    <t>98</t>
  </si>
  <si>
    <t>Andrea</t>
  </si>
  <si>
    <t>Bäckström</t>
  </si>
  <si>
    <t>Tranemo IF Skidklubb</t>
  </si>
  <si>
    <t>95</t>
  </si>
  <si>
    <t>Julia</t>
  </si>
  <si>
    <t>Holmström</t>
  </si>
  <si>
    <t>Borås GIF</t>
  </si>
  <si>
    <t>100</t>
  </si>
  <si>
    <t>Mercedes</t>
  </si>
  <si>
    <t>Melbye</t>
  </si>
  <si>
    <t>Årjängs IF</t>
  </si>
  <si>
    <t>109</t>
  </si>
  <si>
    <t>Tilde</t>
  </si>
  <si>
    <t>Elofsson</t>
  </si>
  <si>
    <t>96</t>
  </si>
  <si>
    <t>Karlsson</t>
  </si>
  <si>
    <t>99</t>
  </si>
  <si>
    <t>Astrid</t>
  </si>
  <si>
    <t>Kraft</t>
  </si>
  <si>
    <t>Almby IK</t>
  </si>
  <si>
    <t>112</t>
  </si>
  <si>
    <t>Ella</t>
  </si>
  <si>
    <t>Wahlberg</t>
  </si>
  <si>
    <t>101</t>
  </si>
  <si>
    <t>Eklund</t>
  </si>
  <si>
    <t>108</t>
  </si>
  <si>
    <t>Signe</t>
  </si>
  <si>
    <t>Lyckelid</t>
  </si>
  <si>
    <t>92</t>
  </si>
  <si>
    <t>Maja</t>
  </si>
  <si>
    <t>Backlund</t>
  </si>
  <si>
    <t>91</t>
  </si>
  <si>
    <t>Amanda</t>
  </si>
  <si>
    <t>Larsson</t>
  </si>
  <si>
    <t>107</t>
  </si>
  <si>
    <t>Adelina</t>
  </si>
  <si>
    <t>Bokesand</t>
  </si>
  <si>
    <t>102</t>
  </si>
  <si>
    <t>Edith</t>
  </si>
  <si>
    <t>Davidson</t>
  </si>
  <si>
    <t>111</t>
  </si>
  <si>
    <t>Alva</t>
  </si>
  <si>
    <t>Peterson</t>
  </si>
  <si>
    <t>97</t>
  </si>
  <si>
    <t>Wilma</t>
  </si>
  <si>
    <t>Jonsson</t>
  </si>
  <si>
    <t>Grava SK</t>
  </si>
  <si>
    <t>110</t>
  </si>
  <si>
    <t>Lundgren</t>
  </si>
  <si>
    <t>104</t>
  </si>
  <si>
    <t>Irma</t>
  </si>
  <si>
    <t>Brandt</t>
  </si>
  <si>
    <t>105</t>
  </si>
  <si>
    <t>Clara Florentine</t>
  </si>
  <si>
    <t>Hopf</t>
  </si>
  <si>
    <t>46</t>
  </si>
  <si>
    <t>Olle</t>
  </si>
  <si>
    <t>Johansson</t>
  </si>
  <si>
    <t>IK Stern</t>
  </si>
  <si>
    <t>54</t>
  </si>
  <si>
    <t>Vilmer</t>
  </si>
  <si>
    <t>Wingskog Lindqvist</t>
  </si>
  <si>
    <t>40</t>
  </si>
  <si>
    <t>Erik</t>
  </si>
  <si>
    <t>Kylborn</t>
  </si>
  <si>
    <t>41</t>
  </si>
  <si>
    <t>Isak</t>
  </si>
  <si>
    <t>Lövgren</t>
  </si>
  <si>
    <t>Finspångs SOK</t>
  </si>
  <si>
    <t>55</t>
  </si>
  <si>
    <t>Svärd</t>
  </si>
  <si>
    <t>42</t>
  </si>
  <si>
    <t>Hannes</t>
  </si>
  <si>
    <t>Göransson</t>
  </si>
  <si>
    <t>Äspereds IF</t>
  </si>
  <si>
    <t>48</t>
  </si>
  <si>
    <t>Harry</t>
  </si>
  <si>
    <t>Rudström</t>
  </si>
  <si>
    <t>50</t>
  </si>
  <si>
    <t>Vidar</t>
  </si>
  <si>
    <t>Fritzson</t>
  </si>
  <si>
    <t>38</t>
  </si>
  <si>
    <t>Lukas</t>
  </si>
  <si>
    <t>Clasén</t>
  </si>
  <si>
    <t>IF Hallby SOK</t>
  </si>
  <si>
    <t>53</t>
  </si>
  <si>
    <t>Jonatan</t>
  </si>
  <si>
    <t>Abrahamson</t>
  </si>
  <si>
    <t>45</t>
  </si>
  <si>
    <t>Emil</t>
  </si>
  <si>
    <t>Thorpman</t>
  </si>
  <si>
    <t>37</t>
  </si>
  <si>
    <t>Lowe</t>
  </si>
  <si>
    <t>Ekström</t>
  </si>
  <si>
    <t>36</t>
  </si>
  <si>
    <t>River</t>
  </si>
  <si>
    <t>39</t>
  </si>
  <si>
    <t>Charlie</t>
  </si>
  <si>
    <t>Lidström</t>
  </si>
  <si>
    <t>43</t>
  </si>
  <si>
    <t>Melker</t>
  </si>
  <si>
    <t>Andersson</t>
  </si>
  <si>
    <t>44</t>
  </si>
  <si>
    <t>Arvid</t>
  </si>
  <si>
    <t>Rosander</t>
  </si>
  <si>
    <t>SOK Aneby</t>
  </si>
  <si>
    <t>47</t>
  </si>
  <si>
    <t>Hampus</t>
  </si>
  <si>
    <t>Stålbrand</t>
  </si>
  <si>
    <t>49</t>
  </si>
  <si>
    <t>Daniel</t>
  </si>
  <si>
    <t>Bennet</t>
  </si>
  <si>
    <t>Zinkgruvans IF</t>
  </si>
  <si>
    <t>51</t>
  </si>
  <si>
    <t>Theo</t>
  </si>
  <si>
    <t>Elebo</t>
  </si>
  <si>
    <t>52</t>
  </si>
  <si>
    <t>Björn</t>
  </si>
  <si>
    <t>Lidköpings VSK</t>
  </si>
  <si>
    <t>DNS</t>
  </si>
  <si>
    <t>80</t>
  </si>
  <si>
    <t>Malm</t>
  </si>
  <si>
    <t>Vreta Skid o MK</t>
  </si>
  <si>
    <t>85</t>
  </si>
  <si>
    <t>Hjalmar</t>
  </si>
  <si>
    <t>Anderberg</t>
  </si>
  <si>
    <t>75</t>
  </si>
  <si>
    <t>Oskar</t>
  </si>
  <si>
    <t>Helmin</t>
  </si>
  <si>
    <t>Ärla IF</t>
  </si>
  <si>
    <t>71</t>
  </si>
  <si>
    <t>Erlandsson</t>
  </si>
  <si>
    <t>81</t>
  </si>
  <si>
    <t>Viggo</t>
  </si>
  <si>
    <t>Rudklint</t>
  </si>
  <si>
    <t>74</t>
  </si>
  <si>
    <t>Alvarsson</t>
  </si>
  <si>
    <t>67</t>
  </si>
  <si>
    <t>Ville</t>
  </si>
  <si>
    <t>Jutterdal</t>
  </si>
  <si>
    <t>70</t>
  </si>
  <si>
    <t>Valdemar</t>
  </si>
  <si>
    <t>Carlsson  Steen</t>
  </si>
  <si>
    <t>83</t>
  </si>
  <si>
    <t>Gustav</t>
  </si>
  <si>
    <t>Ramsin</t>
  </si>
  <si>
    <t>68</t>
  </si>
  <si>
    <t>Oscar</t>
  </si>
  <si>
    <t>Dahlander</t>
  </si>
  <si>
    <t>87</t>
  </si>
  <si>
    <t>Nilsson</t>
  </si>
  <si>
    <t>86</t>
  </si>
  <si>
    <t>Tim</t>
  </si>
  <si>
    <t>Drakfors</t>
  </si>
  <si>
    <t>69</t>
  </si>
  <si>
    <t>Alvin</t>
  </si>
  <si>
    <t>Marinus</t>
  </si>
  <si>
    <t>76</t>
  </si>
  <si>
    <t>Carl</t>
  </si>
  <si>
    <t>Sjögren</t>
  </si>
  <si>
    <t>77</t>
  </si>
  <si>
    <t>82</t>
  </si>
  <si>
    <t>Söderhielm</t>
  </si>
  <si>
    <t>65</t>
  </si>
  <si>
    <t>Max</t>
  </si>
  <si>
    <t>Wengbrand</t>
  </si>
  <si>
    <t>64</t>
  </si>
  <si>
    <t>Carlsson</t>
  </si>
  <si>
    <t>88</t>
  </si>
  <si>
    <t>Johan</t>
  </si>
  <si>
    <t>Fladrich</t>
  </si>
  <si>
    <t>63</t>
  </si>
  <si>
    <t>Elias</t>
  </si>
  <si>
    <t>78</t>
  </si>
  <si>
    <t>Axel</t>
  </si>
  <si>
    <t>Lindblad</t>
  </si>
  <si>
    <t>Granbergsdals IF</t>
  </si>
  <si>
    <t>66</t>
  </si>
  <si>
    <t>Sjölander</t>
  </si>
  <si>
    <t>72</t>
  </si>
  <si>
    <t>Malte</t>
  </si>
  <si>
    <t>Lax</t>
  </si>
  <si>
    <t>Nässjö Ski</t>
  </si>
  <si>
    <t>79</t>
  </si>
  <si>
    <t>Johannes</t>
  </si>
  <si>
    <t>Isaksson</t>
  </si>
  <si>
    <t>73</t>
  </si>
  <si>
    <t>Edvin</t>
  </si>
  <si>
    <t>Gustavsson</t>
  </si>
  <si>
    <t>SOK Träff</t>
  </si>
  <si>
    <t>84</t>
  </si>
  <si>
    <t>Oliver</t>
  </si>
  <si>
    <t>89</t>
  </si>
  <si>
    <t>Sundström</t>
  </si>
  <si>
    <t>Hestra IF</t>
  </si>
  <si>
    <t>90</t>
  </si>
  <si>
    <t>142</t>
  </si>
  <si>
    <t>Tage</t>
  </si>
  <si>
    <t>Börjesson</t>
  </si>
  <si>
    <t>124</t>
  </si>
  <si>
    <t>Olsson</t>
  </si>
  <si>
    <t>127</t>
  </si>
  <si>
    <t>Rasmus</t>
  </si>
  <si>
    <t>113</t>
  </si>
  <si>
    <t>Trofast</t>
  </si>
  <si>
    <t>131</t>
  </si>
  <si>
    <t>Carlén</t>
  </si>
  <si>
    <t>118</t>
  </si>
  <si>
    <t>Alfred</t>
  </si>
  <si>
    <t>Swahn</t>
  </si>
  <si>
    <t>114</t>
  </si>
  <si>
    <t>Leo</t>
  </si>
  <si>
    <t>Reinholdsson</t>
  </si>
  <si>
    <t>138</t>
  </si>
  <si>
    <t>Albin</t>
  </si>
  <si>
    <t>128</t>
  </si>
  <si>
    <t>Ling</t>
  </si>
  <si>
    <t>141</t>
  </si>
  <si>
    <t>Gedda</t>
  </si>
  <si>
    <t>133</t>
  </si>
  <si>
    <t>Edwin</t>
  </si>
  <si>
    <t>Håkansson</t>
  </si>
  <si>
    <t>139</t>
  </si>
  <si>
    <t>Linus</t>
  </si>
  <si>
    <t>Wedin</t>
  </si>
  <si>
    <t>146</t>
  </si>
  <si>
    <t>Fabian</t>
  </si>
  <si>
    <t>Bergqvist</t>
  </si>
  <si>
    <t>121</t>
  </si>
  <si>
    <t>Isac</t>
  </si>
  <si>
    <t>Berglund</t>
  </si>
  <si>
    <t>117</t>
  </si>
  <si>
    <t>Hertz</t>
  </si>
  <si>
    <t>135</t>
  </si>
  <si>
    <t>Vile</t>
  </si>
  <si>
    <t>Torbrink</t>
  </si>
  <si>
    <t>130</t>
  </si>
  <si>
    <t>Eskil</t>
  </si>
  <si>
    <t>Branzell</t>
  </si>
  <si>
    <t>136</t>
  </si>
  <si>
    <t>Anton</t>
  </si>
  <si>
    <t>132</t>
  </si>
  <si>
    <t>Måns</t>
  </si>
  <si>
    <t>Åkerlind</t>
  </si>
  <si>
    <t>145</t>
  </si>
  <si>
    <t>Pihl</t>
  </si>
  <si>
    <t>140</t>
  </si>
  <si>
    <t>Sixten</t>
  </si>
  <si>
    <t>Lindberg</t>
  </si>
  <si>
    <t>147</t>
  </si>
  <si>
    <t>Matheo</t>
  </si>
  <si>
    <t>Rydén</t>
  </si>
  <si>
    <t>125</t>
  </si>
  <si>
    <t>Adam</t>
  </si>
  <si>
    <t>119</t>
  </si>
  <si>
    <t>Hult</t>
  </si>
  <si>
    <t>137</t>
  </si>
  <si>
    <t>Birk</t>
  </si>
  <si>
    <t>Löngårdh</t>
  </si>
  <si>
    <t>123</t>
  </si>
  <si>
    <t>Claesson</t>
  </si>
  <si>
    <t>148</t>
  </si>
  <si>
    <t>Pontus</t>
  </si>
  <si>
    <t>144</t>
  </si>
  <si>
    <t>Gabriel</t>
  </si>
  <si>
    <t>126</t>
  </si>
  <si>
    <t>Andreasson</t>
  </si>
  <si>
    <t>116</t>
  </si>
  <si>
    <t>Marcus</t>
  </si>
  <si>
    <t>Ramberg</t>
  </si>
  <si>
    <t>115</t>
  </si>
  <si>
    <t>Ludwig</t>
  </si>
  <si>
    <t>Norén</t>
  </si>
  <si>
    <t>122</t>
  </si>
  <si>
    <t>Jacob</t>
  </si>
  <si>
    <t>Holmberg</t>
  </si>
  <si>
    <t>134</t>
  </si>
  <si>
    <t>Ludvig</t>
  </si>
  <si>
    <t>Möller</t>
  </si>
  <si>
    <t>143</t>
  </si>
  <si>
    <t>120</t>
  </si>
  <si>
    <t>Simon</t>
  </si>
  <si>
    <t>Persson</t>
  </si>
  <si>
    <t>129</t>
  </si>
  <si>
    <t>Borensbergs IF Cykel och Skidklubb</t>
  </si>
  <si>
    <t>Norrbärke SK</t>
  </si>
  <si>
    <t>153</t>
  </si>
  <si>
    <t>Olivia</t>
  </si>
  <si>
    <t>Sjöholm</t>
  </si>
  <si>
    <t>149</t>
  </si>
  <si>
    <t>Fanny</t>
  </si>
  <si>
    <t>Jansson</t>
  </si>
  <si>
    <t>Filipstads SF</t>
  </si>
  <si>
    <t>152</t>
  </si>
  <si>
    <t>Carlander</t>
  </si>
  <si>
    <t>159</t>
  </si>
  <si>
    <t>Vera</t>
  </si>
  <si>
    <t>Hoffstedt Sandelin</t>
  </si>
  <si>
    <t>150</t>
  </si>
  <si>
    <t>Elin</t>
  </si>
  <si>
    <t>Axelsson</t>
  </si>
  <si>
    <t>167</t>
  </si>
  <si>
    <t>162</t>
  </si>
  <si>
    <t>Ester</t>
  </si>
  <si>
    <t>163</t>
  </si>
  <si>
    <t>Ellen</t>
  </si>
  <si>
    <t>154</t>
  </si>
  <si>
    <t>Juni</t>
  </si>
  <si>
    <t>164</t>
  </si>
  <si>
    <t>Quick</t>
  </si>
  <si>
    <t>161</t>
  </si>
  <si>
    <t>Märta</t>
  </si>
  <si>
    <t>Wernersson</t>
  </si>
  <si>
    <t>157</t>
  </si>
  <si>
    <t>Inez</t>
  </si>
  <si>
    <t>Ljungberg</t>
  </si>
  <si>
    <t>171</t>
  </si>
  <si>
    <t>Matilda</t>
  </si>
  <si>
    <t>Grahn</t>
  </si>
  <si>
    <t>172</t>
  </si>
  <si>
    <t>168</t>
  </si>
  <si>
    <t>Ottilia</t>
  </si>
  <si>
    <t>Täby IS SK</t>
  </si>
  <si>
    <t>160</t>
  </si>
  <si>
    <t>Rosengren</t>
  </si>
  <si>
    <t>173</t>
  </si>
  <si>
    <t>Elsa</t>
  </si>
  <si>
    <t>169</t>
  </si>
  <si>
    <t>158</t>
  </si>
  <si>
    <t>Mimmi</t>
  </si>
  <si>
    <t>Leiderth</t>
  </si>
  <si>
    <t>151</t>
  </si>
  <si>
    <t>Doering</t>
  </si>
  <si>
    <t>155</t>
  </si>
  <si>
    <t>Klara</t>
  </si>
  <si>
    <t>170</t>
  </si>
  <si>
    <t>Moa</t>
  </si>
  <si>
    <t>Nyman</t>
  </si>
  <si>
    <t>166</t>
  </si>
  <si>
    <t>Vendela</t>
  </si>
  <si>
    <t>174</t>
  </si>
  <si>
    <t>Alice</t>
  </si>
  <si>
    <t>Ettling</t>
  </si>
  <si>
    <t>156</t>
  </si>
  <si>
    <t>Anna</t>
  </si>
  <si>
    <t>165</t>
  </si>
  <si>
    <t>184</t>
  </si>
  <si>
    <t>175</t>
  </si>
  <si>
    <t>Hendén</t>
  </si>
  <si>
    <t>188</t>
  </si>
  <si>
    <t>200</t>
  </si>
  <si>
    <t>Sigge</t>
  </si>
  <si>
    <t>Bergentz</t>
  </si>
  <si>
    <t>211</t>
  </si>
  <si>
    <t>Wilhelm</t>
  </si>
  <si>
    <t>Kuylenstierna</t>
  </si>
  <si>
    <t>180</t>
  </si>
  <si>
    <t>Domnarvets GOIF</t>
  </si>
  <si>
    <t>201</t>
  </si>
  <si>
    <t>Georgsson</t>
  </si>
  <si>
    <t>198</t>
  </si>
  <si>
    <t>Felix</t>
  </si>
  <si>
    <t>Frykfeldt</t>
  </si>
  <si>
    <t>IK Hakarpspojkarna</t>
  </si>
  <si>
    <t>190</t>
  </si>
  <si>
    <t>Hugo</t>
  </si>
  <si>
    <t>192</t>
  </si>
  <si>
    <t>Joel</t>
  </si>
  <si>
    <t>Martinson</t>
  </si>
  <si>
    <t>207</t>
  </si>
  <si>
    <t>193</t>
  </si>
  <si>
    <t>197</t>
  </si>
  <si>
    <t>Lucas</t>
  </si>
  <si>
    <t>Mårts</t>
  </si>
  <si>
    <t>186</t>
  </si>
  <si>
    <t>Viktor</t>
  </si>
  <si>
    <t>191</t>
  </si>
  <si>
    <t>Hedberg</t>
  </si>
  <si>
    <t>Sunne SLF</t>
  </si>
  <si>
    <t>203</t>
  </si>
  <si>
    <t>Stråle</t>
  </si>
  <si>
    <t>182</t>
  </si>
  <si>
    <t>Weber</t>
  </si>
  <si>
    <t>195</t>
  </si>
  <si>
    <t>Melvin</t>
  </si>
  <si>
    <t>Rydin</t>
  </si>
  <si>
    <t>187</t>
  </si>
  <si>
    <t>Vilhelm</t>
  </si>
  <si>
    <t>Lernevik</t>
  </si>
  <si>
    <t>196</t>
  </si>
  <si>
    <t>Pål</t>
  </si>
  <si>
    <t>Hassellöf</t>
  </si>
  <si>
    <t>202</t>
  </si>
  <si>
    <t>Natanael</t>
  </si>
  <si>
    <t>189</t>
  </si>
  <si>
    <t>179</t>
  </si>
  <si>
    <t>Nils</t>
  </si>
  <si>
    <t>185</t>
  </si>
  <si>
    <t>Wågesson</t>
  </si>
  <si>
    <t>Landsbro IF SK</t>
  </si>
  <si>
    <t>181</t>
  </si>
  <si>
    <t>Åqvist</t>
  </si>
  <si>
    <t>176</t>
  </si>
  <si>
    <t>Kindlund</t>
  </si>
  <si>
    <t>209</t>
  </si>
  <si>
    <t>194</t>
  </si>
  <si>
    <t>183</t>
  </si>
  <si>
    <t>Wilmer</t>
  </si>
  <si>
    <t>Wall</t>
  </si>
  <si>
    <t>178</t>
  </si>
  <si>
    <t>205</t>
  </si>
  <si>
    <t>208</t>
  </si>
  <si>
    <t>Sidor</t>
  </si>
  <si>
    <t>Nordling</t>
  </si>
  <si>
    <t>204</t>
  </si>
  <si>
    <t>William</t>
  </si>
  <si>
    <t>177</t>
  </si>
  <si>
    <t>Dahlqvist</t>
  </si>
  <si>
    <t>199</t>
  </si>
  <si>
    <t>David</t>
  </si>
  <si>
    <t>Stomberg</t>
  </si>
  <si>
    <t>206</t>
  </si>
  <si>
    <t>Karl</t>
  </si>
  <si>
    <t>210</t>
  </si>
  <si>
    <t>Moqvist</t>
  </si>
  <si>
    <t>Skogsjö</t>
  </si>
  <si>
    <t>Nacka Värmdö SK</t>
  </si>
  <si>
    <t>Sofia</t>
  </si>
  <si>
    <t>Tunesson</t>
  </si>
  <si>
    <t>Yrla</t>
  </si>
  <si>
    <t>Abrahamsson</t>
  </si>
  <si>
    <t>Ronja</t>
  </si>
  <si>
    <t>Andersdotter</t>
  </si>
  <si>
    <t>Hedin</t>
  </si>
  <si>
    <t>Eksjö SOK</t>
  </si>
  <si>
    <t>Anja</t>
  </si>
  <si>
    <t>Lindquist</t>
  </si>
  <si>
    <t>Petersson</t>
  </si>
  <si>
    <t>Berg</t>
  </si>
  <si>
    <t>220</t>
  </si>
  <si>
    <t>234</t>
  </si>
  <si>
    <t>Rut</t>
  </si>
  <si>
    <t>Hansson</t>
  </si>
  <si>
    <t>218</t>
  </si>
  <si>
    <t>Ida</t>
  </si>
  <si>
    <t>Swärd</t>
  </si>
  <si>
    <t>232</t>
  </si>
  <si>
    <t>Nike</t>
  </si>
  <si>
    <t>Werner</t>
  </si>
  <si>
    <t>231</t>
  </si>
  <si>
    <t>212</t>
  </si>
  <si>
    <t>214</t>
  </si>
  <si>
    <t>Pettersson</t>
  </si>
  <si>
    <t>227</t>
  </si>
  <si>
    <t>216</t>
  </si>
  <si>
    <t>Hörnström</t>
  </si>
  <si>
    <t>226</t>
  </si>
  <si>
    <t>Kjellgren</t>
  </si>
  <si>
    <t>219</t>
  </si>
  <si>
    <t>Saga</t>
  </si>
  <si>
    <t>Värmsjö</t>
  </si>
  <si>
    <t>SK Bore</t>
  </si>
  <si>
    <t>217</t>
  </si>
  <si>
    <t>Kajsa</t>
  </si>
  <si>
    <t>Ekenberg</t>
  </si>
  <si>
    <t>215</t>
  </si>
  <si>
    <t>Hannah</t>
  </si>
  <si>
    <t>Hedström</t>
  </si>
  <si>
    <t>237</t>
  </si>
  <si>
    <t>233</t>
  </si>
  <si>
    <t>228</t>
  </si>
  <si>
    <t>Frid</t>
  </si>
  <si>
    <t>230</t>
  </si>
  <si>
    <t>Källiden</t>
  </si>
  <si>
    <t>235</t>
  </si>
  <si>
    <t>213</t>
  </si>
  <si>
    <t>239</t>
  </si>
  <si>
    <t>Elma</t>
  </si>
  <si>
    <t>240</t>
  </si>
  <si>
    <t>229</t>
  </si>
  <si>
    <t>Ingrid</t>
  </si>
  <si>
    <t>Skiöld</t>
  </si>
  <si>
    <t>236</t>
  </si>
  <si>
    <t>Vilma</t>
  </si>
  <si>
    <t>Högman</t>
  </si>
  <si>
    <t>223</t>
  </si>
  <si>
    <t>238</t>
  </si>
  <si>
    <t>222</t>
  </si>
  <si>
    <t>Linnéa</t>
  </si>
  <si>
    <t>Bertilsson</t>
  </si>
  <si>
    <t>224</t>
  </si>
  <si>
    <t>Beata</t>
  </si>
  <si>
    <t>Åkerström</t>
  </si>
  <si>
    <t>221</t>
  </si>
  <si>
    <t>Sara</t>
  </si>
  <si>
    <t>Storm-Andersson</t>
  </si>
  <si>
    <t>225</t>
  </si>
  <si>
    <t>Hellquist</t>
  </si>
  <si>
    <t>268</t>
  </si>
  <si>
    <t>243</t>
  </si>
  <si>
    <t>252</t>
  </si>
  <si>
    <t>247</t>
  </si>
  <si>
    <t>Martin</t>
  </si>
  <si>
    <t>Höiby</t>
  </si>
  <si>
    <t>251</t>
  </si>
  <si>
    <t>Jonathan</t>
  </si>
  <si>
    <t>261</t>
  </si>
  <si>
    <t>257</t>
  </si>
  <si>
    <t>Casper</t>
  </si>
  <si>
    <t>Eriksson</t>
  </si>
  <si>
    <t>259</t>
  </si>
  <si>
    <t>249</t>
  </si>
  <si>
    <t>Jesper</t>
  </si>
  <si>
    <t>Schouten</t>
  </si>
  <si>
    <t>263</t>
  </si>
  <si>
    <t>256</t>
  </si>
  <si>
    <t>Samuel</t>
  </si>
  <si>
    <t>245</t>
  </si>
  <si>
    <t>266</t>
  </si>
  <si>
    <t>Nyqvist</t>
  </si>
  <si>
    <t>269</t>
  </si>
  <si>
    <t>Halvardsson</t>
  </si>
  <si>
    <t>242</t>
  </si>
  <si>
    <t>Källström</t>
  </si>
  <si>
    <t>255</t>
  </si>
  <si>
    <t>264</t>
  </si>
  <si>
    <t>241</t>
  </si>
  <si>
    <t>Vesterlund</t>
  </si>
  <si>
    <t>244</t>
  </si>
  <si>
    <t>Eskilsson</t>
  </si>
  <si>
    <t>265</t>
  </si>
  <si>
    <t>Kalle</t>
  </si>
  <si>
    <t>Öhlund</t>
  </si>
  <si>
    <t>270</t>
  </si>
  <si>
    <t>Österlund</t>
  </si>
  <si>
    <t>271</t>
  </si>
  <si>
    <t>Morgan</t>
  </si>
  <si>
    <t>250</t>
  </si>
  <si>
    <t>260</t>
  </si>
  <si>
    <t>Annebergs GIF</t>
  </si>
  <si>
    <t>246</t>
  </si>
  <si>
    <t>258</t>
  </si>
  <si>
    <t>Tomas</t>
  </si>
  <si>
    <t>267</t>
  </si>
  <si>
    <t>248</t>
  </si>
  <si>
    <t>Sternander</t>
  </si>
  <si>
    <t>253</t>
  </si>
  <si>
    <t>254</t>
  </si>
  <si>
    <t>Otto</t>
  </si>
  <si>
    <t>Linköpings SK</t>
  </si>
  <si>
    <t>262</t>
  </si>
  <si>
    <t>287</t>
  </si>
  <si>
    <t>278</t>
  </si>
  <si>
    <t>281</t>
  </si>
  <si>
    <t>303</t>
  </si>
  <si>
    <t>Sandra</t>
  </si>
  <si>
    <t>283</t>
  </si>
  <si>
    <t>Lantz</t>
  </si>
  <si>
    <t>277</t>
  </si>
  <si>
    <t>Thudeen</t>
  </si>
  <si>
    <t>302</t>
  </si>
  <si>
    <t>Mira</t>
  </si>
  <si>
    <t>291</t>
  </si>
  <si>
    <t>Sofie</t>
  </si>
  <si>
    <t>274</t>
  </si>
  <si>
    <t>Nelly</t>
  </si>
  <si>
    <t>Mårtensson</t>
  </si>
  <si>
    <t>297</t>
  </si>
  <si>
    <t>Gotting</t>
  </si>
  <si>
    <t>Grönahögs IK</t>
  </si>
  <si>
    <t>272</t>
  </si>
  <si>
    <t>Julie</t>
  </si>
  <si>
    <t>Sylvan</t>
  </si>
  <si>
    <t>301</t>
  </si>
  <si>
    <t>Sigrid</t>
  </si>
  <si>
    <t>Forsman</t>
  </si>
  <si>
    <t>300</t>
  </si>
  <si>
    <t>Östensson</t>
  </si>
  <si>
    <t>275</t>
  </si>
  <si>
    <t>304</t>
  </si>
  <si>
    <t>Atterhed</t>
  </si>
  <si>
    <t>285</t>
  </si>
  <si>
    <t>286</t>
  </si>
  <si>
    <t>290</t>
  </si>
  <si>
    <t>Forsgren</t>
  </si>
  <si>
    <t>289</t>
  </si>
  <si>
    <t>Rebecca</t>
  </si>
  <si>
    <t>Norling</t>
  </si>
  <si>
    <t>279</t>
  </si>
  <si>
    <t>Emeli</t>
  </si>
  <si>
    <t>Behr</t>
  </si>
  <si>
    <t>296</t>
  </si>
  <si>
    <t>288</t>
  </si>
  <si>
    <t>Körle</t>
  </si>
  <si>
    <t>299</t>
  </si>
  <si>
    <t>Lekberg</t>
  </si>
  <si>
    <t>294</t>
  </si>
  <si>
    <t>Bervenståhl</t>
  </si>
  <si>
    <t>280</t>
  </si>
  <si>
    <t>282</t>
  </si>
  <si>
    <t>293</t>
  </si>
  <si>
    <t>Lisen</t>
  </si>
  <si>
    <t>298</t>
  </si>
  <si>
    <t>295</t>
  </si>
  <si>
    <t>Klasson</t>
  </si>
  <si>
    <t>305</t>
  </si>
  <si>
    <t>273</t>
  </si>
  <si>
    <t>Falao</t>
  </si>
  <si>
    <t>276</t>
  </si>
  <si>
    <t>Emelie</t>
  </si>
  <si>
    <t>284</t>
  </si>
  <si>
    <t>292</t>
  </si>
  <si>
    <t>Ernstsson</t>
  </si>
  <si>
    <t>332</t>
  </si>
  <si>
    <t>309</t>
  </si>
  <si>
    <t>313</t>
  </si>
  <si>
    <t>338</t>
  </si>
  <si>
    <t>337</t>
  </si>
  <si>
    <t>Dahlgren</t>
  </si>
  <si>
    <t>308</t>
  </si>
  <si>
    <t>Filip</t>
  </si>
  <si>
    <t>Sundin</t>
  </si>
  <si>
    <t>334</t>
  </si>
  <si>
    <t>Elliot</t>
  </si>
  <si>
    <t>Åkesson</t>
  </si>
  <si>
    <t>312</t>
  </si>
  <si>
    <t>307</t>
  </si>
  <si>
    <t>326</t>
  </si>
  <si>
    <t>Alfons</t>
  </si>
  <si>
    <t>319</t>
  </si>
  <si>
    <t>Hallman</t>
  </si>
  <si>
    <t>310</t>
  </si>
  <si>
    <t>321</t>
  </si>
  <si>
    <t>Sebastian</t>
  </si>
  <si>
    <t>335</t>
  </si>
  <si>
    <t>341</t>
  </si>
  <si>
    <t>329</t>
  </si>
  <si>
    <t>Norder</t>
  </si>
  <si>
    <t>IF Rigor</t>
  </si>
  <si>
    <t>311</t>
  </si>
  <si>
    <t>Alexander</t>
  </si>
  <si>
    <t>314</t>
  </si>
  <si>
    <t>324</t>
  </si>
  <si>
    <t>330</t>
  </si>
  <si>
    <t>323</t>
  </si>
  <si>
    <t>316</t>
  </si>
  <si>
    <t>331</t>
  </si>
  <si>
    <t>Broms</t>
  </si>
  <si>
    <t>FK Friskus-Varberg</t>
  </si>
  <si>
    <t>333</t>
  </si>
  <si>
    <t>Henrik</t>
  </si>
  <si>
    <t>325</t>
  </si>
  <si>
    <t>Hedlund</t>
  </si>
  <si>
    <t>318</t>
  </si>
  <si>
    <t>IK Vista</t>
  </si>
  <si>
    <t>336</t>
  </si>
  <si>
    <t>Michael</t>
  </si>
  <si>
    <t>Chao Pettersson</t>
  </si>
  <si>
    <t>317</t>
  </si>
  <si>
    <t>Ölmstads IS</t>
  </si>
  <si>
    <t>320</t>
  </si>
  <si>
    <t>340</t>
  </si>
  <si>
    <t>Nordblom</t>
  </si>
  <si>
    <t>315</t>
  </si>
  <si>
    <t>339</t>
  </si>
  <si>
    <t>Philip</t>
  </si>
  <si>
    <t>Merkel</t>
  </si>
  <si>
    <t>328</t>
  </si>
  <si>
    <t>Alving</t>
  </si>
  <si>
    <t>306</t>
  </si>
  <si>
    <t>Ekberg</t>
  </si>
  <si>
    <t>322</t>
  </si>
  <si>
    <t>Sandberg</t>
  </si>
  <si>
    <t>327</t>
  </si>
  <si>
    <t>Nordgren</t>
  </si>
  <si>
    <t>Falu IK Skidklubb</t>
  </si>
  <si>
    <t>349</t>
  </si>
  <si>
    <t>356</t>
  </si>
  <si>
    <t>Kolberg</t>
  </si>
  <si>
    <t>351</t>
  </si>
  <si>
    <t>Rosjö</t>
  </si>
  <si>
    <t>357</t>
  </si>
  <si>
    <t>Linnea</t>
  </si>
  <si>
    <t>347</t>
  </si>
  <si>
    <t>Felicia</t>
  </si>
  <si>
    <t>Abelsson</t>
  </si>
  <si>
    <t>359</t>
  </si>
  <si>
    <t>Ninni</t>
  </si>
  <si>
    <t>Einarsson</t>
  </si>
  <si>
    <t>358</t>
  </si>
  <si>
    <t>Alma</t>
  </si>
  <si>
    <t>362</t>
  </si>
  <si>
    <t>360</t>
  </si>
  <si>
    <t>Louise</t>
  </si>
  <si>
    <t>Hallander</t>
  </si>
  <si>
    <t>344</t>
  </si>
  <si>
    <t>Molly</t>
  </si>
  <si>
    <t>361</t>
  </si>
  <si>
    <t>My</t>
  </si>
  <si>
    <t>363</t>
  </si>
  <si>
    <t>346</t>
  </si>
  <si>
    <t>Nossler</t>
  </si>
  <si>
    <t>354</t>
  </si>
  <si>
    <t>Thea</t>
  </si>
  <si>
    <t>Flogård</t>
  </si>
  <si>
    <t>350</t>
  </si>
  <si>
    <t>343</t>
  </si>
  <si>
    <t>Stina</t>
  </si>
  <si>
    <t>342</t>
  </si>
  <si>
    <t>Melke</t>
  </si>
  <si>
    <t>Björkman</t>
  </si>
  <si>
    <t>353</t>
  </si>
  <si>
    <t>Jonna</t>
  </si>
  <si>
    <t>355</t>
  </si>
  <si>
    <t>Emilia</t>
  </si>
  <si>
    <t>365</t>
  </si>
  <si>
    <t>Bohm</t>
  </si>
  <si>
    <t>345</t>
  </si>
  <si>
    <t>Paulina</t>
  </si>
  <si>
    <t>348</t>
  </si>
  <si>
    <t>Holm</t>
  </si>
  <si>
    <t>352</t>
  </si>
  <si>
    <t>Tilda</t>
  </si>
  <si>
    <t>364</t>
  </si>
  <si>
    <t>Tudén</t>
  </si>
  <si>
    <t>493</t>
  </si>
  <si>
    <t>496</t>
  </si>
  <si>
    <t>Josehanna</t>
  </si>
  <si>
    <t>Lundgren Wikström</t>
  </si>
  <si>
    <t>495</t>
  </si>
  <si>
    <t>Alicia</t>
  </si>
  <si>
    <t>492</t>
  </si>
  <si>
    <t>Sjödin</t>
  </si>
  <si>
    <t>Rembo IK</t>
  </si>
  <si>
    <t>494</t>
  </si>
  <si>
    <t>Norrby</t>
  </si>
  <si>
    <t>489</t>
  </si>
  <si>
    <t>498</t>
  </si>
  <si>
    <t>490</t>
  </si>
  <si>
    <t>Gabriella</t>
  </si>
  <si>
    <t>Bengtson</t>
  </si>
  <si>
    <t>497</t>
  </si>
  <si>
    <t>491</t>
  </si>
  <si>
    <t>Wiksell</t>
  </si>
  <si>
    <t>499</t>
  </si>
  <si>
    <t>Bernhardsson</t>
  </si>
  <si>
    <t>457</t>
  </si>
  <si>
    <t>478</t>
  </si>
  <si>
    <t>Quist Weghagen</t>
  </si>
  <si>
    <t>480</t>
  </si>
  <si>
    <t>Hagström</t>
  </si>
  <si>
    <t>474</t>
  </si>
  <si>
    <t>458</t>
  </si>
  <si>
    <t>Boman</t>
  </si>
  <si>
    <t>459</t>
  </si>
  <si>
    <t>Harald</t>
  </si>
  <si>
    <t>Östensen</t>
  </si>
  <si>
    <t>476</t>
  </si>
  <si>
    <t>475</t>
  </si>
  <si>
    <t>Windahl</t>
  </si>
  <si>
    <t>464</t>
  </si>
  <si>
    <t>Barkegren</t>
  </si>
  <si>
    <t>470</t>
  </si>
  <si>
    <t>486</t>
  </si>
  <si>
    <t>Mattias</t>
  </si>
  <si>
    <t>Törnqvist</t>
  </si>
  <si>
    <t>467</t>
  </si>
  <si>
    <t>Gösta</t>
  </si>
  <si>
    <t>Malmström</t>
  </si>
  <si>
    <t>466</t>
  </si>
  <si>
    <t>Hilmersson</t>
  </si>
  <si>
    <t>Göteborgs SK</t>
  </si>
  <si>
    <t>483</t>
  </si>
  <si>
    <t>460</t>
  </si>
  <si>
    <t>Mårten</t>
  </si>
  <si>
    <t>469</t>
  </si>
  <si>
    <t>Westin</t>
  </si>
  <si>
    <t>461</t>
  </si>
  <si>
    <t>Hjalmarsson</t>
  </si>
  <si>
    <t>462</t>
  </si>
  <si>
    <t>481</t>
  </si>
  <si>
    <t>Kullenberg</t>
  </si>
  <si>
    <t>473</t>
  </si>
  <si>
    <t>488</t>
  </si>
  <si>
    <t>485</t>
  </si>
  <si>
    <t>484</t>
  </si>
  <si>
    <t>Stark</t>
  </si>
  <si>
    <t>Vaggeryds SOK</t>
  </si>
  <si>
    <t>468</t>
  </si>
  <si>
    <t>465</t>
  </si>
  <si>
    <t>Stefansson</t>
  </si>
  <si>
    <t>471</t>
  </si>
  <si>
    <t>Palmér</t>
  </si>
  <si>
    <t>463</t>
  </si>
  <si>
    <t>Dudal</t>
  </si>
  <si>
    <t>482</t>
  </si>
  <si>
    <t>Olof</t>
  </si>
  <si>
    <t>487</t>
  </si>
  <si>
    <t>455</t>
  </si>
  <si>
    <t>Tom</t>
  </si>
  <si>
    <t>Forsberg</t>
  </si>
  <si>
    <t>456</t>
  </si>
  <si>
    <t>472</t>
  </si>
  <si>
    <t>Christian</t>
  </si>
  <si>
    <t>477</t>
  </si>
  <si>
    <t>Nick</t>
  </si>
  <si>
    <t>Orsa SK</t>
  </si>
  <si>
    <t>479</t>
  </si>
  <si>
    <t>448</t>
  </si>
  <si>
    <t>449</t>
  </si>
  <si>
    <t>Aulin</t>
  </si>
  <si>
    <t>444</t>
  </si>
  <si>
    <t>Högfeldt</t>
  </si>
  <si>
    <t>447</t>
  </si>
  <si>
    <t>Lovisa</t>
  </si>
  <si>
    <t>453</t>
  </si>
  <si>
    <t>Cora</t>
  </si>
  <si>
    <t>Badh</t>
  </si>
  <si>
    <t>446</t>
  </si>
  <si>
    <t>445</t>
  </si>
  <si>
    <t>451</t>
  </si>
  <si>
    <t>452</t>
  </si>
  <si>
    <t>Linda</t>
  </si>
  <si>
    <t>Forsby</t>
  </si>
  <si>
    <t>450</t>
  </si>
  <si>
    <t>454</t>
  </si>
  <si>
    <t>419</t>
  </si>
  <si>
    <t>423</t>
  </si>
  <si>
    <t>Lundberg</t>
  </si>
  <si>
    <t>427</t>
  </si>
  <si>
    <t>424</t>
  </si>
  <si>
    <t>439</t>
  </si>
  <si>
    <t>Granstedt</t>
  </si>
  <si>
    <t>425</t>
  </si>
  <si>
    <t>428</t>
  </si>
  <si>
    <t>420</t>
  </si>
  <si>
    <t>438</t>
  </si>
  <si>
    <t>443</t>
  </si>
  <si>
    <t>430</t>
  </si>
  <si>
    <t>422</t>
  </si>
  <si>
    <t>436</t>
  </si>
  <si>
    <t>440</t>
  </si>
  <si>
    <t>Edvardsson</t>
  </si>
  <si>
    <t>418</t>
  </si>
  <si>
    <t>417</t>
  </si>
  <si>
    <t>432</t>
  </si>
  <si>
    <t>426</t>
  </si>
  <si>
    <t>442</t>
  </si>
  <si>
    <t>441</t>
  </si>
  <si>
    <t>Benjamin</t>
  </si>
  <si>
    <t>433</t>
  </si>
  <si>
    <t>434</t>
  </si>
  <si>
    <t>Aronsson</t>
  </si>
  <si>
    <t>OK Kroppefjäll</t>
  </si>
  <si>
    <t>431</t>
  </si>
  <si>
    <t>421</t>
  </si>
  <si>
    <t>Magnerfelt</t>
  </si>
  <si>
    <t>435</t>
  </si>
  <si>
    <t>Odin</t>
  </si>
  <si>
    <t>429</t>
  </si>
  <si>
    <t>Emanuel</t>
  </si>
  <si>
    <t>Alsin</t>
  </si>
  <si>
    <t>437</t>
  </si>
  <si>
    <t>406</t>
  </si>
  <si>
    <t>407</t>
  </si>
  <si>
    <t>Kristina</t>
  </si>
  <si>
    <t>Finnskog</t>
  </si>
  <si>
    <t>413</t>
  </si>
  <si>
    <t>Lina</t>
  </si>
  <si>
    <t>411</t>
  </si>
  <si>
    <t>Filippa</t>
  </si>
  <si>
    <t>400</t>
  </si>
  <si>
    <t>414</t>
  </si>
  <si>
    <t>Cayenne</t>
  </si>
  <si>
    <t>405</t>
  </si>
  <si>
    <t>Djurstedt</t>
  </si>
  <si>
    <t>396</t>
  </si>
  <si>
    <t>412</t>
  </si>
  <si>
    <t>Selmosson</t>
  </si>
  <si>
    <t>402</t>
  </si>
  <si>
    <t>Thuva</t>
  </si>
  <si>
    <t>416</t>
  </si>
  <si>
    <t>Stolpe</t>
  </si>
  <si>
    <t>408</t>
  </si>
  <si>
    <t>399</t>
  </si>
  <si>
    <t>Strömgren</t>
  </si>
  <si>
    <t>397</t>
  </si>
  <si>
    <t>Sköld</t>
  </si>
  <si>
    <t>403</t>
  </si>
  <si>
    <t>Grönkvist</t>
  </si>
  <si>
    <t>401</t>
  </si>
  <si>
    <t>Frida</t>
  </si>
  <si>
    <t>Mouchard</t>
  </si>
  <si>
    <t>398</t>
  </si>
  <si>
    <t>Jensine</t>
  </si>
  <si>
    <t>Svensson</t>
  </si>
  <si>
    <t>404</t>
  </si>
  <si>
    <t>Sanna</t>
  </si>
  <si>
    <t>Wiik</t>
  </si>
  <si>
    <t>409</t>
  </si>
  <si>
    <t>410</t>
  </si>
  <si>
    <t>Mirjam</t>
  </si>
  <si>
    <t>Inemyr</t>
  </si>
  <si>
    <t>Istrums SK</t>
  </si>
  <si>
    <t>415</t>
  </si>
  <si>
    <t>Tuva</t>
  </si>
  <si>
    <t>Forsell</t>
  </si>
  <si>
    <t>370</t>
  </si>
  <si>
    <t>388</t>
  </si>
  <si>
    <t>385</t>
  </si>
  <si>
    <t>Bryne</t>
  </si>
  <si>
    <t>386</t>
  </si>
  <si>
    <t>366</t>
  </si>
  <si>
    <t>Adrian</t>
  </si>
  <si>
    <t>378</t>
  </si>
  <si>
    <t>382</t>
  </si>
  <si>
    <t>Björnlinger</t>
  </si>
  <si>
    <t>380</t>
  </si>
  <si>
    <t>373</t>
  </si>
  <si>
    <t>371</t>
  </si>
  <si>
    <t>379</t>
  </si>
  <si>
    <t>369</t>
  </si>
  <si>
    <t>Musslinder</t>
  </si>
  <si>
    <t>394</t>
  </si>
  <si>
    <t>368</t>
  </si>
  <si>
    <t>395</t>
  </si>
  <si>
    <t>Herman</t>
  </si>
  <si>
    <t>387</t>
  </si>
  <si>
    <t>377</t>
  </si>
  <si>
    <t>392</t>
  </si>
  <si>
    <t>367</t>
  </si>
  <si>
    <t>Helmer</t>
  </si>
  <si>
    <t>Tallbacka</t>
  </si>
  <si>
    <t>391</t>
  </si>
  <si>
    <t>Sjöberg</t>
  </si>
  <si>
    <t>389</t>
  </si>
  <si>
    <t>Sondre</t>
  </si>
  <si>
    <t>381</t>
  </si>
  <si>
    <t>383</t>
  </si>
  <si>
    <t>Setterberg</t>
  </si>
  <si>
    <t>375</t>
  </si>
  <si>
    <t>372</t>
  </si>
  <si>
    <t>Garström</t>
  </si>
  <si>
    <t>393</t>
  </si>
  <si>
    <t>374</t>
  </si>
  <si>
    <t>376</t>
  </si>
  <si>
    <t>384</t>
  </si>
  <si>
    <t>390</t>
  </si>
  <si>
    <t>Qvist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</si>
</sst>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" fillId="0" borderId="1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center"/>
    </xf>
    <xf numFmtId="0" fontId="0" fillId="0" borderId="9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/>
    <xf numFmtId="0" fontId="1" fillId="0" borderId="11" xfId="0" applyFont="1" applyFill="1" applyBorder="1" applyAlignment="1" applyProtection="1">
      <alignment horizontal="center" vertical="top"/>
    </xf>
    <xf numFmtId="0" fontId="1" fillId="0" borderId="9" xfId="0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12" xfId="0" applyNumberFormat="1" applyFont="1" applyFill="1" applyBorder="1" applyAlignment="1" applyProtection="1"/>
    <xf numFmtId="0" fontId="0" fillId="0" borderId="13" xfId="0" applyNumberFormat="1" applyFont="1" applyFill="1" applyBorder="1" applyAlignment="1" applyProtection="1"/>
    <xf numFmtId="0" fontId="0" fillId="0" borderId="14" xfId="0" applyNumberFormat="1" applyFont="1" applyFill="1" applyBorder="1" applyAlignment="1" applyProtection="1"/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0" fillId="0" borderId="13" xfId="0" applyNumberFormat="1" applyFill="1" applyBorder="1" applyAlignment="1" applyProtection="1"/>
    <xf numFmtId="0" fontId="0" fillId="0" borderId="5" xfId="0" applyNumberFormat="1" applyFill="1" applyBorder="1" applyAlignment="1" applyProtection="1">
      <alignment horizontal="center"/>
    </xf>
    <xf numFmtId="0" fontId="0" fillId="0" borderId="7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1" xfId="0" applyNumberFormat="1" applyFont="1" applyFill="1" applyBorder="1" applyAlignment="1" applyProtection="1"/>
    <xf numFmtId="0" fontId="0" fillId="0" borderId="3" xfId="0" applyBorder="1" applyAlignment="1">
      <alignment horizontal="center"/>
    </xf>
    <xf numFmtId="0" fontId="0" fillId="0" borderId="15" xfId="0" applyNumberFormat="1" applyFont="1" applyFill="1" applyBorder="1" applyAlignment="1" applyProtection="1">
      <alignment horizontal="center"/>
    </xf>
    <xf numFmtId="0" fontId="0" fillId="0" borderId="17" xfId="0" applyNumberFormat="1" applyFont="1" applyFill="1" applyBorder="1" applyAlignment="1" applyProtection="1">
      <alignment horizontal="center"/>
    </xf>
    <xf numFmtId="0" fontId="0" fillId="0" borderId="17" xfId="0" applyNumberFormat="1" applyFont="1" applyFill="1" applyBorder="1" applyAlignment="1" applyProtection="1"/>
    <xf numFmtId="0" fontId="2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0" xfId="0" applyNumberFormat="1" applyFont="1" applyFill="1" applyBorder="1" applyAlignment="1" applyProtection="1"/>
    <xf numFmtId="0" fontId="1" fillId="0" borderId="11" xfId="0" applyFont="1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horizontal="center" vertical="top"/>
    </xf>
    <xf numFmtId="0" fontId="2" fillId="0" borderId="11" xfId="0" applyFont="1" applyFill="1" applyBorder="1" applyAlignment="1" applyProtection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164" fontId="4" fillId="0" borderId="0" xfId="0" applyNumberFormat="1" applyFont="1" applyProtection="1"/>
    <xf numFmtId="0" fontId="5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0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 vertical="top"/>
    </xf>
    <xf numFmtId="0" fontId="0" fillId="2" borderId="1" xfId="0" applyNumberForma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3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1762125</xdr:colOff>
      <xdr:row>12</xdr:row>
      <xdr:rowOff>95250</xdr:rowOff>
    </xdr:from>
    <xdr:to>
      <xdr:col>3</xdr:col>
      <xdr:colOff>304800</xdr:colOff>
      <xdr:row>37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1762125" y="2038350"/>
          <a:ext cx="2324100" cy="405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1171575</xdr:colOff>
      <xdr:row>14</xdr:row>
      <xdr:rowOff>66675</xdr:rowOff>
    </xdr:from>
    <xdr:to>
      <xdr:col>3</xdr:col>
      <xdr:colOff>504825</xdr:colOff>
      <xdr:row>40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3076575" y="2333625"/>
          <a:ext cx="1209675" cy="415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14</xdr:row>
      <xdr:rowOff>76200</xdr:rowOff>
    </xdr:from>
    <xdr:to>
      <xdr:col>5</xdr:col>
      <xdr:colOff>295275</xdr:colOff>
      <xdr:row>39</xdr:row>
      <xdr:rowOff>47625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4391025" y="2343150"/>
          <a:ext cx="904875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561975</xdr:colOff>
      <xdr:row>12</xdr:row>
      <xdr:rowOff>47625</xdr:rowOff>
    </xdr:from>
    <xdr:to>
      <xdr:col>9</xdr:col>
      <xdr:colOff>352425</xdr:colOff>
      <xdr:row>39</xdr:row>
      <xdr:rowOff>142875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5562600" y="1990725"/>
          <a:ext cx="2228850" cy="446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1885950</xdr:colOff>
      <xdr:row>7</xdr:row>
      <xdr:rowOff>142875</xdr:rowOff>
    </xdr:from>
    <xdr:to>
      <xdr:col>8</xdr:col>
      <xdr:colOff>533400</xdr:colOff>
      <xdr:row>19</xdr:row>
      <xdr:rowOff>76200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885950" y="1276350"/>
          <a:ext cx="5476875" cy="1876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sv-SE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OBS!</a:t>
          </a:r>
        </a:p>
        <a:p>
          <a:pPr algn="l" rtl="0">
            <a:defRPr sz="1000"/>
          </a:pPr>
          <a:r>
            <a:rPr lang="sv-SE" sz="3600" b="0" i="0" u="none" strike="noStrike" baseline="0">
              <a:solidFill>
                <a:srgbClr val="000000"/>
              </a:solidFill>
              <a:latin typeface="Arial"/>
              <a:cs typeface="Arial"/>
            </a:rPr>
            <a:t>En flik/klass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2</xdr:row>
      <xdr:rowOff>19051</xdr:rowOff>
    </xdr:from>
    <xdr:to>
      <xdr:col>12</xdr:col>
      <xdr:colOff>133350</xdr:colOff>
      <xdr:row>3</xdr:row>
      <xdr:rowOff>114300</xdr:rowOff>
    </xdr:to>
    <xdr:sp macro="" textlink="">
      <xdr:nvSpPr>
        <xdr:cNvPr id="2" name="textruta 1"/>
        <xdr:cNvSpPr txBox="1"/>
      </xdr:nvSpPr>
      <xdr:spPr>
        <a:xfrm>
          <a:off x="7077075" y="352426"/>
          <a:ext cx="1476375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1:a</a:t>
          </a:r>
          <a:r>
            <a:rPr lang="sv-SE" sz="900" baseline="0"/>
            <a:t> kortare  tot åktid än 2:a</a:t>
          </a:r>
          <a:endParaRPr lang="sv-SE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257175</xdr:colOff>
      <xdr:row>3</xdr:row>
      <xdr:rowOff>95249</xdr:rowOff>
    </xdr:to>
    <xdr:sp macro="" textlink="">
      <xdr:nvSpPr>
        <xdr:cNvPr id="3" name="textruta 2"/>
        <xdr:cNvSpPr txBox="1"/>
      </xdr:nvSpPr>
      <xdr:spPr>
        <a:xfrm>
          <a:off x="6953250" y="333375"/>
          <a:ext cx="1476375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1:a</a:t>
          </a:r>
          <a:r>
            <a:rPr lang="sv-SE" sz="900" baseline="0"/>
            <a:t> kortare  tot åktid än 2:a</a:t>
          </a:r>
          <a:endParaRPr lang="sv-SE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257175</xdr:colOff>
      <xdr:row>3</xdr:row>
      <xdr:rowOff>95249</xdr:rowOff>
    </xdr:to>
    <xdr:sp macro="" textlink="">
      <xdr:nvSpPr>
        <xdr:cNvPr id="2" name="textruta 1"/>
        <xdr:cNvSpPr txBox="1"/>
      </xdr:nvSpPr>
      <xdr:spPr>
        <a:xfrm>
          <a:off x="7048500" y="333375"/>
          <a:ext cx="1476375" cy="257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1:a</a:t>
          </a:r>
          <a:r>
            <a:rPr lang="sv-SE" sz="900" baseline="0"/>
            <a:t> kortare  tot åktid än 2:a</a:t>
          </a:r>
          <a:endParaRPr lang="sv-SE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1</xdr:row>
      <xdr:rowOff>9525</xdr:rowOff>
    </xdr:from>
    <xdr:to>
      <xdr:col>25</xdr:col>
      <xdr:colOff>438150</xdr:colOff>
      <xdr:row>10</xdr:row>
      <xdr:rowOff>38100</xdr:rowOff>
    </xdr:to>
    <xdr:sp macro="" textlink="">
      <xdr:nvSpPr>
        <xdr:cNvPr id="2" name="textruta 1"/>
        <xdr:cNvSpPr txBox="1"/>
      </xdr:nvSpPr>
      <xdr:spPr>
        <a:xfrm>
          <a:off x="12325350" y="171450"/>
          <a:ext cx="3352800" cy="148590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Markera allt genom att klicka uppe vid A1</a:t>
          </a:r>
          <a:r>
            <a:rPr lang="sv-SE" sz="1100" baseline="0"/>
            <a:t> och klistra in i Access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4"/>
  <sheetViews>
    <sheetView tabSelected="1" workbookViewId="0">
      <selection activeCell="B3" sqref="B3"/>
    </sheetView>
  </sheetViews>
  <sheetFormatPr defaultColWidth="9.140625" defaultRowHeight="12.75" customHeight="1" thickTop="1" thickBottom="1" x14ac:dyDescent="0.25"/>
  <cols>
    <col min="1" max="1" width="28.5703125" customWidth="1"/>
    <col min="2" max="2" width="19" customWidth="1"/>
  </cols>
  <sheetData>
    <row r="1" spans="1:2" ht="12.75" customHeight="1" x14ac:dyDescent="0.2">
      <c r="A1" t="s">
        <v>0</v>
      </c>
      <c r="B1" s="46" t="s">
        <v>32</v>
      </c>
    </row>
    <row r="2" spans="1:2" ht="12.75" customHeight="1" x14ac:dyDescent="0.2">
      <c r="A2" t="s">
        <v>1</v>
      </c>
      <c r="B2" s="45" t="s">
        <v>49</v>
      </c>
    </row>
    <row r="3" spans="1:2" ht="12.75" customHeight="1" x14ac:dyDescent="0.2">
      <c r="A3" t="s">
        <v>2</v>
      </c>
      <c r="B3" t="s">
        <v>3</v>
      </c>
    </row>
    <row r="4" spans="1:2" ht="12.75" customHeight="1" x14ac:dyDescent="0.2">
      <c r="A4" t="s">
        <v>4</v>
      </c>
      <c r="B4" t="s">
        <v>41</v>
      </c>
    </row>
  </sheetData>
  <phoneticPr fontId="3" type="noConversion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85546875" bestFit="1" customWidth="1"/>
    <col min="4" max="4" width="17.42578125" bestFit="1" customWidth="1"/>
    <col min="5" max="5" width="16.8554687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45</v>
      </c>
    </row>
    <row r="3" spans="1:18" x14ac:dyDescent="0.2">
      <c r="A3" s="14">
        <v>1</v>
      </c>
      <c r="B3" s="7" t="s">
        <v>825</v>
      </c>
      <c r="C3" s="6" t="s">
        <v>826</v>
      </c>
      <c r="D3" s="6" t="s">
        <v>827</v>
      </c>
      <c r="E3" s="6" t="s">
        <v>145</v>
      </c>
      <c r="F3" s="27" t="s">
        <v>39</v>
      </c>
      <c r="G3" s="2">
        <v>2</v>
      </c>
      <c r="H3" s="3">
        <v>20</v>
      </c>
      <c r="I3" s="2">
        <v>1</v>
      </c>
      <c r="J3" s="3">
        <v>25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62">
        <v>2</v>
      </c>
      <c r="B4" s="7" t="s">
        <v>824</v>
      </c>
      <c r="C4" s="6" t="s">
        <v>530</v>
      </c>
      <c r="D4" s="6" t="s">
        <v>531</v>
      </c>
      <c r="E4" s="6" t="s">
        <v>89</v>
      </c>
      <c r="F4" s="27" t="s">
        <v>39</v>
      </c>
      <c r="G4" s="2">
        <v>1</v>
      </c>
      <c r="H4" s="3">
        <v>25</v>
      </c>
      <c r="I4" s="2">
        <v>8</v>
      </c>
      <c r="J4" s="3">
        <v>13</v>
      </c>
      <c r="K4" s="2"/>
      <c r="L4" s="3"/>
      <c r="M4" s="4">
        <f>SUM(H4+J4+L4)</f>
        <v>38</v>
      </c>
      <c r="N4" s="37">
        <f>SUM(R$2-M4)</f>
        <v>7</v>
      </c>
      <c r="O4" s="32">
        <v>2</v>
      </c>
      <c r="P4" s="25">
        <v>1</v>
      </c>
    </row>
    <row r="5" spans="1:18" x14ac:dyDescent="0.2">
      <c r="A5" s="62">
        <v>2</v>
      </c>
      <c r="B5" s="7" t="s">
        <v>828</v>
      </c>
      <c r="C5" s="6" t="s">
        <v>829</v>
      </c>
      <c r="D5" s="6" t="s">
        <v>390</v>
      </c>
      <c r="E5" s="6" t="s">
        <v>391</v>
      </c>
      <c r="F5" s="27" t="s">
        <v>39</v>
      </c>
      <c r="G5" s="2">
        <v>3</v>
      </c>
      <c r="H5" s="3">
        <v>18</v>
      </c>
      <c r="I5" s="2">
        <v>2</v>
      </c>
      <c r="J5" s="3">
        <v>20</v>
      </c>
      <c r="K5" s="2"/>
      <c r="L5" s="3"/>
      <c r="M5" s="4">
        <f>SUM(H5+J5+L5)</f>
        <v>38</v>
      </c>
      <c r="N5" s="37">
        <f>SUM(R$2-M5)</f>
        <v>7</v>
      </c>
      <c r="O5" s="32">
        <v>3</v>
      </c>
      <c r="P5" s="25">
        <v>1</v>
      </c>
    </row>
    <row r="6" spans="1:18" x14ac:dyDescent="0.2">
      <c r="A6" s="14">
        <v>4</v>
      </c>
      <c r="B6" s="7" t="s">
        <v>833</v>
      </c>
      <c r="C6" s="6" t="s">
        <v>783</v>
      </c>
      <c r="D6" s="6" t="s">
        <v>834</v>
      </c>
      <c r="E6" s="6" t="s">
        <v>101</v>
      </c>
      <c r="F6" s="27" t="s">
        <v>39</v>
      </c>
      <c r="G6" s="2">
        <v>5</v>
      </c>
      <c r="H6" s="3">
        <v>16</v>
      </c>
      <c r="I6" s="2">
        <v>5</v>
      </c>
      <c r="J6" s="3">
        <v>16</v>
      </c>
      <c r="K6" s="2"/>
      <c r="L6" s="3"/>
      <c r="M6" s="4">
        <f>SUM(H6+J6+L6)</f>
        <v>32</v>
      </c>
      <c r="N6" s="37">
        <f>SUM(R$2-M6)</f>
        <v>13</v>
      </c>
      <c r="O6" s="32">
        <v>4</v>
      </c>
      <c r="P6" s="25">
        <v>1</v>
      </c>
    </row>
    <row r="7" spans="1:18" ht="12.75" customHeight="1" x14ac:dyDescent="0.2">
      <c r="A7" s="14">
        <v>5</v>
      </c>
      <c r="B7" s="7" t="s">
        <v>836</v>
      </c>
      <c r="C7" s="6" t="s">
        <v>781</v>
      </c>
      <c r="D7" s="6" t="s">
        <v>156</v>
      </c>
      <c r="E7" s="6" t="s">
        <v>648</v>
      </c>
      <c r="F7" s="27" t="s">
        <v>39</v>
      </c>
      <c r="G7" s="2">
        <v>7</v>
      </c>
      <c r="H7" s="3">
        <v>14</v>
      </c>
      <c r="I7" s="2">
        <v>3</v>
      </c>
      <c r="J7" s="3">
        <v>18</v>
      </c>
      <c r="K7" s="2"/>
      <c r="L7" s="3"/>
      <c r="M7" s="4">
        <f>SUM(H7+J7+L7)</f>
        <v>32</v>
      </c>
      <c r="N7" s="37">
        <f>SUM(R$2-M7)</f>
        <v>13</v>
      </c>
      <c r="O7" s="32">
        <v>5</v>
      </c>
      <c r="P7" s="25">
        <v>1</v>
      </c>
    </row>
    <row r="8" spans="1:18" ht="12.75" customHeight="1" x14ac:dyDescent="0.2">
      <c r="A8" s="14">
        <v>6</v>
      </c>
      <c r="B8" s="7" t="s">
        <v>830</v>
      </c>
      <c r="C8" s="6" t="s">
        <v>781</v>
      </c>
      <c r="D8" s="6" t="s">
        <v>831</v>
      </c>
      <c r="E8" s="6" t="s">
        <v>832</v>
      </c>
      <c r="F8" s="27" t="s">
        <v>39</v>
      </c>
      <c r="G8" s="2">
        <v>4</v>
      </c>
      <c r="H8" s="3">
        <v>17</v>
      </c>
      <c r="I8" s="2">
        <v>7</v>
      </c>
      <c r="J8" s="3">
        <v>14</v>
      </c>
      <c r="K8" s="2"/>
      <c r="L8" s="3"/>
      <c r="M8" s="4">
        <f>SUM(H8+J8+L8)</f>
        <v>31</v>
      </c>
      <c r="N8" s="37">
        <f>SUM(R$2-M8)</f>
        <v>14</v>
      </c>
      <c r="O8" s="32">
        <v>1</v>
      </c>
      <c r="P8" s="25">
        <v>2</v>
      </c>
    </row>
    <row r="9" spans="1:18" ht="12.75" customHeight="1" x14ac:dyDescent="0.2">
      <c r="A9" s="14">
        <v>7</v>
      </c>
      <c r="B9" s="7" t="s">
        <v>835</v>
      </c>
      <c r="C9" s="6" t="s">
        <v>685</v>
      </c>
      <c r="D9" s="6" t="s">
        <v>694</v>
      </c>
      <c r="E9" s="6" t="s">
        <v>57</v>
      </c>
      <c r="F9" s="27" t="s">
        <v>39</v>
      </c>
      <c r="G9" s="2">
        <v>6</v>
      </c>
      <c r="H9" s="3">
        <v>15</v>
      </c>
      <c r="I9" s="2">
        <v>6</v>
      </c>
      <c r="J9" s="3">
        <v>15</v>
      </c>
      <c r="K9" s="2"/>
      <c r="L9" s="3"/>
      <c r="M9" s="4">
        <f>SUM(H9+J9+L9)</f>
        <v>30</v>
      </c>
      <c r="N9" s="37">
        <f>SUM(R$2-M9)</f>
        <v>15</v>
      </c>
      <c r="O9" s="32">
        <v>2</v>
      </c>
      <c r="P9" s="25">
        <v>2</v>
      </c>
    </row>
    <row r="10" spans="1:18" ht="12.75" customHeight="1" x14ac:dyDescent="0.2">
      <c r="A10" s="14">
        <v>8</v>
      </c>
      <c r="B10" s="7" t="s">
        <v>840</v>
      </c>
      <c r="C10" s="6" t="s">
        <v>83</v>
      </c>
      <c r="D10" s="6" t="s">
        <v>144</v>
      </c>
      <c r="E10" s="6" t="s">
        <v>57</v>
      </c>
      <c r="F10" s="27" t="s">
        <v>39</v>
      </c>
      <c r="G10" s="2">
        <v>9</v>
      </c>
      <c r="H10" s="3">
        <v>12</v>
      </c>
      <c r="I10" s="2">
        <v>4</v>
      </c>
      <c r="J10" s="3">
        <v>17</v>
      </c>
      <c r="K10" s="2"/>
      <c r="L10" s="3"/>
      <c r="M10" s="4">
        <f>SUM(H10+J10+L10)</f>
        <v>29</v>
      </c>
      <c r="N10" s="37">
        <f>SUM(R$2-M10)</f>
        <v>16</v>
      </c>
      <c r="O10" s="32">
        <v>3</v>
      </c>
      <c r="P10" s="25">
        <v>2</v>
      </c>
    </row>
    <row r="11" spans="1:18" ht="12.75" customHeight="1" x14ac:dyDescent="0.2">
      <c r="A11" s="14">
        <v>9</v>
      </c>
      <c r="B11" s="7" t="s">
        <v>837</v>
      </c>
      <c r="C11" s="6" t="s">
        <v>838</v>
      </c>
      <c r="D11" s="6" t="s">
        <v>839</v>
      </c>
      <c r="E11" s="6" t="s">
        <v>157</v>
      </c>
      <c r="F11" s="27" t="s">
        <v>39</v>
      </c>
      <c r="G11" s="2">
        <v>8</v>
      </c>
      <c r="H11" s="3">
        <v>13</v>
      </c>
      <c r="I11" s="2">
        <v>9</v>
      </c>
      <c r="J11" s="3">
        <v>12</v>
      </c>
      <c r="K11" s="2"/>
      <c r="L11" s="3"/>
      <c r="M11" s="4">
        <f>SUM(H11+J11+L11)</f>
        <v>25</v>
      </c>
      <c r="N11" s="37">
        <f>SUM(R$2-M11)</f>
        <v>20</v>
      </c>
      <c r="O11" s="32">
        <v>4</v>
      </c>
      <c r="P11" s="25">
        <v>2</v>
      </c>
    </row>
    <row r="12" spans="1:18" ht="12.75" customHeight="1" x14ac:dyDescent="0.2">
      <c r="A12" s="14">
        <v>10</v>
      </c>
      <c r="B12" s="7" t="s">
        <v>841</v>
      </c>
      <c r="C12" s="6" t="s">
        <v>398</v>
      </c>
      <c r="D12" s="6" t="s">
        <v>842</v>
      </c>
      <c r="E12" s="6" t="s">
        <v>157</v>
      </c>
      <c r="F12" s="27" t="s">
        <v>39</v>
      </c>
      <c r="G12" s="2">
        <v>10</v>
      </c>
      <c r="H12" s="3">
        <v>11</v>
      </c>
      <c r="I12" s="2">
        <v>10</v>
      </c>
      <c r="J12" s="3">
        <v>11</v>
      </c>
      <c r="K12" s="2"/>
      <c r="L12" s="3"/>
      <c r="M12" s="4">
        <f>SUM(H12+J12+L12)</f>
        <v>22</v>
      </c>
      <c r="N12" s="37">
        <f>SUM(R$2-M12)</f>
        <v>23</v>
      </c>
      <c r="O12" s="32">
        <v>5</v>
      </c>
      <c r="P12" s="25">
        <v>2</v>
      </c>
    </row>
    <row r="13" spans="1:18" ht="12.75" customHeight="1" x14ac:dyDescent="0.2">
      <c r="A13" s="14">
        <v>11</v>
      </c>
      <c r="B13" s="7" t="s">
        <v>843</v>
      </c>
      <c r="C13" s="6" t="s">
        <v>398</v>
      </c>
      <c r="D13" s="6" t="s">
        <v>844</v>
      </c>
      <c r="E13" s="6" t="s">
        <v>157</v>
      </c>
      <c r="F13" s="27" t="s">
        <v>39</v>
      </c>
      <c r="G13" s="2">
        <v>11</v>
      </c>
      <c r="H13" s="3">
        <v>10</v>
      </c>
      <c r="I13" s="2">
        <v>11</v>
      </c>
      <c r="J13" s="3">
        <v>10</v>
      </c>
      <c r="K13" s="2"/>
      <c r="L13" s="3"/>
      <c r="M13" s="4">
        <f>SUM(H13+J13+L13)</f>
        <v>20</v>
      </c>
      <c r="N13" s="37">
        <f>SUM(R$2-M13)</f>
        <v>25</v>
      </c>
      <c r="O13" s="32">
        <v>1</v>
      </c>
      <c r="P13" s="25">
        <v>3</v>
      </c>
    </row>
    <row r="14" spans="1:18" ht="12.75" customHeight="1" x14ac:dyDescent="0.2">
      <c r="A14" s="14">
        <v>12</v>
      </c>
      <c r="B14" s="7"/>
      <c r="C14" s="6"/>
      <c r="D14" s="6"/>
      <c r="E14" s="6"/>
      <c r="F14" s="27" t="s">
        <v>39</v>
      </c>
      <c r="G14" s="2"/>
      <c r="H14" s="3"/>
      <c r="I14" s="2"/>
      <c r="J14" s="3"/>
      <c r="K14" s="2"/>
      <c r="L14" s="3"/>
      <c r="M14" s="4">
        <f t="shared" ref="M8:M42" si="0">SUM(H14+J14+L14)</f>
        <v>0</v>
      </c>
      <c r="N14" s="37">
        <f t="shared" ref="N8:N42" si="1">SUM(R$2-M14)</f>
        <v>45</v>
      </c>
      <c r="O14" s="32">
        <v>2</v>
      </c>
      <c r="P14" s="25">
        <v>3</v>
      </c>
    </row>
    <row r="15" spans="1:18" ht="12.75" customHeight="1" x14ac:dyDescent="0.2">
      <c r="A15" s="14">
        <v>13</v>
      </c>
      <c r="B15" s="7"/>
      <c r="C15" s="6"/>
      <c r="D15" s="6"/>
      <c r="E15" s="6"/>
      <c r="F15" s="27" t="s">
        <v>39</v>
      </c>
      <c r="G15" s="2"/>
      <c r="H15" s="3"/>
      <c r="I15" s="2"/>
      <c r="J15" s="3"/>
      <c r="K15" s="2"/>
      <c r="L15" s="3"/>
      <c r="M15" s="4">
        <f t="shared" si="0"/>
        <v>0</v>
      </c>
      <c r="N15" s="37">
        <f t="shared" si="1"/>
        <v>45</v>
      </c>
      <c r="O15" s="32">
        <v>3</v>
      </c>
      <c r="P15" s="25">
        <v>3</v>
      </c>
    </row>
    <row r="16" spans="1:18" ht="12.75" customHeight="1" x14ac:dyDescent="0.2">
      <c r="A16" s="14">
        <v>14</v>
      </c>
      <c r="B16" s="7"/>
      <c r="C16" s="6"/>
      <c r="D16" s="6"/>
      <c r="E16" s="6"/>
      <c r="F16" s="27" t="s">
        <v>39</v>
      </c>
      <c r="G16" s="2"/>
      <c r="H16" s="3"/>
      <c r="I16" s="2"/>
      <c r="J16" s="3"/>
      <c r="K16" s="2"/>
      <c r="L16" s="3"/>
      <c r="M16" s="4">
        <f t="shared" si="0"/>
        <v>0</v>
      </c>
      <c r="N16" s="37">
        <f t="shared" si="1"/>
        <v>45</v>
      </c>
      <c r="O16" s="32">
        <v>4</v>
      </c>
      <c r="P16" s="25">
        <v>3</v>
      </c>
    </row>
    <row r="17" spans="1:16" ht="12.75" customHeight="1" x14ac:dyDescent="0.2">
      <c r="A17" s="14">
        <v>15</v>
      </c>
      <c r="B17" s="7"/>
      <c r="C17" s="6"/>
      <c r="D17" s="6"/>
      <c r="E17" s="6"/>
      <c r="F17" s="27" t="s">
        <v>39</v>
      </c>
      <c r="G17" s="2"/>
      <c r="H17" s="3"/>
      <c r="I17" s="2"/>
      <c r="J17" s="3"/>
      <c r="K17" s="2"/>
      <c r="L17" s="3"/>
      <c r="M17" s="4">
        <f t="shared" si="0"/>
        <v>0</v>
      </c>
      <c r="N17" s="37">
        <f t="shared" si="1"/>
        <v>45</v>
      </c>
      <c r="O17" s="32">
        <v>5</v>
      </c>
      <c r="P17" s="25">
        <v>3</v>
      </c>
    </row>
    <row r="18" spans="1:16" ht="12.75" customHeight="1" x14ac:dyDescent="0.2">
      <c r="A18" s="14">
        <v>16</v>
      </c>
      <c r="B18" s="7"/>
      <c r="C18" s="6"/>
      <c r="D18" s="6"/>
      <c r="E18" s="6"/>
      <c r="F18" s="27" t="s">
        <v>39</v>
      </c>
      <c r="G18" s="2"/>
      <c r="H18" s="3"/>
      <c r="I18" s="2"/>
      <c r="J18" s="3"/>
      <c r="K18" s="2"/>
      <c r="L18" s="3"/>
      <c r="M18" s="4">
        <f t="shared" si="0"/>
        <v>0</v>
      </c>
      <c r="N18" s="37">
        <f t="shared" si="1"/>
        <v>45</v>
      </c>
      <c r="O18" s="32">
        <v>1</v>
      </c>
      <c r="P18" s="25">
        <v>4</v>
      </c>
    </row>
    <row r="19" spans="1:16" ht="12.75" customHeight="1" x14ac:dyDescent="0.2">
      <c r="A19" s="14">
        <v>17</v>
      </c>
      <c r="B19" s="7"/>
      <c r="C19" s="6"/>
      <c r="D19" s="6"/>
      <c r="E19" s="6"/>
      <c r="F19" s="27" t="s">
        <v>39</v>
      </c>
      <c r="G19" s="2"/>
      <c r="H19" s="3"/>
      <c r="I19" s="2"/>
      <c r="J19" s="3"/>
      <c r="K19" s="2"/>
      <c r="L19" s="3"/>
      <c r="M19" s="4">
        <f t="shared" si="0"/>
        <v>0</v>
      </c>
      <c r="N19" s="37">
        <f t="shared" si="1"/>
        <v>45</v>
      </c>
      <c r="O19" s="32">
        <v>2</v>
      </c>
      <c r="P19" s="25">
        <v>4</v>
      </c>
    </row>
    <row r="20" spans="1:16" ht="12.75" customHeight="1" x14ac:dyDescent="0.2">
      <c r="A20" s="14">
        <v>18</v>
      </c>
      <c r="B20" s="7"/>
      <c r="C20" s="6"/>
      <c r="D20" s="6"/>
      <c r="E20" s="6"/>
      <c r="F20" s="27" t="s">
        <v>39</v>
      </c>
      <c r="G20" s="2"/>
      <c r="H20" s="3"/>
      <c r="I20" s="2"/>
      <c r="J20" s="3"/>
      <c r="K20" s="2"/>
      <c r="L20" s="3"/>
      <c r="M20" s="4">
        <f t="shared" si="0"/>
        <v>0</v>
      </c>
      <c r="N20" s="37">
        <f t="shared" si="1"/>
        <v>45</v>
      </c>
      <c r="O20" s="32">
        <v>3</v>
      </c>
      <c r="P20" s="25">
        <v>4</v>
      </c>
    </row>
    <row r="21" spans="1:16" ht="12.75" customHeight="1" x14ac:dyDescent="0.2">
      <c r="A21" s="14">
        <v>19</v>
      </c>
      <c r="B21" s="7"/>
      <c r="C21" s="6"/>
      <c r="D21" s="6"/>
      <c r="E21" s="6"/>
      <c r="F21" s="27" t="s">
        <v>39</v>
      </c>
      <c r="G21" s="2"/>
      <c r="H21" s="3"/>
      <c r="I21" s="2"/>
      <c r="J21" s="3"/>
      <c r="K21" s="2"/>
      <c r="L21" s="3"/>
      <c r="M21" s="4">
        <f t="shared" si="0"/>
        <v>0</v>
      </c>
      <c r="N21" s="37">
        <f t="shared" si="1"/>
        <v>45</v>
      </c>
      <c r="O21" s="32">
        <v>4</v>
      </c>
      <c r="P21" s="25">
        <v>4</v>
      </c>
    </row>
    <row r="22" spans="1:16" ht="12.75" customHeight="1" x14ac:dyDescent="0.2">
      <c r="A22" s="14">
        <v>20</v>
      </c>
      <c r="B22" s="7"/>
      <c r="C22" s="6"/>
      <c r="D22" s="6"/>
      <c r="E22" s="6"/>
      <c r="F22" s="27" t="s">
        <v>39</v>
      </c>
      <c r="G22" s="2"/>
      <c r="H22" s="3"/>
      <c r="I22" s="2"/>
      <c r="J22" s="3"/>
      <c r="K22" s="2"/>
      <c r="L22" s="3"/>
      <c r="M22" s="4">
        <f t="shared" si="0"/>
        <v>0</v>
      </c>
      <c r="N22" s="37">
        <f t="shared" si="1"/>
        <v>45</v>
      </c>
      <c r="O22" s="32">
        <v>5</v>
      </c>
      <c r="P22" s="25">
        <v>4</v>
      </c>
    </row>
    <row r="23" spans="1:16" ht="12.75" customHeight="1" x14ac:dyDescent="0.2">
      <c r="A23" s="14">
        <v>21</v>
      </c>
      <c r="B23" s="7"/>
      <c r="C23" s="6"/>
      <c r="D23" s="6"/>
      <c r="E23" s="6"/>
      <c r="F23" s="27" t="s">
        <v>39</v>
      </c>
      <c r="G23" s="2"/>
      <c r="H23" s="3"/>
      <c r="I23" s="2"/>
      <c r="J23" s="3"/>
      <c r="K23" s="2"/>
      <c r="L23" s="3"/>
      <c r="M23" s="4">
        <f t="shared" si="0"/>
        <v>0</v>
      </c>
      <c r="N23" s="37">
        <f t="shared" si="1"/>
        <v>45</v>
      </c>
      <c r="O23" s="32">
        <v>1</v>
      </c>
      <c r="P23" s="25">
        <v>5</v>
      </c>
    </row>
    <row r="24" spans="1:16" ht="12.75" customHeight="1" x14ac:dyDescent="0.2">
      <c r="A24" s="14">
        <v>22</v>
      </c>
      <c r="B24" s="7"/>
      <c r="C24" s="6"/>
      <c r="D24" s="6"/>
      <c r="E24" s="6"/>
      <c r="F24" s="27" t="s">
        <v>39</v>
      </c>
      <c r="G24" s="2"/>
      <c r="H24" s="3"/>
      <c r="I24" s="2"/>
      <c r="J24" s="3"/>
      <c r="K24" s="2"/>
      <c r="L24" s="3"/>
      <c r="M24" s="4">
        <f t="shared" si="0"/>
        <v>0</v>
      </c>
      <c r="N24" s="37">
        <f t="shared" si="1"/>
        <v>45</v>
      </c>
      <c r="O24" s="32">
        <v>2</v>
      </c>
      <c r="P24" s="25">
        <v>5</v>
      </c>
    </row>
    <row r="25" spans="1:16" ht="12.75" customHeight="1" x14ac:dyDescent="0.2">
      <c r="A25" s="14">
        <v>23</v>
      </c>
      <c r="B25" s="7"/>
      <c r="C25" s="6"/>
      <c r="D25" s="6"/>
      <c r="E25" s="6"/>
      <c r="F25" s="27" t="s">
        <v>39</v>
      </c>
      <c r="G25" s="2"/>
      <c r="H25" s="3"/>
      <c r="I25" s="2"/>
      <c r="J25" s="3"/>
      <c r="K25" s="2"/>
      <c r="L25" s="3"/>
      <c r="M25" s="4">
        <f t="shared" si="0"/>
        <v>0</v>
      </c>
      <c r="N25" s="37">
        <f t="shared" si="1"/>
        <v>45</v>
      </c>
      <c r="O25" s="32">
        <v>3</v>
      </c>
      <c r="P25" s="25">
        <v>5</v>
      </c>
    </row>
    <row r="26" spans="1:16" ht="12.75" customHeight="1" x14ac:dyDescent="0.2">
      <c r="A26" s="14">
        <v>24</v>
      </c>
      <c r="B26" s="7"/>
      <c r="C26" s="6"/>
      <c r="D26" s="6"/>
      <c r="E26" s="6"/>
      <c r="F26" s="27" t="s">
        <v>39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45</v>
      </c>
      <c r="O26" s="32">
        <v>4</v>
      </c>
      <c r="P26" s="25">
        <v>5</v>
      </c>
    </row>
    <row r="27" spans="1:16" ht="12.75" customHeight="1" x14ac:dyDescent="0.2">
      <c r="A27" s="14">
        <v>25</v>
      </c>
      <c r="B27" s="7"/>
      <c r="C27" s="6"/>
      <c r="D27" s="6"/>
      <c r="E27" s="6"/>
      <c r="F27" s="27" t="s">
        <v>39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45</v>
      </c>
      <c r="O27" s="32">
        <v>5</v>
      </c>
      <c r="P27" s="25">
        <v>5</v>
      </c>
    </row>
    <row r="28" spans="1:16" ht="12.75" customHeight="1" x14ac:dyDescent="0.2">
      <c r="A28" s="14">
        <v>26</v>
      </c>
      <c r="B28" s="7"/>
      <c r="C28" s="6"/>
      <c r="D28" s="6"/>
      <c r="E28" s="6"/>
      <c r="F28" s="27" t="s">
        <v>39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45</v>
      </c>
      <c r="O28" s="32">
        <v>1</v>
      </c>
      <c r="P28" s="25">
        <v>6</v>
      </c>
    </row>
    <row r="29" spans="1:16" ht="12.75" customHeight="1" x14ac:dyDescent="0.2">
      <c r="A29" s="14">
        <v>27</v>
      </c>
      <c r="B29" s="7"/>
      <c r="C29" s="6"/>
      <c r="D29" s="6"/>
      <c r="E29" s="6"/>
      <c r="F29" s="27" t="s">
        <v>39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45</v>
      </c>
      <c r="O29" s="32">
        <v>2</v>
      </c>
      <c r="P29" s="25">
        <v>6</v>
      </c>
    </row>
    <row r="30" spans="1:16" ht="12.75" customHeight="1" x14ac:dyDescent="0.2">
      <c r="A30" s="14">
        <v>28</v>
      </c>
      <c r="B30" s="7"/>
      <c r="C30" s="6"/>
      <c r="D30" s="6"/>
      <c r="E30" s="6"/>
      <c r="F30" s="27" t="s">
        <v>39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45</v>
      </c>
      <c r="O30" s="32">
        <v>3</v>
      </c>
      <c r="P30" s="25">
        <v>6</v>
      </c>
    </row>
    <row r="31" spans="1:16" ht="12.75" customHeight="1" x14ac:dyDescent="0.2">
      <c r="A31" s="14">
        <v>29</v>
      </c>
      <c r="B31" s="7"/>
      <c r="C31" s="6"/>
      <c r="D31" s="6"/>
      <c r="E31" s="6"/>
      <c r="F31" s="27" t="s">
        <v>39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45</v>
      </c>
      <c r="O31" s="32">
        <v>4</v>
      </c>
      <c r="P31" s="25">
        <v>6</v>
      </c>
    </row>
    <row r="32" spans="1:16" ht="12.75" customHeight="1" x14ac:dyDescent="0.2">
      <c r="A32" s="14">
        <v>30</v>
      </c>
      <c r="B32" s="7"/>
      <c r="C32" s="6"/>
      <c r="D32" s="6"/>
      <c r="E32" s="6"/>
      <c r="F32" s="27" t="s">
        <v>39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45</v>
      </c>
      <c r="O32" s="32">
        <v>5</v>
      </c>
      <c r="P32" s="25">
        <v>6</v>
      </c>
    </row>
    <row r="33" spans="1:16" ht="12.75" customHeight="1" x14ac:dyDescent="0.2">
      <c r="A33" s="14">
        <v>31</v>
      </c>
      <c r="B33" s="7"/>
      <c r="C33" s="6"/>
      <c r="D33" s="6"/>
      <c r="E33" s="6"/>
      <c r="F33" s="27" t="s">
        <v>39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45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7" t="s">
        <v>39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45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7" t="s">
        <v>39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45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7" t="s">
        <v>39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45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7" t="s">
        <v>39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45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7" t="s">
        <v>39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45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7" t="s">
        <v>39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39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39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39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45</v>
      </c>
      <c r="O42" s="32">
        <v>5</v>
      </c>
      <c r="P42" s="25">
        <v>8</v>
      </c>
    </row>
  </sheetData>
  <sortState ref="B3:N13">
    <sortCondition descending="1" ref="M3:M13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9" fitToWidth="0" fitToHeight="0" orientation="landscape" r:id="rId1"/>
  <headerFooter alignWithMargins="0">
    <oddHeader>&amp;LTour de Mösseberg&amp;C&amp;D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4" max="4" width="17.285156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45</v>
      </c>
    </row>
    <row r="3" spans="1:18" x14ac:dyDescent="0.2">
      <c r="A3" s="14">
        <v>1</v>
      </c>
      <c r="B3" s="7" t="s">
        <v>158</v>
      </c>
      <c r="C3" s="58" t="s">
        <v>159</v>
      </c>
      <c r="D3" s="58" t="s">
        <v>160</v>
      </c>
      <c r="E3" s="58" t="s">
        <v>73</v>
      </c>
      <c r="F3" s="23" t="s">
        <v>46</v>
      </c>
      <c r="G3" s="2">
        <v>2</v>
      </c>
      <c r="H3" s="3">
        <v>20</v>
      </c>
      <c r="I3" s="2">
        <v>1</v>
      </c>
      <c r="J3" s="3">
        <v>25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154</v>
      </c>
      <c r="C4" s="58" t="s">
        <v>155</v>
      </c>
      <c r="D4" s="58" t="s">
        <v>156</v>
      </c>
      <c r="E4" s="58" t="s">
        <v>157</v>
      </c>
      <c r="F4" s="23" t="s">
        <v>46</v>
      </c>
      <c r="G4" s="2">
        <v>1</v>
      </c>
      <c r="H4" s="3">
        <v>25</v>
      </c>
      <c r="I4" s="2">
        <v>7</v>
      </c>
      <c r="J4" s="3">
        <v>14</v>
      </c>
      <c r="K4" s="2"/>
      <c r="L4" s="3"/>
      <c r="M4" s="4">
        <f>SUM(H4+J4+L4)</f>
        <v>39</v>
      </c>
      <c r="N4" s="37">
        <f>SUM(R$2-M4)</f>
        <v>6</v>
      </c>
      <c r="O4" s="32">
        <v>2</v>
      </c>
      <c r="P4" s="25">
        <v>1</v>
      </c>
    </row>
    <row r="5" spans="1:18" x14ac:dyDescent="0.2">
      <c r="A5" s="14">
        <v>3</v>
      </c>
      <c r="B5" s="7" t="s">
        <v>161</v>
      </c>
      <c r="C5" s="58" t="s">
        <v>162</v>
      </c>
      <c r="D5" s="58" t="s">
        <v>163</v>
      </c>
      <c r="E5" s="58" t="s">
        <v>118</v>
      </c>
      <c r="F5" s="23" t="s">
        <v>46</v>
      </c>
      <c r="G5" s="2">
        <v>3</v>
      </c>
      <c r="H5" s="3">
        <v>18</v>
      </c>
      <c r="I5" s="2">
        <v>3</v>
      </c>
      <c r="J5" s="3">
        <v>18</v>
      </c>
      <c r="K5" s="2"/>
      <c r="L5" s="3"/>
      <c r="M5" s="4">
        <f>SUM(H5+J5+L5)</f>
        <v>36</v>
      </c>
      <c r="N5" s="37">
        <f>SUM(R$2-M5)</f>
        <v>9</v>
      </c>
      <c r="O5" s="32">
        <v>3</v>
      </c>
      <c r="P5" s="25">
        <v>1</v>
      </c>
    </row>
    <row r="6" spans="1:18" x14ac:dyDescent="0.2">
      <c r="A6" s="14">
        <v>4</v>
      </c>
      <c r="B6" s="7" t="s">
        <v>168</v>
      </c>
      <c r="C6" s="58" t="s">
        <v>159</v>
      </c>
      <c r="D6" s="58" t="s">
        <v>169</v>
      </c>
      <c r="E6" s="58" t="s">
        <v>73</v>
      </c>
      <c r="F6" s="23" t="s">
        <v>46</v>
      </c>
      <c r="G6" s="2">
        <v>5</v>
      </c>
      <c r="H6" s="3">
        <v>16</v>
      </c>
      <c r="I6" s="2">
        <v>4</v>
      </c>
      <c r="J6" s="3">
        <v>17</v>
      </c>
      <c r="K6" s="2"/>
      <c r="L6" s="3"/>
      <c r="M6" s="4">
        <f>SUM(H6+J6+L6)</f>
        <v>33</v>
      </c>
      <c r="N6" s="37">
        <f>SUM(R$2-M6)</f>
        <v>12</v>
      </c>
      <c r="O6" s="32">
        <v>4</v>
      </c>
      <c r="P6" s="25">
        <v>1</v>
      </c>
    </row>
    <row r="7" spans="1:18" x14ac:dyDescent="0.2">
      <c r="A7" s="14">
        <v>5</v>
      </c>
      <c r="B7" s="7" t="s">
        <v>180</v>
      </c>
      <c r="C7" s="58" t="s">
        <v>181</v>
      </c>
      <c r="D7" s="58" t="s">
        <v>182</v>
      </c>
      <c r="E7" s="58" t="s">
        <v>183</v>
      </c>
      <c r="F7" s="23" t="s">
        <v>46</v>
      </c>
      <c r="G7" s="2">
        <v>9</v>
      </c>
      <c r="H7" s="3">
        <v>12</v>
      </c>
      <c r="I7" s="2">
        <v>2</v>
      </c>
      <c r="J7" s="3">
        <v>20</v>
      </c>
      <c r="K7" s="2"/>
      <c r="L7" s="3"/>
      <c r="M7" s="4">
        <f>SUM(H7+J7+L7)</f>
        <v>32</v>
      </c>
      <c r="N7" s="37">
        <f>SUM(R$2-M7)</f>
        <v>13</v>
      </c>
      <c r="O7" s="32">
        <v>5</v>
      </c>
      <c r="P7" s="25">
        <v>1</v>
      </c>
    </row>
    <row r="8" spans="1:18" x14ac:dyDescent="0.2">
      <c r="A8" s="14">
        <v>6</v>
      </c>
      <c r="B8" s="7" t="s">
        <v>164</v>
      </c>
      <c r="C8" s="58" t="s">
        <v>165</v>
      </c>
      <c r="D8" s="58" t="s">
        <v>166</v>
      </c>
      <c r="E8" s="58" t="s">
        <v>167</v>
      </c>
      <c r="F8" s="23" t="s">
        <v>46</v>
      </c>
      <c r="G8" s="2">
        <v>4</v>
      </c>
      <c r="H8" s="3">
        <v>17</v>
      </c>
      <c r="I8" s="2">
        <v>8</v>
      </c>
      <c r="J8" s="3">
        <v>13</v>
      </c>
      <c r="K8" s="2"/>
      <c r="L8" s="3"/>
      <c r="M8" s="4">
        <f>SUM(H8+J8+L8)</f>
        <v>30</v>
      </c>
      <c r="N8" s="37">
        <f>SUM(R$2-M8)</f>
        <v>15</v>
      </c>
      <c r="O8" s="32">
        <v>1</v>
      </c>
      <c r="P8" s="25">
        <v>2</v>
      </c>
    </row>
    <row r="9" spans="1:18" x14ac:dyDescent="0.2">
      <c r="A9" s="14">
        <v>7</v>
      </c>
      <c r="B9" s="7" t="s">
        <v>177</v>
      </c>
      <c r="C9" s="58" t="s">
        <v>178</v>
      </c>
      <c r="D9" s="58" t="s">
        <v>179</v>
      </c>
      <c r="E9" s="58" t="s">
        <v>73</v>
      </c>
      <c r="F9" s="23" t="s">
        <v>46</v>
      </c>
      <c r="G9" s="2">
        <v>8</v>
      </c>
      <c r="H9" s="3">
        <v>13</v>
      </c>
      <c r="I9" s="2">
        <v>6</v>
      </c>
      <c r="J9" s="3">
        <v>15</v>
      </c>
      <c r="K9" s="2"/>
      <c r="L9" s="3"/>
      <c r="M9" s="4">
        <f>SUM(H9+J9+L9)</f>
        <v>28</v>
      </c>
      <c r="N9" s="37">
        <f>SUM(R$2-M9)</f>
        <v>17</v>
      </c>
      <c r="O9" s="32">
        <v>2</v>
      </c>
      <c r="P9" s="25">
        <v>2</v>
      </c>
    </row>
    <row r="10" spans="1:18" x14ac:dyDescent="0.2">
      <c r="A10" s="14">
        <v>8</v>
      </c>
      <c r="B10" s="7" t="s">
        <v>187</v>
      </c>
      <c r="C10" s="58" t="s">
        <v>188</v>
      </c>
      <c r="D10" s="58" t="s">
        <v>189</v>
      </c>
      <c r="E10" s="58" t="s">
        <v>93</v>
      </c>
      <c r="F10" s="23" t="s">
        <v>46</v>
      </c>
      <c r="G10" s="2">
        <v>11</v>
      </c>
      <c r="H10" s="3">
        <v>10</v>
      </c>
      <c r="I10" s="2">
        <v>5</v>
      </c>
      <c r="J10" s="3">
        <v>16</v>
      </c>
      <c r="K10" s="2"/>
      <c r="L10" s="3"/>
      <c r="M10" s="4">
        <f>SUM(H10+J10+L10)</f>
        <v>26</v>
      </c>
      <c r="N10" s="37">
        <f>SUM(R$2-M10)</f>
        <v>19</v>
      </c>
      <c r="O10" s="32">
        <v>3</v>
      </c>
      <c r="P10" s="25">
        <v>2</v>
      </c>
    </row>
    <row r="11" spans="1:18" x14ac:dyDescent="0.2">
      <c r="A11" s="14">
        <v>9</v>
      </c>
      <c r="B11" s="7" t="s">
        <v>174</v>
      </c>
      <c r="C11" s="58" t="s">
        <v>175</v>
      </c>
      <c r="D11" s="58" t="s">
        <v>176</v>
      </c>
      <c r="E11" s="58" t="s">
        <v>145</v>
      </c>
      <c r="F11" s="23" t="s">
        <v>46</v>
      </c>
      <c r="G11" s="2">
        <v>7</v>
      </c>
      <c r="H11" s="3">
        <v>14</v>
      </c>
      <c r="I11" s="2">
        <v>11</v>
      </c>
      <c r="J11" s="3">
        <v>10</v>
      </c>
      <c r="K11" s="2"/>
      <c r="L11" s="3"/>
      <c r="M11" s="4">
        <f>SUM(H11+J11+L11)</f>
        <v>24</v>
      </c>
      <c r="N11" s="37">
        <f>SUM(R$2-M11)</f>
        <v>21</v>
      </c>
      <c r="O11" s="32">
        <v>4</v>
      </c>
      <c r="P11" s="25">
        <v>2</v>
      </c>
    </row>
    <row r="12" spans="1:18" x14ac:dyDescent="0.2">
      <c r="A12" s="61">
        <v>10</v>
      </c>
      <c r="B12" s="7" t="s">
        <v>170</v>
      </c>
      <c r="C12" s="58" t="s">
        <v>171</v>
      </c>
      <c r="D12" s="58" t="s">
        <v>172</v>
      </c>
      <c r="E12" s="58" t="s">
        <v>173</v>
      </c>
      <c r="F12" s="23" t="s">
        <v>46</v>
      </c>
      <c r="G12" s="2">
        <v>6</v>
      </c>
      <c r="H12" s="3">
        <v>15</v>
      </c>
      <c r="I12" s="2">
        <v>13</v>
      </c>
      <c r="J12" s="3">
        <v>8</v>
      </c>
      <c r="K12" s="2"/>
      <c r="L12" s="3"/>
      <c r="M12" s="4">
        <f>SUM(H12+J12+L12)</f>
        <v>23</v>
      </c>
      <c r="N12" s="37">
        <f>SUM(R$2-M12)</f>
        <v>22</v>
      </c>
      <c r="O12" s="32">
        <v>5</v>
      </c>
      <c r="P12" s="25">
        <v>2</v>
      </c>
    </row>
    <row r="13" spans="1:18" x14ac:dyDescent="0.2">
      <c r="A13" s="61">
        <v>10</v>
      </c>
      <c r="B13" s="7" t="s">
        <v>184</v>
      </c>
      <c r="C13" s="58" t="s">
        <v>185</v>
      </c>
      <c r="D13" s="58" t="s">
        <v>186</v>
      </c>
      <c r="E13" s="58" t="s">
        <v>173</v>
      </c>
      <c r="F13" s="23" t="s">
        <v>46</v>
      </c>
      <c r="G13" s="2">
        <v>10</v>
      </c>
      <c r="H13" s="3">
        <v>11</v>
      </c>
      <c r="I13" s="2">
        <v>9</v>
      </c>
      <c r="J13" s="3">
        <v>12</v>
      </c>
      <c r="K13" s="2"/>
      <c r="L13" s="3"/>
      <c r="M13" s="4">
        <f>SUM(H13+J13+L13)</f>
        <v>23</v>
      </c>
      <c r="N13" s="37">
        <f>SUM(R$2-M13)</f>
        <v>22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190</v>
      </c>
      <c r="C14" s="58" t="s">
        <v>191</v>
      </c>
      <c r="D14" s="58" t="s">
        <v>192</v>
      </c>
      <c r="E14" s="58" t="s">
        <v>145</v>
      </c>
      <c r="F14" s="23" t="s">
        <v>46</v>
      </c>
      <c r="G14" s="2">
        <v>12</v>
      </c>
      <c r="H14" s="3">
        <v>9</v>
      </c>
      <c r="I14" s="2">
        <v>10</v>
      </c>
      <c r="J14" s="3">
        <v>11</v>
      </c>
      <c r="K14" s="2"/>
      <c r="L14" s="3"/>
      <c r="M14" s="4">
        <f>SUM(H14+J14+L14)</f>
        <v>20</v>
      </c>
      <c r="N14" s="37">
        <f>SUM(R$2-M14)</f>
        <v>25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193</v>
      </c>
      <c r="C15" s="58" t="s">
        <v>194</v>
      </c>
      <c r="D15" s="58" t="s">
        <v>132</v>
      </c>
      <c r="E15" s="58" t="s">
        <v>73</v>
      </c>
      <c r="F15" s="23" t="s">
        <v>46</v>
      </c>
      <c r="G15" s="2">
        <v>13</v>
      </c>
      <c r="H15" s="3">
        <v>8</v>
      </c>
      <c r="I15" s="2">
        <v>12</v>
      </c>
      <c r="J15" s="3">
        <v>9</v>
      </c>
      <c r="K15" s="2"/>
      <c r="L15" s="3"/>
      <c r="M15" s="4">
        <f>SUM(H15+J15+L15)</f>
        <v>17</v>
      </c>
      <c r="N15" s="37">
        <f>SUM(R$2-M15)</f>
        <v>28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195</v>
      </c>
      <c r="C16" s="58" t="s">
        <v>196</v>
      </c>
      <c r="D16" s="58" t="s">
        <v>197</v>
      </c>
      <c r="E16" s="58" t="s">
        <v>77</v>
      </c>
      <c r="F16" s="23" t="s">
        <v>46</v>
      </c>
      <c r="G16" s="59" t="s">
        <v>218</v>
      </c>
      <c r="H16" s="3">
        <v>-15</v>
      </c>
      <c r="I16" s="2" t="s">
        <v>218</v>
      </c>
      <c r="J16" s="3">
        <v>-15</v>
      </c>
      <c r="K16" s="2"/>
      <c r="L16" s="3"/>
      <c r="M16" s="4">
        <f>SUM(H16+J16+L16)</f>
        <v>-30</v>
      </c>
      <c r="N16" s="37">
        <f>SUM(R$2-M16)</f>
        <v>75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198</v>
      </c>
      <c r="C17" s="58" t="s">
        <v>199</v>
      </c>
      <c r="D17" s="58" t="s">
        <v>200</v>
      </c>
      <c r="E17" s="58" t="s">
        <v>73</v>
      </c>
      <c r="F17" s="23" t="s">
        <v>46</v>
      </c>
      <c r="G17" s="59" t="s">
        <v>218</v>
      </c>
      <c r="H17" s="3">
        <v>-15</v>
      </c>
      <c r="I17" s="2" t="s">
        <v>218</v>
      </c>
      <c r="J17" s="3">
        <v>-15</v>
      </c>
      <c r="K17" s="2"/>
      <c r="L17" s="3"/>
      <c r="M17" s="4">
        <f>SUM(H17+J17+L17)</f>
        <v>-30</v>
      </c>
      <c r="N17" s="37">
        <f>SUM(R$2-M17)</f>
        <v>75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201</v>
      </c>
      <c r="C18" s="58" t="s">
        <v>202</v>
      </c>
      <c r="D18" s="58" t="s">
        <v>203</v>
      </c>
      <c r="E18" s="58" t="s">
        <v>204</v>
      </c>
      <c r="F18" s="23" t="s">
        <v>46</v>
      </c>
      <c r="G18" s="59" t="s">
        <v>218</v>
      </c>
      <c r="H18" s="3">
        <v>-15</v>
      </c>
      <c r="I18" s="2" t="s">
        <v>218</v>
      </c>
      <c r="J18" s="3">
        <v>-15</v>
      </c>
      <c r="K18" s="2"/>
      <c r="L18" s="3"/>
      <c r="M18" s="4">
        <f>SUM(H18+J18+L18)</f>
        <v>-30</v>
      </c>
      <c r="N18" s="37">
        <f>SUM(R$2-M18)</f>
        <v>75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205</v>
      </c>
      <c r="C19" s="58" t="s">
        <v>206</v>
      </c>
      <c r="D19" s="58" t="s">
        <v>207</v>
      </c>
      <c r="E19" s="58" t="s">
        <v>73</v>
      </c>
      <c r="F19" s="23" t="s">
        <v>46</v>
      </c>
      <c r="G19" s="59" t="s">
        <v>218</v>
      </c>
      <c r="H19" s="3">
        <v>-15</v>
      </c>
      <c r="I19" s="2" t="s">
        <v>218</v>
      </c>
      <c r="J19" s="3">
        <v>-15</v>
      </c>
      <c r="K19" s="2"/>
      <c r="L19" s="3"/>
      <c r="M19" s="4">
        <f>SUM(H19+J19+L19)</f>
        <v>-30</v>
      </c>
      <c r="N19" s="37">
        <f>SUM(R$2-M19)</f>
        <v>75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208</v>
      </c>
      <c r="C20" s="58" t="s">
        <v>209</v>
      </c>
      <c r="D20" s="58" t="s">
        <v>210</v>
      </c>
      <c r="E20" s="58" t="s">
        <v>211</v>
      </c>
      <c r="F20" s="23" t="s">
        <v>46</v>
      </c>
      <c r="G20" s="59" t="s">
        <v>218</v>
      </c>
      <c r="H20" s="3">
        <v>-15</v>
      </c>
      <c r="I20" s="2" t="s">
        <v>218</v>
      </c>
      <c r="J20" s="3">
        <v>-15</v>
      </c>
      <c r="K20" s="2"/>
      <c r="L20" s="3"/>
      <c r="M20" s="4">
        <f>SUM(H20+J20+L20)</f>
        <v>-30</v>
      </c>
      <c r="N20" s="37">
        <f>SUM(R$2-M20)</f>
        <v>75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212</v>
      </c>
      <c r="C21" s="58" t="s">
        <v>213</v>
      </c>
      <c r="D21" s="58" t="s">
        <v>214</v>
      </c>
      <c r="E21" s="58" t="s">
        <v>73</v>
      </c>
      <c r="F21" s="23" t="s">
        <v>46</v>
      </c>
      <c r="G21" s="59" t="s">
        <v>218</v>
      </c>
      <c r="H21" s="3">
        <v>-15</v>
      </c>
      <c r="I21" s="2" t="s">
        <v>218</v>
      </c>
      <c r="J21" s="3">
        <v>-15</v>
      </c>
      <c r="K21" s="2"/>
      <c r="L21" s="3"/>
      <c r="M21" s="4">
        <f>SUM(H21+J21+L21)</f>
        <v>-30</v>
      </c>
      <c r="N21" s="37">
        <f>SUM(R$2-M21)</f>
        <v>75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215</v>
      </c>
      <c r="C22" s="58" t="s">
        <v>216</v>
      </c>
      <c r="D22" s="58" t="s">
        <v>156</v>
      </c>
      <c r="E22" s="58" t="s">
        <v>217</v>
      </c>
      <c r="F22" s="23" t="s">
        <v>46</v>
      </c>
      <c r="G22" s="59" t="s">
        <v>218</v>
      </c>
      <c r="H22" s="3">
        <v>-15</v>
      </c>
      <c r="I22" s="2" t="s">
        <v>218</v>
      </c>
      <c r="J22" s="3">
        <v>-15</v>
      </c>
      <c r="K22" s="2"/>
      <c r="L22" s="3"/>
      <c r="M22" s="4">
        <f>SUM(H22+J22+L22)</f>
        <v>-30</v>
      </c>
      <c r="N22" s="37">
        <f>SUM(R$2-M22)</f>
        <v>75</v>
      </c>
      <c r="O22" s="32">
        <v>5</v>
      </c>
      <c r="P22" s="25">
        <v>4</v>
      </c>
    </row>
    <row r="23" spans="1:16" x14ac:dyDescent="0.2">
      <c r="A23" s="14">
        <v>21</v>
      </c>
      <c r="B23" s="7"/>
      <c r="C23" s="6"/>
      <c r="D23" s="6"/>
      <c r="E23" s="6"/>
      <c r="F23" s="23" t="s">
        <v>46</v>
      </c>
      <c r="G23" s="2"/>
      <c r="H23" s="3"/>
      <c r="I23" s="2"/>
      <c r="J23" s="3"/>
      <c r="K23" s="2"/>
      <c r="L23" s="3"/>
      <c r="M23" s="4">
        <f t="shared" ref="M3:M38" si="0">SUM(H23+J23+L23)</f>
        <v>0</v>
      </c>
      <c r="N23" s="37">
        <f t="shared" ref="N3:N38" si="1">SUM(R$2-M23)</f>
        <v>45</v>
      </c>
      <c r="O23" s="32">
        <v>1</v>
      </c>
      <c r="P23" s="25">
        <v>5</v>
      </c>
    </row>
    <row r="24" spans="1:16" x14ac:dyDescent="0.2">
      <c r="A24" s="14">
        <v>22</v>
      </c>
      <c r="B24" s="7"/>
      <c r="C24" s="6"/>
      <c r="D24" s="6"/>
      <c r="E24" s="6"/>
      <c r="F24" s="23" t="s">
        <v>46</v>
      </c>
      <c r="G24" s="2"/>
      <c r="H24" s="3"/>
      <c r="I24" s="2"/>
      <c r="J24" s="3"/>
      <c r="K24" s="2"/>
      <c r="L24" s="3"/>
      <c r="M24" s="4">
        <f t="shared" si="0"/>
        <v>0</v>
      </c>
      <c r="N24" s="37">
        <f t="shared" si="1"/>
        <v>45</v>
      </c>
      <c r="O24" s="32">
        <v>2</v>
      </c>
      <c r="P24" s="25">
        <v>5</v>
      </c>
    </row>
    <row r="25" spans="1:16" x14ac:dyDescent="0.2">
      <c r="A25" s="14">
        <v>23</v>
      </c>
      <c r="B25" s="7"/>
      <c r="C25" s="6"/>
      <c r="D25" s="6"/>
      <c r="E25" s="6"/>
      <c r="F25" s="23" t="s">
        <v>46</v>
      </c>
      <c r="G25" s="2"/>
      <c r="H25" s="3"/>
      <c r="I25" s="2"/>
      <c r="J25" s="3"/>
      <c r="K25" s="2"/>
      <c r="L25" s="3"/>
      <c r="M25" s="4">
        <f t="shared" si="0"/>
        <v>0</v>
      </c>
      <c r="N25" s="37">
        <f t="shared" si="1"/>
        <v>45</v>
      </c>
      <c r="O25" s="32">
        <v>3</v>
      </c>
      <c r="P25" s="25">
        <v>5</v>
      </c>
    </row>
    <row r="26" spans="1:16" x14ac:dyDescent="0.2">
      <c r="A26" s="14">
        <v>24</v>
      </c>
      <c r="B26" s="7"/>
      <c r="C26" s="6"/>
      <c r="D26" s="6"/>
      <c r="E26" s="6"/>
      <c r="F26" s="23" t="s">
        <v>46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45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23" t="s">
        <v>46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45</v>
      </c>
      <c r="O27" s="32">
        <v>5</v>
      </c>
      <c r="P27" s="25">
        <v>5</v>
      </c>
    </row>
    <row r="28" spans="1:16" x14ac:dyDescent="0.2">
      <c r="A28" s="14">
        <v>26</v>
      </c>
      <c r="B28" s="7"/>
      <c r="C28" s="6"/>
      <c r="D28" s="6"/>
      <c r="E28" s="6"/>
      <c r="F28" s="23" t="s">
        <v>46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45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3" t="s">
        <v>46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45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3" t="s">
        <v>46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45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3" t="s">
        <v>46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45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3" t="s">
        <v>46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45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3" t="s">
        <v>46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45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3" t="s">
        <v>46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45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3" t="s">
        <v>46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45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3" t="s">
        <v>46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45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3" t="s">
        <v>46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45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3" t="s">
        <v>46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45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46</v>
      </c>
      <c r="G39" s="2"/>
      <c r="H39" s="3"/>
      <c r="I39" s="2"/>
      <c r="J39" s="3"/>
      <c r="K39" s="2"/>
      <c r="L39" s="3"/>
      <c r="M39" s="4">
        <f t="shared" ref="M39:M42" si="2">SUM(H39+J39+L39)</f>
        <v>0</v>
      </c>
      <c r="N39" s="37">
        <f t="shared" ref="N39:N42" si="3">SUM(R$2-M39)</f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46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46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46</v>
      </c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3"/>
        <v>45</v>
      </c>
      <c r="O42" s="32">
        <v>5</v>
      </c>
      <c r="P42" s="25">
        <v>8</v>
      </c>
    </row>
  </sheetData>
  <sortState ref="B3:N22">
    <sortCondition descending="1" ref="M3:M22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6" fitToWidth="0" fitToHeight="0" orientation="landscape" r:id="rId1"/>
  <headerFooter alignWithMargins="0">
    <oddHeader>&amp;LTour de Mösseberg&amp;C&amp;D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/>
  </sheetViews>
  <sheetFormatPr defaultRowHeight="12.75" customHeight="1" x14ac:dyDescent="0.2"/>
  <cols>
    <col min="1" max="2" width="9.140625" style="5"/>
    <col min="3" max="3" width="8.28515625" bestFit="1" customWidth="1"/>
    <col min="4" max="4" width="14.425781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50</v>
      </c>
    </row>
    <row r="3" spans="1:18" x14ac:dyDescent="0.2">
      <c r="A3" s="14">
        <v>1</v>
      </c>
      <c r="B3" s="7" t="s">
        <v>219</v>
      </c>
      <c r="C3" s="6" t="s">
        <v>213</v>
      </c>
      <c r="D3" s="6" t="s">
        <v>220</v>
      </c>
      <c r="E3" s="6" t="s">
        <v>221</v>
      </c>
      <c r="F3" s="23" t="s">
        <v>47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222</v>
      </c>
      <c r="C4" s="6" t="s">
        <v>223</v>
      </c>
      <c r="D4" s="6" t="s">
        <v>224</v>
      </c>
      <c r="E4" s="6" t="s">
        <v>81</v>
      </c>
      <c r="F4" s="23" t="s">
        <v>47</v>
      </c>
      <c r="G4" s="2">
        <v>2</v>
      </c>
      <c r="H4" s="3">
        <v>20</v>
      </c>
      <c r="I4" s="2">
        <v>3</v>
      </c>
      <c r="J4" s="3">
        <v>18</v>
      </c>
      <c r="K4" s="2"/>
      <c r="L4" s="3"/>
      <c r="M4" s="4">
        <f>SUM(H4+J4+L4)</f>
        <v>38</v>
      </c>
      <c r="N4" s="37">
        <f>SUM(R$2-M4)</f>
        <v>12</v>
      </c>
      <c r="O4" s="32">
        <v>2</v>
      </c>
      <c r="P4" s="25">
        <v>1</v>
      </c>
    </row>
    <row r="5" spans="1:18" x14ac:dyDescent="0.2">
      <c r="A5" s="14">
        <v>3</v>
      </c>
      <c r="B5" s="7" t="s">
        <v>229</v>
      </c>
      <c r="C5" s="6" t="s">
        <v>199</v>
      </c>
      <c r="D5" s="6" t="s">
        <v>230</v>
      </c>
      <c r="E5" s="6" t="s">
        <v>101</v>
      </c>
      <c r="F5" s="23" t="s">
        <v>47</v>
      </c>
      <c r="G5" s="2">
        <v>4</v>
      </c>
      <c r="H5" s="3">
        <v>17</v>
      </c>
      <c r="I5" s="2">
        <v>2</v>
      </c>
      <c r="J5" s="3">
        <v>20</v>
      </c>
      <c r="K5" s="2"/>
      <c r="L5" s="3"/>
      <c r="M5" s="4">
        <f>SUM(H5+J5+L5)</f>
        <v>37</v>
      </c>
      <c r="N5" s="37">
        <f>SUM(R$2-M5)</f>
        <v>13</v>
      </c>
      <c r="O5" s="32">
        <v>3</v>
      </c>
      <c r="P5" s="25">
        <v>1</v>
      </c>
    </row>
    <row r="6" spans="1:18" x14ac:dyDescent="0.2">
      <c r="A6" s="61">
        <v>4</v>
      </c>
      <c r="B6" s="7" t="s">
        <v>225</v>
      </c>
      <c r="C6" s="6" t="s">
        <v>226</v>
      </c>
      <c r="D6" s="6" t="s">
        <v>227</v>
      </c>
      <c r="E6" s="6" t="s">
        <v>228</v>
      </c>
      <c r="F6" s="23" t="s">
        <v>47</v>
      </c>
      <c r="G6" s="2">
        <v>3</v>
      </c>
      <c r="H6" s="3">
        <v>18</v>
      </c>
      <c r="I6" s="2">
        <v>7</v>
      </c>
      <c r="J6" s="3">
        <v>14</v>
      </c>
      <c r="K6" s="2"/>
      <c r="L6" s="3"/>
      <c r="M6" s="4">
        <f>SUM(H6+J6+L6)</f>
        <v>32</v>
      </c>
      <c r="N6" s="37">
        <f>SUM(R$2-M6)</f>
        <v>18</v>
      </c>
      <c r="O6" s="32">
        <v>4</v>
      </c>
      <c r="P6" s="25">
        <v>1</v>
      </c>
    </row>
    <row r="7" spans="1:18" x14ac:dyDescent="0.2">
      <c r="A7" s="61">
        <v>4</v>
      </c>
      <c r="B7" s="7" t="s">
        <v>231</v>
      </c>
      <c r="C7" s="6" t="s">
        <v>232</v>
      </c>
      <c r="D7" s="6" t="s">
        <v>233</v>
      </c>
      <c r="E7" s="6" t="s">
        <v>77</v>
      </c>
      <c r="F7" s="23" t="s">
        <v>47</v>
      </c>
      <c r="G7" s="2">
        <v>5</v>
      </c>
      <c r="H7" s="3">
        <v>16</v>
      </c>
      <c r="I7" s="2">
        <v>5</v>
      </c>
      <c r="J7" s="3">
        <v>16</v>
      </c>
      <c r="K7" s="2"/>
      <c r="L7" s="3"/>
      <c r="M7" s="4">
        <f>SUM(H7+J7+L7)</f>
        <v>32</v>
      </c>
      <c r="N7" s="37">
        <f>SUM(R$2-M7)</f>
        <v>18</v>
      </c>
      <c r="O7" s="32">
        <v>5</v>
      </c>
      <c r="P7" s="25">
        <v>1</v>
      </c>
    </row>
    <row r="8" spans="1:18" x14ac:dyDescent="0.2">
      <c r="A8" s="14">
        <v>6</v>
      </c>
      <c r="B8" s="7" t="s">
        <v>236</v>
      </c>
      <c r="C8" s="6" t="s">
        <v>237</v>
      </c>
      <c r="D8" s="6" t="s">
        <v>238</v>
      </c>
      <c r="E8" s="6" t="s">
        <v>221</v>
      </c>
      <c r="F8" s="23" t="s">
        <v>47</v>
      </c>
      <c r="G8" s="2">
        <v>7</v>
      </c>
      <c r="H8" s="3">
        <v>14</v>
      </c>
      <c r="I8" s="2">
        <v>4</v>
      </c>
      <c r="J8" s="3">
        <v>17</v>
      </c>
      <c r="K8" s="2"/>
      <c r="L8" s="3"/>
      <c r="M8" s="4">
        <f>SUM(H8+J8+L8)</f>
        <v>31</v>
      </c>
      <c r="N8" s="37">
        <f>SUM(R$2-M8)</f>
        <v>19</v>
      </c>
      <c r="O8" s="32">
        <v>1</v>
      </c>
      <c r="P8" s="25">
        <v>2</v>
      </c>
    </row>
    <row r="9" spans="1:18" x14ac:dyDescent="0.2">
      <c r="A9" s="14">
        <v>7</v>
      </c>
      <c r="B9" s="7" t="s">
        <v>245</v>
      </c>
      <c r="C9" s="6" t="s">
        <v>246</v>
      </c>
      <c r="D9" s="6" t="s">
        <v>247</v>
      </c>
      <c r="E9" s="6" t="s">
        <v>69</v>
      </c>
      <c r="F9" s="23" t="s">
        <v>47</v>
      </c>
      <c r="G9" s="2">
        <v>10</v>
      </c>
      <c r="H9" s="3">
        <v>11</v>
      </c>
      <c r="I9" s="2">
        <v>6</v>
      </c>
      <c r="J9" s="3">
        <v>15</v>
      </c>
      <c r="K9" s="2"/>
      <c r="L9" s="3"/>
      <c r="M9" s="4">
        <f>SUM(H9+J9+L9)</f>
        <v>26</v>
      </c>
      <c r="N9" s="37">
        <f>SUM(R$2-M9)</f>
        <v>24</v>
      </c>
      <c r="O9" s="32">
        <v>2</v>
      </c>
      <c r="P9" s="25">
        <v>2</v>
      </c>
    </row>
    <row r="10" spans="1:18" x14ac:dyDescent="0.2">
      <c r="A10" s="61">
        <v>8</v>
      </c>
      <c r="B10" s="7" t="s">
        <v>239</v>
      </c>
      <c r="C10" s="6" t="s">
        <v>240</v>
      </c>
      <c r="D10" s="6" t="s">
        <v>241</v>
      </c>
      <c r="E10" s="6" t="s">
        <v>69</v>
      </c>
      <c r="F10" s="23" t="s">
        <v>47</v>
      </c>
      <c r="G10" s="2">
        <v>8</v>
      </c>
      <c r="H10" s="3">
        <v>13</v>
      </c>
      <c r="I10" s="2">
        <v>11</v>
      </c>
      <c r="J10" s="3">
        <v>10</v>
      </c>
      <c r="K10" s="2"/>
      <c r="L10" s="3"/>
      <c r="M10" s="4">
        <f>SUM(H10+J10+L10)</f>
        <v>23</v>
      </c>
      <c r="N10" s="37">
        <f>SUM(R$2-M10)</f>
        <v>27</v>
      </c>
      <c r="O10" s="32">
        <v>3</v>
      </c>
      <c r="P10" s="25">
        <v>2</v>
      </c>
    </row>
    <row r="11" spans="1:18" x14ac:dyDescent="0.2">
      <c r="A11" s="61">
        <v>8</v>
      </c>
      <c r="B11" s="7" t="s">
        <v>242</v>
      </c>
      <c r="C11" s="6" t="s">
        <v>243</v>
      </c>
      <c r="D11" s="6" t="s">
        <v>244</v>
      </c>
      <c r="E11" s="6" t="s">
        <v>81</v>
      </c>
      <c r="F11" s="23" t="s">
        <v>47</v>
      </c>
      <c r="G11" s="2">
        <v>9</v>
      </c>
      <c r="H11" s="3">
        <v>12</v>
      </c>
      <c r="I11" s="2">
        <v>10</v>
      </c>
      <c r="J11" s="3">
        <v>11</v>
      </c>
      <c r="K11" s="2"/>
      <c r="L11" s="3"/>
      <c r="M11" s="4">
        <f>SUM(H11+J11+L11)</f>
        <v>23</v>
      </c>
      <c r="N11" s="37">
        <f>SUM(R$2-M11)</f>
        <v>27</v>
      </c>
      <c r="O11" s="32">
        <v>4</v>
      </c>
      <c r="P11" s="25">
        <v>2</v>
      </c>
    </row>
    <row r="12" spans="1:18" x14ac:dyDescent="0.2">
      <c r="A12" s="61">
        <v>8</v>
      </c>
      <c r="B12" s="7" t="s">
        <v>248</v>
      </c>
      <c r="C12" s="6" t="s">
        <v>165</v>
      </c>
      <c r="D12" s="6" t="s">
        <v>249</v>
      </c>
      <c r="E12" s="6" t="s">
        <v>93</v>
      </c>
      <c r="F12" s="23" t="s">
        <v>47</v>
      </c>
      <c r="G12" s="2">
        <v>11</v>
      </c>
      <c r="H12" s="3">
        <v>10</v>
      </c>
      <c r="I12" s="2">
        <v>8</v>
      </c>
      <c r="J12" s="3">
        <v>13</v>
      </c>
      <c r="K12" s="2"/>
      <c r="L12" s="3"/>
      <c r="M12" s="4">
        <f>SUM(H12+J12+L12)</f>
        <v>23</v>
      </c>
      <c r="N12" s="37">
        <f>SUM(R$2-M12)</f>
        <v>27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234</v>
      </c>
      <c r="C13" s="6" t="s">
        <v>199</v>
      </c>
      <c r="D13" s="6" t="s">
        <v>235</v>
      </c>
      <c r="E13" s="6" t="s">
        <v>81</v>
      </c>
      <c r="F13" s="23" t="s">
        <v>47</v>
      </c>
      <c r="G13" s="2">
        <v>6</v>
      </c>
      <c r="H13" s="3">
        <v>15</v>
      </c>
      <c r="I13" s="2">
        <v>14</v>
      </c>
      <c r="J13" s="3">
        <v>7</v>
      </c>
      <c r="K13" s="2"/>
      <c r="L13" s="3"/>
      <c r="M13" s="4">
        <f>SUM(H13+J13+L13)</f>
        <v>22</v>
      </c>
      <c r="N13" s="37">
        <f>SUM(R$2-M13)</f>
        <v>28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250</v>
      </c>
      <c r="C14" s="6" t="s">
        <v>251</v>
      </c>
      <c r="D14" s="6" t="s">
        <v>252</v>
      </c>
      <c r="E14" s="6" t="s">
        <v>3</v>
      </c>
      <c r="F14" s="23" t="s">
        <v>47</v>
      </c>
      <c r="G14" s="2">
        <v>12</v>
      </c>
      <c r="H14" s="3">
        <v>9</v>
      </c>
      <c r="I14" s="2">
        <v>9</v>
      </c>
      <c r="J14" s="3">
        <v>12</v>
      </c>
      <c r="K14" s="2"/>
      <c r="L14" s="3"/>
      <c r="M14" s="4">
        <f>SUM(H14+J14+L14)</f>
        <v>21</v>
      </c>
      <c r="N14" s="37">
        <f>SUM(R$2-M14)</f>
        <v>29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256</v>
      </c>
      <c r="C15" s="6" t="s">
        <v>257</v>
      </c>
      <c r="D15" s="6" t="s">
        <v>258</v>
      </c>
      <c r="E15" s="6" t="s">
        <v>85</v>
      </c>
      <c r="F15" s="23" t="s">
        <v>47</v>
      </c>
      <c r="G15" s="2">
        <v>14</v>
      </c>
      <c r="H15" s="3">
        <v>7</v>
      </c>
      <c r="I15" s="2">
        <v>12</v>
      </c>
      <c r="J15" s="3">
        <v>9</v>
      </c>
      <c r="K15" s="2"/>
      <c r="L15" s="3"/>
      <c r="M15" s="4">
        <f>SUM(H15+J15+L15)</f>
        <v>16</v>
      </c>
      <c r="N15" s="37">
        <f>SUM(R$2-M15)</f>
        <v>34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262</v>
      </c>
      <c r="C16" s="6" t="s">
        <v>263</v>
      </c>
      <c r="D16" s="6" t="s">
        <v>264</v>
      </c>
      <c r="E16" s="6" t="s">
        <v>73</v>
      </c>
      <c r="F16" s="23" t="s">
        <v>47</v>
      </c>
      <c r="G16" s="2">
        <v>17</v>
      </c>
      <c r="H16" s="3">
        <v>4</v>
      </c>
      <c r="I16" s="2">
        <v>13</v>
      </c>
      <c r="J16" s="3">
        <v>8</v>
      </c>
      <c r="K16" s="2"/>
      <c r="L16" s="3"/>
      <c r="M16" s="4">
        <f>SUM(H16+J16+L16)</f>
        <v>12</v>
      </c>
      <c r="N16" s="37">
        <f>SUM(R$2-M16)</f>
        <v>38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260</v>
      </c>
      <c r="C17" s="6" t="s">
        <v>257</v>
      </c>
      <c r="D17" s="6" t="s">
        <v>261</v>
      </c>
      <c r="E17" s="6" t="s">
        <v>3</v>
      </c>
      <c r="F17" s="23" t="s">
        <v>47</v>
      </c>
      <c r="G17" s="2">
        <v>16</v>
      </c>
      <c r="H17" s="3">
        <v>5</v>
      </c>
      <c r="I17" s="2">
        <v>15</v>
      </c>
      <c r="J17" s="3">
        <v>6</v>
      </c>
      <c r="K17" s="2"/>
      <c r="L17" s="3"/>
      <c r="M17" s="4">
        <f>SUM(H17+J17+L17)</f>
        <v>11</v>
      </c>
      <c r="N17" s="37">
        <f>SUM(R$2-M17)</f>
        <v>39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253</v>
      </c>
      <c r="C18" s="6" t="s">
        <v>254</v>
      </c>
      <c r="D18" s="6" t="s">
        <v>255</v>
      </c>
      <c r="E18" s="6" t="s">
        <v>221</v>
      </c>
      <c r="F18" s="23" t="s">
        <v>47</v>
      </c>
      <c r="G18" s="2">
        <v>13</v>
      </c>
      <c r="H18" s="3">
        <v>8</v>
      </c>
      <c r="I18" s="2">
        <v>21</v>
      </c>
      <c r="J18" s="3">
        <v>2.7</v>
      </c>
      <c r="K18" s="2"/>
      <c r="L18" s="3"/>
      <c r="M18" s="4">
        <f>SUM(H18+J18+L18)</f>
        <v>10.7</v>
      </c>
      <c r="N18" s="37">
        <f>SUM(R$2-M18)</f>
        <v>39.299999999999997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259</v>
      </c>
      <c r="C19" s="6" t="s">
        <v>155</v>
      </c>
      <c r="D19" s="6" t="s">
        <v>156</v>
      </c>
      <c r="E19" s="6" t="s">
        <v>145</v>
      </c>
      <c r="F19" s="23" t="s">
        <v>47</v>
      </c>
      <c r="G19" s="2">
        <v>15</v>
      </c>
      <c r="H19" s="3">
        <v>6</v>
      </c>
      <c r="I19" s="2">
        <v>20</v>
      </c>
      <c r="J19" s="3">
        <v>2.8</v>
      </c>
      <c r="K19" s="2"/>
      <c r="L19" s="3"/>
      <c r="M19" s="4">
        <f>SUM(H19+J19+L19)</f>
        <v>8.8000000000000007</v>
      </c>
      <c r="N19" s="37">
        <f>SUM(R$2-M19)</f>
        <v>41.2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270</v>
      </c>
      <c r="C20" s="6" t="s">
        <v>271</v>
      </c>
      <c r="D20" s="6" t="s">
        <v>96</v>
      </c>
      <c r="E20" s="6" t="s">
        <v>101</v>
      </c>
      <c r="F20" s="23" t="s">
        <v>47</v>
      </c>
      <c r="G20" s="2">
        <v>20</v>
      </c>
      <c r="H20" s="3">
        <v>2.8</v>
      </c>
      <c r="I20" s="2">
        <v>16</v>
      </c>
      <c r="J20" s="3">
        <v>5</v>
      </c>
      <c r="K20" s="2"/>
      <c r="L20" s="3"/>
      <c r="M20" s="4">
        <f>SUM(H20+J20+L20)</f>
        <v>7.8</v>
      </c>
      <c r="N20" s="37">
        <f>SUM(R$2-M20)</f>
        <v>42.2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272</v>
      </c>
      <c r="C21" s="6" t="s">
        <v>273</v>
      </c>
      <c r="D21" s="6" t="s">
        <v>274</v>
      </c>
      <c r="E21" s="6" t="s">
        <v>275</v>
      </c>
      <c r="F21" s="23" t="s">
        <v>47</v>
      </c>
      <c r="G21" s="2">
        <v>21</v>
      </c>
      <c r="H21" s="3">
        <v>2.7</v>
      </c>
      <c r="I21" s="2">
        <v>17</v>
      </c>
      <c r="J21" s="3">
        <v>4</v>
      </c>
      <c r="K21" s="2"/>
      <c r="L21" s="3"/>
      <c r="M21" s="4">
        <f>SUM(H21+J21+L21)</f>
        <v>6.7</v>
      </c>
      <c r="N21" s="37">
        <f>SUM(R$2-M21)</f>
        <v>43.3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265</v>
      </c>
      <c r="C22" s="6" t="s">
        <v>199</v>
      </c>
      <c r="D22" s="6" t="s">
        <v>266</v>
      </c>
      <c r="E22" s="6" t="s">
        <v>89</v>
      </c>
      <c r="F22" s="23" t="s">
        <v>47</v>
      </c>
      <c r="G22" s="2">
        <v>18</v>
      </c>
      <c r="H22" s="3">
        <v>3</v>
      </c>
      <c r="I22" s="2">
        <v>19</v>
      </c>
      <c r="J22" s="3">
        <v>2.9</v>
      </c>
      <c r="K22" s="2"/>
      <c r="L22" s="3"/>
      <c r="M22" s="4">
        <f>SUM(H22+J22+L22)</f>
        <v>5.9</v>
      </c>
      <c r="N22" s="37">
        <f>SUM(R$2-M22)</f>
        <v>44.1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282</v>
      </c>
      <c r="C23" s="6" t="s">
        <v>283</v>
      </c>
      <c r="D23" s="6" t="s">
        <v>284</v>
      </c>
      <c r="E23" s="6" t="s">
        <v>145</v>
      </c>
      <c r="F23" s="23" t="s">
        <v>47</v>
      </c>
      <c r="G23" s="2">
        <v>24</v>
      </c>
      <c r="H23" s="3">
        <v>2.4</v>
      </c>
      <c r="I23" s="2">
        <v>18</v>
      </c>
      <c r="J23" s="3">
        <v>3</v>
      </c>
      <c r="K23" s="2"/>
      <c r="L23" s="3"/>
      <c r="M23" s="4">
        <f>SUM(H23+J23+L23)</f>
        <v>5.4</v>
      </c>
      <c r="N23" s="37">
        <f>SUM(R$2-M23)</f>
        <v>44.6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267</v>
      </c>
      <c r="C24" s="6" t="s">
        <v>268</v>
      </c>
      <c r="D24" s="6" t="s">
        <v>269</v>
      </c>
      <c r="E24" s="6" t="s">
        <v>65</v>
      </c>
      <c r="F24" s="23" t="s">
        <v>47</v>
      </c>
      <c r="G24" s="2">
        <v>19</v>
      </c>
      <c r="H24" s="3">
        <v>2.9</v>
      </c>
      <c r="I24" s="2">
        <v>24</v>
      </c>
      <c r="J24" s="3">
        <v>2.4</v>
      </c>
      <c r="K24" s="2"/>
      <c r="L24" s="3"/>
      <c r="M24" s="4">
        <f>SUM(H24+J24+L24)</f>
        <v>5.3</v>
      </c>
      <c r="N24" s="37">
        <f>SUM(R$2-M24)</f>
        <v>44.7</v>
      </c>
      <c r="O24" s="32">
        <v>2</v>
      </c>
      <c r="P24" s="25">
        <v>5</v>
      </c>
    </row>
    <row r="25" spans="1:16" x14ac:dyDescent="0.2">
      <c r="A25" s="61">
        <v>23</v>
      </c>
      <c r="B25" s="7" t="s">
        <v>276</v>
      </c>
      <c r="C25" s="6" t="s">
        <v>159</v>
      </c>
      <c r="D25" s="6" t="s">
        <v>277</v>
      </c>
      <c r="E25" s="6" t="s">
        <v>57</v>
      </c>
      <c r="F25" s="23" t="s">
        <v>47</v>
      </c>
      <c r="G25" s="2">
        <v>22</v>
      </c>
      <c r="H25" s="3">
        <v>2.6</v>
      </c>
      <c r="I25" s="2">
        <v>23</v>
      </c>
      <c r="J25" s="3">
        <v>2.5</v>
      </c>
      <c r="K25" s="2"/>
      <c r="L25" s="3"/>
      <c r="M25" s="4">
        <f>SUM(H25+J25+L25)</f>
        <v>5.0999999999999996</v>
      </c>
      <c r="N25" s="37">
        <f>SUM(R$2-M25)</f>
        <v>44.9</v>
      </c>
      <c r="O25" s="32">
        <v>3</v>
      </c>
      <c r="P25" s="25">
        <v>5</v>
      </c>
    </row>
    <row r="26" spans="1:16" x14ac:dyDescent="0.2">
      <c r="A26" s="61">
        <v>23</v>
      </c>
      <c r="B26" s="7" t="s">
        <v>278</v>
      </c>
      <c r="C26" s="6" t="s">
        <v>279</v>
      </c>
      <c r="D26" s="6" t="s">
        <v>280</v>
      </c>
      <c r="E26" s="6" t="s">
        <v>281</v>
      </c>
      <c r="F26" s="23" t="s">
        <v>47</v>
      </c>
      <c r="G26" s="2">
        <v>23</v>
      </c>
      <c r="H26" s="3">
        <v>2.5</v>
      </c>
      <c r="I26" s="2">
        <v>22</v>
      </c>
      <c r="J26" s="3">
        <v>2.6</v>
      </c>
      <c r="K26" s="2"/>
      <c r="L26" s="3"/>
      <c r="M26" s="4">
        <f>SUM(H26+J26+L26)</f>
        <v>5.0999999999999996</v>
      </c>
      <c r="N26" s="37">
        <f>SUM(R$2-M26)</f>
        <v>44.9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285</v>
      </c>
      <c r="C27" s="6" t="s">
        <v>286</v>
      </c>
      <c r="D27" s="6" t="s">
        <v>287</v>
      </c>
      <c r="E27" s="6" t="s">
        <v>288</v>
      </c>
      <c r="F27" s="23" t="s">
        <v>47</v>
      </c>
      <c r="G27" s="59" t="s">
        <v>218</v>
      </c>
      <c r="H27" s="3">
        <v>-15</v>
      </c>
      <c r="I27" s="2" t="s">
        <v>218</v>
      </c>
      <c r="J27" s="3">
        <v>-15</v>
      </c>
      <c r="K27" s="2"/>
      <c r="L27" s="3"/>
      <c r="M27" s="4">
        <f>SUM(H27+J27+L27)</f>
        <v>-30</v>
      </c>
      <c r="N27" s="37">
        <f>SUM(R$2-M27)</f>
        <v>80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289</v>
      </c>
      <c r="C28" s="6" t="s">
        <v>290</v>
      </c>
      <c r="D28" s="6" t="s">
        <v>132</v>
      </c>
      <c r="E28" s="6" t="s">
        <v>69</v>
      </c>
      <c r="F28" s="23" t="s">
        <v>47</v>
      </c>
      <c r="G28" s="59" t="s">
        <v>218</v>
      </c>
      <c r="H28" s="3">
        <v>-15</v>
      </c>
      <c r="I28" s="2" t="s">
        <v>218</v>
      </c>
      <c r="J28" s="3">
        <v>-15</v>
      </c>
      <c r="K28" s="2"/>
      <c r="L28" s="3"/>
      <c r="M28" s="4">
        <f>SUM(H28+J28+L28)</f>
        <v>-30</v>
      </c>
      <c r="N28" s="37">
        <f>SUM(R$2-M28)</f>
        <v>80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291</v>
      </c>
      <c r="C29" s="6" t="s">
        <v>199</v>
      </c>
      <c r="D29" s="6" t="s">
        <v>292</v>
      </c>
      <c r="E29" s="6" t="s">
        <v>293</v>
      </c>
      <c r="F29" s="23" t="s">
        <v>47</v>
      </c>
      <c r="G29" s="59" t="s">
        <v>218</v>
      </c>
      <c r="H29" s="3">
        <v>-15</v>
      </c>
      <c r="I29" s="2" t="s">
        <v>218</v>
      </c>
      <c r="J29" s="3">
        <v>-15</v>
      </c>
      <c r="K29" s="2"/>
      <c r="L29" s="3"/>
      <c r="M29" s="4">
        <f>SUM(H29+J29+L29)</f>
        <v>-30</v>
      </c>
      <c r="N29" s="37">
        <f>SUM(R$2-M29)</f>
        <v>80</v>
      </c>
      <c r="O29" s="32">
        <v>2</v>
      </c>
      <c r="P29" s="25">
        <v>6</v>
      </c>
    </row>
    <row r="30" spans="1:16" x14ac:dyDescent="0.2">
      <c r="A30" s="14">
        <v>28</v>
      </c>
      <c r="B30" s="7" t="s">
        <v>294</v>
      </c>
      <c r="C30" s="6" t="s">
        <v>188</v>
      </c>
      <c r="D30" s="6" t="s">
        <v>156</v>
      </c>
      <c r="E30" s="6" t="s">
        <v>105</v>
      </c>
      <c r="F30" s="23" t="s">
        <v>47</v>
      </c>
      <c r="G30" s="59" t="s">
        <v>218</v>
      </c>
      <c r="H30" s="3">
        <v>-15</v>
      </c>
      <c r="I30" s="2" t="s">
        <v>218</v>
      </c>
      <c r="J30" s="3">
        <v>-15</v>
      </c>
      <c r="K30" s="2"/>
      <c r="L30" s="3"/>
      <c r="M30" s="4">
        <f>SUM(H30+J30+L30)</f>
        <v>-30</v>
      </c>
      <c r="N30" s="37">
        <f>SUM(R$2-M30)</f>
        <v>80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3" t="s">
        <v>47</v>
      </c>
      <c r="G31" s="2"/>
      <c r="H31" s="3"/>
      <c r="I31" s="2"/>
      <c r="J31" s="3"/>
      <c r="K31" s="2"/>
      <c r="L31" s="3"/>
      <c r="M31" s="4">
        <f t="shared" ref="M3:M38" si="0">SUM(H31+J31+L31)</f>
        <v>0</v>
      </c>
      <c r="N31" s="37">
        <f t="shared" ref="N3:N42" si="1">SUM(R$2-M31)</f>
        <v>50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3" t="s">
        <v>47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50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3" t="s">
        <v>47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50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3" t="s">
        <v>47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50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3" t="s">
        <v>47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50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3" t="s">
        <v>47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50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3" t="s">
        <v>47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50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3" t="s">
        <v>47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50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47</v>
      </c>
      <c r="G39" s="2"/>
      <c r="H39" s="3"/>
      <c r="I39" s="2"/>
      <c r="J39" s="3"/>
      <c r="K39" s="2"/>
      <c r="L39" s="3"/>
      <c r="M39" s="4">
        <f t="shared" ref="M39:M42" si="2">SUM(H39+J39+L39)</f>
        <v>0</v>
      </c>
      <c r="N39" s="37">
        <f t="shared" si="1"/>
        <v>50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47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1"/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47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1"/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47</v>
      </c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1"/>
        <v>50</v>
      </c>
      <c r="O42" s="32">
        <v>5</v>
      </c>
      <c r="P42" s="25">
        <v>8</v>
      </c>
    </row>
  </sheetData>
  <sortState ref="B3:N30">
    <sortCondition descending="1" ref="M3:M30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28515625" bestFit="1" customWidth="1"/>
    <col min="4" max="4" width="17.28515625" bestFit="1" customWidth="1"/>
    <col min="5" max="5" width="31.8554687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45</v>
      </c>
    </row>
    <row r="3" spans="1:18" x14ac:dyDescent="0.2">
      <c r="A3" s="14">
        <v>1</v>
      </c>
      <c r="B3" s="7" t="s">
        <v>298</v>
      </c>
      <c r="C3" s="6" t="s">
        <v>226</v>
      </c>
      <c r="D3" s="6" t="s">
        <v>299</v>
      </c>
      <c r="E3" s="6" t="s">
        <v>173</v>
      </c>
      <c r="F3" s="23" t="s">
        <v>18</v>
      </c>
      <c r="G3" s="2">
        <v>2</v>
      </c>
      <c r="H3" s="3">
        <v>20</v>
      </c>
      <c r="I3" s="2">
        <v>1</v>
      </c>
      <c r="J3" s="3">
        <v>25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295</v>
      </c>
      <c r="C4" s="58" t="s">
        <v>296</v>
      </c>
      <c r="D4" s="58" t="s">
        <v>297</v>
      </c>
      <c r="E4" s="58" t="s">
        <v>221</v>
      </c>
      <c r="F4" s="23" t="s">
        <v>18</v>
      </c>
      <c r="G4" s="2">
        <v>1</v>
      </c>
      <c r="H4" s="3">
        <v>25</v>
      </c>
      <c r="I4" s="2">
        <v>3</v>
      </c>
      <c r="J4" s="3">
        <v>18</v>
      </c>
      <c r="K4" s="2"/>
      <c r="L4" s="3"/>
      <c r="M4" s="4">
        <f>SUM(H4+J4+L4)</f>
        <v>43</v>
      </c>
      <c r="N4" s="37">
        <f>SUM(R$2-M4)</f>
        <v>2</v>
      </c>
      <c r="O4" s="32">
        <v>2</v>
      </c>
      <c r="P4" s="25">
        <v>1</v>
      </c>
    </row>
    <row r="5" spans="1:18" x14ac:dyDescent="0.2">
      <c r="A5" s="14">
        <v>3</v>
      </c>
      <c r="B5" s="7" t="s">
        <v>300</v>
      </c>
      <c r="C5" s="6" t="s">
        <v>301</v>
      </c>
      <c r="D5" s="6" t="s">
        <v>166</v>
      </c>
      <c r="E5" s="6" t="s">
        <v>167</v>
      </c>
      <c r="F5" s="23" t="s">
        <v>18</v>
      </c>
      <c r="G5" s="2">
        <v>3</v>
      </c>
      <c r="H5" s="3">
        <v>18</v>
      </c>
      <c r="I5" s="2">
        <v>2</v>
      </c>
      <c r="J5" s="3">
        <v>20</v>
      </c>
      <c r="K5" s="2"/>
      <c r="L5" s="3"/>
      <c r="M5" s="4">
        <f>SUM(H5+J5+L5)</f>
        <v>38</v>
      </c>
      <c r="N5" s="37">
        <f>SUM(R$2-M5)</f>
        <v>7</v>
      </c>
      <c r="O5" s="32">
        <v>3</v>
      </c>
      <c r="P5" s="25">
        <v>1</v>
      </c>
    </row>
    <row r="6" spans="1:18" x14ac:dyDescent="0.2">
      <c r="A6" s="61">
        <v>4</v>
      </c>
      <c r="B6" s="7" t="s">
        <v>302</v>
      </c>
      <c r="C6" s="6" t="s">
        <v>202</v>
      </c>
      <c r="D6" s="6" t="s">
        <v>303</v>
      </c>
      <c r="E6" s="6" t="s">
        <v>383</v>
      </c>
      <c r="F6" s="23" t="s">
        <v>18</v>
      </c>
      <c r="G6" s="2">
        <v>4</v>
      </c>
      <c r="H6" s="3">
        <v>17</v>
      </c>
      <c r="I6" s="2">
        <v>6</v>
      </c>
      <c r="J6" s="3">
        <v>15</v>
      </c>
      <c r="K6" s="2"/>
      <c r="L6" s="3"/>
      <c r="M6" s="4">
        <f>SUM(H6+J6+L6)</f>
        <v>32</v>
      </c>
      <c r="N6" s="37">
        <f>SUM(R$2-M6)</f>
        <v>13</v>
      </c>
      <c r="O6" s="32">
        <v>4</v>
      </c>
      <c r="P6" s="25">
        <v>1</v>
      </c>
    </row>
    <row r="7" spans="1:18" x14ac:dyDescent="0.2">
      <c r="A7" s="61">
        <v>4</v>
      </c>
      <c r="B7" s="7" t="s">
        <v>304</v>
      </c>
      <c r="C7" s="6" t="s">
        <v>188</v>
      </c>
      <c r="D7" s="6" t="s">
        <v>305</v>
      </c>
      <c r="E7" s="6" t="s">
        <v>77</v>
      </c>
      <c r="F7" s="23" t="s">
        <v>18</v>
      </c>
      <c r="G7" s="2">
        <v>6</v>
      </c>
      <c r="H7" s="3">
        <v>16</v>
      </c>
      <c r="I7" s="2">
        <v>5</v>
      </c>
      <c r="J7" s="3">
        <v>16</v>
      </c>
      <c r="K7" s="2"/>
      <c r="L7" s="3"/>
      <c r="M7" s="4">
        <f>SUM(H7+J7+L7)</f>
        <v>32</v>
      </c>
      <c r="N7" s="37">
        <f>SUM(R$2-M7)</f>
        <v>13</v>
      </c>
      <c r="O7" s="32">
        <v>5</v>
      </c>
      <c r="P7" s="25">
        <v>1</v>
      </c>
    </row>
    <row r="8" spans="1:18" x14ac:dyDescent="0.2">
      <c r="A8" s="14">
        <v>6</v>
      </c>
      <c r="B8" s="7" t="s">
        <v>309</v>
      </c>
      <c r="C8" s="6" t="s">
        <v>310</v>
      </c>
      <c r="D8" s="6" t="s">
        <v>311</v>
      </c>
      <c r="E8" s="6" t="s">
        <v>73</v>
      </c>
      <c r="F8" s="23" t="s">
        <v>18</v>
      </c>
      <c r="G8" s="2">
        <v>7</v>
      </c>
      <c r="H8" s="3">
        <v>14</v>
      </c>
      <c r="I8" s="2">
        <v>4</v>
      </c>
      <c r="J8" s="3">
        <v>17</v>
      </c>
      <c r="K8" s="2"/>
      <c r="L8" s="3"/>
      <c r="M8" s="4">
        <f>SUM(H8+J8+L8)</f>
        <v>31</v>
      </c>
      <c r="N8" s="37">
        <f>SUM(R$2-M8)</f>
        <v>14</v>
      </c>
      <c r="O8" s="32">
        <v>1</v>
      </c>
      <c r="P8" s="25">
        <v>2</v>
      </c>
    </row>
    <row r="9" spans="1:18" x14ac:dyDescent="0.2">
      <c r="A9" s="14">
        <v>7</v>
      </c>
      <c r="B9" s="7" t="s">
        <v>312</v>
      </c>
      <c r="C9" s="6" t="s">
        <v>313</v>
      </c>
      <c r="D9" s="6" t="s">
        <v>60</v>
      </c>
      <c r="E9" s="6" t="s">
        <v>61</v>
      </c>
      <c r="F9" s="23" t="s">
        <v>18</v>
      </c>
      <c r="G9" s="2">
        <v>8</v>
      </c>
      <c r="H9" s="3">
        <v>13</v>
      </c>
      <c r="I9" s="2">
        <v>7</v>
      </c>
      <c r="J9" s="3">
        <v>14</v>
      </c>
      <c r="K9" s="2"/>
      <c r="L9" s="3"/>
      <c r="M9" s="4">
        <f>SUM(H9+J9+L9)</f>
        <v>27</v>
      </c>
      <c r="N9" s="37">
        <f>SUM(R$2-M9)</f>
        <v>18</v>
      </c>
      <c r="O9" s="32">
        <v>2</v>
      </c>
      <c r="P9" s="25">
        <v>2</v>
      </c>
    </row>
    <row r="10" spans="1:18" x14ac:dyDescent="0.2">
      <c r="A10" s="14">
        <v>8</v>
      </c>
      <c r="B10" s="7" t="s">
        <v>324</v>
      </c>
      <c r="C10" s="6" t="s">
        <v>325</v>
      </c>
      <c r="D10" s="6" t="s">
        <v>326</v>
      </c>
      <c r="E10" s="6" t="s">
        <v>89</v>
      </c>
      <c r="F10" s="23" t="s">
        <v>18</v>
      </c>
      <c r="G10" s="2">
        <v>11</v>
      </c>
      <c r="H10" s="3">
        <v>10</v>
      </c>
      <c r="I10" s="2">
        <v>9</v>
      </c>
      <c r="J10" s="3">
        <v>12</v>
      </c>
      <c r="K10" s="2"/>
      <c r="L10" s="3"/>
      <c r="M10" s="4">
        <f>SUM(H10+J10+L10)</f>
        <v>22</v>
      </c>
      <c r="N10" s="37">
        <f>SUM(R$2-M10)</f>
        <v>23</v>
      </c>
      <c r="O10" s="32">
        <v>3</v>
      </c>
      <c r="P10" s="25">
        <v>2</v>
      </c>
    </row>
    <row r="11" spans="1:18" x14ac:dyDescent="0.2">
      <c r="A11" s="14">
        <v>9</v>
      </c>
      <c r="B11" s="7" t="s">
        <v>314</v>
      </c>
      <c r="C11" s="6" t="s">
        <v>188</v>
      </c>
      <c r="D11" s="6" t="s">
        <v>315</v>
      </c>
      <c r="E11" s="6" t="s">
        <v>183</v>
      </c>
      <c r="F11" s="23" t="s">
        <v>18</v>
      </c>
      <c r="G11" s="2">
        <v>9</v>
      </c>
      <c r="H11" s="3">
        <v>12</v>
      </c>
      <c r="I11" s="2">
        <v>12</v>
      </c>
      <c r="J11" s="3">
        <v>9</v>
      </c>
      <c r="K11" s="2"/>
      <c r="L11" s="3"/>
      <c r="M11" s="4">
        <f>SUM(H11+J11+L11)</f>
        <v>21</v>
      </c>
      <c r="N11" s="37">
        <f>SUM(R$2-M11)</f>
        <v>24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321</v>
      </c>
      <c r="C12" s="6" t="s">
        <v>322</v>
      </c>
      <c r="D12" s="6" t="s">
        <v>323</v>
      </c>
      <c r="E12" s="6" t="s">
        <v>89</v>
      </c>
      <c r="F12" s="23" t="s">
        <v>18</v>
      </c>
      <c r="G12" s="2">
        <v>11</v>
      </c>
      <c r="H12" s="3">
        <v>10</v>
      </c>
      <c r="I12" s="2">
        <v>11</v>
      </c>
      <c r="J12" s="3">
        <v>10</v>
      </c>
      <c r="K12" s="2"/>
      <c r="L12" s="3"/>
      <c r="M12" s="4">
        <f>SUM(H12+J12+L12)</f>
        <v>20</v>
      </c>
      <c r="N12" s="37">
        <f>SUM(R$2-M12)</f>
        <v>25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306</v>
      </c>
      <c r="C13" s="6" t="s">
        <v>307</v>
      </c>
      <c r="D13" s="6" t="s">
        <v>308</v>
      </c>
      <c r="E13" s="6" t="s">
        <v>77</v>
      </c>
      <c r="F13" s="23" t="s">
        <v>18</v>
      </c>
      <c r="G13" s="2">
        <v>5</v>
      </c>
      <c r="H13" s="3">
        <v>15</v>
      </c>
      <c r="I13" s="2">
        <v>18</v>
      </c>
      <c r="J13" s="3">
        <v>3</v>
      </c>
      <c r="K13" s="2"/>
      <c r="L13" s="3"/>
      <c r="M13" s="4">
        <f>SUM(H13+J13+L13)</f>
        <v>18</v>
      </c>
      <c r="N13" s="37">
        <f>SUM(R$2-M13)</f>
        <v>27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318</v>
      </c>
      <c r="C14" s="6" t="s">
        <v>319</v>
      </c>
      <c r="D14" s="6" t="s">
        <v>320</v>
      </c>
      <c r="E14" s="6" t="s">
        <v>183</v>
      </c>
      <c r="F14" s="23" t="s">
        <v>18</v>
      </c>
      <c r="G14" s="2">
        <v>11</v>
      </c>
      <c r="H14" s="3">
        <v>10</v>
      </c>
      <c r="I14" s="2">
        <v>14</v>
      </c>
      <c r="J14" s="3">
        <v>7</v>
      </c>
      <c r="K14" s="2"/>
      <c r="L14" s="3"/>
      <c r="M14" s="4">
        <f>SUM(H14+J14+L14)</f>
        <v>17</v>
      </c>
      <c r="N14" s="37">
        <f>SUM(R$2-M14)</f>
        <v>28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343</v>
      </c>
      <c r="C15" s="6" t="s">
        <v>162</v>
      </c>
      <c r="D15" s="6" t="s">
        <v>344</v>
      </c>
      <c r="E15" s="6" t="s">
        <v>69</v>
      </c>
      <c r="F15" s="23" t="s">
        <v>18</v>
      </c>
      <c r="G15" s="2">
        <v>20</v>
      </c>
      <c r="H15" s="3">
        <v>2.8</v>
      </c>
      <c r="I15" s="2">
        <v>8</v>
      </c>
      <c r="J15" s="3">
        <v>13</v>
      </c>
      <c r="K15" s="2"/>
      <c r="L15" s="3"/>
      <c r="M15" s="4">
        <f>SUM(H15+J15+L15)</f>
        <v>15.8</v>
      </c>
      <c r="N15" s="37">
        <f>SUM(R$2-M15)</f>
        <v>29.2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338</v>
      </c>
      <c r="C16" s="6" t="s">
        <v>339</v>
      </c>
      <c r="D16" s="6" t="s">
        <v>320</v>
      </c>
      <c r="E16" s="6" t="s">
        <v>183</v>
      </c>
      <c r="F16" s="23" t="s">
        <v>18</v>
      </c>
      <c r="G16" s="2">
        <v>18</v>
      </c>
      <c r="H16" s="3">
        <v>3</v>
      </c>
      <c r="I16" s="2">
        <v>10</v>
      </c>
      <c r="J16" s="3">
        <v>11</v>
      </c>
      <c r="K16" s="2"/>
      <c r="L16" s="3"/>
      <c r="M16" s="4">
        <f>SUM(H16+J16+L16)</f>
        <v>14</v>
      </c>
      <c r="N16" s="37">
        <f>SUM(R$2-M16)</f>
        <v>31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316</v>
      </c>
      <c r="C17" s="6" t="s">
        <v>155</v>
      </c>
      <c r="D17" s="6" t="s">
        <v>317</v>
      </c>
      <c r="E17" s="6" t="s">
        <v>77</v>
      </c>
      <c r="F17" s="23" t="s">
        <v>18</v>
      </c>
      <c r="G17" s="2">
        <v>10</v>
      </c>
      <c r="H17" s="3">
        <v>11</v>
      </c>
      <c r="I17" s="2">
        <v>22</v>
      </c>
      <c r="J17" s="3">
        <v>2.6</v>
      </c>
      <c r="K17" s="2"/>
      <c r="L17" s="3"/>
      <c r="M17" s="4">
        <f>SUM(H17+J17+L17)</f>
        <v>13.6</v>
      </c>
      <c r="N17" s="37">
        <f>SUM(R$2-M17)</f>
        <v>31.4</v>
      </c>
      <c r="O17" s="32">
        <v>5</v>
      </c>
      <c r="P17" s="25">
        <v>3</v>
      </c>
    </row>
    <row r="18" spans="1:16" x14ac:dyDescent="0.2">
      <c r="A18" s="61">
        <v>16</v>
      </c>
      <c r="B18" s="7" t="s">
        <v>369</v>
      </c>
      <c r="C18" s="6" t="s">
        <v>370</v>
      </c>
      <c r="D18" s="6" t="s">
        <v>371</v>
      </c>
      <c r="E18" s="6" t="s">
        <v>73</v>
      </c>
      <c r="F18" s="23" t="s">
        <v>18</v>
      </c>
      <c r="G18" s="2">
        <v>31</v>
      </c>
      <c r="H18" s="3">
        <v>1.7</v>
      </c>
      <c r="I18" s="2">
        <v>13</v>
      </c>
      <c r="J18" s="3">
        <v>8</v>
      </c>
      <c r="K18" s="2"/>
      <c r="L18" s="3"/>
      <c r="M18" s="4">
        <f>SUM(H18+J18+L18)</f>
        <v>9.6999999999999993</v>
      </c>
      <c r="N18" s="37">
        <f>SUM(R$2-M18)</f>
        <v>35.299999999999997</v>
      </c>
      <c r="O18" s="32">
        <v>1</v>
      </c>
      <c r="P18" s="25">
        <v>4</v>
      </c>
    </row>
    <row r="19" spans="1:16" x14ac:dyDescent="0.2">
      <c r="A19" s="61">
        <v>16</v>
      </c>
      <c r="B19" s="7" t="s">
        <v>327</v>
      </c>
      <c r="C19" s="6" t="s">
        <v>328</v>
      </c>
      <c r="D19" s="6" t="s">
        <v>329</v>
      </c>
      <c r="E19" s="6" t="s">
        <v>73</v>
      </c>
      <c r="F19" s="23" t="s">
        <v>18</v>
      </c>
      <c r="G19" s="2">
        <v>14</v>
      </c>
      <c r="H19" s="3">
        <v>7</v>
      </c>
      <c r="I19" s="2">
        <v>21</v>
      </c>
      <c r="J19" s="3">
        <v>2.7</v>
      </c>
      <c r="K19" s="2"/>
      <c r="L19" s="3"/>
      <c r="M19" s="4">
        <f>SUM(H19+J19+L19)</f>
        <v>9.6999999999999993</v>
      </c>
      <c r="N19" s="37">
        <f>SUM(R$2-M19)</f>
        <v>35.299999999999997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353</v>
      </c>
      <c r="C20" s="6" t="s">
        <v>206</v>
      </c>
      <c r="D20" s="6" t="s">
        <v>354</v>
      </c>
      <c r="E20" s="6" t="s">
        <v>384</v>
      </c>
      <c r="F20" s="23" t="s">
        <v>18</v>
      </c>
      <c r="G20" s="2">
        <v>24</v>
      </c>
      <c r="H20" s="3">
        <v>2.4</v>
      </c>
      <c r="I20" s="2">
        <v>15</v>
      </c>
      <c r="J20" s="3">
        <v>6</v>
      </c>
      <c r="K20" s="2"/>
      <c r="L20" s="3"/>
      <c r="M20" s="4">
        <f>SUM(H20+J20+L20)</f>
        <v>8.4</v>
      </c>
      <c r="N20" s="37">
        <f>SUM(R$2-M20)</f>
        <v>36.6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330</v>
      </c>
      <c r="C21" s="6" t="s">
        <v>165</v>
      </c>
      <c r="D21" s="6" t="s">
        <v>331</v>
      </c>
      <c r="E21" s="6" t="s">
        <v>183</v>
      </c>
      <c r="F21" s="23" t="s">
        <v>18</v>
      </c>
      <c r="G21" s="2">
        <v>15</v>
      </c>
      <c r="H21" s="3">
        <v>6</v>
      </c>
      <c r="I21" s="2">
        <v>27</v>
      </c>
      <c r="J21" s="3">
        <v>2.1</v>
      </c>
      <c r="K21" s="2"/>
      <c r="L21" s="3"/>
      <c r="M21" s="4">
        <f>SUM(H21+J21+L21)</f>
        <v>8.1</v>
      </c>
      <c r="N21" s="37">
        <f>SUM(R$2-M21)</f>
        <v>36.9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332</v>
      </c>
      <c r="C22" s="6" t="s">
        <v>333</v>
      </c>
      <c r="D22" s="6" t="s">
        <v>334</v>
      </c>
      <c r="E22" s="6" t="s">
        <v>77</v>
      </c>
      <c r="F22" s="23" t="s">
        <v>18</v>
      </c>
      <c r="G22" s="2">
        <v>16</v>
      </c>
      <c r="H22" s="3">
        <v>5</v>
      </c>
      <c r="I22" s="2">
        <v>23</v>
      </c>
      <c r="J22" s="3">
        <v>2.5</v>
      </c>
      <c r="K22" s="2"/>
      <c r="L22" s="3"/>
      <c r="M22" s="4">
        <f>SUM(H22+J22+L22)</f>
        <v>7.5</v>
      </c>
      <c r="N22" s="37">
        <f>SUM(R$2-M22)</f>
        <v>37.5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355</v>
      </c>
      <c r="C23" s="6" t="s">
        <v>356</v>
      </c>
      <c r="D23" s="6" t="s">
        <v>357</v>
      </c>
      <c r="E23" s="6" t="s">
        <v>73</v>
      </c>
      <c r="F23" s="23" t="s">
        <v>18</v>
      </c>
      <c r="G23" s="2">
        <v>25</v>
      </c>
      <c r="H23" s="3">
        <v>2.2999999999999998</v>
      </c>
      <c r="I23" s="2">
        <v>16</v>
      </c>
      <c r="J23" s="3">
        <v>5</v>
      </c>
      <c r="K23" s="2"/>
      <c r="L23" s="3"/>
      <c r="M23" s="4">
        <f>SUM(H23+J23+L23)</f>
        <v>7.3</v>
      </c>
      <c r="N23" s="37">
        <f>SUM(R$2-M23)</f>
        <v>37.700000000000003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345</v>
      </c>
      <c r="C24" s="6" t="s">
        <v>346</v>
      </c>
      <c r="D24" s="6" t="s">
        <v>347</v>
      </c>
      <c r="E24" s="6" t="s">
        <v>183</v>
      </c>
      <c r="F24" s="23" t="s">
        <v>18</v>
      </c>
      <c r="G24" s="2">
        <v>21</v>
      </c>
      <c r="H24" s="3">
        <v>2.7</v>
      </c>
      <c r="I24" s="2">
        <v>17</v>
      </c>
      <c r="J24" s="3">
        <v>4</v>
      </c>
      <c r="K24" s="2"/>
      <c r="L24" s="3"/>
      <c r="M24" s="4">
        <f>SUM(H24+J24+L24)</f>
        <v>6.7</v>
      </c>
      <c r="N24" s="37">
        <f>SUM(R$2-M24)</f>
        <v>38.299999999999997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335</v>
      </c>
      <c r="C25" s="6" t="s">
        <v>336</v>
      </c>
      <c r="D25" s="6" t="s">
        <v>337</v>
      </c>
      <c r="E25" s="6" t="s">
        <v>221</v>
      </c>
      <c r="F25" s="23" t="s">
        <v>18</v>
      </c>
      <c r="G25" s="2">
        <v>17</v>
      </c>
      <c r="H25" s="3">
        <v>4</v>
      </c>
      <c r="I25" s="2">
        <v>28</v>
      </c>
      <c r="J25" s="3">
        <v>2</v>
      </c>
      <c r="K25" s="2"/>
      <c r="L25" s="3"/>
      <c r="M25" s="4">
        <f>SUM(H25+J25+L25)</f>
        <v>6</v>
      </c>
      <c r="N25" s="37">
        <f>SUM(R$2-M25)</f>
        <v>39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340</v>
      </c>
      <c r="C26" s="6" t="s">
        <v>341</v>
      </c>
      <c r="D26" s="6" t="s">
        <v>342</v>
      </c>
      <c r="E26" s="6" t="s">
        <v>81</v>
      </c>
      <c r="F26" s="23" t="s">
        <v>18</v>
      </c>
      <c r="G26" s="2">
        <v>19</v>
      </c>
      <c r="H26" s="3">
        <v>2.9</v>
      </c>
      <c r="I26" s="2">
        <v>25</v>
      </c>
      <c r="J26" s="3">
        <v>2.2999999999999998</v>
      </c>
      <c r="K26" s="2"/>
      <c r="L26" s="3"/>
      <c r="M26" s="4">
        <f>SUM(H26+J26+L26)</f>
        <v>5.1999999999999993</v>
      </c>
      <c r="N26" s="37">
        <f>SUM(R$2-M26)</f>
        <v>39.799999999999997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358</v>
      </c>
      <c r="C27" s="6" t="s">
        <v>307</v>
      </c>
      <c r="D27" s="6" t="s">
        <v>359</v>
      </c>
      <c r="E27" s="6" t="s">
        <v>183</v>
      </c>
      <c r="F27" s="23" t="s">
        <v>18</v>
      </c>
      <c r="G27" s="2">
        <v>26</v>
      </c>
      <c r="H27" s="3">
        <v>2.2000000000000002</v>
      </c>
      <c r="I27" s="2">
        <v>19</v>
      </c>
      <c r="J27" s="3">
        <v>2.9</v>
      </c>
      <c r="K27" s="2"/>
      <c r="L27" s="3"/>
      <c r="M27" s="4">
        <f>SUM(H27+J27+L27)</f>
        <v>5.0999999999999996</v>
      </c>
      <c r="N27" s="37">
        <f>SUM(R$2-M27)</f>
        <v>39.9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348</v>
      </c>
      <c r="C28" s="6" t="s">
        <v>349</v>
      </c>
      <c r="D28" s="6" t="s">
        <v>350</v>
      </c>
      <c r="E28" s="6" t="s">
        <v>73</v>
      </c>
      <c r="F28" s="23" t="s">
        <v>18</v>
      </c>
      <c r="G28" s="2">
        <v>22</v>
      </c>
      <c r="H28" s="3">
        <v>2.6</v>
      </c>
      <c r="I28" s="2">
        <v>24</v>
      </c>
      <c r="J28" s="3">
        <v>2.4</v>
      </c>
      <c r="K28" s="2"/>
      <c r="L28" s="3"/>
      <c r="M28" s="4">
        <f>SUM(H28+J28+L28)</f>
        <v>5</v>
      </c>
      <c r="N28" s="37">
        <f>SUM(R$2-M28)</f>
        <v>40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360</v>
      </c>
      <c r="C29" s="6" t="s">
        <v>361</v>
      </c>
      <c r="D29" s="6" t="s">
        <v>249</v>
      </c>
      <c r="E29" s="6" t="s">
        <v>93</v>
      </c>
      <c r="F29" s="23" t="s">
        <v>18</v>
      </c>
      <c r="G29" s="2">
        <v>27</v>
      </c>
      <c r="H29" s="3">
        <v>2.1</v>
      </c>
      <c r="I29" s="2">
        <v>20</v>
      </c>
      <c r="J29" s="3">
        <v>2.8</v>
      </c>
      <c r="K29" s="2"/>
      <c r="L29" s="3"/>
      <c r="M29" s="4">
        <f>SUM(H29+J29+L29)</f>
        <v>4.9000000000000004</v>
      </c>
      <c r="N29" s="37">
        <f>SUM(R$2-M29)</f>
        <v>40.1</v>
      </c>
      <c r="O29" s="32">
        <v>2</v>
      </c>
      <c r="P29" s="25">
        <v>6</v>
      </c>
    </row>
    <row r="30" spans="1:16" x14ac:dyDescent="0.2">
      <c r="A30" s="14">
        <v>28</v>
      </c>
      <c r="B30" s="7" t="s">
        <v>351</v>
      </c>
      <c r="C30" s="6" t="s">
        <v>352</v>
      </c>
      <c r="D30" s="6" t="s">
        <v>92</v>
      </c>
      <c r="E30" s="6" t="s">
        <v>93</v>
      </c>
      <c r="F30" s="23" t="s">
        <v>18</v>
      </c>
      <c r="G30" s="2">
        <v>23</v>
      </c>
      <c r="H30" s="3">
        <v>2.5</v>
      </c>
      <c r="I30" s="2">
        <v>26</v>
      </c>
      <c r="J30" s="3">
        <v>2.2000000000000002</v>
      </c>
      <c r="K30" s="2"/>
      <c r="L30" s="3"/>
      <c r="M30" s="4">
        <f>SUM(H30+J30+L30)</f>
        <v>4.7</v>
      </c>
      <c r="N30" s="37">
        <f>SUM(R$2-M30)</f>
        <v>40.299999999999997</v>
      </c>
      <c r="O30" s="32">
        <v>3</v>
      </c>
      <c r="P30" s="25">
        <v>6</v>
      </c>
    </row>
    <row r="31" spans="1:16" ht="12.75" customHeight="1" x14ac:dyDescent="0.2">
      <c r="A31" s="14">
        <v>29</v>
      </c>
      <c r="B31" s="7" t="s">
        <v>362</v>
      </c>
      <c r="C31" s="6" t="s">
        <v>363</v>
      </c>
      <c r="D31" s="6" t="s">
        <v>72</v>
      </c>
      <c r="E31" s="6" t="s">
        <v>73</v>
      </c>
      <c r="F31" s="23" t="s">
        <v>18</v>
      </c>
      <c r="G31" s="2">
        <v>28</v>
      </c>
      <c r="H31" s="3">
        <v>2</v>
      </c>
      <c r="I31" s="2">
        <v>29</v>
      </c>
      <c r="J31" s="3">
        <v>1.9</v>
      </c>
      <c r="K31" s="2"/>
      <c r="L31" s="3"/>
      <c r="M31" s="4">
        <f>SUM(H31+J31+L31)</f>
        <v>3.9</v>
      </c>
      <c r="N31" s="37">
        <f>SUM(R$2-M31)</f>
        <v>41.1</v>
      </c>
      <c r="O31" s="32">
        <v>4</v>
      </c>
      <c r="P31" s="25">
        <v>6</v>
      </c>
    </row>
    <row r="32" spans="1:16" ht="12.75" customHeight="1" x14ac:dyDescent="0.2">
      <c r="A32" s="14">
        <v>30</v>
      </c>
      <c r="B32" s="7" t="s">
        <v>364</v>
      </c>
      <c r="C32" s="6" t="s">
        <v>188</v>
      </c>
      <c r="D32" s="6" t="s">
        <v>365</v>
      </c>
      <c r="E32" s="6" t="s">
        <v>69</v>
      </c>
      <c r="F32" s="23" t="s">
        <v>18</v>
      </c>
      <c r="G32" s="2">
        <v>29</v>
      </c>
      <c r="H32" s="3">
        <v>1.9</v>
      </c>
      <c r="I32" s="2">
        <v>31</v>
      </c>
      <c r="J32" s="3">
        <v>1.7</v>
      </c>
      <c r="K32" s="2"/>
      <c r="L32" s="3"/>
      <c r="M32" s="4">
        <f>SUM(H32+J32+L32)</f>
        <v>3.5999999999999996</v>
      </c>
      <c r="N32" s="37">
        <f>SUM(R$2-M32)</f>
        <v>41.4</v>
      </c>
      <c r="O32" s="32">
        <v>5</v>
      </c>
      <c r="P32" s="25">
        <v>6</v>
      </c>
    </row>
    <row r="33" spans="1:16" ht="12.75" customHeight="1" x14ac:dyDescent="0.2">
      <c r="A33" s="61">
        <v>31</v>
      </c>
      <c r="B33" s="7" t="s">
        <v>366</v>
      </c>
      <c r="C33" s="6" t="s">
        <v>367</v>
      </c>
      <c r="D33" s="6" t="s">
        <v>368</v>
      </c>
      <c r="E33" s="6" t="s">
        <v>73</v>
      </c>
      <c r="F33" s="23" t="s">
        <v>18</v>
      </c>
      <c r="G33" s="2">
        <v>30</v>
      </c>
      <c r="H33" s="3">
        <v>1.8</v>
      </c>
      <c r="I33" s="2">
        <v>32</v>
      </c>
      <c r="J33" s="3">
        <v>1.6</v>
      </c>
      <c r="K33" s="2"/>
      <c r="L33" s="3"/>
      <c r="M33" s="4">
        <f>SUM(H33+J33+L33)</f>
        <v>3.4000000000000004</v>
      </c>
      <c r="N33" s="37">
        <f>SUM(R$2-M33)</f>
        <v>41.6</v>
      </c>
      <c r="O33" s="32">
        <v>1</v>
      </c>
      <c r="P33" s="25">
        <v>7</v>
      </c>
    </row>
    <row r="34" spans="1:16" ht="12.75" customHeight="1" x14ac:dyDescent="0.2">
      <c r="A34" s="61">
        <v>31</v>
      </c>
      <c r="B34" s="7" t="s">
        <v>372</v>
      </c>
      <c r="C34" s="6" t="s">
        <v>373</v>
      </c>
      <c r="D34" s="6" t="s">
        <v>374</v>
      </c>
      <c r="E34" s="6" t="s">
        <v>73</v>
      </c>
      <c r="F34" s="23" t="s">
        <v>18</v>
      </c>
      <c r="G34" s="2">
        <v>32</v>
      </c>
      <c r="H34" s="3">
        <v>1.6</v>
      </c>
      <c r="I34" s="2">
        <v>30</v>
      </c>
      <c r="J34" s="3">
        <v>1.8</v>
      </c>
      <c r="K34" s="2"/>
      <c r="L34" s="3"/>
      <c r="M34" s="4">
        <f>SUM(H34+J34+L34)</f>
        <v>3.4000000000000004</v>
      </c>
      <c r="N34" s="37">
        <f>SUM(R$2-M34)</f>
        <v>41.6</v>
      </c>
      <c r="O34" s="32">
        <v>2</v>
      </c>
      <c r="P34" s="25">
        <v>7</v>
      </c>
    </row>
    <row r="35" spans="1:16" ht="12.75" customHeight="1" x14ac:dyDescent="0.2">
      <c r="A35" s="61">
        <v>33</v>
      </c>
      <c r="B35" s="7" t="s">
        <v>375</v>
      </c>
      <c r="C35" s="6" t="s">
        <v>376</v>
      </c>
      <c r="D35" s="6" t="s">
        <v>377</v>
      </c>
      <c r="E35" s="6" t="s">
        <v>157</v>
      </c>
      <c r="F35" s="23" t="s">
        <v>18</v>
      </c>
      <c r="G35" s="2">
        <v>33</v>
      </c>
      <c r="H35" s="3">
        <v>1.5</v>
      </c>
      <c r="I35" s="2">
        <v>34</v>
      </c>
      <c r="J35" s="3">
        <v>1.4</v>
      </c>
      <c r="K35" s="2"/>
      <c r="L35" s="3"/>
      <c r="M35" s="4">
        <f>SUM(H35+J35+L35)</f>
        <v>2.9</v>
      </c>
      <c r="N35" s="37">
        <f>SUM(R$2-M35)</f>
        <v>42.1</v>
      </c>
      <c r="O35" s="32">
        <v>3</v>
      </c>
      <c r="P35" s="25">
        <v>7</v>
      </c>
    </row>
    <row r="36" spans="1:16" ht="12.75" customHeight="1" x14ac:dyDescent="0.2">
      <c r="A36" s="61">
        <v>33</v>
      </c>
      <c r="B36" s="7" t="s">
        <v>378</v>
      </c>
      <c r="C36" s="6" t="s">
        <v>155</v>
      </c>
      <c r="D36" s="6" t="s">
        <v>160</v>
      </c>
      <c r="E36" s="6" t="s">
        <v>73</v>
      </c>
      <c r="F36" s="23" t="s">
        <v>18</v>
      </c>
      <c r="G36" s="2">
        <v>34</v>
      </c>
      <c r="H36" s="3">
        <v>1.4</v>
      </c>
      <c r="I36" s="2">
        <v>33</v>
      </c>
      <c r="J36" s="3">
        <v>1.5</v>
      </c>
      <c r="K36" s="2"/>
      <c r="L36" s="3"/>
      <c r="M36" s="4">
        <f>SUM(H36+J36+L36)</f>
        <v>2.9</v>
      </c>
      <c r="N36" s="37">
        <f>SUM(R$2-M36)</f>
        <v>42.1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 t="s">
        <v>379</v>
      </c>
      <c r="C37" s="6" t="s">
        <v>380</v>
      </c>
      <c r="D37" s="6" t="s">
        <v>381</v>
      </c>
      <c r="E37" s="6" t="s">
        <v>69</v>
      </c>
      <c r="F37" s="23" t="s">
        <v>18</v>
      </c>
      <c r="G37" s="59" t="s">
        <v>218</v>
      </c>
      <c r="H37" s="3">
        <v>-15</v>
      </c>
      <c r="I37" s="2" t="s">
        <v>218</v>
      </c>
      <c r="J37" s="3">
        <v>-15</v>
      </c>
      <c r="K37" s="2"/>
      <c r="L37" s="3"/>
      <c r="M37" s="4">
        <f>SUM(H37+J37+L37)</f>
        <v>-30</v>
      </c>
      <c r="N37" s="37">
        <f>SUM(R$2-M37)</f>
        <v>75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 t="s">
        <v>382</v>
      </c>
      <c r="C38" s="6" t="s">
        <v>254</v>
      </c>
      <c r="D38" s="6" t="s">
        <v>200</v>
      </c>
      <c r="E38" s="6" t="s">
        <v>73</v>
      </c>
      <c r="F38" s="23" t="s">
        <v>18</v>
      </c>
      <c r="G38" s="59" t="s">
        <v>218</v>
      </c>
      <c r="H38" s="3">
        <v>-15</v>
      </c>
      <c r="I38" s="2" t="s">
        <v>218</v>
      </c>
      <c r="J38" s="3">
        <v>-15</v>
      </c>
      <c r="K38" s="2"/>
      <c r="L38" s="3"/>
      <c r="M38" s="4">
        <f>SUM(H38+J38+L38)</f>
        <v>-30</v>
      </c>
      <c r="N38" s="37">
        <f>SUM(R$2-M38)</f>
        <v>75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18</v>
      </c>
      <c r="G39" s="2"/>
      <c r="H39" s="3"/>
      <c r="I39" s="2"/>
      <c r="J39" s="3"/>
      <c r="K39" s="2"/>
      <c r="L39" s="3"/>
      <c r="M39" s="4">
        <f t="shared" ref="M32:M42" si="0">SUM(H39+J39+L39)</f>
        <v>0</v>
      </c>
      <c r="N39" s="37">
        <f t="shared" ref="N32:N42" si="1">SUM(R$2-M39)</f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18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18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31" t="s">
        <v>18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45</v>
      </c>
      <c r="O42" s="32">
        <v>5</v>
      </c>
      <c r="P42" s="25">
        <v>8</v>
      </c>
    </row>
  </sheetData>
  <sortState ref="B3:N38">
    <sortCondition descending="1" ref="M3:M38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0" fitToWidth="0" fitToHeight="0" orientation="landscape" r:id="rId1"/>
  <headerFooter alignWithMargins="0">
    <oddHeader>&amp;LTour de Mösseberg&amp;C&amp;D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4" max="4" width="12.285156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50</v>
      </c>
    </row>
    <row r="3" spans="1:18" x14ac:dyDescent="0.2">
      <c r="A3" s="14">
        <v>1</v>
      </c>
      <c r="B3" s="7" t="s">
        <v>445</v>
      </c>
      <c r="C3" s="6" t="s">
        <v>257</v>
      </c>
      <c r="D3" s="6" t="s">
        <v>68</v>
      </c>
      <c r="E3" s="6" t="s">
        <v>81</v>
      </c>
      <c r="F3" s="23" t="s">
        <v>19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61">
        <v>2</v>
      </c>
      <c r="B4" s="7" t="s">
        <v>446</v>
      </c>
      <c r="C4" s="6" t="s">
        <v>279</v>
      </c>
      <c r="D4" s="6" t="s">
        <v>447</v>
      </c>
      <c r="E4" s="6" t="s">
        <v>73</v>
      </c>
      <c r="F4" s="23" t="s">
        <v>19</v>
      </c>
      <c r="G4" s="2">
        <v>2</v>
      </c>
      <c r="H4" s="3">
        <v>20</v>
      </c>
      <c r="I4" s="2">
        <v>3</v>
      </c>
      <c r="J4" s="3">
        <v>18</v>
      </c>
      <c r="K4" s="2"/>
      <c r="L4" s="3"/>
      <c r="M4" s="4">
        <f>SUM(H4+J4+L4)</f>
        <v>38</v>
      </c>
      <c r="N4" s="37">
        <f>SUM(R$2-M4)</f>
        <v>12</v>
      </c>
      <c r="O4" s="32">
        <v>2</v>
      </c>
      <c r="P4" s="25">
        <v>1</v>
      </c>
    </row>
    <row r="5" spans="1:18" x14ac:dyDescent="0.2">
      <c r="A5" s="61">
        <v>2</v>
      </c>
      <c r="B5" s="7" t="s">
        <v>448</v>
      </c>
      <c r="C5" s="6" t="s">
        <v>313</v>
      </c>
      <c r="D5" s="6" t="s">
        <v>132</v>
      </c>
      <c r="E5" s="6" t="s">
        <v>391</v>
      </c>
      <c r="F5" s="23" t="s">
        <v>19</v>
      </c>
      <c r="G5" s="2">
        <v>3</v>
      </c>
      <c r="H5" s="3">
        <v>18</v>
      </c>
      <c r="I5" s="2">
        <v>2</v>
      </c>
      <c r="J5" s="3">
        <v>20</v>
      </c>
      <c r="K5" s="2"/>
      <c r="L5" s="3"/>
      <c r="M5" s="4">
        <f>SUM(H5+J5+L5)</f>
        <v>38</v>
      </c>
      <c r="N5" s="37">
        <f>SUM(R$2-M5)</f>
        <v>12</v>
      </c>
      <c r="O5" s="32">
        <v>3</v>
      </c>
      <c r="P5" s="25">
        <v>1</v>
      </c>
    </row>
    <row r="6" spans="1:18" x14ac:dyDescent="0.2">
      <c r="A6" s="14">
        <v>4</v>
      </c>
      <c r="B6" s="7" t="s">
        <v>455</v>
      </c>
      <c r="C6" s="6" t="s">
        <v>279</v>
      </c>
      <c r="D6" s="6" t="s">
        <v>200</v>
      </c>
      <c r="E6" s="6" t="s">
        <v>456</v>
      </c>
      <c r="F6" s="23" t="s">
        <v>19</v>
      </c>
      <c r="G6" s="2">
        <v>6</v>
      </c>
      <c r="H6" s="3">
        <v>15</v>
      </c>
      <c r="I6" s="2">
        <v>4</v>
      </c>
      <c r="J6" s="3">
        <v>17</v>
      </c>
      <c r="K6" s="2"/>
      <c r="L6" s="3"/>
      <c r="M6" s="4">
        <f>SUM(H6+J6+L6)</f>
        <v>32</v>
      </c>
      <c r="N6" s="37">
        <f>SUM(R$2-M6)</f>
        <v>18</v>
      </c>
      <c r="O6" s="32">
        <v>4</v>
      </c>
      <c r="P6" s="25">
        <v>1</v>
      </c>
    </row>
    <row r="7" spans="1:18" x14ac:dyDescent="0.2">
      <c r="A7" s="14">
        <v>5</v>
      </c>
      <c r="B7" s="7" t="s">
        <v>449</v>
      </c>
      <c r="C7" s="6" t="s">
        <v>450</v>
      </c>
      <c r="D7" s="6" t="s">
        <v>451</v>
      </c>
      <c r="E7" s="6" t="s">
        <v>89</v>
      </c>
      <c r="F7" s="23" t="s">
        <v>19</v>
      </c>
      <c r="G7" s="2">
        <v>4</v>
      </c>
      <c r="H7" s="3">
        <v>17</v>
      </c>
      <c r="I7" s="2">
        <v>8</v>
      </c>
      <c r="J7" s="3">
        <v>13</v>
      </c>
      <c r="K7" s="2"/>
      <c r="L7" s="3"/>
      <c r="M7" s="4">
        <f>SUM(H7+J7+L7)</f>
        <v>30</v>
      </c>
      <c r="N7" s="37">
        <f>SUM(R$2-M7)</f>
        <v>20</v>
      </c>
      <c r="O7" s="32">
        <v>5</v>
      </c>
      <c r="P7" s="25">
        <v>1</v>
      </c>
    </row>
    <row r="8" spans="1:18" x14ac:dyDescent="0.2">
      <c r="A8" s="14">
        <v>6</v>
      </c>
      <c r="B8" s="7" t="s">
        <v>463</v>
      </c>
      <c r="C8" s="6" t="s">
        <v>464</v>
      </c>
      <c r="D8" s="6" t="s">
        <v>192</v>
      </c>
      <c r="E8" s="6" t="s">
        <v>145</v>
      </c>
      <c r="F8" s="23" t="s">
        <v>19</v>
      </c>
      <c r="G8" s="2">
        <v>9</v>
      </c>
      <c r="H8" s="3">
        <v>12</v>
      </c>
      <c r="I8" s="2">
        <v>6</v>
      </c>
      <c r="J8" s="3">
        <v>15</v>
      </c>
      <c r="K8" s="2"/>
      <c r="L8" s="3"/>
      <c r="M8" s="4">
        <f>SUM(H8+J8+L8)</f>
        <v>27</v>
      </c>
      <c r="N8" s="37">
        <f>SUM(R$2-M8)</f>
        <v>23</v>
      </c>
      <c r="O8" s="32">
        <v>1</v>
      </c>
      <c r="P8" s="25">
        <v>2</v>
      </c>
    </row>
    <row r="9" spans="1:18" x14ac:dyDescent="0.2">
      <c r="A9" s="61">
        <v>7</v>
      </c>
      <c r="B9" s="7" t="s">
        <v>465</v>
      </c>
      <c r="C9" s="6" t="s">
        <v>466</v>
      </c>
      <c r="D9" s="6" t="s">
        <v>467</v>
      </c>
      <c r="E9" s="6" t="s">
        <v>462</v>
      </c>
      <c r="F9" s="23" t="s">
        <v>19</v>
      </c>
      <c r="G9" s="2">
        <v>10</v>
      </c>
      <c r="H9" s="3">
        <v>11</v>
      </c>
      <c r="I9" s="2">
        <v>7</v>
      </c>
      <c r="J9" s="3">
        <v>14</v>
      </c>
      <c r="K9" s="2"/>
      <c r="L9" s="3"/>
      <c r="M9" s="4">
        <f>SUM(H9+J9+L9)</f>
        <v>25</v>
      </c>
      <c r="N9" s="37">
        <f>SUM(R$2-M9)</f>
        <v>25</v>
      </c>
      <c r="O9" s="32">
        <v>2</v>
      </c>
      <c r="P9" s="25">
        <v>2</v>
      </c>
    </row>
    <row r="10" spans="1:18" x14ac:dyDescent="0.2">
      <c r="A10" s="61">
        <v>7</v>
      </c>
      <c r="B10" s="7" t="s">
        <v>469</v>
      </c>
      <c r="C10" s="6" t="s">
        <v>188</v>
      </c>
      <c r="D10" s="6" t="s">
        <v>132</v>
      </c>
      <c r="E10" s="6" t="s">
        <v>391</v>
      </c>
      <c r="F10" s="23" t="s">
        <v>19</v>
      </c>
      <c r="G10" s="2">
        <v>12</v>
      </c>
      <c r="H10" s="3">
        <v>9</v>
      </c>
      <c r="I10" s="2">
        <v>5</v>
      </c>
      <c r="J10" s="3">
        <v>16</v>
      </c>
      <c r="K10" s="2"/>
      <c r="L10" s="3"/>
      <c r="M10" s="4">
        <f>SUM(H10+J10+L10)</f>
        <v>25</v>
      </c>
      <c r="N10" s="37">
        <f>SUM(R$2-M10)</f>
        <v>25</v>
      </c>
      <c r="O10" s="32">
        <v>3</v>
      </c>
      <c r="P10" s="25">
        <v>2</v>
      </c>
    </row>
    <row r="11" spans="1:18" x14ac:dyDescent="0.2">
      <c r="A11" s="14">
        <v>9</v>
      </c>
      <c r="B11" s="7" t="s">
        <v>452</v>
      </c>
      <c r="C11" s="6" t="s">
        <v>453</v>
      </c>
      <c r="D11" s="6" t="s">
        <v>454</v>
      </c>
      <c r="E11" s="6" t="s">
        <v>57</v>
      </c>
      <c r="F11" s="23" t="s">
        <v>19</v>
      </c>
      <c r="G11" s="2">
        <v>5</v>
      </c>
      <c r="H11" s="3">
        <v>16</v>
      </c>
      <c r="I11" s="2">
        <v>13</v>
      </c>
      <c r="J11" s="3">
        <v>8</v>
      </c>
      <c r="K11" s="2"/>
      <c r="L11" s="3"/>
      <c r="M11" s="4">
        <f>SUM(H11+J11+L11)</f>
        <v>24</v>
      </c>
      <c r="N11" s="37">
        <f>SUM(R$2-M11)</f>
        <v>26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459</v>
      </c>
      <c r="C12" s="6" t="s">
        <v>460</v>
      </c>
      <c r="D12" s="6" t="s">
        <v>461</v>
      </c>
      <c r="E12" s="6" t="s">
        <v>462</v>
      </c>
      <c r="F12" s="23" t="s">
        <v>19</v>
      </c>
      <c r="G12" s="2">
        <v>8</v>
      </c>
      <c r="H12" s="3">
        <v>13</v>
      </c>
      <c r="I12" s="2">
        <v>11</v>
      </c>
      <c r="J12" s="3">
        <v>10</v>
      </c>
      <c r="K12" s="2"/>
      <c r="L12" s="3"/>
      <c r="M12" s="4">
        <f>SUM(H12+J12+L12)</f>
        <v>23</v>
      </c>
      <c r="N12" s="37">
        <f>SUM(R$2-M12)</f>
        <v>27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470</v>
      </c>
      <c r="C13" s="6" t="s">
        <v>471</v>
      </c>
      <c r="D13" s="6" t="s">
        <v>472</v>
      </c>
      <c r="E13" s="6" t="s">
        <v>157</v>
      </c>
      <c r="F13" s="23" t="s">
        <v>19</v>
      </c>
      <c r="G13" s="2">
        <v>13</v>
      </c>
      <c r="H13" s="3">
        <v>8</v>
      </c>
      <c r="I13" s="2">
        <v>8</v>
      </c>
      <c r="J13" s="3">
        <v>13</v>
      </c>
      <c r="K13" s="2"/>
      <c r="L13" s="3"/>
      <c r="M13" s="4">
        <f>SUM(H13+J13+L13)</f>
        <v>21</v>
      </c>
      <c r="N13" s="37">
        <f>SUM(R$2-M13)</f>
        <v>29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457</v>
      </c>
      <c r="C14" s="6" t="s">
        <v>313</v>
      </c>
      <c r="D14" s="6" t="s">
        <v>458</v>
      </c>
      <c r="E14" s="6" t="s">
        <v>183</v>
      </c>
      <c r="F14" s="23" t="s">
        <v>19</v>
      </c>
      <c r="G14" s="2">
        <v>7</v>
      </c>
      <c r="H14" s="3">
        <v>14</v>
      </c>
      <c r="I14" s="2">
        <v>15</v>
      </c>
      <c r="J14" s="3">
        <v>6</v>
      </c>
      <c r="K14" s="2"/>
      <c r="L14" s="3"/>
      <c r="M14" s="4">
        <f>SUM(H14+J14+L14)</f>
        <v>20</v>
      </c>
      <c r="N14" s="37">
        <f>SUM(R$2-M14)</f>
        <v>30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468</v>
      </c>
      <c r="C15" s="6" t="s">
        <v>188</v>
      </c>
      <c r="D15" s="6" t="s">
        <v>255</v>
      </c>
      <c r="E15" s="6" t="s">
        <v>221</v>
      </c>
      <c r="F15" s="23" t="s">
        <v>19</v>
      </c>
      <c r="G15" s="2">
        <v>10</v>
      </c>
      <c r="H15" s="3">
        <v>11</v>
      </c>
      <c r="I15" s="2">
        <v>18</v>
      </c>
      <c r="J15" s="3">
        <v>3</v>
      </c>
      <c r="K15" s="2"/>
      <c r="L15" s="3"/>
      <c r="M15" s="4">
        <f>SUM(H15+J15+L15)</f>
        <v>14</v>
      </c>
      <c r="N15" s="37">
        <f>SUM(R$2-M15)</f>
        <v>36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488</v>
      </c>
      <c r="C16" s="6" t="s">
        <v>489</v>
      </c>
      <c r="D16" s="6" t="s">
        <v>490</v>
      </c>
      <c r="E16" s="6" t="s">
        <v>157</v>
      </c>
      <c r="F16" s="23" t="s">
        <v>19</v>
      </c>
      <c r="G16" s="2">
        <v>19</v>
      </c>
      <c r="H16" s="3">
        <v>2.9</v>
      </c>
      <c r="I16" s="2">
        <v>10</v>
      </c>
      <c r="J16" s="3">
        <v>11</v>
      </c>
      <c r="K16" s="2"/>
      <c r="L16" s="3"/>
      <c r="M16" s="4">
        <f>SUM(H16+J16+L16)</f>
        <v>13.9</v>
      </c>
      <c r="N16" s="37">
        <f>SUM(R$2-M16)</f>
        <v>36.1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480</v>
      </c>
      <c r="C17" s="6" t="s">
        <v>339</v>
      </c>
      <c r="D17" s="6" t="s">
        <v>481</v>
      </c>
      <c r="E17" s="6" t="s">
        <v>105</v>
      </c>
      <c r="F17" s="23" t="s">
        <v>19</v>
      </c>
      <c r="G17" s="2">
        <v>17</v>
      </c>
      <c r="H17" s="3">
        <v>4</v>
      </c>
      <c r="I17" s="2">
        <v>12</v>
      </c>
      <c r="J17" s="3">
        <v>9</v>
      </c>
      <c r="K17" s="2"/>
      <c r="L17" s="3"/>
      <c r="M17" s="4">
        <f>SUM(H17+J17+L17)</f>
        <v>13</v>
      </c>
      <c r="N17" s="37">
        <f>SUM(R$2-M17)</f>
        <v>37</v>
      </c>
      <c r="O17" s="32">
        <v>5</v>
      </c>
      <c r="P17" s="25">
        <v>3</v>
      </c>
    </row>
    <row r="18" spans="1:16" x14ac:dyDescent="0.2">
      <c r="A18" s="61">
        <v>16</v>
      </c>
      <c r="B18" s="7" t="s">
        <v>475</v>
      </c>
      <c r="C18" s="6" t="s">
        <v>290</v>
      </c>
      <c r="D18" s="6" t="s">
        <v>476</v>
      </c>
      <c r="E18" s="6" t="s">
        <v>477</v>
      </c>
      <c r="F18" s="23" t="s">
        <v>19</v>
      </c>
      <c r="G18" s="2">
        <v>15</v>
      </c>
      <c r="H18" s="3">
        <v>6</v>
      </c>
      <c r="I18" s="2">
        <v>17</v>
      </c>
      <c r="J18" s="3">
        <v>4</v>
      </c>
      <c r="K18" s="2"/>
      <c r="L18" s="3"/>
      <c r="M18" s="4">
        <f>SUM(H18+J18+L18)</f>
        <v>10</v>
      </c>
      <c r="N18" s="37">
        <f>SUM(R$2-M18)</f>
        <v>40</v>
      </c>
      <c r="O18" s="32">
        <v>1</v>
      </c>
      <c r="P18" s="25">
        <v>4</v>
      </c>
    </row>
    <row r="19" spans="1:16" x14ac:dyDescent="0.2">
      <c r="A19" s="61">
        <v>16</v>
      </c>
      <c r="B19" s="7" t="s">
        <v>482</v>
      </c>
      <c r="C19" s="6" t="s">
        <v>483</v>
      </c>
      <c r="D19" s="6" t="s">
        <v>484</v>
      </c>
      <c r="E19" s="6" t="s">
        <v>101</v>
      </c>
      <c r="F19" s="23" t="s">
        <v>19</v>
      </c>
      <c r="G19" s="2">
        <v>18</v>
      </c>
      <c r="H19" s="3">
        <v>3</v>
      </c>
      <c r="I19" s="2">
        <v>14</v>
      </c>
      <c r="J19" s="3">
        <v>7</v>
      </c>
      <c r="K19" s="2"/>
      <c r="L19" s="3"/>
      <c r="M19" s="4">
        <f>SUM(H19+J19+L19)</f>
        <v>10</v>
      </c>
      <c r="N19" s="37">
        <f>SUM(R$2-M19)</f>
        <v>40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473</v>
      </c>
      <c r="C20" s="6" t="s">
        <v>474</v>
      </c>
      <c r="D20" s="6" t="s">
        <v>381</v>
      </c>
      <c r="E20" s="6" t="s">
        <v>69</v>
      </c>
      <c r="F20" s="23" t="s">
        <v>19</v>
      </c>
      <c r="G20" s="2">
        <v>14</v>
      </c>
      <c r="H20" s="3">
        <v>7</v>
      </c>
      <c r="I20" s="2">
        <v>19</v>
      </c>
      <c r="J20" s="3">
        <v>2.9</v>
      </c>
      <c r="K20" s="2"/>
      <c r="L20" s="3"/>
      <c r="M20" s="4">
        <f>SUM(H20+J20+L20)</f>
        <v>9.9</v>
      </c>
      <c r="N20" s="37">
        <f>SUM(R$2-M20)</f>
        <v>40.1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494</v>
      </c>
      <c r="C21" s="6" t="s">
        <v>495</v>
      </c>
      <c r="D21" s="6" t="s">
        <v>156</v>
      </c>
      <c r="E21" s="6" t="s">
        <v>462</v>
      </c>
      <c r="F21" s="23" t="s">
        <v>19</v>
      </c>
      <c r="G21" s="2">
        <v>23</v>
      </c>
      <c r="H21" s="3">
        <v>2.5</v>
      </c>
      <c r="I21" s="2">
        <v>16</v>
      </c>
      <c r="J21" s="3">
        <v>5</v>
      </c>
      <c r="K21" s="2"/>
      <c r="L21" s="3"/>
      <c r="M21" s="4">
        <f>SUM(H21+J21+L21)</f>
        <v>7.5</v>
      </c>
      <c r="N21" s="37">
        <f>SUM(R$2-M21)</f>
        <v>42.5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478</v>
      </c>
      <c r="C22" s="6" t="s">
        <v>352</v>
      </c>
      <c r="D22" s="6" t="s">
        <v>479</v>
      </c>
      <c r="E22" s="6" t="s">
        <v>145</v>
      </c>
      <c r="F22" s="23" t="s">
        <v>19</v>
      </c>
      <c r="G22" s="2">
        <v>16</v>
      </c>
      <c r="H22" s="3">
        <v>5</v>
      </c>
      <c r="I22" s="2">
        <v>25</v>
      </c>
      <c r="J22" s="3">
        <v>2.2999999999999998</v>
      </c>
      <c r="K22" s="2"/>
      <c r="L22" s="3"/>
      <c r="M22" s="4">
        <f>SUM(H22+J22+L22)</f>
        <v>7.3</v>
      </c>
      <c r="N22" s="37">
        <f>SUM(R$2-M22)</f>
        <v>42.7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485</v>
      </c>
      <c r="C23" s="6" t="s">
        <v>486</v>
      </c>
      <c r="D23" s="6" t="s">
        <v>487</v>
      </c>
      <c r="E23" s="6" t="s">
        <v>462</v>
      </c>
      <c r="F23" s="23" t="s">
        <v>19</v>
      </c>
      <c r="G23" s="2">
        <v>19</v>
      </c>
      <c r="H23" s="3">
        <v>2.9</v>
      </c>
      <c r="I23" s="2">
        <v>21</v>
      </c>
      <c r="J23" s="3">
        <v>2.7</v>
      </c>
      <c r="K23" s="2"/>
      <c r="L23" s="3"/>
      <c r="M23" s="4">
        <f>SUM(H23+J23+L23)</f>
        <v>5.6</v>
      </c>
      <c r="N23" s="37">
        <f>SUM(R$2-M23)</f>
        <v>44.4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491</v>
      </c>
      <c r="C24" s="6" t="s">
        <v>492</v>
      </c>
      <c r="D24" s="6" t="s">
        <v>135</v>
      </c>
      <c r="E24" s="6" t="s">
        <v>57</v>
      </c>
      <c r="F24" s="23" t="s">
        <v>19</v>
      </c>
      <c r="G24" s="2">
        <v>21</v>
      </c>
      <c r="H24" s="3">
        <v>2.7</v>
      </c>
      <c r="I24" s="2">
        <v>20</v>
      </c>
      <c r="J24" s="3">
        <v>2.8</v>
      </c>
      <c r="K24" s="2"/>
      <c r="L24" s="3"/>
      <c r="M24" s="4">
        <f>SUM(H24+J24+L24)</f>
        <v>5.5</v>
      </c>
      <c r="N24" s="37">
        <f>SUM(R$2-M24)</f>
        <v>44.5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496</v>
      </c>
      <c r="C25" s="6" t="s">
        <v>243</v>
      </c>
      <c r="D25" s="6" t="s">
        <v>497</v>
      </c>
      <c r="E25" s="6" t="s">
        <v>498</v>
      </c>
      <c r="F25" s="23" t="s">
        <v>19</v>
      </c>
      <c r="G25" s="2">
        <v>24</v>
      </c>
      <c r="H25" s="3">
        <v>2.4</v>
      </c>
      <c r="I25" s="2">
        <v>22</v>
      </c>
      <c r="J25" s="3">
        <v>2.6</v>
      </c>
      <c r="K25" s="2"/>
      <c r="L25" s="3"/>
      <c r="M25" s="4">
        <f>SUM(H25+J25+L25)</f>
        <v>5</v>
      </c>
      <c r="N25" s="37">
        <f>SUM(R$2-M25)</f>
        <v>45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501</v>
      </c>
      <c r="C26" s="6" t="s">
        <v>162</v>
      </c>
      <c r="D26" s="6" t="s">
        <v>502</v>
      </c>
      <c r="E26" s="6" t="s">
        <v>101</v>
      </c>
      <c r="F26" s="23" t="s">
        <v>19</v>
      </c>
      <c r="G26" s="2">
        <v>26</v>
      </c>
      <c r="H26" s="3">
        <v>2.2000000000000002</v>
      </c>
      <c r="I26" s="2">
        <v>23</v>
      </c>
      <c r="J26" s="3">
        <v>2.5</v>
      </c>
      <c r="K26" s="2"/>
      <c r="L26" s="3"/>
      <c r="M26" s="4">
        <f>SUM(H26+J26+L26)</f>
        <v>4.7</v>
      </c>
      <c r="N26" s="37">
        <f>SUM(R$2-M26)</f>
        <v>45.3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493</v>
      </c>
      <c r="C27" s="6" t="s">
        <v>464</v>
      </c>
      <c r="D27" s="6" t="s">
        <v>64</v>
      </c>
      <c r="E27" s="6" t="s">
        <v>65</v>
      </c>
      <c r="F27" s="23" t="s">
        <v>19</v>
      </c>
      <c r="G27" s="2">
        <v>22</v>
      </c>
      <c r="H27" s="3">
        <v>2.6</v>
      </c>
      <c r="I27" s="2">
        <v>28</v>
      </c>
      <c r="J27" s="3">
        <v>2</v>
      </c>
      <c r="K27" s="2"/>
      <c r="L27" s="3"/>
      <c r="M27" s="4">
        <f>SUM(H27+J27+L27)</f>
        <v>4.5999999999999996</v>
      </c>
      <c r="N27" s="37">
        <f>SUM(R$2-M27)</f>
        <v>45.4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499</v>
      </c>
      <c r="C28" s="6" t="s">
        <v>370</v>
      </c>
      <c r="D28" s="6" t="s">
        <v>500</v>
      </c>
      <c r="E28" s="6" t="s">
        <v>105</v>
      </c>
      <c r="F28" s="23" t="s">
        <v>19</v>
      </c>
      <c r="G28" s="2">
        <v>25</v>
      </c>
      <c r="H28" s="3">
        <v>2.2999999999999998</v>
      </c>
      <c r="I28" s="2">
        <v>27</v>
      </c>
      <c r="J28" s="3">
        <v>2.1</v>
      </c>
      <c r="K28" s="2"/>
      <c r="L28" s="3"/>
      <c r="M28" s="4">
        <f>SUM(H28+J28+L28)</f>
        <v>4.4000000000000004</v>
      </c>
      <c r="N28" s="37">
        <f>SUM(R$2-M28)</f>
        <v>45.6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508</v>
      </c>
      <c r="C29" s="6" t="s">
        <v>363</v>
      </c>
      <c r="D29" s="6" t="s">
        <v>169</v>
      </c>
      <c r="E29" s="6" t="s">
        <v>73</v>
      </c>
      <c r="F29" s="23" t="s">
        <v>19</v>
      </c>
      <c r="G29" s="2">
        <v>30</v>
      </c>
      <c r="H29" s="3">
        <v>1.8</v>
      </c>
      <c r="I29" s="2">
        <v>24</v>
      </c>
      <c r="J29" s="3">
        <v>2.4</v>
      </c>
      <c r="K29" s="2"/>
      <c r="L29" s="3"/>
      <c r="M29" s="4">
        <f>SUM(H29+J29+L29)</f>
        <v>4.2</v>
      </c>
      <c r="N29" s="37">
        <f>SUM(R$2-M29)</f>
        <v>45.8</v>
      </c>
      <c r="O29" s="32">
        <v>2</v>
      </c>
      <c r="P29" s="25">
        <v>6</v>
      </c>
    </row>
    <row r="30" spans="1:16" x14ac:dyDescent="0.2">
      <c r="A30" s="61">
        <v>28</v>
      </c>
      <c r="B30" s="7" t="s">
        <v>510</v>
      </c>
      <c r="C30" s="6" t="s">
        <v>511</v>
      </c>
      <c r="D30" s="6" t="s">
        <v>512</v>
      </c>
      <c r="E30" s="6" t="s">
        <v>157</v>
      </c>
      <c r="F30" s="23" t="s">
        <v>19</v>
      </c>
      <c r="G30" s="2">
        <v>32</v>
      </c>
      <c r="H30" s="3">
        <v>1.6</v>
      </c>
      <c r="I30" s="2">
        <v>26</v>
      </c>
      <c r="J30" s="3">
        <v>2.2000000000000002</v>
      </c>
      <c r="K30" s="2"/>
      <c r="L30" s="3"/>
      <c r="M30" s="4">
        <f>SUM(H30+J30+L30)</f>
        <v>3.8000000000000003</v>
      </c>
      <c r="N30" s="37">
        <f>SUM(R$2-M30)</f>
        <v>46.2</v>
      </c>
      <c r="O30" s="32">
        <v>3</v>
      </c>
      <c r="P30" s="25">
        <v>6</v>
      </c>
    </row>
    <row r="31" spans="1:16" x14ac:dyDescent="0.2">
      <c r="A31" s="61">
        <v>28</v>
      </c>
      <c r="B31" s="7" t="s">
        <v>504</v>
      </c>
      <c r="C31" s="6" t="s">
        <v>339</v>
      </c>
      <c r="D31" s="6" t="s">
        <v>299</v>
      </c>
      <c r="E31" s="6" t="s">
        <v>173</v>
      </c>
      <c r="F31" s="23" t="s">
        <v>19</v>
      </c>
      <c r="G31" s="2">
        <v>28</v>
      </c>
      <c r="H31" s="3">
        <v>2</v>
      </c>
      <c r="I31" s="2">
        <v>30</v>
      </c>
      <c r="J31" s="3">
        <v>1.8</v>
      </c>
      <c r="K31" s="2"/>
      <c r="L31" s="3"/>
      <c r="M31" s="4">
        <f>SUM(H31+J31+L31)</f>
        <v>3.8</v>
      </c>
      <c r="N31" s="37">
        <f>SUM(R$2-M31)</f>
        <v>46.2</v>
      </c>
      <c r="O31" s="32">
        <v>4</v>
      </c>
      <c r="P31" s="25">
        <v>6</v>
      </c>
    </row>
    <row r="32" spans="1:16" x14ac:dyDescent="0.2">
      <c r="A32" s="61">
        <v>28</v>
      </c>
      <c r="B32" s="7" t="s">
        <v>503</v>
      </c>
      <c r="C32" s="6" t="s">
        <v>339</v>
      </c>
      <c r="D32" s="6" t="s">
        <v>144</v>
      </c>
      <c r="E32" s="6" t="s">
        <v>145</v>
      </c>
      <c r="F32" s="23" t="s">
        <v>19</v>
      </c>
      <c r="G32" s="2">
        <v>27</v>
      </c>
      <c r="H32" s="3">
        <v>2.1</v>
      </c>
      <c r="I32" s="2">
        <v>31</v>
      </c>
      <c r="J32" s="3">
        <v>1.7</v>
      </c>
      <c r="K32" s="2"/>
      <c r="L32" s="3"/>
      <c r="M32" s="4">
        <f>SUM(H32+J32+L32)</f>
        <v>3.8</v>
      </c>
      <c r="N32" s="37">
        <f>SUM(R$2-M32)</f>
        <v>46.2</v>
      </c>
      <c r="O32" s="32">
        <v>5</v>
      </c>
      <c r="P32" s="25">
        <v>6</v>
      </c>
    </row>
    <row r="33" spans="1:16" x14ac:dyDescent="0.2">
      <c r="A33" s="14">
        <v>31</v>
      </c>
      <c r="B33" s="7" t="s">
        <v>509</v>
      </c>
      <c r="C33" s="6" t="s">
        <v>313</v>
      </c>
      <c r="D33" s="6" t="s">
        <v>284</v>
      </c>
      <c r="E33" s="6" t="s">
        <v>145</v>
      </c>
      <c r="F33" s="23" t="s">
        <v>19</v>
      </c>
      <c r="G33" s="2">
        <v>31</v>
      </c>
      <c r="H33" s="3">
        <v>1.7</v>
      </c>
      <c r="I33" s="2">
        <v>29</v>
      </c>
      <c r="J33" s="3">
        <v>1.9</v>
      </c>
      <c r="K33" s="2"/>
      <c r="L33" s="3"/>
      <c r="M33" s="4">
        <f>SUM(H33+J33+L33)</f>
        <v>3.5999999999999996</v>
      </c>
      <c r="N33" s="37">
        <f>SUM(R$2-M33)</f>
        <v>46.4</v>
      </c>
      <c r="O33" s="32">
        <v>1</v>
      </c>
      <c r="P33" s="25">
        <v>7</v>
      </c>
    </row>
    <row r="34" spans="1:16" x14ac:dyDescent="0.2">
      <c r="A34" s="14">
        <v>32</v>
      </c>
      <c r="B34" s="7" t="s">
        <v>505</v>
      </c>
      <c r="C34" s="6" t="s">
        <v>506</v>
      </c>
      <c r="D34" s="6" t="s">
        <v>507</v>
      </c>
      <c r="E34" s="6" t="s">
        <v>69</v>
      </c>
      <c r="F34" s="23" t="s">
        <v>19</v>
      </c>
      <c r="G34" s="2">
        <v>29</v>
      </c>
      <c r="H34" s="3">
        <v>1.9</v>
      </c>
      <c r="I34" s="2">
        <v>32</v>
      </c>
      <c r="J34" s="3">
        <v>1.6</v>
      </c>
      <c r="K34" s="2"/>
      <c r="L34" s="3"/>
      <c r="M34" s="4">
        <f>SUM(H34+J34+L34)</f>
        <v>3.5</v>
      </c>
      <c r="N34" s="37">
        <f>SUM(R$2-M34)</f>
        <v>46.5</v>
      </c>
      <c r="O34" s="32">
        <v>2</v>
      </c>
      <c r="P34" s="25">
        <v>7</v>
      </c>
    </row>
    <row r="35" spans="1:16" x14ac:dyDescent="0.2">
      <c r="A35" s="14">
        <v>33</v>
      </c>
      <c r="B35" s="7" t="s">
        <v>513</v>
      </c>
      <c r="C35" s="6" t="s">
        <v>514</v>
      </c>
      <c r="D35" s="6" t="s">
        <v>299</v>
      </c>
      <c r="E35" s="6" t="s">
        <v>73</v>
      </c>
      <c r="F35" s="23" t="s">
        <v>19</v>
      </c>
      <c r="G35" s="2">
        <v>33</v>
      </c>
      <c r="H35" s="3">
        <v>1.5</v>
      </c>
      <c r="I35" s="2">
        <v>33</v>
      </c>
      <c r="J35" s="3">
        <v>1.5</v>
      </c>
      <c r="K35" s="2"/>
      <c r="L35" s="3"/>
      <c r="M35" s="4">
        <f>SUM(H35+J35+L35)</f>
        <v>3</v>
      </c>
      <c r="N35" s="37">
        <f>SUM(R$2-M35)</f>
        <v>47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 t="s">
        <v>515</v>
      </c>
      <c r="C36" s="6" t="s">
        <v>328</v>
      </c>
      <c r="D36" s="6" t="s">
        <v>516</v>
      </c>
      <c r="E36" s="6" t="s">
        <v>73</v>
      </c>
      <c r="F36" s="23" t="s">
        <v>19</v>
      </c>
      <c r="G36" s="2" t="s">
        <v>218</v>
      </c>
      <c r="H36" s="3">
        <v>-15</v>
      </c>
      <c r="I36" s="2" t="s">
        <v>218</v>
      </c>
      <c r="J36" s="3">
        <v>-15</v>
      </c>
      <c r="K36" s="2"/>
      <c r="L36" s="3"/>
      <c r="M36" s="4">
        <f>SUM(H36+J36+L36)</f>
        <v>-30</v>
      </c>
      <c r="N36" s="37">
        <f>SUM(R$2-M36)</f>
        <v>80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 t="s">
        <v>517</v>
      </c>
      <c r="C37" s="6" t="s">
        <v>518</v>
      </c>
      <c r="D37" s="6" t="s">
        <v>519</v>
      </c>
      <c r="E37" s="6" t="s">
        <v>118</v>
      </c>
      <c r="F37" s="23" t="s">
        <v>19</v>
      </c>
      <c r="G37" s="2" t="s">
        <v>218</v>
      </c>
      <c r="H37" s="3">
        <v>-15</v>
      </c>
      <c r="I37" s="2" t="s">
        <v>218</v>
      </c>
      <c r="J37" s="3">
        <v>-15</v>
      </c>
      <c r="K37" s="2"/>
      <c r="L37" s="3"/>
      <c r="M37" s="4">
        <f>SUM(H37+J37+L37)</f>
        <v>-30</v>
      </c>
      <c r="N37" s="37">
        <f>SUM(R$2-M37)</f>
        <v>80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 t="s">
        <v>520</v>
      </c>
      <c r="C38" s="6" t="s">
        <v>521</v>
      </c>
      <c r="D38" s="6" t="s">
        <v>458</v>
      </c>
      <c r="E38" s="6" t="s">
        <v>183</v>
      </c>
      <c r="F38" s="23" t="s">
        <v>19</v>
      </c>
      <c r="G38" s="2" t="s">
        <v>218</v>
      </c>
      <c r="H38" s="3">
        <v>-15</v>
      </c>
      <c r="I38" s="2" t="s">
        <v>218</v>
      </c>
      <c r="J38" s="3">
        <v>-15</v>
      </c>
      <c r="K38" s="2"/>
      <c r="L38" s="3"/>
      <c r="M38" s="4">
        <f>SUM(H38+J38+L38)</f>
        <v>-30</v>
      </c>
      <c r="N38" s="37">
        <f>SUM(R$2-M38)</f>
        <v>80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 t="s">
        <v>522</v>
      </c>
      <c r="C39" s="6" t="s">
        <v>273</v>
      </c>
      <c r="D39" s="6" t="s">
        <v>163</v>
      </c>
      <c r="E39" s="6" t="s">
        <v>118</v>
      </c>
      <c r="F39" s="23" t="s">
        <v>19</v>
      </c>
      <c r="G39" s="2" t="s">
        <v>218</v>
      </c>
      <c r="H39" s="3">
        <v>-15</v>
      </c>
      <c r="I39" s="2" t="s">
        <v>218</v>
      </c>
      <c r="J39" s="3">
        <v>-15</v>
      </c>
      <c r="K39" s="2"/>
      <c r="L39" s="3"/>
      <c r="M39" s="4">
        <f>SUM(H39+J39+L39)</f>
        <v>-30</v>
      </c>
      <c r="N39" s="37">
        <f>SUM(R$2-M39)</f>
        <v>80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19</v>
      </c>
      <c r="G40" s="2"/>
      <c r="H40" s="3"/>
      <c r="I40" s="2"/>
      <c r="J40" s="3"/>
      <c r="K40" s="2"/>
      <c r="L40" s="3"/>
      <c r="M40" s="4">
        <f t="shared" ref="M37:M42" si="0">SUM(H40+J40+L40)</f>
        <v>0</v>
      </c>
      <c r="N40" s="37">
        <f t="shared" ref="N37:N42" si="1">SUM(R$2-M40)</f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19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31" t="s">
        <v>19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50</v>
      </c>
      <c r="O42" s="32">
        <v>5</v>
      </c>
      <c r="P42" s="25">
        <v>8</v>
      </c>
    </row>
  </sheetData>
  <sortState ref="B3:N39">
    <sortCondition descending="1" ref="M3:M39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9" fitToWidth="0" fitToHeight="0" orientation="landscape" r:id="rId1"/>
  <headerFooter alignWithMargins="0">
    <oddHeader>&amp;LTour de Mösseberg&amp;C&amp;D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85546875" bestFit="1" customWidth="1"/>
    <col min="4" max="4" width="11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43</v>
      </c>
    </row>
    <row r="3" spans="1:18" x14ac:dyDescent="0.2">
      <c r="A3" s="14">
        <v>1</v>
      </c>
      <c r="B3" s="7" t="s">
        <v>597</v>
      </c>
      <c r="C3" s="6" t="s">
        <v>243</v>
      </c>
      <c r="D3" s="6" t="s">
        <v>524</v>
      </c>
      <c r="E3" s="6" t="s">
        <v>525</v>
      </c>
      <c r="F3" s="23" t="s">
        <v>42</v>
      </c>
      <c r="G3" s="2">
        <v>1</v>
      </c>
      <c r="H3" s="3">
        <v>25</v>
      </c>
      <c r="I3" s="2">
        <v>3</v>
      </c>
      <c r="J3" s="3">
        <v>18</v>
      </c>
      <c r="K3" s="2"/>
      <c r="L3" s="3"/>
      <c r="M3" s="4">
        <f>SUM(H3+J3+L3)</f>
        <v>43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600</v>
      </c>
      <c r="C4" s="6" t="s">
        <v>601</v>
      </c>
      <c r="D4" s="6" t="s">
        <v>602</v>
      </c>
      <c r="E4" s="6" t="s">
        <v>77</v>
      </c>
      <c r="F4" s="23" t="s">
        <v>42</v>
      </c>
      <c r="G4" s="2">
        <v>4</v>
      </c>
      <c r="H4" s="3">
        <v>17</v>
      </c>
      <c r="I4" s="2">
        <v>1</v>
      </c>
      <c r="J4" s="3">
        <v>25</v>
      </c>
      <c r="K4" s="2"/>
      <c r="L4" s="3"/>
      <c r="M4" s="4">
        <f>SUM(H4+J4+L4)</f>
        <v>42</v>
      </c>
      <c r="N4" s="37">
        <f>SUM(R$2-M4)</f>
        <v>1</v>
      </c>
      <c r="O4" s="32">
        <v>2</v>
      </c>
      <c r="P4" s="25">
        <v>1</v>
      </c>
    </row>
    <row r="5" spans="1:18" x14ac:dyDescent="0.2">
      <c r="A5" s="14">
        <v>3</v>
      </c>
      <c r="B5" s="7" t="s">
        <v>598</v>
      </c>
      <c r="C5" s="6" t="s">
        <v>155</v>
      </c>
      <c r="D5" s="6" t="s">
        <v>297</v>
      </c>
      <c r="E5" s="6" t="s">
        <v>221</v>
      </c>
      <c r="F5" s="23" t="s">
        <v>42</v>
      </c>
      <c r="G5" s="2">
        <v>2</v>
      </c>
      <c r="H5" s="3">
        <v>20</v>
      </c>
      <c r="I5" s="2">
        <v>4</v>
      </c>
      <c r="J5" s="3">
        <v>17</v>
      </c>
      <c r="K5" s="2"/>
      <c r="L5" s="3"/>
      <c r="M5" s="4">
        <f>SUM(H5+J5+L5)</f>
        <v>37</v>
      </c>
      <c r="N5" s="37">
        <f>SUM(R$2-M5)</f>
        <v>6</v>
      </c>
      <c r="O5" s="32">
        <v>3</v>
      </c>
      <c r="P5" s="25">
        <v>1</v>
      </c>
    </row>
    <row r="6" spans="1:18" x14ac:dyDescent="0.2">
      <c r="A6" s="62">
        <v>4</v>
      </c>
      <c r="B6" s="7" t="s">
        <v>599</v>
      </c>
      <c r="C6" s="6" t="s">
        <v>521</v>
      </c>
      <c r="D6" s="6" t="s">
        <v>210</v>
      </c>
      <c r="E6" s="6" t="s">
        <v>211</v>
      </c>
      <c r="F6" s="23" t="s">
        <v>42</v>
      </c>
      <c r="G6" s="2">
        <v>3</v>
      </c>
      <c r="H6" s="3">
        <v>18</v>
      </c>
      <c r="I6" s="2">
        <v>5</v>
      </c>
      <c r="J6" s="3">
        <v>16</v>
      </c>
      <c r="K6" s="2"/>
      <c r="L6" s="3"/>
      <c r="M6" s="4">
        <f>SUM(H6+J6+L6)</f>
        <v>34</v>
      </c>
      <c r="N6" s="37">
        <f>SUM(R$2-M6)</f>
        <v>9</v>
      </c>
      <c r="O6" s="32">
        <v>4</v>
      </c>
      <c r="P6" s="25">
        <v>1</v>
      </c>
    </row>
    <row r="7" spans="1:18" x14ac:dyDescent="0.2">
      <c r="A7" s="62">
        <v>4</v>
      </c>
      <c r="B7" s="7" t="s">
        <v>606</v>
      </c>
      <c r="C7" s="6" t="s">
        <v>607</v>
      </c>
      <c r="D7" s="6" t="s">
        <v>608</v>
      </c>
      <c r="E7" s="6" t="s">
        <v>109</v>
      </c>
      <c r="F7" s="23" t="s">
        <v>42</v>
      </c>
      <c r="G7" s="2">
        <v>7</v>
      </c>
      <c r="H7" s="3">
        <v>14</v>
      </c>
      <c r="I7" s="2">
        <v>2</v>
      </c>
      <c r="J7" s="3">
        <v>20</v>
      </c>
      <c r="K7" s="2"/>
      <c r="L7" s="3"/>
      <c r="M7" s="4">
        <f>SUM(H7+J7+L7)</f>
        <v>34</v>
      </c>
      <c r="N7" s="37">
        <f>SUM(R$2-M7)</f>
        <v>9</v>
      </c>
      <c r="O7" s="32">
        <v>5</v>
      </c>
      <c r="P7" s="25">
        <v>1</v>
      </c>
    </row>
    <row r="8" spans="1:18" x14ac:dyDescent="0.2">
      <c r="A8" s="62">
        <v>6</v>
      </c>
      <c r="B8" s="7" t="s">
        <v>609</v>
      </c>
      <c r="C8" s="6" t="s">
        <v>286</v>
      </c>
      <c r="D8" s="6" t="s">
        <v>112</v>
      </c>
      <c r="E8" s="6" t="s">
        <v>61</v>
      </c>
      <c r="F8" s="23" t="s">
        <v>42</v>
      </c>
      <c r="G8" s="2">
        <v>8</v>
      </c>
      <c r="H8" s="3">
        <v>13</v>
      </c>
      <c r="I8" s="2">
        <v>6</v>
      </c>
      <c r="J8" s="3">
        <v>15</v>
      </c>
      <c r="K8" s="2"/>
      <c r="L8" s="3"/>
      <c r="M8" s="4">
        <f>SUM(H8+J8+L8)</f>
        <v>28</v>
      </c>
      <c r="N8" s="37">
        <f>SUM(R$2-M8)</f>
        <v>15</v>
      </c>
      <c r="O8" s="32">
        <v>1</v>
      </c>
      <c r="P8" s="25">
        <v>2</v>
      </c>
    </row>
    <row r="9" spans="1:18" x14ac:dyDescent="0.2">
      <c r="A9" s="62">
        <v>6</v>
      </c>
      <c r="B9" s="7" t="s">
        <v>605</v>
      </c>
      <c r="C9" s="6" t="s">
        <v>341</v>
      </c>
      <c r="D9" s="6" t="s">
        <v>326</v>
      </c>
      <c r="E9" s="6" t="s">
        <v>89</v>
      </c>
      <c r="F9" s="23" t="s">
        <v>42</v>
      </c>
      <c r="G9" s="2">
        <v>6</v>
      </c>
      <c r="H9" s="3">
        <v>15</v>
      </c>
      <c r="I9" s="2">
        <v>8</v>
      </c>
      <c r="J9" s="3">
        <v>13</v>
      </c>
      <c r="K9" s="2"/>
      <c r="L9" s="3"/>
      <c r="M9" s="4">
        <f>SUM(H9+J9+L9)</f>
        <v>28</v>
      </c>
      <c r="N9" s="37">
        <f>SUM(R$2-M9)</f>
        <v>15</v>
      </c>
      <c r="O9" s="32">
        <v>2</v>
      </c>
      <c r="P9" s="25">
        <v>2</v>
      </c>
    </row>
    <row r="10" spans="1:18" x14ac:dyDescent="0.2">
      <c r="A10" s="14">
        <v>8</v>
      </c>
      <c r="B10" s="7" t="s">
        <v>603</v>
      </c>
      <c r="C10" s="6" t="s">
        <v>604</v>
      </c>
      <c r="D10" s="6" t="s">
        <v>408</v>
      </c>
      <c r="E10" s="6" t="s">
        <v>3</v>
      </c>
      <c r="F10" s="23" t="s">
        <v>42</v>
      </c>
      <c r="G10" s="2">
        <v>5</v>
      </c>
      <c r="H10" s="3">
        <v>16</v>
      </c>
      <c r="I10" s="2">
        <v>11</v>
      </c>
      <c r="J10" s="3">
        <v>10</v>
      </c>
      <c r="K10" s="2"/>
      <c r="L10" s="3"/>
      <c r="M10" s="4">
        <f>SUM(H10+J10+L10)</f>
        <v>26</v>
      </c>
      <c r="N10" s="37">
        <f>SUM(R$2-M10)</f>
        <v>17</v>
      </c>
      <c r="O10" s="32">
        <v>3</v>
      </c>
      <c r="P10" s="25">
        <v>2</v>
      </c>
    </row>
    <row r="11" spans="1:18" x14ac:dyDescent="0.2">
      <c r="A11" s="14">
        <v>9</v>
      </c>
      <c r="B11" s="7" t="s">
        <v>614</v>
      </c>
      <c r="C11" s="6" t="s">
        <v>615</v>
      </c>
      <c r="D11" s="6" t="s">
        <v>92</v>
      </c>
      <c r="E11" s="6" t="s">
        <v>93</v>
      </c>
      <c r="F11" s="23" t="s">
        <v>42</v>
      </c>
      <c r="G11" s="2">
        <v>11</v>
      </c>
      <c r="H11" s="3">
        <v>10</v>
      </c>
      <c r="I11" s="2">
        <v>7</v>
      </c>
      <c r="J11" s="3">
        <v>14</v>
      </c>
      <c r="K11" s="2"/>
      <c r="L11" s="3"/>
      <c r="M11" s="4">
        <f>SUM(H11+J11+L11)</f>
        <v>24</v>
      </c>
      <c r="N11" s="37">
        <f>SUM(R$2-M11)</f>
        <v>19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613</v>
      </c>
      <c r="C12" s="6" t="s">
        <v>273</v>
      </c>
      <c r="D12" s="6" t="s">
        <v>411</v>
      </c>
      <c r="E12" s="6" t="s">
        <v>183</v>
      </c>
      <c r="F12" s="23" t="s">
        <v>42</v>
      </c>
      <c r="G12" s="2">
        <v>10</v>
      </c>
      <c r="H12" s="3">
        <v>11</v>
      </c>
      <c r="I12" s="2">
        <v>9</v>
      </c>
      <c r="J12" s="3">
        <v>12</v>
      </c>
      <c r="K12" s="2"/>
      <c r="L12" s="3"/>
      <c r="M12" s="4">
        <f>SUM(H12+J12+L12)</f>
        <v>23</v>
      </c>
      <c r="N12" s="37">
        <f>SUM(R$2-M12)</f>
        <v>20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617</v>
      </c>
      <c r="C13" s="6" t="s">
        <v>271</v>
      </c>
      <c r="D13" s="6" t="s">
        <v>618</v>
      </c>
      <c r="E13" s="6" t="s">
        <v>77</v>
      </c>
      <c r="F13" s="23" t="s">
        <v>42</v>
      </c>
      <c r="G13" s="2">
        <v>13</v>
      </c>
      <c r="H13" s="3">
        <v>8</v>
      </c>
      <c r="I13" s="2">
        <v>9</v>
      </c>
      <c r="J13" s="3">
        <v>12</v>
      </c>
      <c r="K13" s="2"/>
      <c r="L13" s="3"/>
      <c r="M13" s="4">
        <f>SUM(H13+J13+L13)</f>
        <v>20</v>
      </c>
      <c r="N13" s="37">
        <f>SUM(R$2-M13)</f>
        <v>23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610</v>
      </c>
      <c r="C14" s="6" t="s">
        <v>611</v>
      </c>
      <c r="D14" s="6" t="s">
        <v>612</v>
      </c>
      <c r="E14" s="6" t="s">
        <v>221</v>
      </c>
      <c r="F14" s="23" t="s">
        <v>42</v>
      </c>
      <c r="G14" s="2">
        <v>9</v>
      </c>
      <c r="H14" s="3">
        <v>12</v>
      </c>
      <c r="I14" s="2">
        <v>18</v>
      </c>
      <c r="J14" s="3">
        <v>3</v>
      </c>
      <c r="K14" s="2"/>
      <c r="L14" s="3"/>
      <c r="M14" s="4">
        <f>SUM(H14+J14+L14)</f>
        <v>15</v>
      </c>
      <c r="N14" s="37">
        <f>SUM(R$2-M14)</f>
        <v>28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624</v>
      </c>
      <c r="C15" s="6" t="s">
        <v>339</v>
      </c>
      <c r="D15" s="6" t="s">
        <v>121</v>
      </c>
      <c r="E15" s="6" t="s">
        <v>69</v>
      </c>
      <c r="F15" s="23" t="s">
        <v>42</v>
      </c>
      <c r="G15" s="2">
        <v>17</v>
      </c>
      <c r="H15" s="3">
        <v>4</v>
      </c>
      <c r="I15" s="2">
        <v>12</v>
      </c>
      <c r="J15" s="3">
        <v>9</v>
      </c>
      <c r="K15" s="2"/>
      <c r="L15" s="3"/>
      <c r="M15" s="4">
        <f>SUM(H15+J15+L15)</f>
        <v>13</v>
      </c>
      <c r="N15" s="37">
        <f>SUM(R$2-M15)</f>
        <v>30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616</v>
      </c>
      <c r="C16" s="6" t="s">
        <v>322</v>
      </c>
      <c r="D16" s="6" t="s">
        <v>104</v>
      </c>
      <c r="E16" s="6" t="s">
        <v>105</v>
      </c>
      <c r="F16" s="23" t="s">
        <v>42</v>
      </c>
      <c r="G16" s="2">
        <v>12</v>
      </c>
      <c r="H16" s="3">
        <v>9</v>
      </c>
      <c r="I16" s="2">
        <v>20</v>
      </c>
      <c r="J16" s="3">
        <v>2.8</v>
      </c>
      <c r="K16" s="2"/>
      <c r="L16" s="3"/>
      <c r="M16" s="4">
        <f>SUM(H16+J16+L16)</f>
        <v>11.8</v>
      </c>
      <c r="N16" s="37">
        <f>SUM(R$2-M16)</f>
        <v>31.2</v>
      </c>
      <c r="O16" s="32">
        <v>4</v>
      </c>
      <c r="P16" s="25">
        <v>3</v>
      </c>
    </row>
    <row r="17" spans="1:16" x14ac:dyDescent="0.2">
      <c r="A17" s="62">
        <v>15</v>
      </c>
      <c r="B17" s="7" t="s">
        <v>625</v>
      </c>
      <c r="C17" s="6" t="s">
        <v>290</v>
      </c>
      <c r="D17" s="6" t="s">
        <v>626</v>
      </c>
      <c r="E17" s="6" t="s">
        <v>167</v>
      </c>
      <c r="F17" s="23" t="s">
        <v>42</v>
      </c>
      <c r="G17" s="2">
        <v>18</v>
      </c>
      <c r="H17" s="3">
        <v>3</v>
      </c>
      <c r="I17" s="2">
        <v>13</v>
      </c>
      <c r="J17" s="3">
        <v>8</v>
      </c>
      <c r="K17" s="2"/>
      <c r="L17" s="3"/>
      <c r="M17" s="4">
        <f>SUM(H17+J17+L17)</f>
        <v>11</v>
      </c>
      <c r="N17" s="37">
        <f>SUM(R$2-M17)</f>
        <v>32</v>
      </c>
      <c r="O17" s="32">
        <v>5</v>
      </c>
      <c r="P17" s="25">
        <v>3</v>
      </c>
    </row>
    <row r="18" spans="1:16" x14ac:dyDescent="0.2">
      <c r="A18" s="62">
        <v>15</v>
      </c>
      <c r="B18" s="7" t="s">
        <v>621</v>
      </c>
      <c r="C18" s="6" t="s">
        <v>162</v>
      </c>
      <c r="D18" s="6" t="s">
        <v>622</v>
      </c>
      <c r="E18" s="6" t="s">
        <v>77</v>
      </c>
      <c r="F18" s="23" t="s">
        <v>42</v>
      </c>
      <c r="G18" s="2">
        <v>15</v>
      </c>
      <c r="H18" s="3">
        <v>6</v>
      </c>
      <c r="I18" s="2">
        <v>16</v>
      </c>
      <c r="J18" s="3">
        <v>5</v>
      </c>
      <c r="K18" s="2"/>
      <c r="L18" s="3"/>
      <c r="M18" s="4">
        <f>SUM(H18+J18+L18)</f>
        <v>11</v>
      </c>
      <c r="N18" s="37">
        <f>SUM(R$2-M18)</f>
        <v>32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619</v>
      </c>
      <c r="C19" s="6" t="s">
        <v>474</v>
      </c>
      <c r="D19" s="6" t="s">
        <v>620</v>
      </c>
      <c r="E19" s="6" t="s">
        <v>93</v>
      </c>
      <c r="F19" s="23" t="s">
        <v>42</v>
      </c>
      <c r="G19" s="2">
        <v>13</v>
      </c>
      <c r="H19" s="3">
        <v>8</v>
      </c>
      <c r="I19" s="2">
        <v>19</v>
      </c>
      <c r="J19" s="3">
        <v>2.9</v>
      </c>
      <c r="K19" s="2"/>
      <c r="L19" s="3"/>
      <c r="M19" s="4">
        <f>SUM(H19+J19+L19)</f>
        <v>10.9</v>
      </c>
      <c r="N19" s="37">
        <f>SUM(R$2-M19)</f>
        <v>32.1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629</v>
      </c>
      <c r="C20" s="6" t="s">
        <v>630</v>
      </c>
      <c r="D20" s="6" t="s">
        <v>631</v>
      </c>
      <c r="E20" s="6" t="s">
        <v>462</v>
      </c>
      <c r="F20" s="23" t="s">
        <v>42</v>
      </c>
      <c r="G20" s="2">
        <v>20</v>
      </c>
      <c r="H20" s="3">
        <v>2.8</v>
      </c>
      <c r="I20" s="2">
        <v>14</v>
      </c>
      <c r="J20" s="3">
        <v>7</v>
      </c>
      <c r="K20" s="2"/>
      <c r="L20" s="3"/>
      <c r="M20" s="4">
        <f>SUM(H20+J20+L20)</f>
        <v>9.8000000000000007</v>
      </c>
      <c r="N20" s="37">
        <f>SUM(R$2-M20)</f>
        <v>33.200000000000003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632</v>
      </c>
      <c r="C21" s="6" t="s">
        <v>246</v>
      </c>
      <c r="D21" s="6" t="s">
        <v>633</v>
      </c>
      <c r="E21" s="6" t="s">
        <v>69</v>
      </c>
      <c r="F21" s="23" t="s">
        <v>42</v>
      </c>
      <c r="G21" s="2">
        <v>21</v>
      </c>
      <c r="H21" s="3">
        <v>2.7</v>
      </c>
      <c r="I21" s="2">
        <v>15</v>
      </c>
      <c r="J21" s="3">
        <v>6</v>
      </c>
      <c r="K21" s="2"/>
      <c r="L21" s="3"/>
      <c r="M21" s="4">
        <f>SUM(H21+J21+L21)</f>
        <v>8.6999999999999993</v>
      </c>
      <c r="N21" s="37">
        <f>SUM(R$2-M21)</f>
        <v>34.299999999999997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623</v>
      </c>
      <c r="C22" s="6" t="s">
        <v>232</v>
      </c>
      <c r="D22" s="6" t="s">
        <v>156</v>
      </c>
      <c r="E22" s="6" t="s">
        <v>145</v>
      </c>
      <c r="F22" s="23" t="s">
        <v>42</v>
      </c>
      <c r="G22" s="2">
        <v>16</v>
      </c>
      <c r="H22" s="3">
        <v>5</v>
      </c>
      <c r="I22" s="2">
        <v>22</v>
      </c>
      <c r="J22" s="3">
        <v>2.6</v>
      </c>
      <c r="K22" s="2"/>
      <c r="L22" s="3"/>
      <c r="M22" s="4">
        <f>SUM(H22+J22+L22)</f>
        <v>7.6</v>
      </c>
      <c r="N22" s="37">
        <f>SUM(R$2-M22)</f>
        <v>35.4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627</v>
      </c>
      <c r="C23" s="6" t="s">
        <v>165</v>
      </c>
      <c r="D23" s="6" t="s">
        <v>628</v>
      </c>
      <c r="E23" s="6" t="s">
        <v>462</v>
      </c>
      <c r="F23" s="23" t="s">
        <v>42</v>
      </c>
      <c r="G23" s="2">
        <v>19</v>
      </c>
      <c r="H23" s="3">
        <v>2.9</v>
      </c>
      <c r="I23" s="2">
        <v>17</v>
      </c>
      <c r="J23" s="3">
        <v>4</v>
      </c>
      <c r="K23" s="2"/>
      <c r="L23" s="3"/>
      <c r="M23" s="4">
        <f>SUM(H23+J23+L23)</f>
        <v>6.9</v>
      </c>
      <c r="N23" s="37">
        <f>SUM(R$2-M23)</f>
        <v>36.1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637</v>
      </c>
      <c r="C24" s="6" t="s">
        <v>601</v>
      </c>
      <c r="D24" s="6" t="s">
        <v>608</v>
      </c>
      <c r="E24" s="6" t="s">
        <v>638</v>
      </c>
      <c r="F24" s="23" t="s">
        <v>42</v>
      </c>
      <c r="G24" s="2">
        <v>24</v>
      </c>
      <c r="H24" s="3">
        <v>2.4</v>
      </c>
      <c r="I24" s="2">
        <v>23</v>
      </c>
      <c r="J24" s="3">
        <v>2.5</v>
      </c>
      <c r="K24" s="2"/>
      <c r="L24" s="3"/>
      <c r="M24" s="4">
        <f>SUM(H24+J24+L24)</f>
        <v>4.9000000000000004</v>
      </c>
      <c r="N24" s="37">
        <f>SUM(R$2-M24)</f>
        <v>38.1</v>
      </c>
      <c r="O24" s="32">
        <v>2</v>
      </c>
      <c r="P24" s="25">
        <v>5</v>
      </c>
    </row>
    <row r="25" spans="1:16" x14ac:dyDescent="0.2">
      <c r="A25" s="62">
        <v>23</v>
      </c>
      <c r="B25" s="7" t="s">
        <v>642</v>
      </c>
      <c r="C25" s="6" t="s">
        <v>483</v>
      </c>
      <c r="D25" s="6" t="s">
        <v>150</v>
      </c>
      <c r="E25" s="6" t="s">
        <v>69</v>
      </c>
      <c r="F25" s="23" t="s">
        <v>42</v>
      </c>
      <c r="G25" s="2">
        <v>27</v>
      </c>
      <c r="H25" s="3">
        <v>2.1</v>
      </c>
      <c r="I25" s="2">
        <v>21</v>
      </c>
      <c r="J25" s="3">
        <v>2.7</v>
      </c>
      <c r="K25" s="2"/>
      <c r="L25" s="3"/>
      <c r="M25" s="4">
        <f>SUM(H25+J25+L25)</f>
        <v>4.8000000000000007</v>
      </c>
      <c r="N25" s="37">
        <f>SUM(R$2-M25)</f>
        <v>38.200000000000003</v>
      </c>
      <c r="O25" s="32">
        <v>3</v>
      </c>
      <c r="P25" s="25">
        <v>5</v>
      </c>
    </row>
    <row r="26" spans="1:16" x14ac:dyDescent="0.2">
      <c r="A26" s="62">
        <v>23</v>
      </c>
      <c r="B26" s="7" t="s">
        <v>636</v>
      </c>
      <c r="C26" s="6" t="s">
        <v>339</v>
      </c>
      <c r="D26" s="6" t="s">
        <v>436</v>
      </c>
      <c r="E26" s="6" t="s">
        <v>69</v>
      </c>
      <c r="F26" s="23" t="s">
        <v>42</v>
      </c>
      <c r="G26" s="2">
        <v>23</v>
      </c>
      <c r="H26" s="3">
        <v>2.5</v>
      </c>
      <c r="I26" s="2">
        <v>25</v>
      </c>
      <c r="J26" s="3">
        <v>2.2999999999999998</v>
      </c>
      <c r="K26" s="2"/>
      <c r="L26" s="3"/>
      <c r="M26" s="4">
        <f>SUM(H26+J26+L26)</f>
        <v>4.8</v>
      </c>
      <c r="N26" s="37">
        <f>SUM(R$2-M26)</f>
        <v>38.200000000000003</v>
      </c>
      <c r="O26" s="32">
        <v>4</v>
      </c>
      <c r="P26" s="25">
        <v>5</v>
      </c>
    </row>
    <row r="27" spans="1:16" x14ac:dyDescent="0.2">
      <c r="A27" s="62">
        <v>25</v>
      </c>
      <c r="B27" s="7" t="s">
        <v>634</v>
      </c>
      <c r="C27" s="6" t="s">
        <v>635</v>
      </c>
      <c r="D27" s="6" t="s">
        <v>551</v>
      </c>
      <c r="E27" s="6" t="s">
        <v>65</v>
      </c>
      <c r="F27" s="23" t="s">
        <v>42</v>
      </c>
      <c r="G27" s="2">
        <v>22</v>
      </c>
      <c r="H27" s="3">
        <v>2.6</v>
      </c>
      <c r="I27" s="2">
        <v>27</v>
      </c>
      <c r="J27" s="3">
        <v>2.1</v>
      </c>
      <c r="K27" s="2"/>
      <c r="L27" s="3"/>
      <c r="M27" s="4">
        <f>SUM(H27+J27+L27)</f>
        <v>4.7</v>
      </c>
      <c r="N27" s="37">
        <f>SUM(R$2-M27)</f>
        <v>38.299999999999997</v>
      </c>
      <c r="O27" s="32">
        <v>5</v>
      </c>
      <c r="P27" s="25">
        <v>5</v>
      </c>
    </row>
    <row r="28" spans="1:16" x14ac:dyDescent="0.2">
      <c r="A28" s="62">
        <v>25</v>
      </c>
      <c r="B28" s="7" t="s">
        <v>639</v>
      </c>
      <c r="C28" s="6" t="s">
        <v>209</v>
      </c>
      <c r="D28" s="6" t="s">
        <v>117</v>
      </c>
      <c r="E28" s="6" t="s">
        <v>118</v>
      </c>
      <c r="F28" s="23" t="s">
        <v>42</v>
      </c>
      <c r="G28" s="2">
        <v>25</v>
      </c>
      <c r="H28" s="3">
        <v>2.2999999999999998</v>
      </c>
      <c r="I28" s="2">
        <v>24</v>
      </c>
      <c r="J28" s="3">
        <v>2.4</v>
      </c>
      <c r="K28" s="2"/>
      <c r="L28" s="3"/>
      <c r="M28" s="4">
        <f>SUM(H28+J28+L28)</f>
        <v>4.6999999999999993</v>
      </c>
      <c r="N28" s="37">
        <f>SUM(R$2-M28)</f>
        <v>38.299999999999997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640</v>
      </c>
      <c r="C29" s="6" t="s">
        <v>641</v>
      </c>
      <c r="D29" s="6" t="s">
        <v>249</v>
      </c>
      <c r="E29" s="6" t="s">
        <v>275</v>
      </c>
      <c r="F29" s="23" t="s">
        <v>42</v>
      </c>
      <c r="G29" s="2">
        <v>26</v>
      </c>
      <c r="H29" s="3">
        <v>2.2000000000000002</v>
      </c>
      <c r="I29" s="2">
        <v>26</v>
      </c>
      <c r="J29" s="3">
        <v>2.2000000000000002</v>
      </c>
      <c r="K29" s="2"/>
      <c r="L29" s="3"/>
      <c r="M29" s="4">
        <f>SUM(H29+J29+L29)</f>
        <v>4.4000000000000004</v>
      </c>
      <c r="N29" s="37">
        <f>SUM(R$2-M29)</f>
        <v>38.6</v>
      </c>
      <c r="O29" s="32">
        <v>2</v>
      </c>
      <c r="P29" s="25">
        <v>6</v>
      </c>
    </row>
    <row r="30" spans="1:16" ht="12.75" customHeight="1" x14ac:dyDescent="0.2">
      <c r="A30" s="14">
        <v>28</v>
      </c>
      <c r="B30" s="7" t="s">
        <v>643</v>
      </c>
      <c r="C30" s="6" t="s">
        <v>339</v>
      </c>
      <c r="D30" s="6" t="s">
        <v>644</v>
      </c>
      <c r="E30" s="6" t="s">
        <v>221</v>
      </c>
      <c r="F30" s="23" t="s">
        <v>42</v>
      </c>
      <c r="G30" s="2" t="s">
        <v>218</v>
      </c>
      <c r="H30" s="3">
        <v>-15</v>
      </c>
      <c r="I30" s="2" t="s">
        <v>218</v>
      </c>
      <c r="J30" s="3">
        <v>-15</v>
      </c>
      <c r="K30" s="2"/>
      <c r="L30" s="3"/>
      <c r="M30" s="4">
        <f>SUM(H30+J30+L30)</f>
        <v>-30</v>
      </c>
      <c r="N30" s="37">
        <f>SUM(R$2-M30)</f>
        <v>73</v>
      </c>
      <c r="O30" s="32">
        <v>3</v>
      </c>
      <c r="P30" s="25">
        <v>6</v>
      </c>
    </row>
    <row r="31" spans="1:16" ht="12.75" customHeight="1" x14ac:dyDescent="0.2">
      <c r="A31" s="14">
        <v>29</v>
      </c>
      <c r="B31" s="7" t="s">
        <v>645</v>
      </c>
      <c r="C31" s="6" t="s">
        <v>313</v>
      </c>
      <c r="D31" s="6" t="s">
        <v>292</v>
      </c>
      <c r="E31" s="6" t="s">
        <v>293</v>
      </c>
      <c r="F31" s="23" t="s">
        <v>42</v>
      </c>
      <c r="G31" s="2" t="s">
        <v>218</v>
      </c>
      <c r="H31" s="3">
        <v>-15</v>
      </c>
      <c r="I31" s="2" t="s">
        <v>218</v>
      </c>
      <c r="J31" s="3">
        <v>-15</v>
      </c>
      <c r="K31" s="2"/>
      <c r="L31" s="3"/>
      <c r="M31" s="4">
        <f>SUM(H31+J31+L31)</f>
        <v>-30</v>
      </c>
      <c r="N31" s="37">
        <f>SUM(R$2-M31)</f>
        <v>73</v>
      </c>
      <c r="O31" s="32">
        <v>4</v>
      </c>
      <c r="P31" s="25">
        <v>6</v>
      </c>
    </row>
    <row r="32" spans="1:16" ht="12.75" customHeight="1" x14ac:dyDescent="0.2">
      <c r="A32" s="14">
        <v>30</v>
      </c>
      <c r="B32" s="7" t="s">
        <v>646</v>
      </c>
      <c r="C32" s="6" t="s">
        <v>647</v>
      </c>
      <c r="D32" s="6" t="s">
        <v>249</v>
      </c>
      <c r="E32" s="6" t="s">
        <v>648</v>
      </c>
      <c r="F32" s="23" t="s">
        <v>42</v>
      </c>
      <c r="G32" s="2" t="s">
        <v>218</v>
      </c>
      <c r="H32" s="3">
        <v>-15</v>
      </c>
      <c r="I32" s="2" t="s">
        <v>218</v>
      </c>
      <c r="J32" s="3">
        <v>-15</v>
      </c>
      <c r="K32" s="2"/>
      <c r="L32" s="3"/>
      <c r="M32" s="4">
        <f>SUM(H32+J32+L32)</f>
        <v>-30</v>
      </c>
      <c r="N32" s="37">
        <f>SUM(R$2-M32)</f>
        <v>73</v>
      </c>
      <c r="O32" s="32">
        <v>5</v>
      </c>
      <c r="P32" s="25">
        <v>6</v>
      </c>
    </row>
    <row r="33" spans="1:16" ht="12.75" customHeight="1" x14ac:dyDescent="0.2">
      <c r="A33" s="14">
        <v>31</v>
      </c>
      <c r="B33" s="7" t="s">
        <v>649</v>
      </c>
      <c r="C33" s="6" t="s">
        <v>162</v>
      </c>
      <c r="D33" s="6" t="s">
        <v>620</v>
      </c>
      <c r="E33" s="6" t="s">
        <v>93</v>
      </c>
      <c r="F33" s="23" t="s">
        <v>42</v>
      </c>
      <c r="G33" s="2" t="s">
        <v>218</v>
      </c>
      <c r="H33" s="3">
        <v>-15</v>
      </c>
      <c r="I33" s="2" t="s">
        <v>218</v>
      </c>
      <c r="J33" s="3">
        <v>-15</v>
      </c>
      <c r="K33" s="2"/>
      <c r="L33" s="3"/>
      <c r="M33" s="4">
        <f>SUM(H33+J33+L33)</f>
        <v>-30</v>
      </c>
      <c r="N33" s="37">
        <f>SUM(R$2-M33)</f>
        <v>73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3" t="s">
        <v>42</v>
      </c>
      <c r="G34" s="2"/>
      <c r="H34" s="3"/>
      <c r="I34" s="2"/>
      <c r="J34" s="3"/>
      <c r="K34" s="2"/>
      <c r="L34" s="3"/>
      <c r="M34" s="4">
        <f t="shared" ref="M31:M42" si="0">SUM(H34+J34+L34)</f>
        <v>0</v>
      </c>
      <c r="N34" s="37">
        <f t="shared" ref="N31:N42" si="1">SUM(R$2-M34)</f>
        <v>43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3" t="s">
        <v>42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43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3" t="s">
        <v>42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43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3" t="s">
        <v>42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43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3" t="s">
        <v>42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43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42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43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42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43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42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43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42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43</v>
      </c>
      <c r="O42" s="32">
        <v>5</v>
      </c>
      <c r="P42" s="25">
        <v>8</v>
      </c>
    </row>
  </sheetData>
  <sortState ref="B3:N33">
    <sortCondition descending="1" ref="M3:M33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5" max="5" width="17.57031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43</v>
      </c>
    </row>
    <row r="3" spans="1:18" x14ac:dyDescent="0.2">
      <c r="A3" s="14">
        <v>1</v>
      </c>
      <c r="B3" s="7" t="s">
        <v>712</v>
      </c>
      <c r="C3" s="58" t="s">
        <v>336</v>
      </c>
      <c r="D3" s="58" t="s">
        <v>141</v>
      </c>
      <c r="E3" s="58" t="s">
        <v>105</v>
      </c>
      <c r="F3" s="23" t="s">
        <v>20</v>
      </c>
      <c r="G3" s="2">
        <v>1</v>
      </c>
      <c r="H3" s="3">
        <v>25</v>
      </c>
      <c r="I3" s="2">
        <v>3</v>
      </c>
      <c r="J3" s="3">
        <v>18</v>
      </c>
      <c r="K3" s="2"/>
      <c r="L3" s="3"/>
      <c r="M3" s="4">
        <f>SUM(H3+J3+L3)</f>
        <v>43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62">
        <v>2</v>
      </c>
      <c r="B4" s="7" t="s">
        <v>725</v>
      </c>
      <c r="C4" s="6" t="s">
        <v>380</v>
      </c>
      <c r="D4" s="6" t="s">
        <v>359</v>
      </c>
      <c r="E4" s="6" t="s">
        <v>73</v>
      </c>
      <c r="F4" s="23" t="s">
        <v>20</v>
      </c>
      <c r="G4" s="2">
        <v>9</v>
      </c>
      <c r="H4" s="3">
        <v>12</v>
      </c>
      <c r="I4" s="2">
        <v>1</v>
      </c>
      <c r="J4" s="3">
        <v>25</v>
      </c>
      <c r="K4" s="2"/>
      <c r="L4" s="3"/>
      <c r="M4" s="4">
        <f>SUM(H4+J4+L4)</f>
        <v>37</v>
      </c>
      <c r="N4" s="37">
        <f>SUM(R$2-M4)</f>
        <v>6</v>
      </c>
      <c r="O4" s="32">
        <v>2</v>
      </c>
      <c r="P4" s="25">
        <v>1</v>
      </c>
    </row>
    <row r="5" spans="1:18" x14ac:dyDescent="0.2">
      <c r="A5" s="62">
        <v>2</v>
      </c>
      <c r="B5" s="7" t="s">
        <v>713</v>
      </c>
      <c r="C5" s="6" t="s">
        <v>286</v>
      </c>
      <c r="D5" s="6" t="s">
        <v>583</v>
      </c>
      <c r="E5" s="6" t="s">
        <v>73</v>
      </c>
      <c r="F5" s="23" t="s">
        <v>20</v>
      </c>
      <c r="G5" s="2">
        <v>2</v>
      </c>
      <c r="H5" s="3">
        <v>20</v>
      </c>
      <c r="I5" s="2">
        <v>4</v>
      </c>
      <c r="J5" s="3">
        <v>17</v>
      </c>
      <c r="K5" s="2"/>
      <c r="L5" s="3"/>
      <c r="M5" s="4">
        <f>SUM(H5+J5+L5)</f>
        <v>37</v>
      </c>
      <c r="N5" s="37">
        <f>SUM(R$2-M5)</f>
        <v>6</v>
      </c>
      <c r="O5" s="32">
        <v>3</v>
      </c>
      <c r="P5" s="25">
        <v>1</v>
      </c>
    </row>
    <row r="6" spans="1:18" x14ac:dyDescent="0.2">
      <c r="A6" s="14">
        <v>4</v>
      </c>
      <c r="B6" s="7" t="s">
        <v>715</v>
      </c>
      <c r="C6" s="6" t="s">
        <v>339</v>
      </c>
      <c r="D6" s="6" t="s">
        <v>417</v>
      </c>
      <c r="E6" s="6" t="s">
        <v>183</v>
      </c>
      <c r="F6" s="23" t="s">
        <v>20</v>
      </c>
      <c r="G6" s="2">
        <v>4</v>
      </c>
      <c r="H6" s="3">
        <v>17</v>
      </c>
      <c r="I6" s="2">
        <v>2</v>
      </c>
      <c r="J6" s="3">
        <v>20</v>
      </c>
      <c r="K6" s="2"/>
      <c r="L6" s="3"/>
      <c r="M6" s="4">
        <f>SUM(H6+J6+L6)</f>
        <v>37</v>
      </c>
      <c r="N6" s="37">
        <f>SUM(R$2-M6)</f>
        <v>6</v>
      </c>
      <c r="O6" s="32">
        <v>4</v>
      </c>
      <c r="P6" s="25">
        <v>1</v>
      </c>
    </row>
    <row r="7" spans="1:18" x14ac:dyDescent="0.2">
      <c r="A7" s="14">
        <v>5</v>
      </c>
      <c r="B7" s="7" t="s">
        <v>714</v>
      </c>
      <c r="C7" s="6" t="s">
        <v>604</v>
      </c>
      <c r="D7" s="6" t="s">
        <v>476</v>
      </c>
      <c r="E7" s="6" t="s">
        <v>477</v>
      </c>
      <c r="F7" s="23" t="s">
        <v>20</v>
      </c>
      <c r="G7" s="2">
        <v>3</v>
      </c>
      <c r="H7" s="3">
        <v>18</v>
      </c>
      <c r="I7" s="2">
        <v>7</v>
      </c>
      <c r="J7" s="3">
        <v>14</v>
      </c>
      <c r="K7" s="2"/>
      <c r="L7" s="3"/>
      <c r="M7" s="4">
        <f>SUM(H7+J7+L7)</f>
        <v>32</v>
      </c>
      <c r="N7" s="37">
        <f>SUM(R$2-M7)</f>
        <v>11</v>
      </c>
      <c r="O7" s="32">
        <v>5</v>
      </c>
      <c r="P7" s="25">
        <v>1</v>
      </c>
    </row>
    <row r="8" spans="1:18" x14ac:dyDescent="0.2">
      <c r="A8" s="14">
        <v>6</v>
      </c>
      <c r="B8" s="7" t="s">
        <v>724</v>
      </c>
      <c r="C8" s="6" t="s">
        <v>199</v>
      </c>
      <c r="D8" s="6" t="s">
        <v>447</v>
      </c>
      <c r="E8" s="6" t="s">
        <v>73</v>
      </c>
      <c r="F8" s="23" t="s">
        <v>20</v>
      </c>
      <c r="G8" s="2">
        <v>8</v>
      </c>
      <c r="H8" s="3">
        <v>13</v>
      </c>
      <c r="I8" s="2">
        <v>5</v>
      </c>
      <c r="J8" s="3">
        <v>16</v>
      </c>
      <c r="K8" s="2"/>
      <c r="L8" s="3"/>
      <c r="M8" s="4">
        <f>SUM(H8+J8+L8)</f>
        <v>29</v>
      </c>
      <c r="N8" s="37">
        <f>SUM(R$2-M8)</f>
        <v>14</v>
      </c>
      <c r="O8" s="32">
        <v>1</v>
      </c>
      <c r="P8" s="25">
        <v>2</v>
      </c>
    </row>
    <row r="9" spans="1:18" x14ac:dyDescent="0.2">
      <c r="A9" s="14">
        <v>7</v>
      </c>
      <c r="B9" s="7" t="s">
        <v>718</v>
      </c>
      <c r="C9" s="6" t="s">
        <v>719</v>
      </c>
      <c r="D9" s="6" t="s">
        <v>720</v>
      </c>
      <c r="E9" s="6" t="s">
        <v>145</v>
      </c>
      <c r="F9" s="23" t="s">
        <v>20</v>
      </c>
      <c r="G9" s="2">
        <v>6</v>
      </c>
      <c r="H9" s="3">
        <v>15</v>
      </c>
      <c r="I9" s="2">
        <v>8</v>
      </c>
      <c r="J9" s="3">
        <v>13</v>
      </c>
      <c r="K9" s="2"/>
      <c r="L9" s="3"/>
      <c r="M9" s="4">
        <f>SUM(H9+J9+L9)</f>
        <v>28</v>
      </c>
      <c r="N9" s="37">
        <f>SUM(R$2-M9)</f>
        <v>15</v>
      </c>
      <c r="O9" s="32">
        <v>2</v>
      </c>
      <c r="P9" s="25">
        <v>2</v>
      </c>
    </row>
    <row r="10" spans="1:18" x14ac:dyDescent="0.2">
      <c r="A10" s="62">
        <v>8</v>
      </c>
      <c r="B10" s="7" t="s">
        <v>726</v>
      </c>
      <c r="C10" s="6" t="s">
        <v>727</v>
      </c>
      <c r="D10" s="6" t="s">
        <v>323</v>
      </c>
      <c r="E10" s="6" t="s">
        <v>89</v>
      </c>
      <c r="F10" s="23" t="s">
        <v>20</v>
      </c>
      <c r="G10" s="2">
        <v>10</v>
      </c>
      <c r="H10" s="3">
        <v>11</v>
      </c>
      <c r="I10" s="2">
        <v>6</v>
      </c>
      <c r="J10" s="3">
        <v>15</v>
      </c>
      <c r="K10" s="2"/>
      <c r="L10" s="3"/>
      <c r="M10" s="4">
        <f>SUM(H10+J10+L10)</f>
        <v>26</v>
      </c>
      <c r="N10" s="37">
        <f>SUM(R$2-M10)</f>
        <v>17</v>
      </c>
      <c r="O10" s="32">
        <v>3</v>
      </c>
      <c r="P10" s="25">
        <v>2</v>
      </c>
    </row>
    <row r="11" spans="1:18" x14ac:dyDescent="0.2">
      <c r="A11" s="62">
        <v>8</v>
      </c>
      <c r="B11" s="7" t="s">
        <v>721</v>
      </c>
      <c r="C11" s="6" t="s">
        <v>722</v>
      </c>
      <c r="D11" s="6" t="s">
        <v>723</v>
      </c>
      <c r="E11" s="6" t="s">
        <v>183</v>
      </c>
      <c r="F11" s="23" t="s">
        <v>20</v>
      </c>
      <c r="G11" s="2">
        <v>7</v>
      </c>
      <c r="H11" s="3">
        <v>14</v>
      </c>
      <c r="I11" s="2">
        <v>9</v>
      </c>
      <c r="J11" s="3">
        <v>12</v>
      </c>
      <c r="K11" s="2"/>
      <c r="L11" s="3"/>
      <c r="M11" s="4">
        <f>SUM(H11+J11+L11)</f>
        <v>26</v>
      </c>
      <c r="N11" s="37">
        <f>SUM(R$2-M11)</f>
        <v>17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716</v>
      </c>
      <c r="C12" s="6" t="s">
        <v>352</v>
      </c>
      <c r="D12" s="6" t="s">
        <v>717</v>
      </c>
      <c r="E12" s="6" t="s">
        <v>73</v>
      </c>
      <c r="F12" s="23" t="s">
        <v>20</v>
      </c>
      <c r="G12" s="2">
        <v>5</v>
      </c>
      <c r="H12" s="3">
        <v>16</v>
      </c>
      <c r="I12" s="2">
        <v>15</v>
      </c>
      <c r="J12" s="3">
        <v>6</v>
      </c>
      <c r="K12" s="2"/>
      <c r="L12" s="3"/>
      <c r="M12" s="4">
        <f>SUM(H12+J12+L12)</f>
        <v>22</v>
      </c>
      <c r="N12" s="37">
        <f>SUM(R$2-M12)</f>
        <v>21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731</v>
      </c>
      <c r="C13" s="6" t="s">
        <v>732</v>
      </c>
      <c r="D13" s="6" t="s">
        <v>60</v>
      </c>
      <c r="E13" s="6" t="s">
        <v>61</v>
      </c>
      <c r="F13" s="23" t="s">
        <v>20</v>
      </c>
      <c r="G13" s="2">
        <v>13</v>
      </c>
      <c r="H13" s="3">
        <v>8</v>
      </c>
      <c r="I13" s="2">
        <v>11</v>
      </c>
      <c r="J13" s="3">
        <v>10</v>
      </c>
      <c r="K13" s="2"/>
      <c r="L13" s="3"/>
      <c r="M13" s="4">
        <f>SUM(H13+J13+L13)</f>
        <v>18</v>
      </c>
      <c r="N13" s="37">
        <f>SUM(R$2-M13)</f>
        <v>25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730</v>
      </c>
      <c r="C14" s="6" t="s">
        <v>199</v>
      </c>
      <c r="D14" s="6" t="s">
        <v>591</v>
      </c>
      <c r="E14" s="6" t="s">
        <v>81</v>
      </c>
      <c r="F14" s="23" t="s">
        <v>20</v>
      </c>
      <c r="G14" s="2">
        <v>12</v>
      </c>
      <c r="H14" s="3">
        <v>9</v>
      </c>
      <c r="I14" s="2">
        <v>14</v>
      </c>
      <c r="J14" s="3">
        <v>7</v>
      </c>
      <c r="K14" s="2"/>
      <c r="L14" s="3"/>
      <c r="M14" s="4">
        <f>SUM(H14+J14+L14)</f>
        <v>16</v>
      </c>
      <c r="N14" s="37">
        <f>SUM(R$2-M14)</f>
        <v>27</v>
      </c>
      <c r="O14" s="32">
        <v>2</v>
      </c>
      <c r="P14" s="25">
        <v>3</v>
      </c>
    </row>
    <row r="15" spans="1:18" x14ac:dyDescent="0.2">
      <c r="A15" s="62">
        <v>13</v>
      </c>
      <c r="B15" s="7" t="s">
        <v>740</v>
      </c>
      <c r="C15" s="6" t="s">
        <v>363</v>
      </c>
      <c r="D15" s="6" t="s">
        <v>359</v>
      </c>
      <c r="E15" s="6" t="s">
        <v>183</v>
      </c>
      <c r="F15" s="23" t="s">
        <v>20</v>
      </c>
      <c r="G15" s="2">
        <v>18</v>
      </c>
      <c r="H15" s="3">
        <v>3</v>
      </c>
      <c r="I15" s="2">
        <v>10</v>
      </c>
      <c r="J15" s="3">
        <v>11</v>
      </c>
      <c r="K15" s="2"/>
      <c r="L15" s="3"/>
      <c r="M15" s="4">
        <f>SUM(H15+J15+L15)</f>
        <v>14</v>
      </c>
      <c r="N15" s="37">
        <f>SUM(R$2-M15)</f>
        <v>29</v>
      </c>
      <c r="O15" s="32">
        <v>3</v>
      </c>
      <c r="P15" s="25">
        <v>3</v>
      </c>
    </row>
    <row r="16" spans="1:18" x14ac:dyDescent="0.2">
      <c r="A16" s="62">
        <v>13</v>
      </c>
      <c r="B16" s="7" t="s">
        <v>728</v>
      </c>
      <c r="C16" s="6" t="s">
        <v>352</v>
      </c>
      <c r="D16" s="6" t="s">
        <v>729</v>
      </c>
      <c r="E16" s="6" t="s">
        <v>3</v>
      </c>
      <c r="F16" s="23" t="s">
        <v>20</v>
      </c>
      <c r="G16" s="2">
        <v>11</v>
      </c>
      <c r="H16" s="3">
        <v>10</v>
      </c>
      <c r="I16" s="2">
        <v>17</v>
      </c>
      <c r="J16" s="3">
        <v>4</v>
      </c>
      <c r="K16" s="2"/>
      <c r="L16" s="3"/>
      <c r="M16" s="4">
        <f>SUM(H16+J16+L16)</f>
        <v>14</v>
      </c>
      <c r="N16" s="37">
        <f>SUM(R$2-M16)</f>
        <v>29</v>
      </c>
      <c r="O16" s="32">
        <v>4</v>
      </c>
      <c r="P16" s="25">
        <v>3</v>
      </c>
    </row>
    <row r="17" spans="1:16" x14ac:dyDescent="0.2">
      <c r="A17" s="62">
        <v>13</v>
      </c>
      <c r="B17" s="7" t="s">
        <v>735</v>
      </c>
      <c r="C17" s="6" t="s">
        <v>363</v>
      </c>
      <c r="D17" s="6" t="s">
        <v>736</v>
      </c>
      <c r="E17" s="6" t="s">
        <v>737</v>
      </c>
      <c r="F17" s="23" t="s">
        <v>20</v>
      </c>
      <c r="G17" s="2">
        <v>16</v>
      </c>
      <c r="H17" s="3">
        <v>5</v>
      </c>
      <c r="I17" s="2">
        <v>12</v>
      </c>
      <c r="J17" s="3">
        <v>9</v>
      </c>
      <c r="K17" s="2"/>
      <c r="L17" s="3"/>
      <c r="M17" s="4">
        <f>SUM(H17+J17+L17)</f>
        <v>14</v>
      </c>
      <c r="N17" s="37">
        <f>SUM(R$2-M17)</f>
        <v>29</v>
      </c>
      <c r="O17" s="32">
        <v>5</v>
      </c>
      <c r="P17" s="25">
        <v>3</v>
      </c>
    </row>
    <row r="18" spans="1:16" x14ac:dyDescent="0.2">
      <c r="A18" s="62">
        <v>13</v>
      </c>
      <c r="B18" s="7" t="s">
        <v>734</v>
      </c>
      <c r="C18" s="6" t="s">
        <v>322</v>
      </c>
      <c r="D18" s="6" t="s">
        <v>249</v>
      </c>
      <c r="E18" s="6" t="s">
        <v>93</v>
      </c>
      <c r="F18" s="23" t="s">
        <v>20</v>
      </c>
      <c r="G18" s="2">
        <v>15</v>
      </c>
      <c r="H18" s="3">
        <v>6</v>
      </c>
      <c r="I18" s="2">
        <v>13</v>
      </c>
      <c r="J18" s="3">
        <v>8</v>
      </c>
      <c r="K18" s="2"/>
      <c r="L18" s="3"/>
      <c r="M18" s="4">
        <f>SUM(H18+J18+L18)</f>
        <v>14</v>
      </c>
      <c r="N18" s="37">
        <f>SUM(R$2-M18)</f>
        <v>29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733</v>
      </c>
      <c r="C19" s="6" t="s">
        <v>719</v>
      </c>
      <c r="D19" s="6" t="s">
        <v>329</v>
      </c>
      <c r="E19" s="6" t="s">
        <v>73</v>
      </c>
      <c r="F19" s="23" t="s">
        <v>20</v>
      </c>
      <c r="G19" s="2">
        <v>14</v>
      </c>
      <c r="H19" s="3">
        <v>7</v>
      </c>
      <c r="I19" s="2">
        <v>22</v>
      </c>
      <c r="J19" s="3">
        <v>2.6</v>
      </c>
      <c r="K19" s="2"/>
      <c r="L19" s="3"/>
      <c r="M19" s="4">
        <f>SUM(H19+J19+L19)</f>
        <v>9.6</v>
      </c>
      <c r="N19" s="37">
        <f>SUM(R$2-M19)</f>
        <v>33.4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744</v>
      </c>
      <c r="C20" s="6" t="s">
        <v>199</v>
      </c>
      <c r="D20" s="6" t="s">
        <v>723</v>
      </c>
      <c r="E20" s="6" t="s">
        <v>77</v>
      </c>
      <c r="F20" s="23" t="s">
        <v>20</v>
      </c>
      <c r="G20" s="2">
        <v>22</v>
      </c>
      <c r="H20" s="3">
        <v>2.6</v>
      </c>
      <c r="I20" s="2">
        <v>16</v>
      </c>
      <c r="J20" s="3">
        <v>5</v>
      </c>
      <c r="K20" s="2"/>
      <c r="L20" s="3"/>
      <c r="M20" s="4">
        <f>SUM(H20+J20+L20)</f>
        <v>7.6</v>
      </c>
      <c r="N20" s="37">
        <f>SUM(R$2-M20)</f>
        <v>35.4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741</v>
      </c>
      <c r="C21" s="6" t="s">
        <v>474</v>
      </c>
      <c r="D21" s="6" t="s">
        <v>114</v>
      </c>
      <c r="E21" s="6" t="s">
        <v>69</v>
      </c>
      <c r="F21" s="23" t="s">
        <v>20</v>
      </c>
      <c r="G21" s="2">
        <v>19</v>
      </c>
      <c r="H21" s="3">
        <v>2.9</v>
      </c>
      <c r="I21" s="2">
        <v>19</v>
      </c>
      <c r="J21" s="3">
        <v>2.9</v>
      </c>
      <c r="K21" s="2"/>
      <c r="L21" s="3"/>
      <c r="M21" s="4">
        <f>SUM(H21+J21+L21)</f>
        <v>5.8</v>
      </c>
      <c r="N21" s="37">
        <f>SUM(R$2-M21)</f>
        <v>37.200000000000003</v>
      </c>
      <c r="O21" s="32">
        <v>4</v>
      </c>
      <c r="P21" s="25">
        <v>4</v>
      </c>
    </row>
    <row r="22" spans="1:16" x14ac:dyDescent="0.2">
      <c r="A22" s="14">
        <v>21</v>
      </c>
      <c r="B22" s="7" t="s">
        <v>742</v>
      </c>
      <c r="C22" s="6" t="s">
        <v>732</v>
      </c>
      <c r="D22" s="6" t="s">
        <v>551</v>
      </c>
      <c r="E22" s="6" t="s">
        <v>167</v>
      </c>
      <c r="F22" s="23" t="s">
        <v>20</v>
      </c>
      <c r="G22" s="2">
        <v>20</v>
      </c>
      <c r="H22" s="3">
        <v>2.8</v>
      </c>
      <c r="I22" s="2">
        <v>20</v>
      </c>
      <c r="J22" s="3">
        <v>2.8</v>
      </c>
      <c r="K22" s="2"/>
      <c r="L22" s="3"/>
      <c r="M22" s="4">
        <f>SUM(H22+J22+L22)</f>
        <v>5.6</v>
      </c>
      <c r="N22" s="37">
        <f>SUM(R$2-M22)</f>
        <v>37.4</v>
      </c>
      <c r="O22" s="32">
        <v>5</v>
      </c>
      <c r="P22" s="25">
        <v>4</v>
      </c>
    </row>
    <row r="23" spans="1:16" x14ac:dyDescent="0.2">
      <c r="A23" s="14">
        <v>22</v>
      </c>
      <c r="B23" s="7" t="s">
        <v>745</v>
      </c>
      <c r="C23" s="6" t="s">
        <v>273</v>
      </c>
      <c r="D23" s="6" t="s">
        <v>746</v>
      </c>
      <c r="E23" s="6" t="s">
        <v>747</v>
      </c>
      <c r="F23" s="23" t="s">
        <v>20</v>
      </c>
      <c r="G23" s="2">
        <v>23</v>
      </c>
      <c r="H23" s="3">
        <v>2.5</v>
      </c>
      <c r="I23" s="2">
        <v>21</v>
      </c>
      <c r="J23" s="3">
        <v>2.7</v>
      </c>
      <c r="K23" s="2"/>
      <c r="L23" s="3"/>
      <c r="M23" s="4">
        <f>SUM(H23+J23+L23)</f>
        <v>5.2</v>
      </c>
      <c r="N23" s="37">
        <f>SUM(R$2-M23)</f>
        <v>37.799999999999997</v>
      </c>
      <c r="O23" s="32">
        <v>1</v>
      </c>
      <c r="P23" s="25">
        <v>5</v>
      </c>
    </row>
    <row r="24" spans="1:16" x14ac:dyDescent="0.2">
      <c r="A24" s="14">
        <v>23</v>
      </c>
      <c r="B24" s="7" t="s">
        <v>743</v>
      </c>
      <c r="C24" s="6" t="s">
        <v>739</v>
      </c>
      <c r="D24" s="6" t="s">
        <v>132</v>
      </c>
      <c r="E24" s="6" t="s">
        <v>89</v>
      </c>
      <c r="F24" s="23" t="s">
        <v>20</v>
      </c>
      <c r="G24" s="2">
        <v>21</v>
      </c>
      <c r="H24" s="3">
        <v>2.7</v>
      </c>
      <c r="I24" s="2">
        <v>28</v>
      </c>
      <c r="J24" s="3">
        <v>2</v>
      </c>
      <c r="K24" s="2"/>
      <c r="L24" s="3"/>
      <c r="M24" s="4">
        <f>SUM(H24+J24+L24)</f>
        <v>4.7</v>
      </c>
      <c r="N24" s="37">
        <f>SUM(R$2-M24)</f>
        <v>38.299999999999997</v>
      </c>
      <c r="O24" s="32">
        <v>2</v>
      </c>
      <c r="P24" s="25">
        <v>5</v>
      </c>
    </row>
    <row r="25" spans="1:16" x14ac:dyDescent="0.2">
      <c r="A25" s="62">
        <v>24</v>
      </c>
      <c r="B25" s="7" t="s">
        <v>750</v>
      </c>
      <c r="C25" s="6" t="s">
        <v>466</v>
      </c>
      <c r="D25" s="6" t="s">
        <v>751</v>
      </c>
      <c r="E25" s="6" t="s">
        <v>275</v>
      </c>
      <c r="F25" s="23" t="s">
        <v>20</v>
      </c>
      <c r="G25" s="2">
        <v>25</v>
      </c>
      <c r="H25" s="3">
        <v>2.2999999999999998</v>
      </c>
      <c r="I25" s="2">
        <v>25</v>
      </c>
      <c r="J25" s="3">
        <v>2.2999999999999998</v>
      </c>
      <c r="K25" s="2"/>
      <c r="L25" s="3"/>
      <c r="M25" s="4">
        <f>SUM(H25+J25+L25)</f>
        <v>4.5999999999999996</v>
      </c>
      <c r="N25" s="37">
        <f>SUM(R$2-M25)</f>
        <v>38.4</v>
      </c>
      <c r="O25" s="32">
        <v>3</v>
      </c>
      <c r="P25" s="25">
        <v>5</v>
      </c>
    </row>
    <row r="26" spans="1:16" ht="12.75" customHeight="1" x14ac:dyDescent="0.2">
      <c r="A26" s="62">
        <v>24</v>
      </c>
      <c r="B26" s="7" t="s">
        <v>754</v>
      </c>
      <c r="C26" s="6" t="s">
        <v>755</v>
      </c>
      <c r="D26" s="6" t="s">
        <v>756</v>
      </c>
      <c r="E26" s="6" t="s">
        <v>157</v>
      </c>
      <c r="F26" s="23" t="s">
        <v>20</v>
      </c>
      <c r="G26" s="2">
        <v>27</v>
      </c>
      <c r="H26" s="3">
        <v>2.1</v>
      </c>
      <c r="I26" s="2">
        <v>23</v>
      </c>
      <c r="J26" s="3">
        <v>2.5</v>
      </c>
      <c r="K26" s="2"/>
      <c r="L26" s="3"/>
      <c r="M26" s="4">
        <f>SUM(H26+J26+L26)</f>
        <v>4.5999999999999996</v>
      </c>
      <c r="N26" s="37">
        <f>SUM(R$2-M26)</f>
        <v>38.4</v>
      </c>
      <c r="O26" s="32">
        <v>4</v>
      </c>
      <c r="P26" s="25">
        <v>5</v>
      </c>
    </row>
    <row r="27" spans="1:16" x14ac:dyDescent="0.2">
      <c r="A27" s="62">
        <v>24</v>
      </c>
      <c r="B27" s="7" t="s">
        <v>763</v>
      </c>
      <c r="C27" s="6" t="s">
        <v>764</v>
      </c>
      <c r="D27" s="6" t="s">
        <v>765</v>
      </c>
      <c r="E27" s="6" t="s">
        <v>101</v>
      </c>
      <c r="F27" s="23" t="s">
        <v>20</v>
      </c>
      <c r="G27" s="2">
        <v>32</v>
      </c>
      <c r="H27" s="3">
        <v>1.6</v>
      </c>
      <c r="I27" s="2">
        <v>18</v>
      </c>
      <c r="J27" s="3">
        <v>3</v>
      </c>
      <c r="K27" s="2"/>
      <c r="L27" s="3"/>
      <c r="M27" s="4">
        <f>SUM(H27+J27+L27)</f>
        <v>4.5999999999999996</v>
      </c>
      <c r="N27" s="37">
        <f>SUM(R$2-M27)</f>
        <v>38.4</v>
      </c>
      <c r="O27" s="32">
        <v>5</v>
      </c>
      <c r="P27" s="25">
        <v>5</v>
      </c>
    </row>
    <row r="28" spans="1:16" ht="12.75" customHeight="1" x14ac:dyDescent="0.2">
      <c r="A28" s="14">
        <v>26</v>
      </c>
      <c r="B28" s="7" t="s">
        <v>752</v>
      </c>
      <c r="C28" s="6" t="s">
        <v>307</v>
      </c>
      <c r="D28" s="6" t="s">
        <v>249</v>
      </c>
      <c r="E28" s="6" t="s">
        <v>753</v>
      </c>
      <c r="F28" s="23" t="s">
        <v>20</v>
      </c>
      <c r="G28" s="2">
        <v>26</v>
      </c>
      <c r="H28" s="3">
        <v>2.2000000000000002</v>
      </c>
      <c r="I28" s="2">
        <v>27</v>
      </c>
      <c r="J28" s="3">
        <v>2.1</v>
      </c>
      <c r="K28" s="2"/>
      <c r="L28" s="3"/>
      <c r="M28" s="4">
        <f>SUM(H28+J28+L28)</f>
        <v>4.3000000000000007</v>
      </c>
      <c r="N28" s="37">
        <f>SUM(R$2-M28)</f>
        <v>38.700000000000003</v>
      </c>
      <c r="O28" s="32">
        <v>1</v>
      </c>
      <c r="P28" s="25">
        <v>6</v>
      </c>
    </row>
    <row r="29" spans="1:16" ht="12.75" customHeight="1" x14ac:dyDescent="0.2">
      <c r="A29" s="14">
        <v>27</v>
      </c>
      <c r="B29" s="7" t="s">
        <v>748</v>
      </c>
      <c r="C29" s="6" t="s">
        <v>749</v>
      </c>
      <c r="D29" s="6" t="s">
        <v>269</v>
      </c>
      <c r="E29" s="6" t="s">
        <v>65</v>
      </c>
      <c r="F29" s="23" t="s">
        <v>20</v>
      </c>
      <c r="G29" s="2">
        <v>24</v>
      </c>
      <c r="H29" s="3">
        <v>2.4</v>
      </c>
      <c r="I29" s="2">
        <v>30</v>
      </c>
      <c r="J29" s="3">
        <v>1.8</v>
      </c>
      <c r="K29" s="2"/>
      <c r="L29" s="3"/>
      <c r="M29" s="4">
        <f>SUM(H29+J29+L29)</f>
        <v>4.2</v>
      </c>
      <c r="N29" s="37">
        <f>SUM(R$2-M29)</f>
        <v>38.799999999999997</v>
      </c>
      <c r="O29" s="32">
        <v>2</v>
      </c>
      <c r="P29" s="25">
        <v>6</v>
      </c>
    </row>
    <row r="30" spans="1:16" ht="12.75" customHeight="1" x14ac:dyDescent="0.2">
      <c r="A30" s="62">
        <v>28</v>
      </c>
      <c r="B30" s="7" t="s">
        <v>762</v>
      </c>
      <c r="C30" s="6" t="s">
        <v>719</v>
      </c>
      <c r="D30" s="6" t="s">
        <v>126</v>
      </c>
      <c r="E30" s="6" t="s">
        <v>105</v>
      </c>
      <c r="F30" s="23" t="s">
        <v>20</v>
      </c>
      <c r="G30" s="2">
        <v>31</v>
      </c>
      <c r="H30" s="3">
        <v>1.7</v>
      </c>
      <c r="I30" s="2">
        <v>24</v>
      </c>
      <c r="J30" s="3">
        <v>2.4</v>
      </c>
      <c r="K30" s="2"/>
      <c r="L30" s="3"/>
      <c r="M30" s="4">
        <f>SUM(H30+J30+L30)</f>
        <v>4.0999999999999996</v>
      </c>
      <c r="N30" s="37">
        <f>SUM(R$2-M30)</f>
        <v>38.9</v>
      </c>
      <c r="O30" s="32">
        <v>3</v>
      </c>
      <c r="P30" s="25">
        <v>6</v>
      </c>
    </row>
    <row r="31" spans="1:16" ht="12.75" customHeight="1" x14ac:dyDescent="0.2">
      <c r="A31" s="62">
        <v>28</v>
      </c>
      <c r="B31" s="7" t="s">
        <v>759</v>
      </c>
      <c r="C31" s="6" t="s">
        <v>339</v>
      </c>
      <c r="D31" s="6" t="s">
        <v>132</v>
      </c>
      <c r="E31" s="6" t="s">
        <v>77</v>
      </c>
      <c r="F31" s="23" t="s">
        <v>20</v>
      </c>
      <c r="G31" s="2">
        <v>29</v>
      </c>
      <c r="H31" s="3">
        <v>1.9</v>
      </c>
      <c r="I31" s="2">
        <v>26</v>
      </c>
      <c r="J31" s="3">
        <v>2.2000000000000002</v>
      </c>
      <c r="K31" s="2"/>
      <c r="L31" s="3"/>
      <c r="M31" s="4">
        <f>SUM(H31+J31+L31)</f>
        <v>4.0999999999999996</v>
      </c>
      <c r="N31" s="37">
        <f>SUM(R$2-M31)</f>
        <v>38.9</v>
      </c>
      <c r="O31" s="32">
        <v>4</v>
      </c>
      <c r="P31" s="25">
        <v>6</v>
      </c>
    </row>
    <row r="32" spans="1:16" ht="12.75" customHeight="1" x14ac:dyDescent="0.2">
      <c r="A32" s="62">
        <v>30</v>
      </c>
      <c r="B32" s="7" t="s">
        <v>757</v>
      </c>
      <c r="C32" s="6" t="s">
        <v>232</v>
      </c>
      <c r="D32" s="6" t="s">
        <v>249</v>
      </c>
      <c r="E32" s="6" t="s">
        <v>758</v>
      </c>
      <c r="F32" s="23" t="s">
        <v>20</v>
      </c>
      <c r="G32" s="2">
        <v>28</v>
      </c>
      <c r="H32" s="3">
        <v>2</v>
      </c>
      <c r="I32" s="2">
        <v>31</v>
      </c>
      <c r="J32" s="3">
        <v>1.7</v>
      </c>
      <c r="K32" s="2"/>
      <c r="L32" s="3"/>
      <c r="M32" s="4">
        <f>SUM(H32+J32+L32)</f>
        <v>3.7</v>
      </c>
      <c r="N32" s="37">
        <f>SUM(R$2-M32)</f>
        <v>39.299999999999997</v>
      </c>
      <c r="O32" s="32">
        <v>5</v>
      </c>
      <c r="P32" s="25">
        <v>6</v>
      </c>
    </row>
    <row r="33" spans="1:16" ht="12.75" customHeight="1" x14ac:dyDescent="0.2">
      <c r="A33" s="62">
        <v>30</v>
      </c>
      <c r="B33" s="7" t="s">
        <v>760</v>
      </c>
      <c r="C33" s="6" t="s">
        <v>604</v>
      </c>
      <c r="D33" s="6" t="s">
        <v>761</v>
      </c>
      <c r="E33" s="6" t="s">
        <v>753</v>
      </c>
      <c r="F33" s="23" t="s">
        <v>20</v>
      </c>
      <c r="G33" s="2">
        <v>30</v>
      </c>
      <c r="H33" s="3">
        <v>1.8</v>
      </c>
      <c r="I33" s="2">
        <v>29</v>
      </c>
      <c r="J33" s="3">
        <v>1.9</v>
      </c>
      <c r="K33" s="2"/>
      <c r="L33" s="3"/>
      <c r="M33" s="4">
        <f>SUM(H33+J33+L33)</f>
        <v>3.7</v>
      </c>
      <c r="N33" s="37">
        <f>SUM(R$2-M33)</f>
        <v>39.299999999999997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 t="s">
        <v>766</v>
      </c>
      <c r="C34" s="6" t="s">
        <v>257</v>
      </c>
      <c r="D34" s="6" t="s">
        <v>767</v>
      </c>
      <c r="E34" s="6" t="s">
        <v>157</v>
      </c>
      <c r="F34" s="23" t="s">
        <v>20</v>
      </c>
      <c r="G34" s="2">
        <v>33</v>
      </c>
      <c r="H34" s="3">
        <v>1.5</v>
      </c>
      <c r="I34" s="2">
        <v>32</v>
      </c>
      <c r="J34" s="3">
        <v>1.6</v>
      </c>
      <c r="K34" s="2"/>
      <c r="L34" s="3"/>
      <c r="M34" s="4">
        <f>SUM(H34+J34+L34)</f>
        <v>3.1</v>
      </c>
      <c r="N34" s="37">
        <f>SUM(R$2-M34)</f>
        <v>39.9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 t="s">
        <v>738</v>
      </c>
      <c r="C35" s="6" t="s">
        <v>739</v>
      </c>
      <c r="D35" s="6" t="s">
        <v>227</v>
      </c>
      <c r="E35" s="6" t="s">
        <v>228</v>
      </c>
      <c r="F35" s="23" t="s">
        <v>20</v>
      </c>
      <c r="G35" s="2">
        <v>17</v>
      </c>
      <c r="H35" s="3">
        <v>4</v>
      </c>
      <c r="I35" s="2" t="s">
        <v>218</v>
      </c>
      <c r="J35" s="3">
        <v>-15</v>
      </c>
      <c r="K35" s="2"/>
      <c r="L35" s="3"/>
      <c r="M35" s="4">
        <f>SUM(H35+J35+L35)</f>
        <v>-11</v>
      </c>
      <c r="N35" s="37">
        <f>SUM(R$2-M35)</f>
        <v>54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 t="s">
        <v>768</v>
      </c>
      <c r="C36" s="6" t="s">
        <v>202</v>
      </c>
      <c r="D36" s="6" t="s">
        <v>769</v>
      </c>
      <c r="E36" s="6" t="s">
        <v>525</v>
      </c>
      <c r="F36" s="23" t="s">
        <v>20</v>
      </c>
      <c r="G36" s="2" t="s">
        <v>218</v>
      </c>
      <c r="H36" s="3">
        <v>-15</v>
      </c>
      <c r="I36" s="2" t="s">
        <v>218</v>
      </c>
      <c r="J36" s="3">
        <v>-15</v>
      </c>
      <c r="K36" s="2"/>
      <c r="L36" s="3"/>
      <c r="M36" s="4">
        <f>SUM(H36+J36+L36)</f>
        <v>-30</v>
      </c>
      <c r="N36" s="37">
        <f>SUM(R$2-M36)</f>
        <v>73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 t="s">
        <v>770</v>
      </c>
      <c r="C37" s="6" t="s">
        <v>273</v>
      </c>
      <c r="D37" s="6" t="s">
        <v>771</v>
      </c>
      <c r="E37" s="6" t="s">
        <v>77</v>
      </c>
      <c r="F37" s="23" t="s">
        <v>20</v>
      </c>
      <c r="G37" s="2" t="s">
        <v>218</v>
      </c>
      <c r="H37" s="3">
        <v>-15</v>
      </c>
      <c r="I37" s="2" t="s">
        <v>218</v>
      </c>
      <c r="J37" s="3">
        <v>-15</v>
      </c>
      <c r="K37" s="2"/>
      <c r="L37" s="3"/>
      <c r="M37" s="4">
        <f>SUM(H37+J37+L37)</f>
        <v>-30</v>
      </c>
      <c r="N37" s="37">
        <f>SUM(R$2-M37)</f>
        <v>73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 t="s">
        <v>772</v>
      </c>
      <c r="C38" s="6" t="s">
        <v>325</v>
      </c>
      <c r="D38" s="6" t="s">
        <v>773</v>
      </c>
      <c r="E38" s="6" t="s">
        <v>774</v>
      </c>
      <c r="F38" s="23" t="s">
        <v>20</v>
      </c>
      <c r="G38" s="2" t="s">
        <v>218</v>
      </c>
      <c r="H38" s="3">
        <v>-15</v>
      </c>
      <c r="I38" s="2" t="s">
        <v>218</v>
      </c>
      <c r="J38" s="3">
        <v>-15</v>
      </c>
      <c r="K38" s="2"/>
      <c r="L38" s="3"/>
      <c r="M38" s="4">
        <f>SUM(H38+J38+L38)</f>
        <v>-30</v>
      </c>
      <c r="N38" s="37">
        <f>SUM(R$2-M38)</f>
        <v>73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20</v>
      </c>
      <c r="G39" s="2"/>
      <c r="H39" s="3"/>
      <c r="I39" s="2"/>
      <c r="J39" s="3"/>
      <c r="K39" s="2"/>
      <c r="L39" s="3"/>
      <c r="M39" s="4">
        <f t="shared" ref="M27:M42" si="0">SUM(H39+J39+L39)</f>
        <v>0</v>
      </c>
      <c r="N39" s="37">
        <f t="shared" ref="N27:N42" si="1">SUM(R$2-M39)</f>
        <v>43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20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43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20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43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20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43</v>
      </c>
      <c r="O42" s="32">
        <v>5</v>
      </c>
      <c r="P42" s="25">
        <v>8</v>
      </c>
    </row>
  </sheetData>
  <sortState ref="B3:N38">
    <sortCondition descending="1" ref="M3:M38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28515625" bestFit="1" customWidth="1"/>
    <col min="5" max="5" width="19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45</v>
      </c>
    </row>
    <row r="3" spans="1:18" x14ac:dyDescent="0.2">
      <c r="A3" s="14">
        <v>1</v>
      </c>
      <c r="B3" s="7" t="s">
        <v>1006</v>
      </c>
      <c r="C3" s="6" t="s">
        <v>376</v>
      </c>
      <c r="D3" s="6" t="s">
        <v>537</v>
      </c>
      <c r="E3" s="6" t="s">
        <v>275</v>
      </c>
      <c r="F3" s="27" t="s">
        <v>36</v>
      </c>
      <c r="G3" s="2">
        <v>1</v>
      </c>
      <c r="H3" s="3">
        <v>25</v>
      </c>
      <c r="I3" s="2">
        <v>2</v>
      </c>
      <c r="J3" s="3">
        <v>20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1008</v>
      </c>
      <c r="C4" s="6" t="s">
        <v>162</v>
      </c>
      <c r="D4" s="6" t="s">
        <v>1009</v>
      </c>
      <c r="E4" s="6" t="s">
        <v>477</v>
      </c>
      <c r="F4" s="27" t="s">
        <v>36</v>
      </c>
      <c r="G4" s="2">
        <v>3</v>
      </c>
      <c r="H4" s="3">
        <v>18</v>
      </c>
      <c r="I4" s="2">
        <v>1</v>
      </c>
      <c r="J4" s="3">
        <v>25</v>
      </c>
      <c r="K4" s="2"/>
      <c r="L4" s="3"/>
      <c r="M4" s="4">
        <f>SUM(H4+J4+L4)</f>
        <v>43</v>
      </c>
      <c r="N4" s="37">
        <f>SUM(R$2-M4)</f>
        <v>2</v>
      </c>
      <c r="O4" s="32">
        <v>2</v>
      </c>
      <c r="P4" s="25">
        <v>1</v>
      </c>
    </row>
    <row r="5" spans="1:18" x14ac:dyDescent="0.2">
      <c r="A5" s="14">
        <v>3</v>
      </c>
      <c r="B5" s="7" t="s">
        <v>1007</v>
      </c>
      <c r="C5" s="6" t="s">
        <v>863</v>
      </c>
      <c r="D5" s="6" t="s">
        <v>200</v>
      </c>
      <c r="E5" s="6" t="s">
        <v>456</v>
      </c>
      <c r="F5" s="27" t="s">
        <v>36</v>
      </c>
      <c r="G5" s="2">
        <v>2</v>
      </c>
      <c r="H5" s="3">
        <v>20</v>
      </c>
      <c r="I5" s="2">
        <v>3</v>
      </c>
      <c r="J5" s="3">
        <v>18</v>
      </c>
      <c r="K5" s="2"/>
      <c r="L5" s="3"/>
      <c r="M5" s="4">
        <f>SUM(H5+J5+L5)</f>
        <v>38</v>
      </c>
      <c r="N5" s="37">
        <f>SUM(R$2-M5)</f>
        <v>7</v>
      </c>
      <c r="O5" s="32">
        <v>3</v>
      </c>
      <c r="P5" s="25">
        <v>1</v>
      </c>
    </row>
    <row r="6" spans="1:18" x14ac:dyDescent="0.2">
      <c r="A6" s="14">
        <v>4</v>
      </c>
      <c r="B6" s="7" t="s">
        <v>1010</v>
      </c>
      <c r="C6" s="6" t="s">
        <v>647</v>
      </c>
      <c r="D6" s="6" t="s">
        <v>92</v>
      </c>
      <c r="E6" s="6" t="s">
        <v>73</v>
      </c>
      <c r="F6" s="27" t="s">
        <v>36</v>
      </c>
      <c r="G6" s="2">
        <v>4</v>
      </c>
      <c r="H6" s="3">
        <v>17</v>
      </c>
      <c r="I6" s="2">
        <v>5</v>
      </c>
      <c r="J6" s="3">
        <v>16</v>
      </c>
      <c r="K6" s="2"/>
      <c r="L6" s="3"/>
      <c r="M6" s="4">
        <f>SUM(H6+J6+L6)</f>
        <v>33</v>
      </c>
      <c r="N6" s="37">
        <f>SUM(R$2-M6)</f>
        <v>12</v>
      </c>
      <c r="O6" s="32">
        <v>4</v>
      </c>
      <c r="P6" s="25">
        <v>1</v>
      </c>
    </row>
    <row r="7" spans="1:18" x14ac:dyDescent="0.2">
      <c r="A7" s="14">
        <v>5</v>
      </c>
      <c r="B7" s="7" t="s">
        <v>1013</v>
      </c>
      <c r="C7" s="6" t="s">
        <v>719</v>
      </c>
      <c r="D7" s="6" t="s">
        <v>56</v>
      </c>
      <c r="E7" s="6" t="s">
        <v>477</v>
      </c>
      <c r="F7" s="27" t="s">
        <v>36</v>
      </c>
      <c r="G7" s="2">
        <v>6</v>
      </c>
      <c r="H7" s="3">
        <v>15</v>
      </c>
      <c r="I7" s="2">
        <v>4</v>
      </c>
      <c r="J7" s="3">
        <v>17</v>
      </c>
      <c r="K7" s="2"/>
      <c r="L7" s="3"/>
      <c r="M7" s="4">
        <f>SUM(H7+J7+L7)</f>
        <v>32</v>
      </c>
      <c r="N7" s="37">
        <f>SUM(R$2-M7)</f>
        <v>13</v>
      </c>
      <c r="O7" s="32">
        <v>5</v>
      </c>
      <c r="P7" s="25">
        <v>1</v>
      </c>
    </row>
    <row r="8" spans="1:18" x14ac:dyDescent="0.2">
      <c r="A8" s="14">
        <v>6</v>
      </c>
      <c r="B8" s="7" t="s">
        <v>1018</v>
      </c>
      <c r="C8" s="6" t="s">
        <v>854</v>
      </c>
      <c r="D8" s="6" t="s">
        <v>563</v>
      </c>
      <c r="E8" s="6" t="s">
        <v>157</v>
      </c>
      <c r="F8" s="27" t="s">
        <v>36</v>
      </c>
      <c r="G8" s="2">
        <v>10</v>
      </c>
      <c r="H8" s="3">
        <v>11</v>
      </c>
      <c r="I8" s="2">
        <v>6</v>
      </c>
      <c r="J8" s="3">
        <v>15</v>
      </c>
      <c r="K8" s="2"/>
      <c r="L8" s="3"/>
      <c r="M8" s="4">
        <f>SUM(H8+J8+L8)</f>
        <v>26</v>
      </c>
      <c r="N8" s="37">
        <f>SUM(R$2-M8)</f>
        <v>19</v>
      </c>
      <c r="O8" s="32">
        <v>1</v>
      </c>
      <c r="P8" s="25">
        <v>2</v>
      </c>
    </row>
    <row r="9" spans="1:18" x14ac:dyDescent="0.2">
      <c r="A9" s="14">
        <v>7</v>
      </c>
      <c r="B9" s="7" t="s">
        <v>1014</v>
      </c>
      <c r="C9" s="6" t="s">
        <v>466</v>
      </c>
      <c r="D9" s="6" t="s">
        <v>1015</v>
      </c>
      <c r="E9" s="6" t="s">
        <v>753</v>
      </c>
      <c r="F9" s="27" t="s">
        <v>36</v>
      </c>
      <c r="G9" s="2">
        <v>7</v>
      </c>
      <c r="H9" s="3">
        <v>14</v>
      </c>
      <c r="I9" s="2">
        <v>11</v>
      </c>
      <c r="J9" s="3">
        <v>10</v>
      </c>
      <c r="K9" s="2"/>
      <c r="L9" s="3"/>
      <c r="M9" s="4">
        <f>SUM(H9+J9+L9)</f>
        <v>24</v>
      </c>
      <c r="N9" s="37">
        <f>SUM(R$2-M9)</f>
        <v>21</v>
      </c>
      <c r="O9" s="32">
        <v>2</v>
      </c>
      <c r="P9" s="25">
        <v>2</v>
      </c>
    </row>
    <row r="10" spans="1:18" x14ac:dyDescent="0.2">
      <c r="A10" s="62">
        <v>8</v>
      </c>
      <c r="B10" s="7" t="s">
        <v>1011</v>
      </c>
      <c r="C10" s="6" t="s">
        <v>1012</v>
      </c>
      <c r="D10" s="6" t="s">
        <v>580</v>
      </c>
      <c r="E10" s="6" t="s">
        <v>69</v>
      </c>
      <c r="F10" s="27" t="s">
        <v>36</v>
      </c>
      <c r="G10" s="2">
        <v>5</v>
      </c>
      <c r="H10" s="3">
        <v>16</v>
      </c>
      <c r="I10" s="2">
        <v>14</v>
      </c>
      <c r="J10" s="3">
        <v>7</v>
      </c>
      <c r="K10" s="2"/>
      <c r="L10" s="3"/>
      <c r="M10" s="4">
        <f>SUM(H10+J10+L10)</f>
        <v>23</v>
      </c>
      <c r="N10" s="37">
        <f>SUM(R$2-M10)</f>
        <v>22</v>
      </c>
      <c r="O10" s="32">
        <v>3</v>
      </c>
      <c r="P10" s="25">
        <v>2</v>
      </c>
    </row>
    <row r="11" spans="1:18" x14ac:dyDescent="0.2">
      <c r="A11" s="62">
        <v>8</v>
      </c>
      <c r="B11" s="7" t="s">
        <v>1020</v>
      </c>
      <c r="C11" s="6" t="s">
        <v>518</v>
      </c>
      <c r="D11" s="6" t="s">
        <v>1021</v>
      </c>
      <c r="E11" s="6" t="s">
        <v>3</v>
      </c>
      <c r="F11" s="27" t="s">
        <v>36</v>
      </c>
      <c r="G11" s="2">
        <v>12</v>
      </c>
      <c r="H11" s="3">
        <v>9</v>
      </c>
      <c r="I11" s="2">
        <v>7</v>
      </c>
      <c r="J11" s="3">
        <v>14</v>
      </c>
      <c r="K11" s="2"/>
      <c r="L11" s="3"/>
      <c r="M11" s="4">
        <f>SUM(H11+J11+L11)</f>
        <v>23</v>
      </c>
      <c r="N11" s="37">
        <f>SUM(R$2-M11)</f>
        <v>22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1023</v>
      </c>
      <c r="C12" s="6" t="s">
        <v>376</v>
      </c>
      <c r="D12" s="6" t="s">
        <v>224</v>
      </c>
      <c r="E12" s="6" t="s">
        <v>81</v>
      </c>
      <c r="F12" s="27" t="s">
        <v>36</v>
      </c>
      <c r="G12" s="2">
        <v>14</v>
      </c>
      <c r="H12" s="3">
        <v>7</v>
      </c>
      <c r="I12" s="2">
        <v>9</v>
      </c>
      <c r="J12" s="3">
        <v>12</v>
      </c>
      <c r="K12" s="2"/>
      <c r="L12" s="3"/>
      <c r="M12" s="4">
        <f>SUM(H12+J12+L12)</f>
        <v>19</v>
      </c>
      <c r="N12" s="37">
        <f>SUM(R$2-M12)</f>
        <v>26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1017</v>
      </c>
      <c r="C13" s="6" t="s">
        <v>902</v>
      </c>
      <c r="D13" s="6" t="s">
        <v>608</v>
      </c>
      <c r="E13" s="6" t="s">
        <v>109</v>
      </c>
      <c r="F13" s="27" t="s">
        <v>36</v>
      </c>
      <c r="G13" s="2">
        <v>9</v>
      </c>
      <c r="H13" s="3">
        <v>12</v>
      </c>
      <c r="I13" s="2">
        <v>15</v>
      </c>
      <c r="J13" s="3">
        <v>6</v>
      </c>
      <c r="K13" s="2"/>
      <c r="L13" s="3"/>
      <c r="M13" s="4">
        <f>SUM(H13+J13+L13)</f>
        <v>18</v>
      </c>
      <c r="N13" s="37">
        <f>SUM(R$2-M13)</f>
        <v>27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1024</v>
      </c>
      <c r="C14" s="6" t="s">
        <v>1025</v>
      </c>
      <c r="D14" s="6" t="s">
        <v>544</v>
      </c>
      <c r="E14" s="6" t="s">
        <v>85</v>
      </c>
      <c r="F14" s="27" t="s">
        <v>36</v>
      </c>
      <c r="G14" s="2">
        <v>15</v>
      </c>
      <c r="H14" s="3">
        <v>6</v>
      </c>
      <c r="I14" s="2">
        <v>10</v>
      </c>
      <c r="J14" s="3">
        <v>11</v>
      </c>
      <c r="K14" s="2"/>
      <c r="L14" s="3"/>
      <c r="M14" s="4">
        <f>SUM(H14+J14+L14)</f>
        <v>17</v>
      </c>
      <c r="N14" s="37">
        <f>SUM(R$2-M14)</f>
        <v>28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1022</v>
      </c>
      <c r="C15" s="6" t="s">
        <v>181</v>
      </c>
      <c r="D15" s="6" t="s">
        <v>144</v>
      </c>
      <c r="E15" s="6" t="s">
        <v>109</v>
      </c>
      <c r="F15" s="27" t="s">
        <v>36</v>
      </c>
      <c r="G15" s="2">
        <v>13</v>
      </c>
      <c r="H15" s="3">
        <v>8</v>
      </c>
      <c r="I15" s="2">
        <v>13</v>
      </c>
      <c r="J15" s="3">
        <v>8</v>
      </c>
      <c r="K15" s="2"/>
      <c r="L15" s="3"/>
      <c r="M15" s="4">
        <f>SUM(H15+J15+L15)</f>
        <v>16</v>
      </c>
      <c r="N15" s="37">
        <f>SUM(R$2-M15)</f>
        <v>29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1016</v>
      </c>
      <c r="C16" s="6" t="s">
        <v>611</v>
      </c>
      <c r="D16" s="6" t="s">
        <v>436</v>
      </c>
      <c r="E16" s="6" t="s">
        <v>81</v>
      </c>
      <c r="F16" s="27" t="s">
        <v>36</v>
      </c>
      <c r="G16" s="2">
        <v>8</v>
      </c>
      <c r="H16" s="3">
        <v>13</v>
      </c>
      <c r="I16" s="2">
        <v>21</v>
      </c>
      <c r="J16" s="3">
        <v>2.7</v>
      </c>
      <c r="K16" s="2"/>
      <c r="L16" s="3"/>
      <c r="M16" s="4">
        <f>SUM(H16+J16+L16)</f>
        <v>15.7</v>
      </c>
      <c r="N16" s="37">
        <f>SUM(R$2-M16)</f>
        <v>29.3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1044</v>
      </c>
      <c r="C17" s="6" t="s">
        <v>380</v>
      </c>
      <c r="D17" s="6" t="s">
        <v>249</v>
      </c>
      <c r="E17" s="6" t="s">
        <v>275</v>
      </c>
      <c r="F17" s="27" t="s">
        <v>36</v>
      </c>
      <c r="G17" s="2">
        <v>28</v>
      </c>
      <c r="H17" s="3">
        <v>2</v>
      </c>
      <c r="I17" s="2">
        <v>8</v>
      </c>
      <c r="J17" s="3">
        <v>13</v>
      </c>
      <c r="K17" s="2"/>
      <c r="L17" s="3"/>
      <c r="M17" s="4">
        <f>SUM(H17+J17+L17)</f>
        <v>15</v>
      </c>
      <c r="N17" s="37">
        <f>SUM(R$2-M17)</f>
        <v>30</v>
      </c>
      <c r="O17" s="32">
        <v>5</v>
      </c>
      <c r="P17" s="25">
        <v>3</v>
      </c>
    </row>
    <row r="18" spans="1:16" x14ac:dyDescent="0.2">
      <c r="A18" s="62">
        <v>16</v>
      </c>
      <c r="B18" s="7" t="s">
        <v>1019</v>
      </c>
      <c r="C18" s="6" t="s">
        <v>380</v>
      </c>
      <c r="D18" s="6" t="s">
        <v>842</v>
      </c>
      <c r="E18" s="6" t="s">
        <v>157</v>
      </c>
      <c r="F18" s="27" t="s">
        <v>36</v>
      </c>
      <c r="G18" s="2">
        <v>11</v>
      </c>
      <c r="H18" s="3">
        <v>10</v>
      </c>
      <c r="I18" s="2">
        <v>17</v>
      </c>
      <c r="J18" s="3">
        <v>4</v>
      </c>
      <c r="K18" s="2"/>
      <c r="L18" s="3"/>
      <c r="M18" s="4">
        <f>SUM(H18+J18+L18)</f>
        <v>14</v>
      </c>
      <c r="N18" s="37">
        <f>SUM(R$2-M18)</f>
        <v>31</v>
      </c>
      <c r="O18" s="32">
        <v>1</v>
      </c>
      <c r="P18" s="25">
        <v>4</v>
      </c>
    </row>
    <row r="19" spans="1:16" x14ac:dyDescent="0.2">
      <c r="A19" s="62">
        <v>16</v>
      </c>
      <c r="B19" s="7" t="s">
        <v>1026</v>
      </c>
      <c r="C19" s="6" t="s">
        <v>279</v>
      </c>
      <c r="D19" s="6" t="s">
        <v>238</v>
      </c>
      <c r="E19" s="6" t="s">
        <v>221</v>
      </c>
      <c r="F19" s="27" t="s">
        <v>36</v>
      </c>
      <c r="G19" s="2">
        <v>16</v>
      </c>
      <c r="H19" s="3">
        <v>5</v>
      </c>
      <c r="I19" s="2">
        <v>12</v>
      </c>
      <c r="J19" s="3">
        <v>9</v>
      </c>
      <c r="K19" s="2"/>
      <c r="L19" s="3"/>
      <c r="M19" s="4">
        <f>SUM(H19+J19+L19)</f>
        <v>14</v>
      </c>
      <c r="N19" s="37">
        <f>SUM(R$2-M19)</f>
        <v>31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1036</v>
      </c>
      <c r="C20" s="6" t="s">
        <v>313</v>
      </c>
      <c r="D20" s="6" t="s">
        <v>618</v>
      </c>
      <c r="E20" s="6" t="s">
        <v>77</v>
      </c>
      <c r="F20" s="27" t="s">
        <v>36</v>
      </c>
      <c r="G20" s="2">
        <v>22</v>
      </c>
      <c r="H20" s="3">
        <v>2.6</v>
      </c>
      <c r="I20" s="2">
        <v>16</v>
      </c>
      <c r="J20" s="3">
        <v>5</v>
      </c>
      <c r="K20" s="2"/>
      <c r="L20" s="3"/>
      <c r="M20" s="4">
        <f>SUM(H20+J20+L20)</f>
        <v>7.6</v>
      </c>
      <c r="N20" s="37">
        <f>SUM(R$2-M20)</f>
        <v>37.4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1027</v>
      </c>
      <c r="C21" s="6" t="s">
        <v>313</v>
      </c>
      <c r="D21" s="6" t="s">
        <v>572</v>
      </c>
      <c r="E21" s="6" t="s">
        <v>275</v>
      </c>
      <c r="F21" s="27" t="s">
        <v>36</v>
      </c>
      <c r="G21" s="2">
        <v>17</v>
      </c>
      <c r="H21" s="3">
        <v>4</v>
      </c>
      <c r="I21" s="2">
        <v>20</v>
      </c>
      <c r="J21" s="3">
        <v>2.8</v>
      </c>
      <c r="K21" s="2"/>
      <c r="L21" s="3"/>
      <c r="M21" s="4">
        <f>SUM(H21+J21+L21)</f>
        <v>6.8</v>
      </c>
      <c r="N21" s="37">
        <f>SUM(R$2-M21)</f>
        <v>38.200000000000003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1028</v>
      </c>
      <c r="C22" s="6" t="s">
        <v>181</v>
      </c>
      <c r="D22" s="6" t="s">
        <v>689</v>
      </c>
      <c r="E22" s="6" t="s">
        <v>89</v>
      </c>
      <c r="F22" s="27" t="s">
        <v>36</v>
      </c>
      <c r="G22" s="2">
        <v>18</v>
      </c>
      <c r="H22" s="3">
        <v>3</v>
      </c>
      <c r="I22" s="2">
        <v>19</v>
      </c>
      <c r="J22" s="3">
        <v>2.9</v>
      </c>
      <c r="K22" s="2"/>
      <c r="L22" s="3"/>
      <c r="M22" s="4">
        <f>SUM(H22+J22+L22)</f>
        <v>5.9</v>
      </c>
      <c r="N22" s="37">
        <f>SUM(R$2-M22)</f>
        <v>39.1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1032</v>
      </c>
      <c r="C23" s="6" t="s">
        <v>495</v>
      </c>
      <c r="D23" s="6" t="s">
        <v>1033</v>
      </c>
      <c r="E23" s="6" t="s">
        <v>77</v>
      </c>
      <c r="F23" s="27" t="s">
        <v>36</v>
      </c>
      <c r="G23" s="2">
        <v>20</v>
      </c>
      <c r="H23" s="3">
        <v>2.8</v>
      </c>
      <c r="I23" s="2">
        <v>18</v>
      </c>
      <c r="J23" s="3">
        <v>3</v>
      </c>
      <c r="K23" s="2"/>
      <c r="L23" s="3"/>
      <c r="M23" s="4">
        <f>SUM(H23+J23+L23)</f>
        <v>5.8</v>
      </c>
      <c r="N23" s="37">
        <f>SUM(R$2-M23)</f>
        <v>39.200000000000003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1034</v>
      </c>
      <c r="C24" s="6" t="s">
        <v>1035</v>
      </c>
      <c r="D24" s="6" t="s">
        <v>308</v>
      </c>
      <c r="E24" s="6" t="s">
        <v>77</v>
      </c>
      <c r="F24" s="27" t="s">
        <v>36</v>
      </c>
      <c r="G24" s="2">
        <v>21</v>
      </c>
      <c r="H24" s="3">
        <v>2.7</v>
      </c>
      <c r="I24" s="2">
        <v>23</v>
      </c>
      <c r="J24" s="3">
        <v>2.5</v>
      </c>
      <c r="K24" s="2"/>
      <c r="L24" s="3"/>
      <c r="M24" s="4">
        <f>SUM(H24+J24+L24)</f>
        <v>5.2</v>
      </c>
      <c r="N24" s="37">
        <f>SUM(R$2-M24)</f>
        <v>39.799999999999997</v>
      </c>
      <c r="O24" s="32">
        <v>2</v>
      </c>
      <c r="P24" s="25">
        <v>5</v>
      </c>
    </row>
    <row r="25" spans="1:16" x14ac:dyDescent="0.2">
      <c r="A25" s="62">
        <v>23</v>
      </c>
      <c r="B25" s="7" t="s">
        <v>1029</v>
      </c>
      <c r="C25" s="6" t="s">
        <v>1030</v>
      </c>
      <c r="D25" s="6" t="s">
        <v>1031</v>
      </c>
      <c r="E25" s="6" t="s">
        <v>81</v>
      </c>
      <c r="F25" s="27" t="s">
        <v>36</v>
      </c>
      <c r="G25" s="2">
        <v>19</v>
      </c>
      <c r="H25" s="3">
        <v>2.9</v>
      </c>
      <c r="I25" s="2">
        <v>26</v>
      </c>
      <c r="J25" s="3">
        <v>2.2000000000000002</v>
      </c>
      <c r="K25" s="2"/>
      <c r="L25" s="3"/>
      <c r="M25" s="4">
        <f>SUM(H25+J25+L25)</f>
        <v>5.0999999999999996</v>
      </c>
      <c r="N25" s="37">
        <f>SUM(R$2-M25)</f>
        <v>39.9</v>
      </c>
      <c r="O25" s="32">
        <v>3</v>
      </c>
      <c r="P25" s="25">
        <v>5</v>
      </c>
    </row>
    <row r="26" spans="1:16" x14ac:dyDescent="0.2">
      <c r="A26" s="62">
        <v>23</v>
      </c>
      <c r="B26" s="7" t="s">
        <v>1037</v>
      </c>
      <c r="C26" s="6" t="s">
        <v>310</v>
      </c>
      <c r="D26" s="6" t="s">
        <v>1038</v>
      </c>
      <c r="E26" s="6" t="s">
        <v>3</v>
      </c>
      <c r="F26" s="27" t="s">
        <v>36</v>
      </c>
      <c r="G26" s="2">
        <v>23</v>
      </c>
      <c r="H26" s="3">
        <v>2.5</v>
      </c>
      <c r="I26" s="2">
        <v>22</v>
      </c>
      <c r="J26" s="3">
        <v>2.6</v>
      </c>
      <c r="K26" s="2"/>
      <c r="L26" s="3"/>
      <c r="M26" s="4">
        <f>SUM(H26+J26+L26)</f>
        <v>5.0999999999999996</v>
      </c>
      <c r="N26" s="37">
        <f>SUM(R$2-M26)</f>
        <v>39.9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1039</v>
      </c>
      <c r="C27" s="6" t="s">
        <v>273</v>
      </c>
      <c r="D27" s="6" t="s">
        <v>284</v>
      </c>
      <c r="E27" s="6" t="s">
        <v>73</v>
      </c>
      <c r="F27" s="27" t="s">
        <v>36</v>
      </c>
      <c r="G27" s="2">
        <v>24</v>
      </c>
      <c r="H27" s="3">
        <v>2.4</v>
      </c>
      <c r="I27" s="2">
        <v>25</v>
      </c>
      <c r="J27" s="3">
        <v>2.2999999999999998</v>
      </c>
      <c r="K27" s="2"/>
      <c r="L27" s="3"/>
      <c r="M27" s="4">
        <f>SUM(H27+J27+L27)</f>
        <v>4.6999999999999993</v>
      </c>
      <c r="N27" s="37">
        <f>SUM(R$2-M27)</f>
        <v>40.299999999999997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1042</v>
      </c>
      <c r="C28" s="6" t="s">
        <v>863</v>
      </c>
      <c r="D28" s="6" t="s">
        <v>631</v>
      </c>
      <c r="E28" s="6" t="s">
        <v>462</v>
      </c>
      <c r="F28" s="27" t="s">
        <v>36</v>
      </c>
      <c r="G28" s="2">
        <v>26</v>
      </c>
      <c r="H28" s="3">
        <v>2.2000000000000002</v>
      </c>
      <c r="I28" s="2">
        <v>24</v>
      </c>
      <c r="J28" s="3">
        <v>2.4</v>
      </c>
      <c r="K28" s="2"/>
      <c r="L28" s="3"/>
      <c r="M28" s="4">
        <f>SUM(H28+J28+L28)</f>
        <v>4.5999999999999996</v>
      </c>
      <c r="N28" s="37">
        <f>SUM(R$2-M28)</f>
        <v>40.4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1040</v>
      </c>
      <c r="C29" s="6" t="s">
        <v>352</v>
      </c>
      <c r="D29" s="6" t="s">
        <v>1041</v>
      </c>
      <c r="E29" s="6" t="s">
        <v>81</v>
      </c>
      <c r="F29" s="27" t="s">
        <v>36</v>
      </c>
      <c r="G29" s="2">
        <v>25</v>
      </c>
      <c r="H29" s="3">
        <v>2.2999999999999998</v>
      </c>
      <c r="I29" s="2">
        <v>27</v>
      </c>
      <c r="J29" s="3">
        <v>2.1</v>
      </c>
      <c r="K29" s="2"/>
      <c r="L29" s="3"/>
      <c r="M29" s="4">
        <f>SUM(H29+J29+L29)</f>
        <v>4.4000000000000004</v>
      </c>
      <c r="N29" s="37">
        <f>SUM(R$2-M29)</f>
        <v>40.6</v>
      </c>
      <c r="O29" s="32">
        <v>2</v>
      </c>
      <c r="P29" s="25">
        <v>6</v>
      </c>
    </row>
    <row r="30" spans="1:16" x14ac:dyDescent="0.2">
      <c r="A30" s="14">
        <v>28</v>
      </c>
      <c r="B30" s="7" t="s">
        <v>1043</v>
      </c>
      <c r="C30" s="6" t="s">
        <v>162</v>
      </c>
      <c r="D30" s="6" t="s">
        <v>315</v>
      </c>
      <c r="E30" s="6" t="s">
        <v>183</v>
      </c>
      <c r="F30" s="27" t="s">
        <v>36</v>
      </c>
      <c r="G30" s="2">
        <v>27</v>
      </c>
      <c r="H30" s="3">
        <v>2.1</v>
      </c>
      <c r="I30" s="2">
        <v>28</v>
      </c>
      <c r="J30" s="3">
        <v>2</v>
      </c>
      <c r="K30" s="2"/>
      <c r="L30" s="3"/>
      <c r="M30" s="4">
        <f>SUM(H30+J30+L30)</f>
        <v>4.0999999999999996</v>
      </c>
      <c r="N30" s="37">
        <f>SUM(R$2-M30)</f>
        <v>40.9</v>
      </c>
      <c r="O30" s="32">
        <v>3</v>
      </c>
      <c r="P30" s="25">
        <v>6</v>
      </c>
    </row>
    <row r="31" spans="1:16" x14ac:dyDescent="0.2">
      <c r="A31" s="14">
        <v>29</v>
      </c>
      <c r="B31" s="7" t="s">
        <v>1045</v>
      </c>
      <c r="C31" s="6" t="s">
        <v>271</v>
      </c>
      <c r="D31" s="6" t="s">
        <v>751</v>
      </c>
      <c r="E31" s="6" t="s">
        <v>275</v>
      </c>
      <c r="F31" s="27" t="s">
        <v>36</v>
      </c>
      <c r="G31" s="2" t="s">
        <v>218</v>
      </c>
      <c r="H31" s="3">
        <v>-15</v>
      </c>
      <c r="I31" s="2" t="s">
        <v>218</v>
      </c>
      <c r="J31" s="3">
        <v>-15</v>
      </c>
      <c r="K31" s="2"/>
      <c r="L31" s="3"/>
      <c r="M31" s="4">
        <f>SUM(H31+J31+L31)</f>
        <v>-30</v>
      </c>
      <c r="N31" s="37">
        <f>SUM(R$2-M31)</f>
        <v>75</v>
      </c>
      <c r="O31" s="32">
        <v>4</v>
      </c>
      <c r="P31" s="25">
        <v>6</v>
      </c>
    </row>
    <row r="32" spans="1:16" x14ac:dyDescent="0.2">
      <c r="A32" s="14">
        <v>30</v>
      </c>
      <c r="B32" s="7" t="s">
        <v>1046</v>
      </c>
      <c r="C32" s="6" t="s">
        <v>514</v>
      </c>
      <c r="D32" s="6" t="s">
        <v>1047</v>
      </c>
      <c r="E32" s="6" t="s">
        <v>69</v>
      </c>
      <c r="F32" s="27" t="s">
        <v>36</v>
      </c>
      <c r="G32" s="2" t="s">
        <v>218</v>
      </c>
      <c r="H32" s="3">
        <v>-15</v>
      </c>
      <c r="I32" s="2" t="s">
        <v>218</v>
      </c>
      <c r="J32" s="3">
        <v>-15</v>
      </c>
      <c r="K32" s="2"/>
      <c r="L32" s="3"/>
      <c r="M32" s="4">
        <f>SUM(H32+J32+L32)</f>
        <v>-30</v>
      </c>
      <c r="N32" s="37">
        <f>SUM(R$2-M32)</f>
        <v>75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7" t="s">
        <v>36</v>
      </c>
      <c r="G33" s="2"/>
      <c r="H33" s="3"/>
      <c r="I33" s="2"/>
      <c r="J33" s="3"/>
      <c r="K33" s="2"/>
      <c r="L33" s="3"/>
      <c r="M33" s="4">
        <f t="shared" ref="M3:M42" si="0">SUM(H33+J33+L33)</f>
        <v>0</v>
      </c>
      <c r="N33" s="37">
        <f t="shared" ref="N3:N42" si="1">SUM(R$2-M33)</f>
        <v>45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7" t="s">
        <v>36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45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7" t="s">
        <v>36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45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7" t="s">
        <v>36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45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7" t="s">
        <v>36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45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7" t="s">
        <v>36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45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7" t="s">
        <v>36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36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36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36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45</v>
      </c>
      <c r="O42" s="32">
        <v>5</v>
      </c>
      <c r="P42" s="25">
        <v>8</v>
      </c>
    </row>
  </sheetData>
  <sortState ref="B3:N32">
    <sortCondition descending="1" ref="M3:M32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285156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40</v>
      </c>
    </row>
    <row r="3" spans="1:18" x14ac:dyDescent="0.2">
      <c r="A3" s="14">
        <v>1</v>
      </c>
      <c r="B3" s="7" t="s">
        <v>932</v>
      </c>
      <c r="C3" s="6" t="s">
        <v>464</v>
      </c>
      <c r="D3" s="6" t="s">
        <v>258</v>
      </c>
      <c r="E3" s="6" t="s">
        <v>101</v>
      </c>
      <c r="F3" s="27" t="s">
        <v>37</v>
      </c>
      <c r="G3" s="2">
        <v>6</v>
      </c>
      <c r="H3" s="3">
        <v>15</v>
      </c>
      <c r="I3" s="2">
        <v>1</v>
      </c>
      <c r="J3" s="3">
        <v>25</v>
      </c>
      <c r="K3" s="2"/>
      <c r="L3" s="3"/>
      <c r="M3" s="4">
        <f>SUM(H3+J3+L3)</f>
        <v>40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925</v>
      </c>
      <c r="C4" s="6" t="s">
        <v>474</v>
      </c>
      <c r="D4" s="6" t="s">
        <v>535</v>
      </c>
      <c r="E4" s="6" t="s">
        <v>61</v>
      </c>
      <c r="F4" s="27" t="s">
        <v>37</v>
      </c>
      <c r="G4" s="2">
        <v>1</v>
      </c>
      <c r="H4" s="3">
        <v>25</v>
      </c>
      <c r="I4" s="2">
        <v>6</v>
      </c>
      <c r="J4" s="3">
        <v>15</v>
      </c>
      <c r="K4" s="2"/>
      <c r="L4" s="3"/>
      <c r="M4" s="4">
        <f>SUM(H4+J4+L4)</f>
        <v>40</v>
      </c>
      <c r="N4" s="37">
        <f>SUM(R$2-M4)</f>
        <v>0</v>
      </c>
      <c r="O4" s="32">
        <v>2</v>
      </c>
      <c r="P4" s="25">
        <v>1</v>
      </c>
    </row>
    <row r="5" spans="1:18" x14ac:dyDescent="0.2">
      <c r="A5" s="14">
        <v>3</v>
      </c>
      <c r="B5" s="7" t="s">
        <v>933</v>
      </c>
      <c r="C5" s="6" t="s">
        <v>155</v>
      </c>
      <c r="D5" s="6" t="s">
        <v>200</v>
      </c>
      <c r="E5" s="6" t="s">
        <v>85</v>
      </c>
      <c r="F5" s="27" t="s">
        <v>37</v>
      </c>
      <c r="G5" s="2">
        <v>7</v>
      </c>
      <c r="H5" s="3">
        <v>14</v>
      </c>
      <c r="I5" s="2">
        <v>2</v>
      </c>
      <c r="J5" s="3">
        <v>20</v>
      </c>
      <c r="K5" s="2"/>
      <c r="L5" s="3"/>
      <c r="M5" s="4">
        <f>SUM(H5+J5+L5)</f>
        <v>34</v>
      </c>
      <c r="N5" s="37">
        <f>SUM(R$2-M5)</f>
        <v>6</v>
      </c>
      <c r="O5" s="32">
        <v>3</v>
      </c>
      <c r="P5" s="25">
        <v>1</v>
      </c>
    </row>
    <row r="6" spans="1:18" x14ac:dyDescent="0.2">
      <c r="A6" s="62">
        <v>4</v>
      </c>
      <c r="B6" s="7" t="s">
        <v>926</v>
      </c>
      <c r="C6" s="6" t="s">
        <v>226</v>
      </c>
      <c r="D6" s="6" t="s">
        <v>927</v>
      </c>
      <c r="E6" s="6" t="s">
        <v>69</v>
      </c>
      <c r="F6" s="27" t="s">
        <v>37</v>
      </c>
      <c r="G6" s="2">
        <v>2</v>
      </c>
      <c r="H6" s="3">
        <v>20</v>
      </c>
      <c r="I6" s="2">
        <v>9</v>
      </c>
      <c r="J6" s="3">
        <v>12</v>
      </c>
      <c r="K6" s="2"/>
      <c r="L6" s="3"/>
      <c r="M6" s="4">
        <f>SUM(H6+J6+L6)</f>
        <v>32</v>
      </c>
      <c r="N6" s="37">
        <f>SUM(R$2-M6)</f>
        <v>8</v>
      </c>
      <c r="O6" s="32">
        <v>4</v>
      </c>
      <c r="P6" s="25">
        <v>1</v>
      </c>
    </row>
    <row r="7" spans="1:18" x14ac:dyDescent="0.2">
      <c r="A7" s="62">
        <v>4</v>
      </c>
      <c r="B7" s="7" t="s">
        <v>930</v>
      </c>
      <c r="C7" s="6" t="s">
        <v>188</v>
      </c>
      <c r="D7" s="6" t="s">
        <v>931</v>
      </c>
      <c r="E7" s="6" t="s">
        <v>533</v>
      </c>
      <c r="F7" s="27" t="s">
        <v>37</v>
      </c>
      <c r="G7" s="2">
        <v>5</v>
      </c>
      <c r="H7" s="3">
        <v>16</v>
      </c>
      <c r="I7" s="2">
        <v>5</v>
      </c>
      <c r="J7" s="3">
        <v>16</v>
      </c>
      <c r="K7" s="2"/>
      <c r="L7" s="3"/>
      <c r="M7" s="4">
        <f>SUM(H7+J7+L7)</f>
        <v>32</v>
      </c>
      <c r="N7" s="37">
        <f>SUM(R$2-M7)</f>
        <v>8</v>
      </c>
      <c r="O7" s="32">
        <v>5</v>
      </c>
      <c r="P7" s="25">
        <v>1</v>
      </c>
    </row>
    <row r="8" spans="1:18" x14ac:dyDescent="0.2">
      <c r="A8" s="14">
        <v>6</v>
      </c>
      <c r="B8" s="7" t="s">
        <v>929</v>
      </c>
      <c r="C8" s="6" t="s">
        <v>243</v>
      </c>
      <c r="D8" s="6" t="s">
        <v>200</v>
      </c>
      <c r="E8" s="6" t="s">
        <v>69</v>
      </c>
      <c r="F8" s="27" t="s">
        <v>37</v>
      </c>
      <c r="G8" s="2">
        <v>4</v>
      </c>
      <c r="H8" s="3">
        <v>17</v>
      </c>
      <c r="I8" s="2">
        <v>7</v>
      </c>
      <c r="J8" s="3">
        <v>14</v>
      </c>
      <c r="K8" s="2"/>
      <c r="L8" s="3"/>
      <c r="M8" s="4">
        <f>SUM(H8+J8+L8)</f>
        <v>31</v>
      </c>
      <c r="N8" s="37">
        <f>SUM(R$2-M8)</f>
        <v>9</v>
      </c>
      <c r="O8" s="32">
        <v>1</v>
      </c>
      <c r="P8" s="25">
        <v>2</v>
      </c>
    </row>
    <row r="9" spans="1:18" x14ac:dyDescent="0.2">
      <c r="A9" s="14">
        <v>7</v>
      </c>
      <c r="B9" s="7" t="s">
        <v>936</v>
      </c>
      <c r="C9" s="6" t="s">
        <v>273</v>
      </c>
      <c r="D9" s="6" t="s">
        <v>547</v>
      </c>
      <c r="E9" s="6" t="s">
        <v>157</v>
      </c>
      <c r="F9" s="27" t="s">
        <v>37</v>
      </c>
      <c r="G9" s="2">
        <v>10</v>
      </c>
      <c r="H9" s="3">
        <v>11</v>
      </c>
      <c r="I9" s="2">
        <v>3</v>
      </c>
      <c r="J9" s="3">
        <v>18</v>
      </c>
      <c r="K9" s="2"/>
      <c r="L9" s="3"/>
      <c r="M9" s="4">
        <f>SUM(H9+J9+L9)</f>
        <v>29</v>
      </c>
      <c r="N9" s="37">
        <f>SUM(R$2-M9)</f>
        <v>11</v>
      </c>
      <c r="O9" s="32">
        <v>2</v>
      </c>
      <c r="P9" s="25">
        <v>2</v>
      </c>
    </row>
    <row r="10" spans="1:18" x14ac:dyDescent="0.2">
      <c r="A10" s="14">
        <v>8</v>
      </c>
      <c r="B10" s="7" t="s">
        <v>928</v>
      </c>
      <c r="C10" s="6" t="s">
        <v>380</v>
      </c>
      <c r="D10" s="6" t="s">
        <v>249</v>
      </c>
      <c r="E10" s="6" t="s">
        <v>183</v>
      </c>
      <c r="F10" s="27" t="s">
        <v>37</v>
      </c>
      <c r="G10" s="2">
        <v>3</v>
      </c>
      <c r="H10" s="3">
        <v>18</v>
      </c>
      <c r="I10" s="2">
        <v>14</v>
      </c>
      <c r="J10" s="3">
        <v>7</v>
      </c>
      <c r="K10" s="2"/>
      <c r="L10" s="3"/>
      <c r="M10" s="4">
        <f>SUM(H10+J10+L10)</f>
        <v>25</v>
      </c>
      <c r="N10" s="37">
        <f>SUM(R$2-M10)</f>
        <v>15</v>
      </c>
      <c r="O10" s="32">
        <v>3</v>
      </c>
      <c r="P10" s="25">
        <v>2</v>
      </c>
    </row>
    <row r="11" spans="1:18" x14ac:dyDescent="0.2">
      <c r="A11" s="14">
        <v>9</v>
      </c>
      <c r="B11" s="7" t="s">
        <v>934</v>
      </c>
      <c r="C11" s="6" t="s">
        <v>739</v>
      </c>
      <c r="D11" s="6" t="s">
        <v>658</v>
      </c>
      <c r="E11" s="6" t="s">
        <v>97</v>
      </c>
      <c r="F11" s="27" t="s">
        <v>37</v>
      </c>
      <c r="G11" s="2">
        <v>8</v>
      </c>
      <c r="H11" s="3">
        <v>13</v>
      </c>
      <c r="I11" s="2">
        <v>10</v>
      </c>
      <c r="J11" s="3">
        <v>11</v>
      </c>
      <c r="K11" s="2"/>
      <c r="L11" s="3"/>
      <c r="M11" s="4">
        <f>SUM(H11+J11+L11)</f>
        <v>24</v>
      </c>
      <c r="N11" s="37">
        <f>SUM(R$2-M11)</f>
        <v>16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942</v>
      </c>
      <c r="C12" s="6" t="s">
        <v>739</v>
      </c>
      <c r="D12" s="6" t="s">
        <v>144</v>
      </c>
      <c r="E12" s="6" t="s">
        <v>183</v>
      </c>
      <c r="F12" s="27" t="s">
        <v>37</v>
      </c>
      <c r="G12" s="2">
        <v>15</v>
      </c>
      <c r="H12" s="3">
        <v>6</v>
      </c>
      <c r="I12" s="2">
        <v>4</v>
      </c>
      <c r="J12" s="3">
        <v>17</v>
      </c>
      <c r="K12" s="2"/>
      <c r="L12" s="3"/>
      <c r="M12" s="4">
        <f>SUM(H12+J12+L12)</f>
        <v>23</v>
      </c>
      <c r="N12" s="37">
        <f>SUM(R$2-M12)</f>
        <v>17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935</v>
      </c>
      <c r="C13" s="6" t="s">
        <v>273</v>
      </c>
      <c r="D13" s="6" t="s">
        <v>287</v>
      </c>
      <c r="E13" s="6" t="s">
        <v>498</v>
      </c>
      <c r="F13" s="27" t="s">
        <v>37</v>
      </c>
      <c r="G13" s="2">
        <v>9</v>
      </c>
      <c r="H13" s="3">
        <v>12</v>
      </c>
      <c r="I13" s="2">
        <v>11</v>
      </c>
      <c r="J13" s="3">
        <v>10</v>
      </c>
      <c r="K13" s="2"/>
      <c r="L13" s="3"/>
      <c r="M13" s="4">
        <f>SUM(H13+J13+L13)</f>
        <v>22</v>
      </c>
      <c r="N13" s="37">
        <f>SUM(R$2-M13)</f>
        <v>18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937</v>
      </c>
      <c r="C14" s="6" t="s">
        <v>162</v>
      </c>
      <c r="D14" s="6" t="s">
        <v>60</v>
      </c>
      <c r="E14" s="6" t="s">
        <v>69</v>
      </c>
      <c r="F14" s="27" t="s">
        <v>37</v>
      </c>
      <c r="G14" s="2">
        <v>11</v>
      </c>
      <c r="H14" s="3">
        <v>10</v>
      </c>
      <c r="I14" s="2">
        <v>12</v>
      </c>
      <c r="J14" s="3">
        <v>9</v>
      </c>
      <c r="K14" s="2"/>
      <c r="L14" s="3"/>
      <c r="M14" s="4">
        <f>SUM(H14+J14+L14)</f>
        <v>19</v>
      </c>
      <c r="N14" s="37">
        <f>SUM(R$2-M14)</f>
        <v>21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943</v>
      </c>
      <c r="C15" s="6" t="s">
        <v>199</v>
      </c>
      <c r="D15" s="6" t="s">
        <v>773</v>
      </c>
      <c r="E15" s="6" t="s">
        <v>774</v>
      </c>
      <c r="F15" s="27" t="s">
        <v>37</v>
      </c>
      <c r="G15" s="2">
        <v>16</v>
      </c>
      <c r="H15" s="3">
        <v>5</v>
      </c>
      <c r="I15" s="2">
        <v>8</v>
      </c>
      <c r="J15" s="3">
        <v>13</v>
      </c>
      <c r="K15" s="2"/>
      <c r="L15" s="3"/>
      <c r="M15" s="4">
        <f>SUM(H15+J15+L15)</f>
        <v>18</v>
      </c>
      <c r="N15" s="37">
        <f>SUM(R$2-M15)</f>
        <v>22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938</v>
      </c>
      <c r="C16" s="6" t="s">
        <v>895</v>
      </c>
      <c r="D16" s="6" t="s">
        <v>532</v>
      </c>
      <c r="E16" s="6" t="s">
        <v>533</v>
      </c>
      <c r="F16" s="27" t="s">
        <v>37</v>
      </c>
      <c r="G16" s="2">
        <v>12</v>
      </c>
      <c r="H16" s="3">
        <v>9</v>
      </c>
      <c r="I16" s="2">
        <v>16</v>
      </c>
      <c r="J16" s="3">
        <v>5</v>
      </c>
      <c r="K16" s="2"/>
      <c r="L16" s="3"/>
      <c r="M16" s="4">
        <f>SUM(H16+J16+L16)</f>
        <v>14</v>
      </c>
      <c r="N16" s="37">
        <f>SUM(R$2-M16)</f>
        <v>26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944</v>
      </c>
      <c r="C17" s="6" t="s">
        <v>453</v>
      </c>
      <c r="D17" s="6" t="s">
        <v>451</v>
      </c>
      <c r="E17" s="6" t="s">
        <v>89</v>
      </c>
      <c r="F17" s="27" t="s">
        <v>37</v>
      </c>
      <c r="G17" s="2">
        <v>17</v>
      </c>
      <c r="H17" s="3">
        <v>4</v>
      </c>
      <c r="I17" s="2">
        <v>13</v>
      </c>
      <c r="J17" s="3">
        <v>8</v>
      </c>
      <c r="K17" s="2"/>
      <c r="L17" s="3"/>
      <c r="M17" s="4">
        <f>SUM(H17+J17+L17)</f>
        <v>12</v>
      </c>
      <c r="N17" s="37">
        <f>SUM(R$2-M17)</f>
        <v>28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939</v>
      </c>
      <c r="C18" s="6" t="s">
        <v>719</v>
      </c>
      <c r="D18" s="6" t="s">
        <v>200</v>
      </c>
      <c r="E18" s="6" t="s">
        <v>89</v>
      </c>
      <c r="F18" s="27" t="s">
        <v>37</v>
      </c>
      <c r="G18" s="2">
        <v>13</v>
      </c>
      <c r="H18" s="3">
        <v>8</v>
      </c>
      <c r="I18" s="2">
        <v>19</v>
      </c>
      <c r="J18" s="3">
        <v>2.9</v>
      </c>
      <c r="K18" s="2"/>
      <c r="L18" s="3"/>
      <c r="M18" s="4">
        <f>SUM(H18+J18+L18)</f>
        <v>10.9</v>
      </c>
      <c r="N18" s="37">
        <f>SUM(R$2-M18)</f>
        <v>29.1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940</v>
      </c>
      <c r="C19" s="6" t="s">
        <v>373</v>
      </c>
      <c r="D19" s="6" t="s">
        <v>941</v>
      </c>
      <c r="E19" s="6" t="s">
        <v>69</v>
      </c>
      <c r="F19" s="27" t="s">
        <v>37</v>
      </c>
      <c r="G19" s="2">
        <v>14</v>
      </c>
      <c r="H19" s="3">
        <v>7</v>
      </c>
      <c r="I19" s="2">
        <v>23</v>
      </c>
      <c r="J19" s="3">
        <v>2.5</v>
      </c>
      <c r="K19" s="2"/>
      <c r="L19" s="3"/>
      <c r="M19" s="4">
        <f>SUM(H19+J19+L19)</f>
        <v>9.5</v>
      </c>
      <c r="N19" s="37">
        <f>SUM(R$2-M19)</f>
        <v>30.5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946</v>
      </c>
      <c r="C20" s="6" t="s">
        <v>188</v>
      </c>
      <c r="D20" s="6" t="s">
        <v>399</v>
      </c>
      <c r="E20" s="6" t="s">
        <v>77</v>
      </c>
      <c r="F20" s="27" t="s">
        <v>37</v>
      </c>
      <c r="G20" s="2">
        <v>19</v>
      </c>
      <c r="H20" s="3">
        <v>2.9</v>
      </c>
      <c r="I20" s="2">
        <v>15</v>
      </c>
      <c r="J20" s="3">
        <v>6</v>
      </c>
      <c r="K20" s="2"/>
      <c r="L20" s="3"/>
      <c r="M20" s="4">
        <f>SUM(H20+J20+L20)</f>
        <v>8.9</v>
      </c>
      <c r="N20" s="37">
        <f>SUM(R$2-M20)</f>
        <v>31.1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947</v>
      </c>
      <c r="C21" s="6" t="s">
        <v>948</v>
      </c>
      <c r="D21" s="6" t="s">
        <v>359</v>
      </c>
      <c r="E21" s="6" t="s">
        <v>183</v>
      </c>
      <c r="F21" s="27" t="s">
        <v>37</v>
      </c>
      <c r="G21" s="2">
        <v>20</v>
      </c>
      <c r="H21" s="3">
        <v>2.8</v>
      </c>
      <c r="I21" s="2">
        <v>17</v>
      </c>
      <c r="J21" s="3">
        <v>4</v>
      </c>
      <c r="K21" s="2"/>
      <c r="L21" s="3"/>
      <c r="M21" s="4">
        <f>SUM(H21+J21+L21)</f>
        <v>6.8</v>
      </c>
      <c r="N21" s="37">
        <f>SUM(R$2-M21)</f>
        <v>33.200000000000003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945</v>
      </c>
      <c r="C22" s="6" t="s">
        <v>495</v>
      </c>
      <c r="D22" s="6" t="s">
        <v>692</v>
      </c>
      <c r="E22" s="6" t="s">
        <v>77</v>
      </c>
      <c r="F22" s="27" t="s">
        <v>37</v>
      </c>
      <c r="G22" s="2">
        <v>18</v>
      </c>
      <c r="H22" s="3">
        <v>3</v>
      </c>
      <c r="I22" s="2">
        <v>21</v>
      </c>
      <c r="J22" s="3">
        <v>2.7</v>
      </c>
      <c r="K22" s="2"/>
      <c r="L22" s="3"/>
      <c r="M22" s="4">
        <f>SUM(H22+J22+L22)</f>
        <v>5.7</v>
      </c>
      <c r="N22" s="37">
        <f>SUM(R$2-M22)</f>
        <v>34.299999999999997</v>
      </c>
      <c r="O22" s="32">
        <v>5</v>
      </c>
      <c r="P22" s="25">
        <v>4</v>
      </c>
    </row>
    <row r="23" spans="1:16" x14ac:dyDescent="0.2">
      <c r="A23" s="62">
        <v>21</v>
      </c>
      <c r="B23" s="7" t="s">
        <v>949</v>
      </c>
      <c r="C23" s="6" t="s">
        <v>328</v>
      </c>
      <c r="D23" s="6" t="s">
        <v>114</v>
      </c>
      <c r="E23" s="6" t="s">
        <v>101</v>
      </c>
      <c r="F23" s="27" t="s">
        <v>37</v>
      </c>
      <c r="G23" s="2">
        <v>21</v>
      </c>
      <c r="H23" s="3">
        <v>2.7</v>
      </c>
      <c r="I23" s="2">
        <v>19</v>
      </c>
      <c r="J23" s="3">
        <v>2.9</v>
      </c>
      <c r="K23" s="2"/>
      <c r="L23" s="3"/>
      <c r="M23" s="4">
        <f>SUM(H23+J23+L23)</f>
        <v>5.6</v>
      </c>
      <c r="N23" s="37">
        <f>SUM(R$2-M23)</f>
        <v>34.4</v>
      </c>
      <c r="O23" s="32">
        <v>1</v>
      </c>
      <c r="P23" s="25">
        <v>5</v>
      </c>
    </row>
    <row r="24" spans="1:16" x14ac:dyDescent="0.2">
      <c r="A24" s="62">
        <v>21</v>
      </c>
      <c r="B24" s="7" t="s">
        <v>950</v>
      </c>
      <c r="C24" s="6" t="s">
        <v>202</v>
      </c>
      <c r="D24" s="6" t="s">
        <v>951</v>
      </c>
      <c r="E24" s="6" t="s">
        <v>952</v>
      </c>
      <c r="F24" s="27" t="s">
        <v>37</v>
      </c>
      <c r="G24" s="2">
        <v>22</v>
      </c>
      <c r="H24" s="3">
        <v>2.6</v>
      </c>
      <c r="I24" s="2">
        <v>18</v>
      </c>
      <c r="J24" s="3">
        <v>3</v>
      </c>
      <c r="K24" s="2"/>
      <c r="L24" s="3"/>
      <c r="M24" s="4">
        <f>SUM(H24+J24+L24)</f>
        <v>5.6</v>
      </c>
      <c r="N24" s="37">
        <f>SUM(R$2-M24)</f>
        <v>34.4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954</v>
      </c>
      <c r="C25" s="6" t="s">
        <v>181</v>
      </c>
      <c r="D25" s="6" t="s">
        <v>955</v>
      </c>
      <c r="E25" s="6" t="s">
        <v>3</v>
      </c>
      <c r="F25" s="27" t="s">
        <v>37</v>
      </c>
      <c r="G25" s="2">
        <v>24</v>
      </c>
      <c r="H25" s="3">
        <v>2.4</v>
      </c>
      <c r="I25" s="2">
        <v>22</v>
      </c>
      <c r="J25" s="3">
        <v>2.6</v>
      </c>
      <c r="K25" s="2"/>
      <c r="L25" s="3"/>
      <c r="M25" s="4">
        <f>SUM(H25+J25+L25)</f>
        <v>5</v>
      </c>
      <c r="N25" s="37">
        <f>SUM(R$2-M25)</f>
        <v>35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953</v>
      </c>
      <c r="C26" s="6" t="s">
        <v>518</v>
      </c>
      <c r="D26" s="6" t="s">
        <v>893</v>
      </c>
      <c r="E26" s="6" t="s">
        <v>89</v>
      </c>
      <c r="F26" s="27" t="s">
        <v>37</v>
      </c>
      <c r="G26" s="2">
        <v>23</v>
      </c>
      <c r="H26" s="3">
        <v>2.5</v>
      </c>
      <c r="I26" s="2">
        <v>24</v>
      </c>
      <c r="J26" s="3">
        <v>2.4</v>
      </c>
      <c r="K26" s="2"/>
      <c r="L26" s="3"/>
      <c r="M26" s="4">
        <f>SUM(H26+J26+L26)</f>
        <v>4.9000000000000004</v>
      </c>
      <c r="N26" s="37">
        <f>SUM(R$2-M26)</f>
        <v>35.1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956</v>
      </c>
      <c r="C27" s="6" t="s">
        <v>957</v>
      </c>
      <c r="D27" s="6" t="s">
        <v>334</v>
      </c>
      <c r="E27" s="6" t="s">
        <v>77</v>
      </c>
      <c r="F27" s="27" t="s">
        <v>37</v>
      </c>
      <c r="G27" s="2">
        <v>25</v>
      </c>
      <c r="H27" s="3">
        <v>2.2999999999999998</v>
      </c>
      <c r="I27" s="2">
        <v>25</v>
      </c>
      <c r="J27" s="3">
        <v>2.2999999999999998</v>
      </c>
      <c r="K27" s="2"/>
      <c r="L27" s="3"/>
      <c r="M27" s="4">
        <f>SUM(H27+J27+L27)</f>
        <v>4.5999999999999996</v>
      </c>
      <c r="N27" s="37">
        <f>SUM(R$2-M27)</f>
        <v>35.4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958</v>
      </c>
      <c r="C28" s="6" t="s">
        <v>959</v>
      </c>
      <c r="D28" s="6" t="s">
        <v>960</v>
      </c>
      <c r="E28" s="6" t="s">
        <v>93</v>
      </c>
      <c r="F28" s="27" t="s">
        <v>37</v>
      </c>
      <c r="G28" s="2" t="s">
        <v>218</v>
      </c>
      <c r="H28" s="3">
        <v>-15</v>
      </c>
      <c r="I28" s="2" t="s">
        <v>218</v>
      </c>
      <c r="J28" s="3">
        <v>-15</v>
      </c>
      <c r="K28" s="2"/>
      <c r="L28" s="3"/>
      <c r="M28" s="4">
        <f>SUM(H28+J28+L28)</f>
        <v>-30</v>
      </c>
      <c r="N28" s="37">
        <f>SUM(R$2-M28)</f>
        <v>70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961</v>
      </c>
      <c r="C29" s="6" t="s">
        <v>268</v>
      </c>
      <c r="D29" s="6" t="s">
        <v>622</v>
      </c>
      <c r="E29" s="6" t="s">
        <v>77</v>
      </c>
      <c r="F29" s="27" t="s">
        <v>37</v>
      </c>
      <c r="G29" s="2" t="s">
        <v>218</v>
      </c>
      <c r="H29" s="3">
        <v>-15</v>
      </c>
      <c r="I29" s="2" t="s">
        <v>218</v>
      </c>
      <c r="J29" s="3">
        <v>-15</v>
      </c>
      <c r="K29" s="2"/>
      <c r="L29" s="3"/>
      <c r="M29" s="4">
        <f>SUM(H29+J29+L29)</f>
        <v>-30</v>
      </c>
      <c r="N29" s="37">
        <f>SUM(R$2-M29)</f>
        <v>70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7" t="s">
        <v>37</v>
      </c>
      <c r="G30" s="2"/>
      <c r="H30" s="3"/>
      <c r="I30" s="2"/>
      <c r="J30" s="3"/>
      <c r="K30" s="2"/>
      <c r="L30" s="3"/>
      <c r="M30" s="4">
        <f t="shared" ref="M3:M34" si="0">SUM(H30+J30+L30)</f>
        <v>0</v>
      </c>
      <c r="N30" s="37">
        <f t="shared" ref="N3:N34" si="1">SUM(R$2-M30)</f>
        <v>40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7" t="s">
        <v>37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40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7" t="s">
        <v>37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40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7" t="s">
        <v>37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40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7" t="s">
        <v>37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40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7" t="s">
        <v>37</v>
      </c>
      <c r="G35" s="2"/>
      <c r="H35" s="3"/>
      <c r="I35" s="2"/>
      <c r="J35" s="3"/>
      <c r="K35" s="2"/>
      <c r="L35" s="3"/>
      <c r="M35" s="4">
        <f t="shared" ref="M35:M42" si="2">SUM(H35+J35+L35)</f>
        <v>0</v>
      </c>
      <c r="N35" s="37">
        <f t="shared" ref="N35:N42" si="3">SUM(R$2-M35)</f>
        <v>40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7" t="s">
        <v>37</v>
      </c>
      <c r="G36" s="2"/>
      <c r="H36" s="3"/>
      <c r="I36" s="2"/>
      <c r="J36" s="3"/>
      <c r="K36" s="2"/>
      <c r="L36" s="3"/>
      <c r="M36" s="4">
        <f t="shared" si="2"/>
        <v>0</v>
      </c>
      <c r="N36" s="37">
        <f t="shared" si="3"/>
        <v>40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7" t="s">
        <v>37</v>
      </c>
      <c r="G37" s="2"/>
      <c r="H37" s="3"/>
      <c r="I37" s="2"/>
      <c r="J37" s="3"/>
      <c r="K37" s="2"/>
      <c r="L37" s="3"/>
      <c r="M37" s="4">
        <f t="shared" si="2"/>
        <v>0</v>
      </c>
      <c r="N37" s="37">
        <f t="shared" si="3"/>
        <v>40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7" t="s">
        <v>37</v>
      </c>
      <c r="G38" s="2"/>
      <c r="H38" s="3"/>
      <c r="I38" s="2"/>
      <c r="J38" s="3"/>
      <c r="K38" s="2"/>
      <c r="L38" s="3"/>
      <c r="M38" s="4">
        <f t="shared" si="2"/>
        <v>0</v>
      </c>
      <c r="N38" s="37">
        <f t="shared" si="3"/>
        <v>40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7" t="s">
        <v>37</v>
      </c>
      <c r="G39" s="2"/>
      <c r="H39" s="3"/>
      <c r="I39" s="2"/>
      <c r="J39" s="3"/>
      <c r="K39" s="2"/>
      <c r="L39" s="3"/>
      <c r="M39" s="4">
        <f t="shared" si="2"/>
        <v>0</v>
      </c>
      <c r="N39" s="37">
        <f t="shared" si="3"/>
        <v>40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37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40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37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40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37</v>
      </c>
      <c r="G42" s="19"/>
      <c r="H42" s="18"/>
      <c r="I42" s="19"/>
      <c r="J42" s="18"/>
      <c r="K42" s="19"/>
      <c r="L42" s="18"/>
      <c r="M42" s="44">
        <f t="shared" si="2"/>
        <v>0</v>
      </c>
      <c r="N42" s="39">
        <f t="shared" si="3"/>
        <v>40</v>
      </c>
      <c r="O42" s="32">
        <v>5</v>
      </c>
      <c r="P42" s="25">
        <v>8</v>
      </c>
    </row>
  </sheetData>
  <sortState ref="B3:N4">
    <sortCondition descending="1" ref="B3:B4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28515625" bestFit="1" customWidth="1"/>
    <col min="4" max="4" width="15" bestFit="1" customWidth="1"/>
    <col min="5" max="5" width="19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38</v>
      </c>
    </row>
    <row r="3" spans="1:18" x14ac:dyDescent="0.2">
      <c r="A3" s="14">
        <v>1</v>
      </c>
      <c r="B3" s="7" t="s">
        <v>848</v>
      </c>
      <c r="C3" s="6" t="s">
        <v>188</v>
      </c>
      <c r="D3" s="6" t="s">
        <v>849</v>
      </c>
      <c r="E3" s="6" t="s">
        <v>89</v>
      </c>
      <c r="F3" s="27" t="s">
        <v>35</v>
      </c>
      <c r="G3" s="2">
        <v>3</v>
      </c>
      <c r="H3" s="3">
        <v>18</v>
      </c>
      <c r="I3" s="2">
        <v>2</v>
      </c>
      <c r="J3" s="3">
        <v>20</v>
      </c>
      <c r="K3" s="2"/>
      <c r="L3" s="3"/>
      <c r="M3" s="4">
        <f>SUM(H3+J3+L3)</f>
        <v>38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850</v>
      </c>
      <c r="C4" s="6" t="s">
        <v>263</v>
      </c>
      <c r="D4" s="6" t="s">
        <v>200</v>
      </c>
      <c r="E4" s="6" t="s">
        <v>456</v>
      </c>
      <c r="F4" s="27" t="s">
        <v>35</v>
      </c>
      <c r="G4" s="2">
        <v>4</v>
      </c>
      <c r="H4" s="3">
        <v>17</v>
      </c>
      <c r="I4" s="2">
        <v>4</v>
      </c>
      <c r="J4" s="3">
        <v>17</v>
      </c>
      <c r="K4" s="2"/>
      <c r="L4" s="3"/>
      <c r="M4" s="4">
        <f>SUM(H4+J4+L4)</f>
        <v>34</v>
      </c>
      <c r="N4" s="37">
        <f>SUM(R$2-M4)</f>
        <v>4</v>
      </c>
      <c r="O4" s="32">
        <v>2</v>
      </c>
      <c r="P4" s="25">
        <v>1</v>
      </c>
    </row>
    <row r="5" spans="1:18" x14ac:dyDescent="0.2">
      <c r="A5" s="14">
        <v>3</v>
      </c>
      <c r="B5" s="7" t="s">
        <v>857</v>
      </c>
      <c r="C5" s="6" t="s">
        <v>155</v>
      </c>
      <c r="D5" s="6" t="s">
        <v>858</v>
      </c>
      <c r="E5" s="6" t="s">
        <v>211</v>
      </c>
      <c r="F5" s="27" t="s">
        <v>35</v>
      </c>
      <c r="G5" s="2">
        <v>8</v>
      </c>
      <c r="H5" s="3">
        <v>13</v>
      </c>
      <c r="I5" s="2">
        <v>3</v>
      </c>
      <c r="J5" s="3">
        <v>18</v>
      </c>
      <c r="K5" s="2"/>
      <c r="L5" s="3"/>
      <c r="M5" s="4">
        <f>SUM(H5+J5+L5)</f>
        <v>31</v>
      </c>
      <c r="N5" s="37">
        <f>SUM(R$2-M5)</f>
        <v>7</v>
      </c>
      <c r="O5" s="32">
        <v>3</v>
      </c>
      <c r="P5" s="25">
        <v>1</v>
      </c>
    </row>
    <row r="6" spans="1:18" x14ac:dyDescent="0.2">
      <c r="A6" s="14">
        <v>4</v>
      </c>
      <c r="B6" s="7" t="s">
        <v>846</v>
      </c>
      <c r="C6" s="6" t="s">
        <v>286</v>
      </c>
      <c r="D6" s="6" t="s">
        <v>847</v>
      </c>
      <c r="E6" s="6" t="s">
        <v>81</v>
      </c>
      <c r="F6" s="27" t="s">
        <v>35</v>
      </c>
      <c r="G6" s="2">
        <v>2</v>
      </c>
      <c r="H6" s="3">
        <v>20</v>
      </c>
      <c r="I6" s="2">
        <v>11</v>
      </c>
      <c r="J6" s="3">
        <v>10</v>
      </c>
      <c r="K6" s="2"/>
      <c r="L6" s="3"/>
      <c r="M6" s="4">
        <f>SUM(H6+J6+L6)</f>
        <v>30</v>
      </c>
      <c r="N6" s="37">
        <f>SUM(R$2-M6)</f>
        <v>8</v>
      </c>
      <c r="O6" s="32">
        <v>4</v>
      </c>
      <c r="P6" s="25">
        <v>1</v>
      </c>
    </row>
    <row r="7" spans="1:18" x14ac:dyDescent="0.2">
      <c r="A7" s="62">
        <v>5</v>
      </c>
      <c r="B7" s="7" t="s">
        <v>851</v>
      </c>
      <c r="C7" s="6" t="s">
        <v>352</v>
      </c>
      <c r="D7" s="6" t="s">
        <v>852</v>
      </c>
      <c r="E7" s="6" t="s">
        <v>101</v>
      </c>
      <c r="F7" s="27" t="s">
        <v>35</v>
      </c>
      <c r="G7" s="2">
        <v>5</v>
      </c>
      <c r="H7" s="3">
        <v>16</v>
      </c>
      <c r="I7" s="2">
        <v>8</v>
      </c>
      <c r="J7" s="3">
        <v>13</v>
      </c>
      <c r="K7" s="2"/>
      <c r="L7" s="3"/>
      <c r="M7" s="4">
        <f>SUM(H7+J7+L7)</f>
        <v>29</v>
      </c>
      <c r="N7" s="37">
        <f>SUM(R$2-M7)</f>
        <v>9</v>
      </c>
      <c r="O7" s="32">
        <v>5</v>
      </c>
      <c r="P7" s="25">
        <v>1</v>
      </c>
    </row>
    <row r="8" spans="1:18" x14ac:dyDescent="0.2">
      <c r="A8" s="62">
        <v>5</v>
      </c>
      <c r="B8" s="7" t="s">
        <v>853</v>
      </c>
      <c r="C8" s="6" t="s">
        <v>854</v>
      </c>
      <c r="D8" s="6" t="s">
        <v>855</v>
      </c>
      <c r="E8" s="6" t="s">
        <v>81</v>
      </c>
      <c r="F8" s="27" t="s">
        <v>35</v>
      </c>
      <c r="G8" s="2">
        <v>6</v>
      </c>
      <c r="H8" s="3">
        <v>15</v>
      </c>
      <c r="I8" s="2">
        <v>7</v>
      </c>
      <c r="J8" s="3">
        <v>14</v>
      </c>
      <c r="K8" s="2"/>
      <c r="L8" s="3"/>
      <c r="M8" s="4">
        <f>SUM(H8+J8+L8)</f>
        <v>29</v>
      </c>
      <c r="N8" s="37">
        <f>SUM(R$2-M8)</f>
        <v>9</v>
      </c>
      <c r="O8" s="32">
        <v>1</v>
      </c>
      <c r="P8" s="25">
        <v>2</v>
      </c>
    </row>
    <row r="9" spans="1:18" x14ac:dyDescent="0.2">
      <c r="A9" s="62">
        <v>5</v>
      </c>
      <c r="B9" s="7" t="s">
        <v>876</v>
      </c>
      <c r="C9" s="6" t="s">
        <v>521</v>
      </c>
      <c r="D9" s="6" t="s">
        <v>877</v>
      </c>
      <c r="E9" s="6" t="s">
        <v>157</v>
      </c>
      <c r="F9" s="27" t="s">
        <v>35</v>
      </c>
      <c r="G9" s="2">
        <v>17</v>
      </c>
      <c r="H9" s="3">
        <v>4</v>
      </c>
      <c r="I9" s="2">
        <v>1</v>
      </c>
      <c r="J9" s="3">
        <v>25</v>
      </c>
      <c r="K9" s="2"/>
      <c r="L9" s="3"/>
      <c r="M9" s="4">
        <f>SUM(H9+J9+L9)</f>
        <v>29</v>
      </c>
      <c r="N9" s="37">
        <f>SUM(R$2-M9)</f>
        <v>9</v>
      </c>
      <c r="O9" s="32">
        <v>2</v>
      </c>
      <c r="P9" s="25">
        <v>2</v>
      </c>
    </row>
    <row r="10" spans="1:18" x14ac:dyDescent="0.2">
      <c r="A10" s="14">
        <v>8</v>
      </c>
      <c r="B10" s="7" t="s">
        <v>845</v>
      </c>
      <c r="C10" s="6" t="s">
        <v>257</v>
      </c>
      <c r="D10" s="6" t="s">
        <v>532</v>
      </c>
      <c r="E10" s="6" t="s">
        <v>533</v>
      </c>
      <c r="F10" s="27" t="s">
        <v>35</v>
      </c>
      <c r="G10" s="2">
        <v>1</v>
      </c>
      <c r="H10" s="3">
        <v>25</v>
      </c>
      <c r="I10" s="2">
        <v>26</v>
      </c>
      <c r="J10" s="3">
        <v>2.2000000000000002</v>
      </c>
      <c r="K10" s="2"/>
      <c r="L10" s="3"/>
      <c r="M10" s="4">
        <f>SUM(H10+J10+L10)</f>
        <v>27.2</v>
      </c>
      <c r="N10" s="37">
        <f>SUM(R$2-M10)</f>
        <v>10.8</v>
      </c>
      <c r="O10" s="32">
        <v>3</v>
      </c>
      <c r="P10" s="25">
        <v>2</v>
      </c>
    </row>
    <row r="11" spans="1:18" x14ac:dyDescent="0.2">
      <c r="A11" s="14">
        <v>9</v>
      </c>
      <c r="B11" s="7" t="s">
        <v>861</v>
      </c>
      <c r="C11" s="6" t="s">
        <v>202</v>
      </c>
      <c r="D11" s="6" t="s">
        <v>559</v>
      </c>
      <c r="E11" s="6" t="s">
        <v>560</v>
      </c>
      <c r="F11" s="27" t="s">
        <v>35</v>
      </c>
      <c r="G11" s="2">
        <v>10</v>
      </c>
      <c r="H11" s="3">
        <v>11</v>
      </c>
      <c r="I11" s="2">
        <v>9</v>
      </c>
      <c r="J11" s="3">
        <v>12</v>
      </c>
      <c r="K11" s="2"/>
      <c r="L11" s="3"/>
      <c r="M11" s="4">
        <f>SUM(H11+J11+L11)</f>
        <v>23</v>
      </c>
      <c r="N11" s="37">
        <f>SUM(R$2-M11)</f>
        <v>15</v>
      </c>
      <c r="O11" s="32">
        <v>4</v>
      </c>
      <c r="P11" s="25">
        <v>2</v>
      </c>
    </row>
    <row r="12" spans="1:18" x14ac:dyDescent="0.2">
      <c r="A12" s="62">
        <v>10</v>
      </c>
      <c r="B12" s="7" t="s">
        <v>872</v>
      </c>
      <c r="C12" s="6" t="s">
        <v>873</v>
      </c>
      <c r="D12" s="6" t="s">
        <v>317</v>
      </c>
      <c r="E12" s="6" t="s">
        <v>77</v>
      </c>
      <c r="F12" s="27" t="s">
        <v>35</v>
      </c>
      <c r="G12" s="2">
        <v>15</v>
      </c>
      <c r="H12" s="3">
        <v>6</v>
      </c>
      <c r="I12" s="2">
        <v>6</v>
      </c>
      <c r="J12" s="3">
        <v>15</v>
      </c>
      <c r="K12" s="2"/>
      <c r="L12" s="3"/>
      <c r="M12" s="4">
        <f>SUM(H12+J12+L12)</f>
        <v>21</v>
      </c>
      <c r="N12" s="37">
        <f>SUM(R$2-M12)</f>
        <v>17</v>
      </c>
      <c r="O12" s="32">
        <v>5</v>
      </c>
      <c r="P12" s="25">
        <v>2</v>
      </c>
    </row>
    <row r="13" spans="1:18" x14ac:dyDescent="0.2">
      <c r="A13" s="62">
        <v>10</v>
      </c>
      <c r="B13" s="7" t="s">
        <v>874</v>
      </c>
      <c r="C13" s="6" t="s">
        <v>155</v>
      </c>
      <c r="D13" s="6" t="s">
        <v>875</v>
      </c>
      <c r="E13" s="6" t="s">
        <v>157</v>
      </c>
      <c r="F13" s="27" t="s">
        <v>35</v>
      </c>
      <c r="G13" s="2">
        <v>16</v>
      </c>
      <c r="H13" s="3">
        <v>5</v>
      </c>
      <c r="I13" s="2">
        <v>5</v>
      </c>
      <c r="J13" s="3">
        <v>16</v>
      </c>
      <c r="K13" s="2"/>
      <c r="L13" s="3"/>
      <c r="M13" s="4">
        <f>SUM(H13+J13+L13)</f>
        <v>21</v>
      </c>
      <c r="N13" s="37">
        <f>SUM(R$2-M13)</f>
        <v>17</v>
      </c>
      <c r="O13" s="32">
        <v>1</v>
      </c>
      <c r="P13" s="25">
        <v>3</v>
      </c>
    </row>
    <row r="14" spans="1:18" x14ac:dyDescent="0.2">
      <c r="A14" s="62">
        <v>12</v>
      </c>
      <c r="B14" s="7" t="s">
        <v>859</v>
      </c>
      <c r="C14" s="6" t="s">
        <v>474</v>
      </c>
      <c r="D14" s="6" t="s">
        <v>860</v>
      </c>
      <c r="E14" s="6" t="s">
        <v>456</v>
      </c>
      <c r="F14" s="27" t="s">
        <v>35</v>
      </c>
      <c r="G14" s="2">
        <v>9</v>
      </c>
      <c r="H14" s="3">
        <v>12</v>
      </c>
      <c r="I14" s="2">
        <v>16</v>
      </c>
      <c r="J14" s="3">
        <v>5</v>
      </c>
      <c r="K14" s="2"/>
      <c r="L14" s="3"/>
      <c r="M14" s="4">
        <f>SUM(H14+J14+L14)</f>
        <v>17</v>
      </c>
      <c r="N14" s="37">
        <f>SUM(R$2-M14)</f>
        <v>21</v>
      </c>
      <c r="O14" s="32">
        <v>2</v>
      </c>
      <c r="P14" s="25">
        <v>3</v>
      </c>
    </row>
    <row r="15" spans="1:18" x14ac:dyDescent="0.2">
      <c r="A15" s="62">
        <v>12</v>
      </c>
      <c r="B15" s="7" t="s">
        <v>865</v>
      </c>
      <c r="C15" s="6" t="s">
        <v>866</v>
      </c>
      <c r="D15" s="6" t="s">
        <v>867</v>
      </c>
      <c r="E15" s="6" t="s">
        <v>157</v>
      </c>
      <c r="F15" s="27" t="s">
        <v>35</v>
      </c>
      <c r="G15" s="2">
        <v>12</v>
      </c>
      <c r="H15" s="3">
        <v>9</v>
      </c>
      <c r="I15" s="2">
        <v>13</v>
      </c>
      <c r="J15" s="3">
        <v>8</v>
      </c>
      <c r="K15" s="2"/>
      <c r="L15" s="3"/>
      <c r="M15" s="4">
        <f>SUM(H15+J15+L15)</f>
        <v>17</v>
      </c>
      <c r="N15" s="37">
        <f>SUM(R$2-M15)</f>
        <v>21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856</v>
      </c>
      <c r="C16" s="6" t="s">
        <v>246</v>
      </c>
      <c r="D16" s="6" t="s">
        <v>602</v>
      </c>
      <c r="E16" s="6" t="s">
        <v>77</v>
      </c>
      <c r="F16" s="27" t="s">
        <v>35</v>
      </c>
      <c r="G16" s="2">
        <v>7</v>
      </c>
      <c r="H16" s="3">
        <v>14</v>
      </c>
      <c r="I16" s="2">
        <v>22</v>
      </c>
      <c r="J16" s="3">
        <v>2.6</v>
      </c>
      <c r="K16" s="2"/>
      <c r="L16" s="3"/>
      <c r="M16" s="4">
        <f>SUM(H16+J16+L16)</f>
        <v>16.600000000000001</v>
      </c>
      <c r="N16" s="37">
        <f>SUM(R$2-M16)</f>
        <v>21.4</v>
      </c>
      <c r="O16" s="32">
        <v>4</v>
      </c>
      <c r="P16" s="25">
        <v>3</v>
      </c>
    </row>
    <row r="17" spans="1:16" ht="12.75" customHeight="1" x14ac:dyDescent="0.2">
      <c r="A17" s="14">
        <v>15</v>
      </c>
      <c r="B17" s="7" t="s">
        <v>887</v>
      </c>
      <c r="C17" s="6" t="s">
        <v>732</v>
      </c>
      <c r="D17" s="6" t="s">
        <v>249</v>
      </c>
      <c r="E17" s="6" t="s">
        <v>77</v>
      </c>
      <c r="F17" s="27" t="s">
        <v>35</v>
      </c>
      <c r="G17" s="2">
        <v>24</v>
      </c>
      <c r="H17" s="3">
        <v>2.4</v>
      </c>
      <c r="I17" s="2">
        <v>10</v>
      </c>
      <c r="J17" s="3">
        <v>11</v>
      </c>
      <c r="K17" s="2"/>
      <c r="L17" s="3"/>
      <c r="M17" s="4">
        <f>SUM(H17+J17+L17)</f>
        <v>13.4</v>
      </c>
      <c r="N17" s="37">
        <f>SUM(R$2-M17)</f>
        <v>24.6</v>
      </c>
      <c r="O17" s="32">
        <v>5</v>
      </c>
      <c r="P17" s="25">
        <v>3</v>
      </c>
    </row>
    <row r="18" spans="1:16" ht="12.75" customHeight="1" x14ac:dyDescent="0.2">
      <c r="A18" s="14">
        <v>16</v>
      </c>
      <c r="B18" s="7" t="s">
        <v>871</v>
      </c>
      <c r="C18" s="6" t="s">
        <v>162</v>
      </c>
      <c r="D18" s="6" t="s">
        <v>129</v>
      </c>
      <c r="E18" s="6" t="s">
        <v>173</v>
      </c>
      <c r="F18" s="27" t="s">
        <v>35</v>
      </c>
      <c r="G18" s="2">
        <v>14</v>
      </c>
      <c r="H18" s="3">
        <v>7</v>
      </c>
      <c r="I18" s="2">
        <v>15</v>
      </c>
      <c r="J18" s="3">
        <v>6</v>
      </c>
      <c r="K18" s="2"/>
      <c r="L18" s="3"/>
      <c r="M18" s="4">
        <f>SUM(H18+J18+L18)</f>
        <v>13</v>
      </c>
      <c r="N18" s="37">
        <f>SUM(R$2-M18)</f>
        <v>25</v>
      </c>
      <c r="O18" s="32">
        <v>1</v>
      </c>
      <c r="P18" s="25">
        <v>4</v>
      </c>
    </row>
    <row r="19" spans="1:16" ht="12.75" customHeight="1" x14ac:dyDescent="0.2">
      <c r="A19" s="14">
        <v>17</v>
      </c>
      <c r="B19" s="7" t="s">
        <v>862</v>
      </c>
      <c r="C19" s="6" t="s">
        <v>863</v>
      </c>
      <c r="D19" s="6" t="s">
        <v>864</v>
      </c>
      <c r="E19" s="6" t="s">
        <v>89</v>
      </c>
      <c r="F19" s="27" t="s">
        <v>35</v>
      </c>
      <c r="G19" s="2">
        <v>11</v>
      </c>
      <c r="H19" s="3">
        <v>10</v>
      </c>
      <c r="I19" s="2">
        <v>19</v>
      </c>
      <c r="J19" s="3">
        <v>2.9</v>
      </c>
      <c r="K19" s="2"/>
      <c r="L19" s="3"/>
      <c r="M19" s="4">
        <f>SUM(H19+J19+L19)</f>
        <v>12.9</v>
      </c>
      <c r="N19" s="37">
        <f>SUM(R$2-M19)</f>
        <v>25.1</v>
      </c>
      <c r="O19" s="32">
        <v>2</v>
      </c>
      <c r="P19" s="25">
        <v>4</v>
      </c>
    </row>
    <row r="20" spans="1:16" ht="12.75" customHeight="1" x14ac:dyDescent="0.2">
      <c r="A20" s="14">
        <v>18</v>
      </c>
      <c r="B20" s="7" t="s">
        <v>868</v>
      </c>
      <c r="C20" s="6" t="s">
        <v>464</v>
      </c>
      <c r="D20" s="6" t="s">
        <v>869</v>
      </c>
      <c r="E20" s="6" t="s">
        <v>870</v>
      </c>
      <c r="F20" s="27" t="s">
        <v>35</v>
      </c>
      <c r="G20" s="2">
        <v>13</v>
      </c>
      <c r="H20" s="3">
        <v>8</v>
      </c>
      <c r="I20" s="2">
        <v>17</v>
      </c>
      <c r="J20" s="3">
        <v>4</v>
      </c>
      <c r="K20" s="2"/>
      <c r="L20" s="3"/>
      <c r="M20" s="4">
        <f>SUM(H20+J20+L20)</f>
        <v>12</v>
      </c>
      <c r="N20" s="37">
        <f>SUM(R$2-M20)</f>
        <v>26</v>
      </c>
      <c r="O20" s="32">
        <v>3</v>
      </c>
      <c r="P20" s="25">
        <v>4</v>
      </c>
    </row>
    <row r="21" spans="1:16" ht="12.75" customHeight="1" x14ac:dyDescent="0.2">
      <c r="A21" s="14">
        <v>19</v>
      </c>
      <c r="B21" s="7" t="s">
        <v>884</v>
      </c>
      <c r="C21" s="6" t="s">
        <v>521</v>
      </c>
      <c r="D21" s="6" t="s">
        <v>885</v>
      </c>
      <c r="E21" s="6" t="s">
        <v>886</v>
      </c>
      <c r="F21" s="27" t="s">
        <v>35</v>
      </c>
      <c r="G21" s="2">
        <v>23</v>
      </c>
      <c r="H21" s="3">
        <v>2.5</v>
      </c>
      <c r="I21" s="2">
        <v>12</v>
      </c>
      <c r="J21" s="3">
        <v>9</v>
      </c>
      <c r="K21" s="2"/>
      <c r="L21" s="3"/>
      <c r="M21" s="4">
        <f>SUM(H21+J21+L21)</f>
        <v>11.5</v>
      </c>
      <c r="N21" s="37">
        <f>SUM(R$2-M21)</f>
        <v>26.5</v>
      </c>
      <c r="O21" s="32">
        <v>4</v>
      </c>
      <c r="P21" s="25">
        <v>4</v>
      </c>
    </row>
    <row r="22" spans="1:16" ht="12.75" customHeight="1" x14ac:dyDescent="0.2">
      <c r="A22" s="14">
        <v>20</v>
      </c>
      <c r="B22" s="7" t="s">
        <v>883</v>
      </c>
      <c r="C22" s="6" t="s">
        <v>313</v>
      </c>
      <c r="D22" s="6" t="s">
        <v>793</v>
      </c>
      <c r="E22" s="6" t="s">
        <v>221</v>
      </c>
      <c r="F22" s="27" t="s">
        <v>35</v>
      </c>
      <c r="G22" s="2">
        <v>22</v>
      </c>
      <c r="H22" s="3">
        <v>2.6</v>
      </c>
      <c r="I22" s="2">
        <v>14</v>
      </c>
      <c r="J22" s="3">
        <v>7</v>
      </c>
      <c r="K22" s="2"/>
      <c r="L22" s="3"/>
      <c r="M22" s="4">
        <f>SUM(H22+J22+L22)</f>
        <v>9.6</v>
      </c>
      <c r="N22" s="37">
        <f>SUM(R$2-M22)</f>
        <v>28.4</v>
      </c>
      <c r="O22" s="32">
        <v>5</v>
      </c>
      <c r="P22" s="25">
        <v>4</v>
      </c>
    </row>
    <row r="23" spans="1:16" ht="12.75" customHeight="1" x14ac:dyDescent="0.2">
      <c r="A23" s="14">
        <v>21</v>
      </c>
      <c r="B23" s="7" t="s">
        <v>881</v>
      </c>
      <c r="C23" s="6" t="s">
        <v>199</v>
      </c>
      <c r="D23" s="6" t="s">
        <v>112</v>
      </c>
      <c r="E23" s="6" t="s">
        <v>498</v>
      </c>
      <c r="F23" s="27" t="s">
        <v>35</v>
      </c>
      <c r="G23" s="2">
        <v>20</v>
      </c>
      <c r="H23" s="3">
        <v>2.8</v>
      </c>
      <c r="I23" s="2">
        <v>18</v>
      </c>
      <c r="J23" s="3">
        <v>3</v>
      </c>
      <c r="K23" s="2"/>
      <c r="L23" s="3"/>
      <c r="M23" s="4">
        <f>SUM(H23+J23+L23)</f>
        <v>5.8</v>
      </c>
      <c r="N23" s="37">
        <f>SUM(R$2-M23)</f>
        <v>32.200000000000003</v>
      </c>
      <c r="O23" s="32">
        <v>1</v>
      </c>
      <c r="P23" s="25">
        <v>5</v>
      </c>
    </row>
    <row r="24" spans="1:16" ht="12.75" customHeight="1" x14ac:dyDescent="0.2">
      <c r="A24" s="14">
        <v>22</v>
      </c>
      <c r="B24" s="7" t="s">
        <v>878</v>
      </c>
      <c r="C24" s="6" t="s">
        <v>339</v>
      </c>
      <c r="D24" s="6" t="s">
        <v>200</v>
      </c>
      <c r="E24" s="6" t="s">
        <v>89</v>
      </c>
      <c r="F24" s="27" t="s">
        <v>35</v>
      </c>
      <c r="G24" s="2">
        <v>18</v>
      </c>
      <c r="H24" s="3">
        <v>3</v>
      </c>
      <c r="I24" s="2">
        <v>21</v>
      </c>
      <c r="J24" s="3">
        <v>2.7</v>
      </c>
      <c r="K24" s="2"/>
      <c r="L24" s="3"/>
      <c r="M24" s="4">
        <f>SUM(H24+J24+L24)</f>
        <v>5.7</v>
      </c>
      <c r="N24" s="37">
        <f>SUM(R$2-M24)</f>
        <v>32.299999999999997</v>
      </c>
      <c r="O24" s="32">
        <v>2</v>
      </c>
      <c r="P24" s="25">
        <v>5</v>
      </c>
    </row>
    <row r="25" spans="1:16" ht="12.75" customHeight="1" x14ac:dyDescent="0.2">
      <c r="A25" s="14">
        <v>23</v>
      </c>
      <c r="B25" s="7" t="s">
        <v>879</v>
      </c>
      <c r="C25" s="6" t="s">
        <v>719</v>
      </c>
      <c r="D25" s="6" t="s">
        <v>880</v>
      </c>
      <c r="E25" s="6" t="s">
        <v>157</v>
      </c>
      <c r="F25" s="27" t="s">
        <v>35</v>
      </c>
      <c r="G25" s="2">
        <v>19</v>
      </c>
      <c r="H25" s="3">
        <v>2.9</v>
      </c>
      <c r="I25" s="2">
        <v>23</v>
      </c>
      <c r="J25" s="3">
        <v>2.5</v>
      </c>
      <c r="K25" s="2"/>
      <c r="L25" s="3"/>
      <c r="M25" s="4">
        <f>SUM(H25+J25+L25)</f>
        <v>5.4</v>
      </c>
      <c r="N25" s="37">
        <f>SUM(R$2-M25)</f>
        <v>32.6</v>
      </c>
      <c r="O25" s="32">
        <v>3</v>
      </c>
      <c r="P25" s="25">
        <v>5</v>
      </c>
    </row>
    <row r="26" spans="1:16" ht="12.75" customHeight="1" x14ac:dyDescent="0.2">
      <c r="A26" s="14">
        <v>24</v>
      </c>
      <c r="B26" s="7" t="s">
        <v>882</v>
      </c>
      <c r="C26" s="6" t="s">
        <v>352</v>
      </c>
      <c r="D26" s="6" t="s">
        <v>331</v>
      </c>
      <c r="E26" s="6" t="s">
        <v>183</v>
      </c>
      <c r="F26" s="27" t="s">
        <v>35</v>
      </c>
      <c r="G26" s="2">
        <v>21</v>
      </c>
      <c r="H26" s="3">
        <v>2.7</v>
      </c>
      <c r="I26" s="2">
        <v>24</v>
      </c>
      <c r="J26" s="3">
        <v>2.4</v>
      </c>
      <c r="K26" s="2"/>
      <c r="L26" s="3"/>
      <c r="M26" s="4">
        <f>SUM(H26+J26+L26)</f>
        <v>5.0999999999999996</v>
      </c>
      <c r="N26" s="37">
        <f>SUM(R$2-M26)</f>
        <v>32.9</v>
      </c>
      <c r="O26" s="32">
        <v>4</v>
      </c>
      <c r="P26" s="25">
        <v>5</v>
      </c>
    </row>
    <row r="27" spans="1:16" ht="12.75" customHeight="1" x14ac:dyDescent="0.2">
      <c r="A27" s="14">
        <v>25</v>
      </c>
      <c r="B27" s="7" t="s">
        <v>896</v>
      </c>
      <c r="C27" s="6" t="s">
        <v>273</v>
      </c>
      <c r="D27" s="6" t="s">
        <v>809</v>
      </c>
      <c r="E27" s="6" t="s">
        <v>183</v>
      </c>
      <c r="F27" s="27" t="s">
        <v>35</v>
      </c>
      <c r="G27" s="2">
        <v>29</v>
      </c>
      <c r="H27" s="3">
        <v>1.9</v>
      </c>
      <c r="I27" s="2">
        <v>20</v>
      </c>
      <c r="J27" s="3">
        <v>2.8</v>
      </c>
      <c r="K27" s="2"/>
      <c r="L27" s="3"/>
      <c r="M27" s="4">
        <f>SUM(H27+J27+L27)</f>
        <v>4.6999999999999993</v>
      </c>
      <c r="N27" s="37">
        <f>SUM(R$2-M27)</f>
        <v>33.299999999999997</v>
      </c>
      <c r="O27" s="32">
        <v>5</v>
      </c>
      <c r="P27" s="25">
        <v>5</v>
      </c>
    </row>
    <row r="28" spans="1:16" ht="12.75" customHeight="1" x14ac:dyDescent="0.2">
      <c r="A28" s="14">
        <v>26</v>
      </c>
      <c r="B28" s="7" t="s">
        <v>890</v>
      </c>
      <c r="C28" s="6" t="s">
        <v>732</v>
      </c>
      <c r="D28" s="6" t="s">
        <v>891</v>
      </c>
      <c r="E28" s="6" t="s">
        <v>101</v>
      </c>
      <c r="F28" s="27" t="s">
        <v>35</v>
      </c>
      <c r="G28" s="2">
        <v>26</v>
      </c>
      <c r="H28" s="3">
        <v>2.2000000000000002</v>
      </c>
      <c r="I28" s="2">
        <v>25</v>
      </c>
      <c r="J28" s="3">
        <v>2.2999999999999998</v>
      </c>
      <c r="K28" s="2"/>
      <c r="L28" s="3"/>
      <c r="M28" s="4">
        <f>SUM(H28+J28+L28)</f>
        <v>4.5</v>
      </c>
      <c r="N28" s="37">
        <f>SUM(R$2-M28)</f>
        <v>33.5</v>
      </c>
      <c r="O28" s="32">
        <v>1</v>
      </c>
      <c r="P28" s="25">
        <v>6</v>
      </c>
    </row>
    <row r="29" spans="1:16" ht="12.75" customHeight="1" x14ac:dyDescent="0.2">
      <c r="A29" s="62">
        <v>27</v>
      </c>
      <c r="B29" s="7" t="s">
        <v>892</v>
      </c>
      <c r="C29" s="6" t="s">
        <v>322</v>
      </c>
      <c r="D29" s="6" t="s">
        <v>893</v>
      </c>
      <c r="E29" s="6" t="s">
        <v>89</v>
      </c>
      <c r="F29" s="27" t="s">
        <v>35</v>
      </c>
      <c r="G29" s="2">
        <v>27</v>
      </c>
      <c r="H29" s="3">
        <v>2.1</v>
      </c>
      <c r="I29" s="2">
        <v>27</v>
      </c>
      <c r="J29" s="3">
        <v>2.1</v>
      </c>
      <c r="K29" s="2"/>
      <c r="L29" s="3"/>
      <c r="M29" s="4">
        <f>SUM(H29+J29+L29)</f>
        <v>4.2</v>
      </c>
      <c r="N29" s="37">
        <f>SUM(R$2-M29)</f>
        <v>33.799999999999997</v>
      </c>
      <c r="O29" s="32">
        <v>2</v>
      </c>
      <c r="P29" s="25">
        <v>6</v>
      </c>
    </row>
    <row r="30" spans="1:16" ht="12.75" customHeight="1" x14ac:dyDescent="0.2">
      <c r="A30" s="62">
        <v>27</v>
      </c>
      <c r="B30" s="7" t="s">
        <v>888</v>
      </c>
      <c r="C30" s="6" t="s">
        <v>155</v>
      </c>
      <c r="D30" s="6" t="s">
        <v>889</v>
      </c>
      <c r="E30" s="6" t="s">
        <v>157</v>
      </c>
      <c r="F30" s="27" t="s">
        <v>35</v>
      </c>
      <c r="G30" s="2">
        <v>25</v>
      </c>
      <c r="H30" s="3">
        <v>2.2999999999999998</v>
      </c>
      <c r="I30" s="2">
        <v>29</v>
      </c>
      <c r="J30" s="3">
        <v>1.9</v>
      </c>
      <c r="K30" s="2"/>
      <c r="L30" s="3"/>
      <c r="M30" s="4">
        <f>SUM(H30+J30+L30)</f>
        <v>4.1999999999999993</v>
      </c>
      <c r="N30" s="37">
        <f>SUM(R$2-M30)</f>
        <v>33.799999999999997</v>
      </c>
      <c r="O30" s="32">
        <v>3</v>
      </c>
      <c r="P30" s="25">
        <v>6</v>
      </c>
    </row>
    <row r="31" spans="1:16" ht="12.75" customHeight="1" x14ac:dyDescent="0.2">
      <c r="A31" s="14">
        <v>29</v>
      </c>
      <c r="B31" s="7" t="s">
        <v>894</v>
      </c>
      <c r="C31" s="6" t="s">
        <v>895</v>
      </c>
      <c r="D31" s="6" t="s">
        <v>877</v>
      </c>
      <c r="E31" s="6" t="s">
        <v>157</v>
      </c>
      <c r="F31" s="27" t="s">
        <v>35</v>
      </c>
      <c r="G31" s="2">
        <v>28</v>
      </c>
      <c r="H31" s="3">
        <v>2</v>
      </c>
      <c r="I31" s="2">
        <v>28</v>
      </c>
      <c r="J31" s="3">
        <v>2</v>
      </c>
      <c r="K31" s="2"/>
      <c r="L31" s="3"/>
      <c r="M31" s="4">
        <f>SUM(H31+J31+L31)</f>
        <v>4</v>
      </c>
      <c r="N31" s="37">
        <f>SUM(R$2-M31)</f>
        <v>34</v>
      </c>
      <c r="O31" s="32">
        <v>4</v>
      </c>
      <c r="P31" s="25">
        <v>6</v>
      </c>
    </row>
    <row r="32" spans="1:16" ht="12.75" customHeight="1" x14ac:dyDescent="0.2">
      <c r="A32" s="14">
        <v>30</v>
      </c>
      <c r="B32" s="7" t="s">
        <v>897</v>
      </c>
      <c r="C32" s="6" t="s">
        <v>898</v>
      </c>
      <c r="D32" s="6" t="s">
        <v>899</v>
      </c>
      <c r="E32" s="6" t="s">
        <v>211</v>
      </c>
      <c r="F32" s="27" t="s">
        <v>35</v>
      </c>
      <c r="G32" s="2" t="s">
        <v>218</v>
      </c>
      <c r="H32" s="3">
        <v>-15</v>
      </c>
      <c r="I32" s="2" t="s">
        <v>218</v>
      </c>
      <c r="J32" s="3">
        <v>-15</v>
      </c>
      <c r="K32" s="2"/>
      <c r="L32" s="3"/>
      <c r="M32" s="4">
        <f>SUM(H32+J32+L32)</f>
        <v>-30</v>
      </c>
      <c r="N32" s="37">
        <f>SUM(R$2-M32)</f>
        <v>68</v>
      </c>
      <c r="O32" s="32">
        <v>5</v>
      </c>
      <c r="P32" s="25">
        <v>6</v>
      </c>
    </row>
    <row r="33" spans="1:16" ht="12.75" customHeight="1" x14ac:dyDescent="0.2">
      <c r="A33" s="14">
        <v>31</v>
      </c>
      <c r="B33" s="7" t="s">
        <v>900</v>
      </c>
      <c r="C33" s="6" t="s">
        <v>471</v>
      </c>
      <c r="D33" s="6" t="s">
        <v>602</v>
      </c>
      <c r="E33" s="6" t="s">
        <v>77</v>
      </c>
      <c r="F33" s="27" t="s">
        <v>35</v>
      </c>
      <c r="G33" s="2" t="s">
        <v>218</v>
      </c>
      <c r="H33" s="3">
        <v>-15</v>
      </c>
      <c r="I33" s="2" t="s">
        <v>218</v>
      </c>
      <c r="J33" s="3">
        <v>-15</v>
      </c>
      <c r="K33" s="2"/>
      <c r="L33" s="3"/>
      <c r="M33" s="4">
        <f>SUM(H33+J33+L33)</f>
        <v>-30</v>
      </c>
      <c r="N33" s="37">
        <f>SUM(R$2-M33)</f>
        <v>68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 t="s">
        <v>901</v>
      </c>
      <c r="C34" s="6" t="s">
        <v>902</v>
      </c>
      <c r="D34" s="6" t="s">
        <v>299</v>
      </c>
      <c r="E34" s="6" t="s">
        <v>109</v>
      </c>
      <c r="F34" s="27" t="s">
        <v>35</v>
      </c>
      <c r="G34" s="2" t="s">
        <v>218</v>
      </c>
      <c r="H34" s="3">
        <v>-15</v>
      </c>
      <c r="I34" s="2" t="s">
        <v>218</v>
      </c>
      <c r="J34" s="3">
        <v>-15</v>
      </c>
      <c r="K34" s="2"/>
      <c r="L34" s="3"/>
      <c r="M34" s="4">
        <f>SUM(H34+J34+L34)</f>
        <v>-30</v>
      </c>
      <c r="N34" s="37">
        <f>SUM(R$2-M34)</f>
        <v>68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 t="s">
        <v>903</v>
      </c>
      <c r="C35" s="6" t="s">
        <v>904</v>
      </c>
      <c r="D35" s="6" t="s">
        <v>537</v>
      </c>
      <c r="E35" s="6" t="s">
        <v>905</v>
      </c>
      <c r="F35" s="27" t="s">
        <v>35</v>
      </c>
      <c r="G35" s="2" t="s">
        <v>218</v>
      </c>
      <c r="H35" s="3">
        <v>-15</v>
      </c>
      <c r="I35" s="2" t="s">
        <v>218</v>
      </c>
      <c r="J35" s="3">
        <v>-15</v>
      </c>
      <c r="K35" s="2"/>
      <c r="L35" s="3"/>
      <c r="M35" s="4">
        <f>SUM(H35+J35+L35)</f>
        <v>-30</v>
      </c>
      <c r="N35" s="37">
        <f>SUM(R$2-M35)</f>
        <v>68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 t="s">
        <v>906</v>
      </c>
      <c r="C36" s="6" t="s">
        <v>727</v>
      </c>
      <c r="D36" s="6" t="s">
        <v>141</v>
      </c>
      <c r="E36" s="6" t="s">
        <v>105</v>
      </c>
      <c r="F36" s="27" t="s">
        <v>35</v>
      </c>
      <c r="G36" s="2" t="s">
        <v>218</v>
      </c>
      <c r="H36" s="3">
        <v>-15</v>
      </c>
      <c r="I36" s="2" t="s">
        <v>218</v>
      </c>
      <c r="J36" s="3">
        <v>-15</v>
      </c>
      <c r="K36" s="2"/>
      <c r="L36" s="3"/>
      <c r="M36" s="4">
        <f>SUM(H36+J36+L36)</f>
        <v>-30</v>
      </c>
      <c r="N36" s="37">
        <f>SUM(R$2-M36)</f>
        <v>68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7" t="s">
        <v>35</v>
      </c>
      <c r="G37" s="2"/>
      <c r="H37" s="3"/>
      <c r="I37" s="2"/>
      <c r="J37" s="3"/>
      <c r="K37" s="2"/>
      <c r="L37" s="3"/>
      <c r="M37" s="4">
        <f t="shared" ref="M18:M42" si="0">SUM(H37+J37+L37)</f>
        <v>0</v>
      </c>
      <c r="N37" s="37">
        <f t="shared" ref="N18:N42" si="1">SUM(R$2-M37)</f>
        <v>38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7" t="s">
        <v>35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38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7" t="s">
        <v>35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38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35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38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35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38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35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38</v>
      </c>
      <c r="O42" s="32">
        <v>5</v>
      </c>
      <c r="P42" s="25">
        <v>8</v>
      </c>
    </row>
  </sheetData>
  <sortState ref="B3:N36">
    <sortCondition descending="1" ref="M3:M36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9" fitToWidth="0" fitToHeight="0" orientation="landscape" r:id="rId1"/>
  <headerFooter alignWithMargins="0">
    <oddHeader>&amp;LTour de Mösseberg&amp;C&amp;D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5" max="5" width="23.28515625" bestFit="1" customWidth="1"/>
    <col min="13" max="13" width="11.85546875" bestFit="1" customWidth="1"/>
    <col min="14" max="14" width="12.28515625" bestFit="1" customWidth="1"/>
    <col min="16" max="16" width="20.7109375" bestFit="1" customWidth="1"/>
  </cols>
  <sheetData>
    <row r="1" spans="1:18" ht="12.75" customHeight="1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2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9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50</v>
      </c>
    </row>
    <row r="3" spans="1:18" x14ac:dyDescent="0.2">
      <c r="A3" s="14">
        <v>1</v>
      </c>
      <c r="B3" s="7" t="s">
        <v>54</v>
      </c>
      <c r="C3" s="47" t="s">
        <v>55</v>
      </c>
      <c r="D3" s="47" t="s">
        <v>56</v>
      </c>
      <c r="E3" s="47" t="s">
        <v>57</v>
      </c>
      <c r="F3" s="30" t="s">
        <v>50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60">
        <v>2</v>
      </c>
      <c r="B4" s="7" t="s">
        <v>58</v>
      </c>
      <c r="C4" s="6" t="s">
        <v>59</v>
      </c>
      <c r="D4" s="6" t="s">
        <v>60</v>
      </c>
      <c r="E4" s="6" t="s">
        <v>61</v>
      </c>
      <c r="F4" s="30" t="s">
        <v>50</v>
      </c>
      <c r="G4" s="2">
        <v>2</v>
      </c>
      <c r="H4" s="3">
        <v>20</v>
      </c>
      <c r="I4" s="2">
        <v>3</v>
      </c>
      <c r="J4" s="3">
        <v>18</v>
      </c>
      <c r="K4" s="2"/>
      <c r="L4" s="3"/>
      <c r="M4" s="4">
        <f>SUM(H4+J4+L4)</f>
        <v>38</v>
      </c>
      <c r="N4" s="37">
        <f>SUM(R$2-M4)</f>
        <v>12</v>
      </c>
      <c r="O4" s="32">
        <v>2</v>
      </c>
      <c r="P4" s="25">
        <v>1</v>
      </c>
    </row>
    <row r="5" spans="1:18" x14ac:dyDescent="0.2">
      <c r="A5" s="61">
        <v>2</v>
      </c>
      <c r="B5" s="7" t="s">
        <v>62</v>
      </c>
      <c r="C5" s="6" t="s">
        <v>63</v>
      </c>
      <c r="D5" s="6" t="s">
        <v>64</v>
      </c>
      <c r="E5" s="6" t="s">
        <v>65</v>
      </c>
      <c r="F5" s="30" t="s">
        <v>50</v>
      </c>
      <c r="G5" s="2">
        <v>3</v>
      </c>
      <c r="H5" s="3">
        <v>18</v>
      </c>
      <c r="I5" s="2">
        <v>2</v>
      </c>
      <c r="J5" s="3">
        <v>20</v>
      </c>
      <c r="K5" s="2"/>
      <c r="L5" s="3"/>
      <c r="M5" s="4">
        <f>SUM(H5+J5+L5)</f>
        <v>38</v>
      </c>
      <c r="N5" s="37">
        <f>SUM(R$2-M5)</f>
        <v>12</v>
      </c>
      <c r="O5" s="32">
        <v>3</v>
      </c>
      <c r="P5" s="25">
        <v>1</v>
      </c>
    </row>
    <row r="6" spans="1:18" x14ac:dyDescent="0.2">
      <c r="A6" s="20">
        <v>4</v>
      </c>
      <c r="B6" s="7" t="s">
        <v>66</v>
      </c>
      <c r="C6" s="6" t="s">
        <v>67</v>
      </c>
      <c r="D6" s="6" t="s">
        <v>68</v>
      </c>
      <c r="E6" s="6" t="s">
        <v>69</v>
      </c>
      <c r="F6" s="30" t="s">
        <v>50</v>
      </c>
      <c r="G6" s="2">
        <v>4</v>
      </c>
      <c r="H6" s="3">
        <v>17</v>
      </c>
      <c r="I6" s="2">
        <v>4</v>
      </c>
      <c r="J6" s="3">
        <v>17</v>
      </c>
      <c r="K6" s="2"/>
      <c r="L6" s="3"/>
      <c r="M6" s="4">
        <f>SUM(H6+J6+L6)</f>
        <v>34</v>
      </c>
      <c r="N6" s="37">
        <f>SUM(R$2-M6)</f>
        <v>16</v>
      </c>
      <c r="O6" s="32">
        <v>4</v>
      </c>
      <c r="P6" s="25">
        <v>1</v>
      </c>
    </row>
    <row r="7" spans="1:18" x14ac:dyDescent="0.2">
      <c r="A7" s="14">
        <v>5</v>
      </c>
      <c r="B7" s="7" t="s">
        <v>70</v>
      </c>
      <c r="C7" s="6" t="s">
        <v>71</v>
      </c>
      <c r="D7" s="6" t="s">
        <v>72</v>
      </c>
      <c r="E7" s="6" t="s">
        <v>73</v>
      </c>
      <c r="F7" s="30" t="s">
        <v>50</v>
      </c>
      <c r="G7" s="2">
        <v>5</v>
      </c>
      <c r="H7" s="3">
        <v>16</v>
      </c>
      <c r="I7" s="2">
        <v>6</v>
      </c>
      <c r="J7" s="3">
        <v>15</v>
      </c>
      <c r="K7" s="2"/>
      <c r="L7" s="3"/>
      <c r="M7" s="4">
        <f>SUM(H7+J7+L7)</f>
        <v>31</v>
      </c>
      <c r="N7" s="37">
        <f>SUM(R$2-M7)</f>
        <v>19</v>
      </c>
      <c r="O7" s="32">
        <v>5</v>
      </c>
      <c r="P7" s="25">
        <v>1</v>
      </c>
    </row>
    <row r="8" spans="1:18" x14ac:dyDescent="0.2">
      <c r="A8" s="20">
        <v>6</v>
      </c>
      <c r="B8" s="7" t="s">
        <v>78</v>
      </c>
      <c r="C8" s="6" t="s">
        <v>79</v>
      </c>
      <c r="D8" s="6" t="s">
        <v>80</v>
      </c>
      <c r="E8" s="6" t="s">
        <v>81</v>
      </c>
      <c r="F8" s="30" t="s">
        <v>50</v>
      </c>
      <c r="G8" s="2">
        <v>7</v>
      </c>
      <c r="H8" s="3">
        <v>14</v>
      </c>
      <c r="I8" s="2">
        <v>5</v>
      </c>
      <c r="J8" s="3">
        <v>16</v>
      </c>
      <c r="K8" s="2"/>
      <c r="L8" s="3"/>
      <c r="M8" s="4">
        <f>SUM(H8+J8+L8)</f>
        <v>30</v>
      </c>
      <c r="N8" s="37">
        <f>SUM(R$2-M8)</f>
        <v>20</v>
      </c>
      <c r="O8" s="32">
        <v>1</v>
      </c>
      <c r="P8" s="25">
        <v>2</v>
      </c>
    </row>
    <row r="9" spans="1:18" x14ac:dyDescent="0.2">
      <c r="A9" s="14">
        <v>7</v>
      </c>
      <c r="B9" s="7" t="s">
        <v>74</v>
      </c>
      <c r="C9" s="6" t="s">
        <v>75</v>
      </c>
      <c r="D9" s="6" t="s">
        <v>76</v>
      </c>
      <c r="E9" s="6" t="s">
        <v>77</v>
      </c>
      <c r="F9" s="30" t="s">
        <v>50</v>
      </c>
      <c r="G9" s="2">
        <v>6</v>
      </c>
      <c r="H9" s="3">
        <v>15</v>
      </c>
      <c r="I9" s="2">
        <v>7</v>
      </c>
      <c r="J9" s="3">
        <v>14</v>
      </c>
      <c r="K9" s="2"/>
      <c r="L9" s="3"/>
      <c r="M9" s="4">
        <f>SUM(H9+J9+L9)</f>
        <v>29</v>
      </c>
      <c r="N9" s="37">
        <f>SUM(R$2-M9)</f>
        <v>21</v>
      </c>
      <c r="O9" s="32">
        <v>2</v>
      </c>
      <c r="P9" s="25">
        <v>2</v>
      </c>
    </row>
    <row r="10" spans="1:18" x14ac:dyDescent="0.2">
      <c r="A10" s="20">
        <v>8</v>
      </c>
      <c r="B10" s="7"/>
      <c r="C10" s="6"/>
      <c r="D10" s="6"/>
      <c r="E10" s="6"/>
      <c r="F10" s="30" t="s">
        <v>50</v>
      </c>
      <c r="G10" s="2"/>
      <c r="H10" s="3"/>
      <c r="I10" s="2"/>
      <c r="J10" s="3"/>
      <c r="K10" s="2"/>
      <c r="L10" s="3"/>
      <c r="M10" s="4">
        <f t="shared" ref="M3:M27" si="0">SUM(H10+J10+L10)</f>
        <v>0</v>
      </c>
      <c r="N10" s="37">
        <f t="shared" ref="N3:N27" si="1">SUM(R$2-M10)</f>
        <v>50</v>
      </c>
      <c r="O10" s="32">
        <v>3</v>
      </c>
      <c r="P10" s="25">
        <v>2</v>
      </c>
    </row>
    <row r="11" spans="1:18" x14ac:dyDescent="0.2">
      <c r="A11" s="14">
        <v>9</v>
      </c>
      <c r="B11" s="7"/>
      <c r="C11" s="6"/>
      <c r="D11" s="6"/>
      <c r="E11" s="6"/>
      <c r="F11" s="30" t="s">
        <v>50</v>
      </c>
      <c r="G11" s="2"/>
      <c r="H11" s="3"/>
      <c r="I11" s="2"/>
      <c r="J11" s="3"/>
      <c r="K11" s="2"/>
      <c r="L11" s="3"/>
      <c r="M11" s="4">
        <f t="shared" si="0"/>
        <v>0</v>
      </c>
      <c r="N11" s="37">
        <f t="shared" si="1"/>
        <v>50</v>
      </c>
      <c r="O11" s="32">
        <v>4</v>
      </c>
      <c r="P11" s="25">
        <v>2</v>
      </c>
    </row>
    <row r="12" spans="1:18" x14ac:dyDescent="0.2">
      <c r="A12" s="20">
        <v>10</v>
      </c>
      <c r="B12" s="7"/>
      <c r="C12" s="6"/>
      <c r="D12" s="6"/>
      <c r="E12" s="6"/>
      <c r="F12" s="30" t="s">
        <v>50</v>
      </c>
      <c r="G12" s="2"/>
      <c r="H12" s="3"/>
      <c r="I12" s="2"/>
      <c r="J12" s="3"/>
      <c r="K12" s="2"/>
      <c r="L12" s="3"/>
      <c r="M12" s="4">
        <f t="shared" si="0"/>
        <v>0</v>
      </c>
      <c r="N12" s="37">
        <f t="shared" si="1"/>
        <v>50</v>
      </c>
      <c r="O12" s="32">
        <v>5</v>
      </c>
      <c r="P12" s="25">
        <v>2</v>
      </c>
    </row>
    <row r="13" spans="1:18" x14ac:dyDescent="0.2">
      <c r="A13" s="14">
        <v>11</v>
      </c>
      <c r="B13" s="7"/>
      <c r="C13" s="6"/>
      <c r="D13" s="6"/>
      <c r="E13" s="6"/>
      <c r="F13" s="30" t="s">
        <v>50</v>
      </c>
      <c r="G13" s="2"/>
      <c r="H13" s="3"/>
      <c r="I13" s="2"/>
      <c r="J13" s="3"/>
      <c r="K13" s="2"/>
      <c r="L13" s="3"/>
      <c r="M13" s="4">
        <f t="shared" si="0"/>
        <v>0</v>
      </c>
      <c r="N13" s="37">
        <f t="shared" si="1"/>
        <v>50</v>
      </c>
      <c r="O13" s="32">
        <v>1</v>
      </c>
      <c r="P13" s="25">
        <v>3</v>
      </c>
    </row>
    <row r="14" spans="1:18" x14ac:dyDescent="0.2">
      <c r="A14" s="20">
        <v>12</v>
      </c>
      <c r="B14" s="7"/>
      <c r="C14" s="6"/>
      <c r="D14" s="6"/>
      <c r="E14" s="6"/>
      <c r="F14" s="30" t="s">
        <v>50</v>
      </c>
      <c r="G14" s="2"/>
      <c r="H14" s="3"/>
      <c r="I14" s="2"/>
      <c r="J14" s="3"/>
      <c r="K14" s="2"/>
      <c r="L14" s="3"/>
      <c r="M14" s="4">
        <f t="shared" si="0"/>
        <v>0</v>
      </c>
      <c r="N14" s="37">
        <f t="shared" si="1"/>
        <v>50</v>
      </c>
      <c r="O14" s="32">
        <v>2</v>
      </c>
      <c r="P14" s="25">
        <v>3</v>
      </c>
    </row>
    <row r="15" spans="1:18" x14ac:dyDescent="0.2">
      <c r="A15" s="14">
        <v>13</v>
      </c>
      <c r="B15" s="7"/>
      <c r="C15" s="6"/>
      <c r="D15" s="6"/>
      <c r="E15" s="6"/>
      <c r="F15" s="30" t="s">
        <v>50</v>
      </c>
      <c r="G15" s="2"/>
      <c r="H15" s="3"/>
      <c r="I15" s="2"/>
      <c r="J15" s="3"/>
      <c r="K15" s="2"/>
      <c r="L15" s="3"/>
      <c r="M15" s="4">
        <f t="shared" si="0"/>
        <v>0</v>
      </c>
      <c r="N15" s="37">
        <f t="shared" si="1"/>
        <v>50</v>
      </c>
      <c r="O15" s="32">
        <v>3</v>
      </c>
      <c r="P15" s="25">
        <v>3</v>
      </c>
    </row>
    <row r="16" spans="1:18" x14ac:dyDescent="0.2">
      <c r="A16" s="20">
        <v>14</v>
      </c>
      <c r="B16" s="7"/>
      <c r="C16" s="6"/>
      <c r="D16" s="6"/>
      <c r="E16" s="6"/>
      <c r="F16" s="30" t="s">
        <v>50</v>
      </c>
      <c r="G16" s="2"/>
      <c r="H16" s="3"/>
      <c r="I16" s="2"/>
      <c r="J16" s="3"/>
      <c r="K16" s="2"/>
      <c r="L16" s="3"/>
      <c r="M16" s="4">
        <f t="shared" si="0"/>
        <v>0</v>
      </c>
      <c r="N16" s="37">
        <f t="shared" si="1"/>
        <v>50</v>
      </c>
      <c r="O16" s="32">
        <v>4</v>
      </c>
      <c r="P16" s="25">
        <v>3</v>
      </c>
    </row>
    <row r="17" spans="1:16" x14ac:dyDescent="0.2">
      <c r="A17" s="14">
        <v>15</v>
      </c>
      <c r="B17" s="7"/>
      <c r="C17" s="6"/>
      <c r="D17" s="6"/>
      <c r="E17" s="6"/>
      <c r="F17" s="30" t="s">
        <v>50</v>
      </c>
      <c r="G17" s="2"/>
      <c r="H17" s="3"/>
      <c r="I17" s="2"/>
      <c r="J17" s="3"/>
      <c r="K17" s="2"/>
      <c r="L17" s="3"/>
      <c r="M17" s="4">
        <f t="shared" si="0"/>
        <v>0</v>
      </c>
      <c r="N17" s="37">
        <f t="shared" si="1"/>
        <v>50</v>
      </c>
      <c r="O17" s="32">
        <v>5</v>
      </c>
      <c r="P17" s="25">
        <v>3</v>
      </c>
    </row>
    <row r="18" spans="1:16" x14ac:dyDescent="0.2">
      <c r="A18" s="20">
        <v>16</v>
      </c>
      <c r="B18" s="7"/>
      <c r="C18" s="6"/>
      <c r="D18" s="6"/>
      <c r="E18" s="6"/>
      <c r="F18" s="30" t="s">
        <v>50</v>
      </c>
      <c r="G18" s="2"/>
      <c r="H18" s="3"/>
      <c r="I18" s="2"/>
      <c r="J18" s="3"/>
      <c r="K18" s="2"/>
      <c r="L18" s="3"/>
      <c r="M18" s="4">
        <f t="shared" si="0"/>
        <v>0</v>
      </c>
      <c r="N18" s="37">
        <f t="shared" si="1"/>
        <v>50</v>
      </c>
      <c r="O18" s="32">
        <v>1</v>
      </c>
      <c r="P18" s="25">
        <v>4</v>
      </c>
    </row>
    <row r="19" spans="1:16" x14ac:dyDescent="0.2">
      <c r="A19" s="14">
        <v>17</v>
      </c>
      <c r="B19" s="7"/>
      <c r="C19" s="6"/>
      <c r="D19" s="6"/>
      <c r="E19" s="6"/>
      <c r="F19" s="30" t="s">
        <v>50</v>
      </c>
      <c r="G19" s="2"/>
      <c r="H19" s="3"/>
      <c r="I19" s="2"/>
      <c r="J19" s="3"/>
      <c r="K19" s="2"/>
      <c r="L19" s="3"/>
      <c r="M19" s="4">
        <f t="shared" si="0"/>
        <v>0</v>
      </c>
      <c r="N19" s="37">
        <f t="shared" si="1"/>
        <v>50</v>
      </c>
      <c r="O19" s="32">
        <v>2</v>
      </c>
      <c r="P19" s="25">
        <v>4</v>
      </c>
    </row>
    <row r="20" spans="1:16" x14ac:dyDescent="0.2">
      <c r="A20" s="20">
        <v>18</v>
      </c>
      <c r="B20" s="7"/>
      <c r="C20" s="6"/>
      <c r="D20" s="6"/>
      <c r="E20" s="6"/>
      <c r="F20" s="30" t="s">
        <v>50</v>
      </c>
      <c r="G20" s="2"/>
      <c r="H20" s="3"/>
      <c r="I20" s="2"/>
      <c r="J20" s="3"/>
      <c r="K20" s="2"/>
      <c r="L20" s="3"/>
      <c r="M20" s="4">
        <f t="shared" si="0"/>
        <v>0</v>
      </c>
      <c r="N20" s="37">
        <f t="shared" si="1"/>
        <v>50</v>
      </c>
      <c r="O20" s="32">
        <v>3</v>
      </c>
      <c r="P20" s="25">
        <v>4</v>
      </c>
    </row>
    <row r="21" spans="1:16" x14ac:dyDescent="0.2">
      <c r="A21" s="14">
        <v>19</v>
      </c>
      <c r="B21" s="7"/>
      <c r="C21" s="6"/>
      <c r="D21" s="6"/>
      <c r="E21" s="6"/>
      <c r="F21" s="30" t="s">
        <v>50</v>
      </c>
      <c r="G21" s="2"/>
      <c r="H21" s="3"/>
      <c r="I21" s="2"/>
      <c r="J21" s="3"/>
      <c r="K21" s="2"/>
      <c r="L21" s="3"/>
      <c r="M21" s="4">
        <f t="shared" si="0"/>
        <v>0</v>
      </c>
      <c r="N21" s="37">
        <f t="shared" si="1"/>
        <v>50</v>
      </c>
      <c r="O21" s="32">
        <v>4</v>
      </c>
      <c r="P21" s="25">
        <v>4</v>
      </c>
    </row>
    <row r="22" spans="1:16" x14ac:dyDescent="0.2">
      <c r="A22" s="20">
        <v>20</v>
      </c>
      <c r="B22" s="7"/>
      <c r="C22" s="6"/>
      <c r="D22" s="6"/>
      <c r="E22" s="6"/>
      <c r="F22" s="30" t="s">
        <v>50</v>
      </c>
      <c r="G22" s="2"/>
      <c r="H22" s="3"/>
      <c r="I22" s="2"/>
      <c r="J22" s="3"/>
      <c r="K22" s="2"/>
      <c r="L22" s="3"/>
      <c r="M22" s="4">
        <f t="shared" si="0"/>
        <v>0</v>
      </c>
      <c r="N22" s="37">
        <f t="shared" si="1"/>
        <v>50</v>
      </c>
      <c r="O22" s="32">
        <v>5</v>
      </c>
      <c r="P22" s="25">
        <v>4</v>
      </c>
    </row>
    <row r="23" spans="1:16" x14ac:dyDescent="0.2">
      <c r="A23" s="14">
        <v>21</v>
      </c>
      <c r="B23" s="7"/>
      <c r="C23" s="6"/>
      <c r="D23" s="6"/>
      <c r="E23" s="6"/>
      <c r="F23" s="30" t="s">
        <v>50</v>
      </c>
      <c r="G23" s="2"/>
      <c r="H23" s="3"/>
      <c r="I23" s="2"/>
      <c r="J23" s="3"/>
      <c r="K23" s="2"/>
      <c r="L23" s="3"/>
      <c r="M23" s="4">
        <f t="shared" si="0"/>
        <v>0</v>
      </c>
      <c r="N23" s="37">
        <f t="shared" si="1"/>
        <v>50</v>
      </c>
      <c r="O23" s="32">
        <v>1</v>
      </c>
      <c r="P23" s="25">
        <v>5</v>
      </c>
    </row>
    <row r="24" spans="1:16" x14ac:dyDescent="0.2">
      <c r="A24" s="20">
        <v>22</v>
      </c>
      <c r="B24" s="7"/>
      <c r="C24" s="6"/>
      <c r="D24" s="6"/>
      <c r="E24" s="6"/>
      <c r="F24" s="30" t="s">
        <v>50</v>
      </c>
      <c r="G24" s="2"/>
      <c r="H24" s="3"/>
      <c r="I24" s="2"/>
      <c r="J24" s="3"/>
      <c r="K24" s="2"/>
      <c r="L24" s="3"/>
      <c r="M24" s="4">
        <f t="shared" si="0"/>
        <v>0</v>
      </c>
      <c r="N24" s="37">
        <f t="shared" si="1"/>
        <v>50</v>
      </c>
      <c r="O24" s="32">
        <v>2</v>
      </c>
      <c r="P24" s="25">
        <v>5</v>
      </c>
    </row>
    <row r="25" spans="1:16" x14ac:dyDescent="0.2">
      <c r="A25" s="14">
        <v>23</v>
      </c>
      <c r="B25" s="7"/>
      <c r="C25" s="6"/>
      <c r="D25" s="6"/>
      <c r="E25" s="6"/>
      <c r="F25" s="30" t="s">
        <v>50</v>
      </c>
      <c r="G25" s="2"/>
      <c r="H25" s="3"/>
      <c r="I25" s="2"/>
      <c r="J25" s="3"/>
      <c r="K25" s="2"/>
      <c r="L25" s="3"/>
      <c r="M25" s="4">
        <f t="shared" si="0"/>
        <v>0</v>
      </c>
      <c r="N25" s="37">
        <f t="shared" si="1"/>
        <v>50</v>
      </c>
      <c r="O25" s="32">
        <v>3</v>
      </c>
      <c r="P25" s="25">
        <v>5</v>
      </c>
    </row>
    <row r="26" spans="1:16" x14ac:dyDescent="0.2">
      <c r="A26" s="20">
        <v>24</v>
      </c>
      <c r="B26" s="7"/>
      <c r="C26" s="6"/>
      <c r="D26" s="6"/>
      <c r="E26" s="6"/>
      <c r="F26" s="30" t="s">
        <v>50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50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30" t="s">
        <v>50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50</v>
      </c>
      <c r="O27" s="32">
        <v>5</v>
      </c>
      <c r="P27" s="25">
        <v>5</v>
      </c>
    </row>
    <row r="28" spans="1:16" ht="12.75" customHeight="1" x14ac:dyDescent="0.2">
      <c r="A28" s="20">
        <v>26</v>
      </c>
      <c r="B28" s="7"/>
      <c r="C28" s="6"/>
      <c r="D28" s="6"/>
      <c r="E28" s="6"/>
      <c r="F28" s="30" t="s">
        <v>50</v>
      </c>
      <c r="G28" s="2"/>
      <c r="H28" s="3"/>
      <c r="I28" s="2"/>
      <c r="J28" s="3"/>
      <c r="K28" s="2"/>
      <c r="L28" s="3"/>
      <c r="M28" s="4">
        <f t="shared" ref="M28:M42" si="2">SUM(H28+J28+L28)</f>
        <v>0</v>
      </c>
      <c r="N28" s="37">
        <f t="shared" ref="N28:N42" si="3">SUM(R$2-M28)</f>
        <v>50</v>
      </c>
      <c r="O28" s="32">
        <v>1</v>
      </c>
      <c r="P28" s="25">
        <v>6</v>
      </c>
    </row>
    <row r="29" spans="1:16" ht="12.75" customHeight="1" x14ac:dyDescent="0.2">
      <c r="A29" s="14">
        <v>27</v>
      </c>
      <c r="B29" s="7"/>
      <c r="C29" s="6"/>
      <c r="D29" s="6"/>
      <c r="E29" s="6"/>
      <c r="F29" s="30" t="s">
        <v>50</v>
      </c>
      <c r="G29" s="2"/>
      <c r="H29" s="3"/>
      <c r="I29" s="2"/>
      <c r="J29" s="3"/>
      <c r="K29" s="2"/>
      <c r="L29" s="3"/>
      <c r="M29" s="4">
        <f t="shared" si="2"/>
        <v>0</v>
      </c>
      <c r="N29" s="37">
        <f t="shared" si="3"/>
        <v>50</v>
      </c>
      <c r="O29" s="32">
        <v>2</v>
      </c>
      <c r="P29" s="25">
        <v>6</v>
      </c>
    </row>
    <row r="30" spans="1:16" ht="12.75" customHeight="1" x14ac:dyDescent="0.2">
      <c r="A30" s="20">
        <v>28</v>
      </c>
      <c r="B30" s="7"/>
      <c r="C30" s="6"/>
      <c r="D30" s="6"/>
      <c r="E30" s="6"/>
      <c r="F30" s="30" t="s">
        <v>50</v>
      </c>
      <c r="G30" s="2"/>
      <c r="H30" s="3"/>
      <c r="I30" s="2"/>
      <c r="J30" s="3"/>
      <c r="K30" s="2"/>
      <c r="L30" s="3"/>
      <c r="M30" s="4">
        <f t="shared" si="2"/>
        <v>0</v>
      </c>
      <c r="N30" s="37">
        <f t="shared" si="3"/>
        <v>50</v>
      </c>
      <c r="O30" s="32">
        <v>3</v>
      </c>
      <c r="P30" s="25">
        <v>6</v>
      </c>
    </row>
    <row r="31" spans="1:16" ht="12.75" customHeight="1" x14ac:dyDescent="0.2">
      <c r="A31" s="14">
        <v>29</v>
      </c>
      <c r="B31" s="7"/>
      <c r="C31" s="6"/>
      <c r="D31" s="6"/>
      <c r="E31" s="6"/>
      <c r="F31" s="30" t="s">
        <v>50</v>
      </c>
      <c r="G31" s="2"/>
      <c r="H31" s="3"/>
      <c r="I31" s="2"/>
      <c r="J31" s="3"/>
      <c r="K31" s="2"/>
      <c r="L31" s="3"/>
      <c r="M31" s="4">
        <f t="shared" si="2"/>
        <v>0</v>
      </c>
      <c r="N31" s="37">
        <f t="shared" si="3"/>
        <v>50</v>
      </c>
      <c r="O31" s="32">
        <v>4</v>
      </c>
      <c r="P31" s="25">
        <v>6</v>
      </c>
    </row>
    <row r="32" spans="1:16" ht="12.75" customHeight="1" x14ac:dyDescent="0.2">
      <c r="A32" s="20">
        <v>30</v>
      </c>
      <c r="B32" s="7"/>
      <c r="C32" s="6"/>
      <c r="D32" s="6"/>
      <c r="E32" s="6"/>
      <c r="F32" s="30" t="s">
        <v>50</v>
      </c>
      <c r="G32" s="2"/>
      <c r="H32" s="3"/>
      <c r="I32" s="2"/>
      <c r="J32" s="3"/>
      <c r="K32" s="2"/>
      <c r="L32" s="3"/>
      <c r="M32" s="4">
        <f t="shared" si="2"/>
        <v>0</v>
      </c>
      <c r="N32" s="37">
        <f t="shared" si="3"/>
        <v>50</v>
      </c>
      <c r="O32" s="32">
        <v>5</v>
      </c>
      <c r="P32" s="25">
        <v>6</v>
      </c>
    </row>
    <row r="33" spans="1:16" ht="12.75" customHeight="1" x14ac:dyDescent="0.2">
      <c r="A33" s="14">
        <v>31</v>
      </c>
      <c r="B33" s="7"/>
      <c r="C33" s="6"/>
      <c r="D33" s="6"/>
      <c r="E33" s="6"/>
      <c r="F33" s="30" t="s">
        <v>50</v>
      </c>
      <c r="G33" s="2"/>
      <c r="H33" s="3"/>
      <c r="I33" s="2"/>
      <c r="J33" s="3"/>
      <c r="K33" s="2"/>
      <c r="L33" s="3"/>
      <c r="M33" s="4">
        <f t="shared" si="2"/>
        <v>0</v>
      </c>
      <c r="N33" s="37">
        <f t="shared" si="3"/>
        <v>50</v>
      </c>
      <c r="O33" s="32">
        <v>1</v>
      </c>
      <c r="P33" s="25">
        <v>7</v>
      </c>
    </row>
    <row r="34" spans="1:16" ht="12.75" customHeight="1" x14ac:dyDescent="0.2">
      <c r="A34" s="20">
        <v>32</v>
      </c>
      <c r="B34" s="7"/>
      <c r="C34" s="6"/>
      <c r="D34" s="6"/>
      <c r="E34" s="6"/>
      <c r="F34" s="30" t="s">
        <v>50</v>
      </c>
      <c r="G34" s="2"/>
      <c r="H34" s="3"/>
      <c r="I34" s="2"/>
      <c r="J34" s="3"/>
      <c r="K34" s="2"/>
      <c r="L34" s="3"/>
      <c r="M34" s="4">
        <f t="shared" si="2"/>
        <v>0</v>
      </c>
      <c r="N34" s="37">
        <f t="shared" si="3"/>
        <v>50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30" t="s">
        <v>50</v>
      </c>
      <c r="G35" s="2"/>
      <c r="H35" s="3"/>
      <c r="I35" s="2"/>
      <c r="J35" s="3"/>
      <c r="K35" s="2"/>
      <c r="L35" s="3"/>
      <c r="M35" s="4">
        <f t="shared" si="2"/>
        <v>0</v>
      </c>
      <c r="N35" s="37">
        <f t="shared" si="3"/>
        <v>50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30" t="s">
        <v>50</v>
      </c>
      <c r="G36" s="2"/>
      <c r="H36" s="3"/>
      <c r="I36" s="2"/>
      <c r="J36" s="3"/>
      <c r="K36" s="2"/>
      <c r="L36" s="3"/>
      <c r="M36" s="4">
        <f t="shared" si="2"/>
        <v>0</v>
      </c>
      <c r="N36" s="37">
        <f t="shared" si="3"/>
        <v>50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30" t="s">
        <v>50</v>
      </c>
      <c r="G37" s="2"/>
      <c r="H37" s="3"/>
      <c r="I37" s="2"/>
      <c r="J37" s="3"/>
      <c r="K37" s="2"/>
      <c r="L37" s="3"/>
      <c r="M37" s="4">
        <f t="shared" si="2"/>
        <v>0</v>
      </c>
      <c r="N37" s="37">
        <f t="shared" si="3"/>
        <v>50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30" t="s">
        <v>50</v>
      </c>
      <c r="G38" s="2"/>
      <c r="H38" s="3"/>
      <c r="I38" s="2"/>
      <c r="J38" s="3"/>
      <c r="K38" s="2"/>
      <c r="L38" s="3"/>
      <c r="M38" s="4">
        <f t="shared" si="2"/>
        <v>0</v>
      </c>
      <c r="N38" s="37">
        <f t="shared" si="3"/>
        <v>50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30" t="s">
        <v>50</v>
      </c>
      <c r="G39" s="2"/>
      <c r="H39" s="3"/>
      <c r="I39" s="2"/>
      <c r="J39" s="3"/>
      <c r="K39" s="2"/>
      <c r="L39" s="3"/>
      <c r="M39" s="4">
        <f t="shared" si="2"/>
        <v>0</v>
      </c>
      <c r="N39" s="37">
        <f t="shared" si="3"/>
        <v>50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30" t="s">
        <v>50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30" t="s">
        <v>50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50</v>
      </c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3"/>
        <v>50</v>
      </c>
      <c r="O42" s="32">
        <v>5</v>
      </c>
      <c r="P42" s="25">
        <v>8</v>
      </c>
    </row>
  </sheetData>
  <sortState ref="B3:N9">
    <sortCondition descending="1" ref="M3:M9"/>
  </sortState>
  <mergeCells count="4">
    <mergeCell ref="M1:N1"/>
    <mergeCell ref="G1:H1"/>
    <mergeCell ref="I1:J1"/>
    <mergeCell ref="K1:L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9" fitToWidth="0" fitToHeight="0" orientation="landscape" r:id="rId1"/>
  <headerFooter alignWithMargins="0">
    <oddHeader>&amp;LTour de Mösseberg&amp;C&amp;D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3" sqref="A13:A21"/>
    </sheetView>
  </sheetViews>
  <sheetFormatPr defaultRowHeight="12.75" x14ac:dyDescent="0.2"/>
  <cols>
    <col min="3" max="3" width="26.7109375" customWidth="1"/>
    <col min="4" max="4" width="23.5703125" customWidth="1"/>
  </cols>
  <sheetData>
    <row r="1" spans="1:6" x14ac:dyDescent="0.2">
      <c r="A1" s="57" t="s">
        <v>43</v>
      </c>
      <c r="B1" s="57"/>
      <c r="C1" s="57"/>
      <c r="D1" s="57"/>
      <c r="E1" s="21"/>
      <c r="F1" s="21"/>
    </row>
    <row r="2" spans="1:6" x14ac:dyDescent="0.2">
      <c r="A2" s="48"/>
      <c r="B2" s="48" t="s">
        <v>5</v>
      </c>
      <c r="C2" s="48" t="s">
        <v>45</v>
      </c>
      <c r="D2" s="48" t="s">
        <v>10</v>
      </c>
      <c r="E2" s="21"/>
      <c r="F2" s="21"/>
    </row>
    <row r="3" spans="1:6" x14ac:dyDescent="0.2">
      <c r="A3" s="49" t="s">
        <v>50</v>
      </c>
      <c r="B3" s="7" t="str">
        <f>+'D 9'!$B$3</f>
        <v>62</v>
      </c>
      <c r="C3" s="7" t="str">
        <f>+'D 9'!$C$3 &amp; " " &amp;'D 9'!$D$3</f>
        <v>Hanna Strand</v>
      </c>
      <c r="D3" s="7" t="str">
        <f>+'D 9'!$E$3</f>
        <v>Sävedalens AIK</v>
      </c>
    </row>
    <row r="4" spans="1:6" x14ac:dyDescent="0.2">
      <c r="A4" s="49" t="s">
        <v>51</v>
      </c>
      <c r="B4" s="7" t="str">
        <f>+'D 10'!$B$3</f>
        <v>106</v>
      </c>
      <c r="C4" s="7" t="str">
        <f>+'D 10'!$C$3 &amp; " " &amp;'D 10'!$D$3</f>
        <v>Lisa Alrik</v>
      </c>
      <c r="D4" s="7" t="str">
        <f>+'D 10'!$E$3</f>
        <v>Tidaholm SOK Sisu</v>
      </c>
    </row>
    <row r="5" spans="1:6" x14ac:dyDescent="0.2">
      <c r="A5" s="49" t="s">
        <v>33</v>
      </c>
      <c r="B5" s="7" t="str">
        <f>+'D 11'!$B$3</f>
        <v>149</v>
      </c>
      <c r="C5" s="7" t="str">
        <f>+'D 11'!$C$3 &amp; " " &amp;'D 11'!$D$3</f>
        <v>Fanny Jansson</v>
      </c>
      <c r="D5" s="7" t="str">
        <f>+'D 11'!$E$3</f>
        <v>Filipstads SF</v>
      </c>
    </row>
    <row r="6" spans="1:6" x14ac:dyDescent="0.2">
      <c r="A6" s="49" t="s">
        <v>34</v>
      </c>
      <c r="B6" s="7" t="str">
        <f>+'D 12'!$B$3</f>
        <v>220</v>
      </c>
      <c r="C6" s="7" t="str">
        <f>+'D 12'!$C$3 &amp; " " &amp;'D 12'!$D$3</f>
        <v>Elsa Moqvist</v>
      </c>
      <c r="D6" s="7" t="str">
        <f>+'D 12'!$E$3</f>
        <v>OK Landehof</v>
      </c>
    </row>
    <row r="7" spans="1:6" x14ac:dyDescent="0.2">
      <c r="A7" s="49" t="s">
        <v>44</v>
      </c>
      <c r="B7" s="7" t="str">
        <f>+'D 13'!$B$3</f>
        <v>281</v>
      </c>
      <c r="C7" s="7" t="str">
        <f>+'D 13'!$C$3 &amp; " " &amp;'D 13'!$D$3</f>
        <v>Maja Axelsson</v>
      </c>
      <c r="D7" s="7" t="str">
        <f>+'D 13'!$E$3</f>
        <v>OK Landehof</v>
      </c>
    </row>
    <row r="8" spans="1:6" x14ac:dyDescent="0.2">
      <c r="A8" s="49" t="s">
        <v>48</v>
      </c>
      <c r="B8" s="7" t="str">
        <f>+'D 14'!$B$3</f>
        <v>351</v>
      </c>
      <c r="C8" s="7" t="str">
        <f>+'D 14'!$C$3 &amp; " " &amp;'D 14'!$D$3</f>
        <v>Ida Rosjö</v>
      </c>
      <c r="D8" s="7" t="str">
        <f>+'D 14'!$E$3</f>
        <v>IF Hallby SOK</v>
      </c>
    </row>
    <row r="9" spans="1:6" x14ac:dyDescent="0.2">
      <c r="A9" s="49" t="s">
        <v>52</v>
      </c>
      <c r="B9" s="7" t="str">
        <f>+'D 15'!$B$3</f>
        <v>406</v>
      </c>
      <c r="C9" s="7" t="str">
        <f>+'D 15'!$C$3 &amp; " " &amp;'D 15'!$D$3</f>
        <v>Moa Petersson</v>
      </c>
      <c r="D9" s="7" t="str">
        <f>+'D 15'!$E$3</f>
        <v>Boxholm-Ekeby Skidklubb</v>
      </c>
    </row>
    <row r="10" spans="1:6" x14ac:dyDescent="0.2">
      <c r="A10" s="49" t="s">
        <v>53</v>
      </c>
      <c r="B10" s="7" t="str">
        <f>+'D 16'!$B$3</f>
        <v>449</v>
      </c>
      <c r="C10" s="7" t="str">
        <f>+'D 16'!$C$3 &amp; " " &amp;'D 16'!$D$3</f>
        <v>Andrea Aulin</v>
      </c>
      <c r="D10" s="7" t="str">
        <f>+'D 16'!$E$3</f>
        <v>Eksjö SOK</v>
      </c>
    </row>
    <row r="11" spans="1:6" x14ac:dyDescent="0.2">
      <c r="A11" s="49" t="s">
        <v>39</v>
      </c>
      <c r="B11" s="7" t="str">
        <f>+'D 17-20'!$B$3</f>
        <v>496</v>
      </c>
      <c r="C11" s="7" t="str">
        <f>+'D 17-20'!$C$3 &amp; " " &amp;'D 17-20'!$D$3</f>
        <v>Josehanna Lundgren Wikström</v>
      </c>
      <c r="D11" s="7" t="str">
        <f>+'D 17-20'!$E$3</f>
        <v>Grava SK</v>
      </c>
    </row>
    <row r="12" spans="1:6" x14ac:dyDescent="0.2">
      <c r="A12" s="50"/>
      <c r="B12" s="51"/>
      <c r="C12" s="51"/>
      <c r="D12" s="51"/>
    </row>
    <row r="13" spans="1:6" x14ac:dyDescent="0.2">
      <c r="A13" s="49" t="s">
        <v>46</v>
      </c>
      <c r="B13" s="7" t="str">
        <f>+'H 9'!$B$3</f>
        <v>54</v>
      </c>
      <c r="C13" s="7" t="str">
        <f>+'H 9'!$C$3 &amp; " " &amp;'H 9'!$D$3</f>
        <v>Vilmer Wingskog Lindqvist</v>
      </c>
      <c r="D13" s="7" t="str">
        <f>+'H 9'!$E$3</f>
        <v>Ulricehamns IF</v>
      </c>
    </row>
    <row r="14" spans="1:6" x14ac:dyDescent="0.2">
      <c r="A14" s="49" t="s">
        <v>47</v>
      </c>
      <c r="B14" s="7" t="str">
        <f>+'H 10'!$B$3</f>
        <v>80</v>
      </c>
      <c r="C14" s="7" t="str">
        <f>+'H 10'!$C$3 &amp; " " &amp;'H 10'!$D$3</f>
        <v>Theo Malm</v>
      </c>
      <c r="D14" s="7" t="str">
        <f>+'H 10'!$E$3</f>
        <v>Vreta Skid o MK</v>
      </c>
    </row>
    <row r="15" spans="1:6" x14ac:dyDescent="0.2">
      <c r="A15" s="49" t="s">
        <v>18</v>
      </c>
      <c r="B15" s="7" t="str">
        <f>+'H 11'!$B$3</f>
        <v>124</v>
      </c>
      <c r="C15" s="7" t="str">
        <f>+'H 11'!$C$3 &amp; " " &amp;'H 11'!$D$3</f>
        <v>Oskar Olsson</v>
      </c>
      <c r="D15" s="7" t="str">
        <f>+'H 11'!$E$3</f>
        <v>Äspereds IF</v>
      </c>
    </row>
    <row r="16" spans="1:6" x14ac:dyDescent="0.2">
      <c r="A16" s="49" t="s">
        <v>19</v>
      </c>
      <c r="B16" s="7" t="str">
        <f>+'H 12'!$B$3</f>
        <v>184</v>
      </c>
      <c r="C16" s="7" t="str">
        <f>+'H 12'!$C$3 &amp; " " &amp;'H 12'!$D$3</f>
        <v>Carl Björk</v>
      </c>
      <c r="D16" s="7" t="str">
        <f>+'H 12'!$E$3</f>
        <v>IFK Skövde SK</v>
      </c>
    </row>
    <row r="17" spans="1:4" x14ac:dyDescent="0.2">
      <c r="A17" s="49" t="s">
        <v>42</v>
      </c>
      <c r="B17" s="7" t="str">
        <f>+'H 13'!$B$3</f>
        <v>268</v>
      </c>
      <c r="C17" s="7" t="str">
        <f>+'H 13'!$C$3 &amp; " " &amp;'H 13'!$D$3</f>
        <v>Gustav Skogsjö</v>
      </c>
      <c r="D17" s="7" t="str">
        <f>+'H 13'!$E$3</f>
        <v>Nacka Värmdö SK</v>
      </c>
    </row>
    <row r="18" spans="1:4" x14ac:dyDescent="0.2">
      <c r="A18" s="49" t="s">
        <v>20</v>
      </c>
      <c r="B18" s="7" t="str">
        <f>+'H 14'!$B$3</f>
        <v>332</v>
      </c>
      <c r="C18" s="7" t="str">
        <f>+'H 14'!$C$3 &amp; " " &amp;'H 14'!$D$3</f>
        <v>Eskil Peterson</v>
      </c>
      <c r="D18" s="7" t="str">
        <f>+'H 14'!$E$3</f>
        <v>Borås GIF</v>
      </c>
    </row>
    <row r="19" spans="1:4" x14ac:dyDescent="0.2">
      <c r="A19" s="49" t="s">
        <v>36</v>
      </c>
      <c r="B19" s="7" t="str">
        <f>+'H 15'!$B$3</f>
        <v>370</v>
      </c>
      <c r="C19" s="7" t="str">
        <f>+'H 15'!$C$3 &amp; " " &amp;'H 15'!$D$3</f>
        <v>Ludvig Berg</v>
      </c>
      <c r="D19" s="7" t="str">
        <f>+'H 15'!$E$3</f>
        <v>Granbergsdals IF</v>
      </c>
    </row>
    <row r="20" spans="1:4" x14ac:dyDescent="0.2">
      <c r="A20" s="49" t="s">
        <v>37</v>
      </c>
      <c r="B20" s="7" t="str">
        <f>+'H 16'!$B$3</f>
        <v>425</v>
      </c>
      <c r="C20" s="7" t="str">
        <f>+'H 16'!$C$3 &amp; " " &amp;'H 16'!$D$3</f>
        <v>Hugo Sjögren</v>
      </c>
      <c r="D20" s="7" t="str">
        <f>+'H 16'!$E$3</f>
        <v>Tranemo IF Skidklubb</v>
      </c>
    </row>
    <row r="21" spans="1:4" x14ac:dyDescent="0.2">
      <c r="A21" s="49" t="s">
        <v>35</v>
      </c>
      <c r="B21" s="7" t="str">
        <f>+'H 17-20'!$B$3</f>
        <v>480</v>
      </c>
      <c r="C21" s="7" t="str">
        <f>+'H 17-20'!$C$3 &amp; " " &amp;'H 17-20'!$D$3</f>
        <v>Emil Hagström</v>
      </c>
      <c r="D21" s="7" t="str">
        <f>+'H 17-20'!$E$3</f>
        <v>Garphyttans IF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B1:N382"/>
  <sheetViews>
    <sheetView workbookViewId="0"/>
  </sheetViews>
  <sheetFormatPr defaultColWidth="9.140625" defaultRowHeight="12.75" customHeight="1" thickTop="1" thickBottom="1" x14ac:dyDescent="0.25"/>
  <sheetData>
    <row r="1" spans="2:14" ht="12.75" customHeight="1" x14ac:dyDescent="0.2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2:14" ht="12.75" customHeight="1" x14ac:dyDescent="0.2"/>
    <row r="3" spans="2:14" ht="12.75" customHeight="1" x14ac:dyDescent="0.2"/>
    <row r="4" spans="2:14" ht="12.75" customHeight="1" x14ac:dyDescent="0.2"/>
    <row r="5" spans="2:14" ht="12.75" customHeight="1" x14ac:dyDescent="0.2"/>
    <row r="6" spans="2:14" ht="12.75" customHeight="1" x14ac:dyDescent="0.2"/>
    <row r="7" spans="2:14" ht="12.75" customHeight="1" x14ac:dyDescent="0.2"/>
    <row r="8" spans="2:14" ht="12.75" customHeight="1" x14ac:dyDescent="0.2"/>
    <row r="9" spans="2:14" ht="12.75" customHeight="1" x14ac:dyDescent="0.2"/>
    <row r="10" spans="2:14" ht="12.75" customHeight="1" x14ac:dyDescent="0.2"/>
    <row r="11" spans="2:14" ht="12.75" customHeight="1" x14ac:dyDescent="0.2"/>
    <row r="12" spans="2:14" ht="12.75" customHeight="1" x14ac:dyDescent="0.2"/>
    <row r="13" spans="2:14" ht="12.75" customHeight="1" x14ac:dyDescent="0.2"/>
    <row r="14" spans="2:14" ht="12.75" customHeight="1" x14ac:dyDescent="0.2"/>
    <row r="15" spans="2:14" ht="12.75" customHeight="1" x14ac:dyDescent="0.2"/>
    <row r="16" spans="2:1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spans="3:7" ht="12.75" customHeight="1" x14ac:dyDescent="0.2"/>
    <row r="274" spans="3:7" ht="12.75" customHeight="1" x14ac:dyDescent="0.2"/>
    <row r="275" spans="3:7" ht="12.75" customHeight="1" x14ac:dyDescent="0.2"/>
    <row r="276" spans="3:7" ht="12.75" customHeight="1" x14ac:dyDescent="0.2"/>
    <row r="277" spans="3:7" ht="12.75" customHeight="1" x14ac:dyDescent="0.2"/>
    <row r="278" spans="3:7" ht="12.75" customHeight="1" x14ac:dyDescent="0.2">
      <c r="C278" s="1"/>
      <c r="D278" s="1"/>
      <c r="E278" s="1"/>
      <c r="G278" s="1"/>
    </row>
    <row r="279" spans="3:7" ht="12.75" customHeight="1" x14ac:dyDescent="0.2"/>
    <row r="280" spans="3:7" ht="12.75" customHeight="1" x14ac:dyDescent="0.2"/>
    <row r="281" spans="3:7" ht="12.75" customHeight="1" x14ac:dyDescent="0.2"/>
    <row r="282" spans="3:7" ht="12.75" customHeight="1" x14ac:dyDescent="0.2"/>
    <row r="283" spans="3:7" ht="12.75" customHeight="1" x14ac:dyDescent="0.2"/>
    <row r="284" spans="3:7" ht="12.75" customHeight="1" x14ac:dyDescent="0.2"/>
    <row r="285" spans="3:7" ht="12.75" customHeight="1" x14ac:dyDescent="0.2"/>
    <row r="286" spans="3:7" ht="12.75" customHeight="1" x14ac:dyDescent="0.2"/>
    <row r="287" spans="3:7" ht="12.75" customHeight="1" x14ac:dyDescent="0.2"/>
    <row r="288" spans="3:7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</sheetData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42"/>
  <sheetViews>
    <sheetView workbookViewId="0">
      <selection activeCell="G4" sqref="G4"/>
    </sheetView>
  </sheetViews>
  <sheetFormatPr defaultRowHeight="12.75" customHeight="1" x14ac:dyDescent="0.2"/>
  <cols>
    <col min="1" max="2" width="9.140625" style="5"/>
    <col min="3" max="3" width="8.28515625" bestFit="1" customWidth="1"/>
    <col min="5" max="5" width="23.28515625" bestFit="1" customWidth="1"/>
    <col min="12" max="12" width="6.28515625" bestFit="1" customWidth="1"/>
    <col min="13" max="13" width="13.85546875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s="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0</v>
      </c>
    </row>
    <row r="3" spans="1:18" x14ac:dyDescent="0.2">
      <c r="A3" s="14"/>
      <c r="B3" s="7"/>
      <c r="C3" s="6"/>
      <c r="D3" s="6"/>
      <c r="E3" s="6"/>
      <c r="F3" s="27" t="s">
        <v>40</v>
      </c>
      <c r="G3" s="2"/>
      <c r="H3" s="3"/>
      <c r="I3" s="2"/>
      <c r="J3" s="3"/>
      <c r="K3" s="2"/>
      <c r="L3" s="3"/>
      <c r="M3" s="4">
        <f t="shared" ref="M3:M14" si="0">SUM(H3+J3+L3)</f>
        <v>0</v>
      </c>
      <c r="N3" s="37">
        <f t="shared" ref="N3:N14" si="1">SUM(R$2-M3)</f>
        <v>0</v>
      </c>
      <c r="O3" s="32">
        <v>1</v>
      </c>
      <c r="P3" s="25">
        <v>1</v>
      </c>
      <c r="R3" s="40"/>
    </row>
    <row r="4" spans="1:18" x14ac:dyDescent="0.2">
      <c r="A4" s="14"/>
      <c r="B4" s="7"/>
      <c r="C4" s="6"/>
      <c r="D4" s="6"/>
      <c r="E4" s="6"/>
      <c r="F4" s="27" t="s">
        <v>40</v>
      </c>
      <c r="G4" s="2"/>
      <c r="H4" s="3"/>
      <c r="I4" s="2"/>
      <c r="J4" s="3"/>
      <c r="K4" s="2"/>
      <c r="L4" s="3"/>
      <c r="M4" s="4">
        <f t="shared" si="0"/>
        <v>0</v>
      </c>
      <c r="N4" s="37">
        <f t="shared" si="1"/>
        <v>0</v>
      </c>
      <c r="O4" s="32">
        <v>2</v>
      </c>
      <c r="P4" s="25">
        <v>1</v>
      </c>
    </row>
    <row r="5" spans="1:18" x14ac:dyDescent="0.2">
      <c r="A5" s="14"/>
      <c r="B5" s="7"/>
      <c r="C5" s="6"/>
      <c r="D5" s="6"/>
      <c r="E5" s="6"/>
      <c r="F5" s="27" t="s">
        <v>40</v>
      </c>
      <c r="G5" s="2"/>
      <c r="H5" s="3"/>
      <c r="I5" s="2"/>
      <c r="J5" s="3"/>
      <c r="K5" s="2"/>
      <c r="L5" s="3"/>
      <c r="M5" s="4">
        <f t="shared" si="0"/>
        <v>0</v>
      </c>
      <c r="N5" s="37">
        <f t="shared" si="1"/>
        <v>0</v>
      </c>
      <c r="O5" s="32">
        <v>3</v>
      </c>
      <c r="P5" s="25">
        <v>1</v>
      </c>
    </row>
    <row r="6" spans="1:18" x14ac:dyDescent="0.2">
      <c r="A6" s="14"/>
      <c r="B6" s="7"/>
      <c r="C6" s="6"/>
      <c r="D6" s="6"/>
      <c r="E6" s="6"/>
      <c r="F6" s="27" t="s">
        <v>40</v>
      </c>
      <c r="G6" s="2"/>
      <c r="H6" s="3"/>
      <c r="I6" s="2"/>
      <c r="J6" s="3"/>
      <c r="K6" s="2"/>
      <c r="L6" s="3"/>
      <c r="M6" s="4">
        <f t="shared" si="0"/>
        <v>0</v>
      </c>
      <c r="N6" s="37">
        <f t="shared" si="1"/>
        <v>0</v>
      </c>
      <c r="O6" s="32">
        <v>4</v>
      </c>
      <c r="P6" s="25">
        <v>1</v>
      </c>
    </row>
    <row r="7" spans="1:18" x14ac:dyDescent="0.2">
      <c r="A7" s="14"/>
      <c r="B7" s="7"/>
      <c r="C7" s="6"/>
      <c r="D7" s="6"/>
      <c r="E7" s="6"/>
      <c r="F7" s="27" t="s">
        <v>40</v>
      </c>
      <c r="G7" s="2"/>
      <c r="H7" s="3"/>
      <c r="I7" s="2"/>
      <c r="J7" s="3"/>
      <c r="K7" s="2"/>
      <c r="L7" s="3"/>
      <c r="M7" s="4">
        <f t="shared" si="0"/>
        <v>0</v>
      </c>
      <c r="N7" s="37">
        <f t="shared" si="1"/>
        <v>0</v>
      </c>
      <c r="O7" s="32">
        <v>5</v>
      </c>
      <c r="P7" s="25">
        <v>1</v>
      </c>
    </row>
    <row r="8" spans="1:18" x14ac:dyDescent="0.2">
      <c r="A8" s="14"/>
      <c r="B8" s="7"/>
      <c r="C8" s="6"/>
      <c r="D8" s="6"/>
      <c r="E8" s="6"/>
      <c r="F8" s="27" t="s">
        <v>40</v>
      </c>
      <c r="G8" s="2"/>
      <c r="H8" s="3"/>
      <c r="I8" s="2"/>
      <c r="J8" s="3"/>
      <c r="K8" s="2"/>
      <c r="L8" s="3"/>
      <c r="M8" s="4">
        <f t="shared" si="0"/>
        <v>0</v>
      </c>
      <c r="N8" s="37">
        <f t="shared" si="1"/>
        <v>0</v>
      </c>
      <c r="O8" s="32">
        <v>1</v>
      </c>
      <c r="P8" s="25">
        <v>2</v>
      </c>
    </row>
    <row r="9" spans="1:18" x14ac:dyDescent="0.2">
      <c r="A9" s="14"/>
      <c r="B9" s="7"/>
      <c r="C9" s="6"/>
      <c r="D9" s="6"/>
      <c r="E9" s="6"/>
      <c r="F9" s="27" t="s">
        <v>40</v>
      </c>
      <c r="G9" s="2"/>
      <c r="H9" s="3"/>
      <c r="I9" s="2"/>
      <c r="J9" s="3"/>
      <c r="K9" s="2"/>
      <c r="L9" s="3"/>
      <c r="M9" s="4">
        <f t="shared" si="0"/>
        <v>0</v>
      </c>
      <c r="N9" s="37">
        <f t="shared" si="1"/>
        <v>0</v>
      </c>
      <c r="O9" s="32">
        <v>2</v>
      </c>
      <c r="P9" s="25">
        <v>2</v>
      </c>
    </row>
    <row r="10" spans="1:18" x14ac:dyDescent="0.2">
      <c r="A10" s="14"/>
      <c r="B10" s="7"/>
      <c r="C10" s="6"/>
      <c r="D10" s="6"/>
      <c r="E10" s="6"/>
      <c r="F10" s="27" t="s">
        <v>40</v>
      </c>
      <c r="G10" s="2"/>
      <c r="H10" s="3"/>
      <c r="I10" s="2"/>
      <c r="J10" s="3"/>
      <c r="K10" s="2"/>
      <c r="L10" s="3"/>
      <c r="M10" s="4">
        <f t="shared" si="0"/>
        <v>0</v>
      </c>
      <c r="N10" s="37">
        <f t="shared" si="1"/>
        <v>0</v>
      </c>
      <c r="O10" s="32">
        <v>3</v>
      </c>
      <c r="P10" s="25">
        <v>2</v>
      </c>
    </row>
    <row r="11" spans="1:18" x14ac:dyDescent="0.2">
      <c r="A11" s="14"/>
      <c r="B11" s="7"/>
      <c r="C11" s="6"/>
      <c r="D11" s="6"/>
      <c r="E11" s="6"/>
      <c r="F11" s="27" t="s">
        <v>40</v>
      </c>
      <c r="G11" s="2"/>
      <c r="H11" s="3"/>
      <c r="I11" s="2"/>
      <c r="J11" s="3"/>
      <c r="K11" s="2"/>
      <c r="L11" s="3"/>
      <c r="M11" s="4">
        <f t="shared" si="0"/>
        <v>0</v>
      </c>
      <c r="N11" s="37">
        <f>SUM(R$2-M11)</f>
        <v>0</v>
      </c>
      <c r="O11" s="32">
        <v>4</v>
      </c>
      <c r="P11" s="25">
        <v>2</v>
      </c>
    </row>
    <row r="12" spans="1:18" x14ac:dyDescent="0.2">
      <c r="A12" s="14"/>
      <c r="B12" s="7"/>
      <c r="C12" s="6"/>
      <c r="D12" s="6"/>
      <c r="E12" s="6"/>
      <c r="F12" s="27" t="s">
        <v>40</v>
      </c>
      <c r="G12" s="2"/>
      <c r="H12" s="3"/>
      <c r="I12" s="2"/>
      <c r="J12" s="3"/>
      <c r="K12" s="2"/>
      <c r="L12" s="3"/>
      <c r="M12" s="4">
        <f t="shared" si="0"/>
        <v>0</v>
      </c>
      <c r="N12" s="37">
        <f t="shared" si="1"/>
        <v>0</v>
      </c>
      <c r="O12" s="32">
        <v>5</v>
      </c>
      <c r="P12" s="25">
        <v>2</v>
      </c>
    </row>
    <row r="13" spans="1:18" x14ac:dyDescent="0.2">
      <c r="A13" s="14"/>
      <c r="B13" s="7"/>
      <c r="C13" s="6"/>
      <c r="D13" s="6"/>
      <c r="E13" s="6"/>
      <c r="F13" s="27" t="s">
        <v>40</v>
      </c>
      <c r="G13" s="2"/>
      <c r="H13" s="3"/>
      <c r="I13" s="2"/>
      <c r="J13" s="3"/>
      <c r="K13" s="2"/>
      <c r="L13" s="3"/>
      <c r="M13" s="4">
        <f t="shared" si="0"/>
        <v>0</v>
      </c>
      <c r="N13" s="37">
        <f t="shared" si="1"/>
        <v>0</v>
      </c>
      <c r="O13" s="32">
        <v>1</v>
      </c>
      <c r="P13" s="25">
        <v>3</v>
      </c>
    </row>
    <row r="14" spans="1:18" ht="12.75" customHeight="1" x14ac:dyDescent="0.2">
      <c r="A14" s="14"/>
      <c r="B14" s="7"/>
      <c r="C14" s="6"/>
      <c r="D14" s="6"/>
      <c r="E14" s="6"/>
      <c r="F14" s="27" t="s">
        <v>40</v>
      </c>
      <c r="G14" s="2"/>
      <c r="H14" s="3"/>
      <c r="I14" s="2"/>
      <c r="J14" s="3"/>
      <c r="K14" s="2"/>
      <c r="L14" s="3"/>
      <c r="M14" s="4">
        <f t="shared" si="0"/>
        <v>0</v>
      </c>
      <c r="N14" s="37">
        <f t="shared" si="1"/>
        <v>0</v>
      </c>
      <c r="O14" s="32">
        <v>2</v>
      </c>
      <c r="P14" s="25">
        <v>3</v>
      </c>
    </row>
    <row r="15" spans="1:18" ht="12.75" customHeight="1" x14ac:dyDescent="0.2">
      <c r="A15" s="14"/>
      <c r="B15" s="7"/>
      <c r="C15" s="6"/>
      <c r="D15" s="6"/>
      <c r="E15" s="6"/>
      <c r="F15" s="27" t="s">
        <v>40</v>
      </c>
      <c r="G15" s="2"/>
      <c r="H15" s="3"/>
      <c r="I15" s="2"/>
      <c r="J15" s="3"/>
      <c r="K15" s="2"/>
      <c r="L15" s="3"/>
      <c r="M15" s="4">
        <f t="shared" ref="M15:M42" si="2">SUM(H15+J15+L15)</f>
        <v>0</v>
      </c>
      <c r="N15" s="37">
        <f t="shared" ref="N15:N42" si="3">SUM(R$2-M15)</f>
        <v>0</v>
      </c>
      <c r="O15" s="32">
        <v>3</v>
      </c>
      <c r="P15" s="25">
        <v>3</v>
      </c>
    </row>
    <row r="16" spans="1:18" ht="12.75" customHeight="1" x14ac:dyDescent="0.2">
      <c r="A16" s="14"/>
      <c r="B16" s="7"/>
      <c r="C16" s="6"/>
      <c r="D16" s="6"/>
      <c r="E16" s="6"/>
      <c r="F16" s="27" t="s">
        <v>40</v>
      </c>
      <c r="G16" s="2"/>
      <c r="H16" s="3"/>
      <c r="I16" s="2"/>
      <c r="J16" s="3"/>
      <c r="K16" s="2"/>
      <c r="L16" s="3"/>
      <c r="M16" s="4">
        <f t="shared" si="2"/>
        <v>0</v>
      </c>
      <c r="N16" s="37">
        <f t="shared" si="3"/>
        <v>0</v>
      </c>
      <c r="O16" s="32">
        <v>4</v>
      </c>
      <c r="P16" s="25">
        <v>3</v>
      </c>
    </row>
    <row r="17" spans="1:16" ht="12.75" customHeight="1" x14ac:dyDescent="0.2">
      <c r="A17" s="14"/>
      <c r="B17" s="7"/>
      <c r="C17" s="6"/>
      <c r="D17" s="6"/>
      <c r="E17" s="6"/>
      <c r="F17" s="27" t="s">
        <v>40</v>
      </c>
      <c r="G17" s="2"/>
      <c r="H17" s="3"/>
      <c r="I17" s="2"/>
      <c r="J17" s="3"/>
      <c r="K17" s="2"/>
      <c r="L17" s="3"/>
      <c r="M17" s="4">
        <f t="shared" si="2"/>
        <v>0</v>
      </c>
      <c r="N17" s="37">
        <f t="shared" si="3"/>
        <v>0</v>
      </c>
      <c r="O17" s="32">
        <v>5</v>
      </c>
      <c r="P17" s="25">
        <v>3</v>
      </c>
    </row>
    <row r="18" spans="1:16" ht="12.75" customHeight="1" x14ac:dyDescent="0.2">
      <c r="A18" s="14"/>
      <c r="B18" s="7"/>
      <c r="C18" s="6"/>
      <c r="D18" s="6"/>
      <c r="E18" s="6"/>
      <c r="F18" s="27" t="s">
        <v>40</v>
      </c>
      <c r="G18" s="2"/>
      <c r="H18" s="3"/>
      <c r="I18" s="2"/>
      <c r="J18" s="3"/>
      <c r="K18" s="2"/>
      <c r="L18" s="3"/>
      <c r="M18" s="4">
        <f t="shared" si="2"/>
        <v>0</v>
      </c>
      <c r="N18" s="37">
        <f t="shared" si="3"/>
        <v>0</v>
      </c>
      <c r="O18" s="32">
        <v>1</v>
      </c>
      <c r="P18" s="25">
        <v>4</v>
      </c>
    </row>
    <row r="19" spans="1:16" ht="12.75" customHeight="1" x14ac:dyDescent="0.2">
      <c r="A19" s="14"/>
      <c r="B19" s="7"/>
      <c r="C19" s="6"/>
      <c r="D19" s="6"/>
      <c r="E19" s="6"/>
      <c r="F19" s="27" t="s">
        <v>40</v>
      </c>
      <c r="G19" s="2"/>
      <c r="H19" s="3"/>
      <c r="I19" s="2"/>
      <c r="J19" s="3"/>
      <c r="K19" s="2"/>
      <c r="L19" s="3"/>
      <c r="M19" s="4">
        <f t="shared" si="2"/>
        <v>0</v>
      </c>
      <c r="N19" s="37">
        <f t="shared" si="3"/>
        <v>0</v>
      </c>
      <c r="O19" s="32">
        <v>2</v>
      </c>
      <c r="P19" s="25">
        <v>4</v>
      </c>
    </row>
    <row r="20" spans="1:16" ht="12.75" customHeight="1" x14ac:dyDescent="0.2">
      <c r="A20" s="14"/>
      <c r="B20" s="7"/>
      <c r="C20" s="6"/>
      <c r="D20" s="6"/>
      <c r="E20" s="6"/>
      <c r="F20" s="27" t="s">
        <v>40</v>
      </c>
      <c r="G20" s="2"/>
      <c r="H20" s="3"/>
      <c r="I20" s="2"/>
      <c r="J20" s="3"/>
      <c r="K20" s="2"/>
      <c r="L20" s="3"/>
      <c r="M20" s="4">
        <f t="shared" si="2"/>
        <v>0</v>
      </c>
      <c r="N20" s="37">
        <f t="shared" si="3"/>
        <v>0</v>
      </c>
      <c r="O20" s="32">
        <v>3</v>
      </c>
      <c r="P20" s="25">
        <v>4</v>
      </c>
    </row>
    <row r="21" spans="1:16" ht="12.75" customHeight="1" x14ac:dyDescent="0.2">
      <c r="A21" s="14"/>
      <c r="B21" s="7"/>
      <c r="C21" s="6"/>
      <c r="D21" s="6"/>
      <c r="E21" s="6"/>
      <c r="F21" s="27" t="s">
        <v>40</v>
      </c>
      <c r="G21" s="2"/>
      <c r="H21" s="3"/>
      <c r="I21" s="2"/>
      <c r="J21" s="3"/>
      <c r="K21" s="2"/>
      <c r="L21" s="3"/>
      <c r="M21" s="4">
        <f t="shared" si="2"/>
        <v>0</v>
      </c>
      <c r="N21" s="37">
        <f t="shared" si="3"/>
        <v>0</v>
      </c>
      <c r="O21" s="32">
        <v>4</v>
      </c>
      <c r="P21" s="25">
        <v>4</v>
      </c>
    </row>
    <row r="22" spans="1:16" ht="12.75" customHeight="1" x14ac:dyDescent="0.2">
      <c r="A22" s="14"/>
      <c r="B22" s="7"/>
      <c r="C22" s="6"/>
      <c r="D22" s="6"/>
      <c r="E22" s="6"/>
      <c r="F22" s="27" t="s">
        <v>40</v>
      </c>
      <c r="G22" s="2"/>
      <c r="H22" s="3"/>
      <c r="I22" s="2"/>
      <c r="J22" s="3"/>
      <c r="K22" s="2"/>
      <c r="L22" s="3"/>
      <c r="M22" s="4">
        <f t="shared" si="2"/>
        <v>0</v>
      </c>
      <c r="N22" s="37">
        <f t="shared" si="3"/>
        <v>0</v>
      </c>
      <c r="O22" s="32">
        <v>5</v>
      </c>
      <c r="P22" s="25">
        <v>4</v>
      </c>
    </row>
    <row r="23" spans="1:16" ht="12.75" customHeight="1" x14ac:dyDescent="0.2">
      <c r="A23" s="14"/>
      <c r="B23" s="7"/>
      <c r="C23" s="6"/>
      <c r="D23" s="6"/>
      <c r="E23" s="6"/>
      <c r="F23" s="27" t="s">
        <v>40</v>
      </c>
      <c r="G23" s="2"/>
      <c r="H23" s="3"/>
      <c r="I23" s="2"/>
      <c r="J23" s="3"/>
      <c r="K23" s="2"/>
      <c r="L23" s="3"/>
      <c r="M23" s="4">
        <f t="shared" si="2"/>
        <v>0</v>
      </c>
      <c r="N23" s="37">
        <f t="shared" si="3"/>
        <v>0</v>
      </c>
      <c r="O23" s="32">
        <v>1</v>
      </c>
      <c r="P23" s="25">
        <v>5</v>
      </c>
    </row>
    <row r="24" spans="1:16" ht="12.75" customHeight="1" x14ac:dyDescent="0.2">
      <c r="A24" s="14"/>
      <c r="B24" s="7"/>
      <c r="C24" s="6"/>
      <c r="D24" s="6"/>
      <c r="E24" s="6"/>
      <c r="F24" s="27" t="s">
        <v>40</v>
      </c>
      <c r="G24" s="2"/>
      <c r="H24" s="3"/>
      <c r="I24" s="2"/>
      <c r="J24" s="3"/>
      <c r="K24" s="2"/>
      <c r="L24" s="3"/>
      <c r="M24" s="4">
        <f t="shared" si="2"/>
        <v>0</v>
      </c>
      <c r="N24" s="37">
        <f t="shared" si="3"/>
        <v>0</v>
      </c>
      <c r="O24" s="32">
        <v>2</v>
      </c>
      <c r="P24" s="25">
        <v>5</v>
      </c>
    </row>
    <row r="25" spans="1:16" ht="12.75" customHeight="1" x14ac:dyDescent="0.2">
      <c r="A25" s="14"/>
      <c r="B25" s="7"/>
      <c r="C25" s="6"/>
      <c r="D25" s="6"/>
      <c r="E25" s="6"/>
      <c r="F25" s="27" t="s">
        <v>40</v>
      </c>
      <c r="G25" s="2"/>
      <c r="H25" s="3"/>
      <c r="I25" s="2"/>
      <c r="J25" s="3"/>
      <c r="K25" s="2"/>
      <c r="L25" s="3"/>
      <c r="M25" s="4">
        <f t="shared" si="2"/>
        <v>0</v>
      </c>
      <c r="N25" s="37">
        <f t="shared" si="3"/>
        <v>0</v>
      </c>
      <c r="O25" s="32">
        <v>3</v>
      </c>
      <c r="P25" s="25">
        <v>5</v>
      </c>
    </row>
    <row r="26" spans="1:16" ht="12.75" customHeight="1" x14ac:dyDescent="0.2">
      <c r="A26" s="14"/>
      <c r="B26" s="7"/>
      <c r="C26" s="6"/>
      <c r="D26" s="6"/>
      <c r="E26" s="6"/>
      <c r="F26" s="27" t="s">
        <v>40</v>
      </c>
      <c r="G26" s="2"/>
      <c r="H26" s="3"/>
      <c r="I26" s="2"/>
      <c r="J26" s="3"/>
      <c r="K26" s="2"/>
      <c r="L26" s="3"/>
      <c r="M26" s="4">
        <f t="shared" si="2"/>
        <v>0</v>
      </c>
      <c r="N26" s="37">
        <f t="shared" si="3"/>
        <v>0</v>
      </c>
      <c r="O26" s="32">
        <v>4</v>
      </c>
      <c r="P26" s="25">
        <v>5</v>
      </c>
    </row>
    <row r="27" spans="1:16" ht="12.75" customHeight="1" x14ac:dyDescent="0.2">
      <c r="A27" s="14"/>
      <c r="B27" s="7"/>
      <c r="C27" s="6"/>
      <c r="D27" s="6"/>
      <c r="E27" s="6"/>
      <c r="F27" s="27" t="s">
        <v>40</v>
      </c>
      <c r="G27" s="2"/>
      <c r="H27" s="3"/>
      <c r="I27" s="2"/>
      <c r="J27" s="3"/>
      <c r="K27" s="2"/>
      <c r="L27" s="3"/>
      <c r="M27" s="4">
        <f t="shared" si="2"/>
        <v>0</v>
      </c>
      <c r="N27" s="37">
        <f t="shared" si="3"/>
        <v>0</v>
      </c>
      <c r="O27" s="32">
        <v>5</v>
      </c>
      <c r="P27" s="25">
        <v>5</v>
      </c>
    </row>
    <row r="28" spans="1:16" ht="12.75" customHeight="1" x14ac:dyDescent="0.2">
      <c r="A28" s="14"/>
      <c r="B28" s="7"/>
      <c r="C28" s="6"/>
      <c r="D28" s="6"/>
      <c r="E28" s="6"/>
      <c r="F28" s="27" t="s">
        <v>40</v>
      </c>
      <c r="G28" s="2"/>
      <c r="H28" s="3"/>
      <c r="I28" s="2"/>
      <c r="J28" s="3"/>
      <c r="K28" s="2"/>
      <c r="L28" s="3"/>
      <c r="M28" s="4">
        <f t="shared" si="2"/>
        <v>0</v>
      </c>
      <c r="N28" s="37">
        <f t="shared" si="3"/>
        <v>0</v>
      </c>
      <c r="O28" s="32">
        <v>1</v>
      </c>
      <c r="P28" s="25">
        <v>6</v>
      </c>
    </row>
    <row r="29" spans="1:16" ht="12.75" customHeight="1" x14ac:dyDescent="0.2">
      <c r="A29" s="14"/>
      <c r="B29" s="7"/>
      <c r="C29" s="6"/>
      <c r="D29" s="6"/>
      <c r="E29" s="6"/>
      <c r="F29" s="27" t="s">
        <v>40</v>
      </c>
      <c r="G29" s="2"/>
      <c r="H29" s="3"/>
      <c r="I29" s="2"/>
      <c r="J29" s="3"/>
      <c r="K29" s="2"/>
      <c r="L29" s="3"/>
      <c r="M29" s="4">
        <f t="shared" si="2"/>
        <v>0</v>
      </c>
      <c r="N29" s="37">
        <f t="shared" si="3"/>
        <v>0</v>
      </c>
      <c r="O29" s="32">
        <v>2</v>
      </c>
      <c r="P29" s="25">
        <v>6</v>
      </c>
    </row>
    <row r="30" spans="1:16" ht="12.75" customHeight="1" x14ac:dyDescent="0.2">
      <c r="A30" s="14"/>
      <c r="B30" s="7"/>
      <c r="C30" s="6"/>
      <c r="D30" s="6"/>
      <c r="E30" s="6"/>
      <c r="F30" s="27" t="s">
        <v>40</v>
      </c>
      <c r="G30" s="2"/>
      <c r="H30" s="3"/>
      <c r="I30" s="2"/>
      <c r="J30" s="3"/>
      <c r="K30" s="2"/>
      <c r="L30" s="3"/>
      <c r="M30" s="4">
        <f t="shared" si="2"/>
        <v>0</v>
      </c>
      <c r="N30" s="37">
        <f t="shared" si="3"/>
        <v>0</v>
      </c>
      <c r="O30" s="32">
        <v>3</v>
      </c>
      <c r="P30" s="25">
        <v>6</v>
      </c>
    </row>
    <row r="31" spans="1:16" ht="12.75" customHeight="1" x14ac:dyDescent="0.2">
      <c r="A31" s="14"/>
      <c r="B31" s="7"/>
      <c r="C31" s="6"/>
      <c r="D31" s="6"/>
      <c r="E31" s="6"/>
      <c r="F31" s="27" t="s">
        <v>40</v>
      </c>
      <c r="G31" s="2"/>
      <c r="H31" s="3"/>
      <c r="I31" s="2"/>
      <c r="J31" s="3"/>
      <c r="K31" s="2"/>
      <c r="L31" s="3"/>
      <c r="M31" s="4">
        <f t="shared" si="2"/>
        <v>0</v>
      </c>
      <c r="N31" s="37">
        <f t="shared" si="3"/>
        <v>0</v>
      </c>
      <c r="O31" s="32">
        <v>4</v>
      </c>
      <c r="P31" s="25">
        <v>6</v>
      </c>
    </row>
    <row r="32" spans="1:16" ht="12.75" customHeight="1" x14ac:dyDescent="0.2">
      <c r="A32" s="14"/>
      <c r="B32" s="7"/>
      <c r="C32" s="6"/>
      <c r="D32" s="6"/>
      <c r="E32" s="6"/>
      <c r="F32" s="27" t="s">
        <v>40</v>
      </c>
      <c r="G32" s="2"/>
      <c r="H32" s="3"/>
      <c r="I32" s="2"/>
      <c r="J32" s="3"/>
      <c r="K32" s="2"/>
      <c r="L32" s="3"/>
      <c r="M32" s="4">
        <f t="shared" si="2"/>
        <v>0</v>
      </c>
      <c r="N32" s="37">
        <f t="shared" si="3"/>
        <v>0</v>
      </c>
      <c r="O32" s="32">
        <v>5</v>
      </c>
      <c r="P32" s="25">
        <v>6</v>
      </c>
    </row>
    <row r="33" spans="1:16" ht="12.75" customHeight="1" x14ac:dyDescent="0.2">
      <c r="A33" s="14"/>
      <c r="B33" s="7"/>
      <c r="C33" s="6"/>
      <c r="D33" s="6"/>
      <c r="E33" s="6"/>
      <c r="F33" s="27" t="s">
        <v>40</v>
      </c>
      <c r="G33" s="2"/>
      <c r="H33" s="3"/>
      <c r="I33" s="2"/>
      <c r="J33" s="3"/>
      <c r="K33" s="2"/>
      <c r="L33" s="3"/>
      <c r="M33" s="4">
        <f t="shared" si="2"/>
        <v>0</v>
      </c>
      <c r="N33" s="37">
        <f t="shared" si="3"/>
        <v>0</v>
      </c>
      <c r="O33" s="32">
        <v>1</v>
      </c>
      <c r="P33" s="25">
        <v>7</v>
      </c>
    </row>
    <row r="34" spans="1:16" ht="12.75" customHeight="1" x14ac:dyDescent="0.2">
      <c r="A34" s="14"/>
      <c r="B34" s="7"/>
      <c r="C34" s="6"/>
      <c r="D34" s="6"/>
      <c r="E34" s="6"/>
      <c r="F34" s="27" t="s">
        <v>40</v>
      </c>
      <c r="G34" s="2"/>
      <c r="H34" s="3"/>
      <c r="I34" s="2"/>
      <c r="J34" s="3"/>
      <c r="K34" s="2"/>
      <c r="L34" s="3"/>
      <c r="M34" s="4">
        <f t="shared" si="2"/>
        <v>0</v>
      </c>
      <c r="N34" s="37">
        <f t="shared" si="3"/>
        <v>0</v>
      </c>
      <c r="O34" s="32">
        <v>2</v>
      </c>
      <c r="P34" s="25">
        <v>7</v>
      </c>
    </row>
    <row r="35" spans="1:16" ht="12.75" customHeight="1" x14ac:dyDescent="0.2">
      <c r="A35" s="14"/>
      <c r="B35" s="7"/>
      <c r="C35" s="6"/>
      <c r="D35" s="6"/>
      <c r="E35" s="6"/>
      <c r="F35" s="27" t="s">
        <v>40</v>
      </c>
      <c r="G35" s="2"/>
      <c r="H35" s="3"/>
      <c r="I35" s="2"/>
      <c r="J35" s="3"/>
      <c r="K35" s="2"/>
      <c r="L35" s="3"/>
      <c r="M35" s="4">
        <f t="shared" si="2"/>
        <v>0</v>
      </c>
      <c r="N35" s="37">
        <f t="shared" si="3"/>
        <v>0</v>
      </c>
      <c r="O35" s="32">
        <v>3</v>
      </c>
      <c r="P35" s="25">
        <v>7</v>
      </c>
    </row>
    <row r="36" spans="1:16" ht="12.75" customHeight="1" x14ac:dyDescent="0.2">
      <c r="A36" s="14"/>
      <c r="B36" s="7"/>
      <c r="C36" s="6"/>
      <c r="D36" s="6"/>
      <c r="E36" s="6"/>
      <c r="F36" s="27" t="s">
        <v>40</v>
      </c>
      <c r="G36" s="2"/>
      <c r="H36" s="3"/>
      <c r="I36" s="2"/>
      <c r="J36" s="3"/>
      <c r="K36" s="2"/>
      <c r="L36" s="3"/>
      <c r="M36" s="4">
        <f t="shared" si="2"/>
        <v>0</v>
      </c>
      <c r="N36" s="37">
        <f t="shared" si="3"/>
        <v>0</v>
      </c>
      <c r="O36" s="32">
        <v>4</v>
      </c>
      <c r="P36" s="25">
        <v>7</v>
      </c>
    </row>
    <row r="37" spans="1:16" ht="12.75" customHeight="1" x14ac:dyDescent="0.2">
      <c r="A37" s="14"/>
      <c r="B37" s="7"/>
      <c r="C37" s="6"/>
      <c r="D37" s="6"/>
      <c r="E37" s="6"/>
      <c r="F37" s="27" t="s">
        <v>40</v>
      </c>
      <c r="G37" s="2"/>
      <c r="H37" s="3"/>
      <c r="I37" s="2"/>
      <c r="J37" s="3"/>
      <c r="K37" s="2"/>
      <c r="L37" s="3"/>
      <c r="M37" s="4">
        <f t="shared" si="2"/>
        <v>0</v>
      </c>
      <c r="N37" s="37">
        <f t="shared" si="3"/>
        <v>0</v>
      </c>
      <c r="O37" s="32">
        <v>5</v>
      </c>
      <c r="P37" s="25">
        <v>7</v>
      </c>
    </row>
    <row r="38" spans="1:16" ht="12.75" customHeight="1" x14ac:dyDescent="0.2">
      <c r="A38" s="14"/>
      <c r="B38" s="7"/>
      <c r="C38" s="6"/>
      <c r="D38" s="6"/>
      <c r="E38" s="6"/>
      <c r="F38" s="27" t="s">
        <v>40</v>
      </c>
      <c r="G38" s="2"/>
      <c r="H38" s="3"/>
      <c r="I38" s="2"/>
      <c r="J38" s="3"/>
      <c r="K38" s="2"/>
      <c r="L38" s="3"/>
      <c r="M38" s="4">
        <f t="shared" si="2"/>
        <v>0</v>
      </c>
      <c r="N38" s="37">
        <f t="shared" si="3"/>
        <v>0</v>
      </c>
      <c r="O38" s="32">
        <v>1</v>
      </c>
      <c r="P38" s="25">
        <v>8</v>
      </c>
    </row>
    <row r="39" spans="1:16" ht="12.75" customHeight="1" x14ac:dyDescent="0.2">
      <c r="A39" s="14"/>
      <c r="B39" s="7"/>
      <c r="C39" s="6"/>
      <c r="D39" s="6"/>
      <c r="E39" s="6"/>
      <c r="F39" s="27" t="s">
        <v>40</v>
      </c>
      <c r="G39" s="2"/>
      <c r="H39" s="3"/>
      <c r="I39" s="2"/>
      <c r="J39" s="3"/>
      <c r="K39" s="2"/>
      <c r="L39" s="3"/>
      <c r="M39" s="4">
        <f t="shared" si="2"/>
        <v>0</v>
      </c>
      <c r="N39" s="37">
        <f t="shared" si="3"/>
        <v>0</v>
      </c>
      <c r="O39" s="32">
        <v>2</v>
      </c>
      <c r="P39" s="25">
        <v>8</v>
      </c>
    </row>
    <row r="40" spans="1:16" ht="12.75" customHeight="1" x14ac:dyDescent="0.2">
      <c r="A40" s="14"/>
      <c r="B40" s="7"/>
      <c r="C40" s="6"/>
      <c r="D40" s="6"/>
      <c r="E40" s="6"/>
      <c r="F40" s="27" t="s">
        <v>40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0</v>
      </c>
      <c r="O40" s="32">
        <v>3</v>
      </c>
      <c r="P40" s="25">
        <v>8</v>
      </c>
    </row>
    <row r="41" spans="1:16" ht="12.75" customHeight="1" x14ac:dyDescent="0.2">
      <c r="A41" s="14"/>
      <c r="B41" s="7"/>
      <c r="C41" s="6"/>
      <c r="D41" s="6"/>
      <c r="E41" s="6"/>
      <c r="F41" s="27" t="s">
        <v>40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0</v>
      </c>
      <c r="O41" s="32">
        <v>4</v>
      </c>
      <c r="P41" s="25">
        <v>8</v>
      </c>
    </row>
    <row r="42" spans="1:16" ht="12.75" customHeight="1" thickBot="1" x14ac:dyDescent="0.25">
      <c r="A42" s="15"/>
      <c r="B42" s="16"/>
      <c r="C42" s="17"/>
      <c r="D42" s="17"/>
      <c r="E42" s="17"/>
      <c r="F42" s="17"/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3"/>
        <v>0</v>
      </c>
      <c r="O42" s="32">
        <v>5</v>
      </c>
      <c r="P42" s="25">
        <v>8</v>
      </c>
    </row>
  </sheetData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R42"/>
  <sheetViews>
    <sheetView workbookViewId="0">
      <selection activeCell="G4" sqref="G4"/>
    </sheetView>
  </sheetViews>
  <sheetFormatPr defaultRowHeight="12.75" customHeight="1" x14ac:dyDescent="0.2"/>
  <cols>
    <col min="1" max="2" width="9.140625" style="5"/>
    <col min="3" max="3" width="8.425781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0</v>
      </c>
    </row>
    <row r="3" spans="1:18" x14ac:dyDescent="0.2">
      <c r="A3" s="14"/>
      <c r="B3" s="7"/>
      <c r="C3" s="6"/>
      <c r="D3" s="6"/>
      <c r="E3" s="6"/>
      <c r="F3" s="27" t="s">
        <v>38</v>
      </c>
      <c r="G3" s="2"/>
      <c r="H3" s="3"/>
      <c r="I3" s="2"/>
      <c r="J3" s="3"/>
      <c r="K3" s="2"/>
      <c r="L3" s="3"/>
      <c r="M3" s="4">
        <f t="shared" ref="M3" si="0">SUM(H3+J3+L3)</f>
        <v>0</v>
      </c>
      <c r="N3" s="37">
        <f t="shared" ref="N3" si="1">SUM(R$2-M3)</f>
        <v>0</v>
      </c>
      <c r="O3" s="32">
        <v>1</v>
      </c>
      <c r="P3" s="25">
        <v>1</v>
      </c>
      <c r="R3" s="40"/>
    </row>
    <row r="4" spans="1:18" x14ac:dyDescent="0.2">
      <c r="A4" s="14"/>
      <c r="B4" s="7"/>
      <c r="C4" s="6"/>
      <c r="D4" s="6"/>
      <c r="E4" s="6"/>
      <c r="F4" s="27" t="s">
        <v>38</v>
      </c>
      <c r="G4" s="2"/>
      <c r="H4" s="3"/>
      <c r="I4" s="2"/>
      <c r="J4" s="3"/>
      <c r="K4" s="2"/>
      <c r="L4" s="3"/>
      <c r="M4" s="4">
        <f t="shared" ref="M4:M42" si="2">SUM(H4+J4+L4)</f>
        <v>0</v>
      </c>
      <c r="N4" s="37">
        <f t="shared" ref="N4:N42" si="3">SUM(R$2-M4)</f>
        <v>0</v>
      </c>
      <c r="O4" s="32">
        <v>2</v>
      </c>
      <c r="P4" s="25">
        <v>1</v>
      </c>
    </row>
    <row r="5" spans="1:18" x14ac:dyDescent="0.2">
      <c r="A5" s="14"/>
      <c r="B5" s="7"/>
      <c r="C5" s="6"/>
      <c r="D5" s="6"/>
      <c r="E5" s="6"/>
      <c r="F5" s="27" t="s">
        <v>38</v>
      </c>
      <c r="G5" s="2"/>
      <c r="H5" s="3"/>
      <c r="I5" s="2"/>
      <c r="J5" s="3"/>
      <c r="K5" s="2"/>
      <c r="L5" s="3"/>
      <c r="M5" s="4">
        <f t="shared" si="2"/>
        <v>0</v>
      </c>
      <c r="N5" s="37">
        <f t="shared" si="3"/>
        <v>0</v>
      </c>
      <c r="O5" s="32">
        <v>3</v>
      </c>
      <c r="P5" s="25">
        <v>1</v>
      </c>
    </row>
    <row r="6" spans="1:18" x14ac:dyDescent="0.2">
      <c r="A6" s="14"/>
      <c r="B6" s="7"/>
      <c r="C6" s="6"/>
      <c r="D6" s="6"/>
      <c r="E6" s="6"/>
      <c r="F6" s="27" t="s">
        <v>38</v>
      </c>
      <c r="G6" s="2"/>
      <c r="H6" s="3"/>
      <c r="I6" s="2"/>
      <c r="J6" s="3"/>
      <c r="K6" s="2"/>
      <c r="L6" s="3"/>
      <c r="M6" s="4">
        <f t="shared" si="2"/>
        <v>0</v>
      </c>
      <c r="N6" s="37">
        <f t="shared" si="3"/>
        <v>0</v>
      </c>
      <c r="O6" s="32">
        <v>4</v>
      </c>
      <c r="P6" s="25">
        <v>1</v>
      </c>
    </row>
    <row r="7" spans="1:18" x14ac:dyDescent="0.2">
      <c r="A7" s="14"/>
      <c r="B7" s="7"/>
      <c r="C7" s="6"/>
      <c r="D7" s="6"/>
      <c r="E7" s="6"/>
      <c r="F7" s="27" t="s">
        <v>38</v>
      </c>
      <c r="G7" s="2"/>
      <c r="H7" s="3"/>
      <c r="I7" s="2"/>
      <c r="J7" s="3"/>
      <c r="K7" s="2"/>
      <c r="L7" s="3"/>
      <c r="M7" s="4">
        <f t="shared" si="2"/>
        <v>0</v>
      </c>
      <c r="N7" s="37">
        <f t="shared" si="3"/>
        <v>0</v>
      </c>
      <c r="O7" s="32">
        <v>5</v>
      </c>
      <c r="P7" s="25">
        <v>1</v>
      </c>
    </row>
    <row r="8" spans="1:18" x14ac:dyDescent="0.2">
      <c r="A8" s="14"/>
      <c r="B8" s="7"/>
      <c r="C8" s="6"/>
      <c r="D8" s="6"/>
      <c r="E8" s="6"/>
      <c r="F8" s="27" t="s">
        <v>38</v>
      </c>
      <c r="G8" s="2"/>
      <c r="H8" s="3"/>
      <c r="I8" s="2"/>
      <c r="J8" s="3"/>
      <c r="K8" s="2"/>
      <c r="L8" s="3"/>
      <c r="M8" s="4">
        <f t="shared" si="2"/>
        <v>0</v>
      </c>
      <c r="N8" s="37">
        <f t="shared" si="3"/>
        <v>0</v>
      </c>
      <c r="O8" s="32">
        <v>1</v>
      </c>
      <c r="P8" s="25">
        <v>2</v>
      </c>
    </row>
    <row r="9" spans="1:18" x14ac:dyDescent="0.2">
      <c r="A9" s="14"/>
      <c r="B9" s="7"/>
      <c r="C9" s="6"/>
      <c r="D9" s="6"/>
      <c r="E9" s="6"/>
      <c r="F9" s="27" t="s">
        <v>38</v>
      </c>
      <c r="G9" s="2"/>
      <c r="H9" s="3"/>
      <c r="I9" s="2"/>
      <c r="J9" s="3"/>
      <c r="K9" s="2"/>
      <c r="L9" s="3"/>
      <c r="M9" s="4">
        <f t="shared" si="2"/>
        <v>0</v>
      </c>
      <c r="N9" s="37">
        <f t="shared" si="3"/>
        <v>0</v>
      </c>
      <c r="O9" s="32">
        <v>2</v>
      </c>
      <c r="P9" s="25">
        <v>2</v>
      </c>
    </row>
    <row r="10" spans="1:18" x14ac:dyDescent="0.2">
      <c r="A10" s="14"/>
      <c r="B10" s="7"/>
      <c r="C10" s="6"/>
      <c r="D10" s="6"/>
      <c r="E10" s="6"/>
      <c r="F10" s="27" t="s">
        <v>38</v>
      </c>
      <c r="G10" s="2"/>
      <c r="H10" s="3"/>
      <c r="I10" s="2"/>
      <c r="J10" s="3"/>
      <c r="K10" s="2"/>
      <c r="L10" s="3"/>
      <c r="M10" s="4">
        <f t="shared" si="2"/>
        <v>0</v>
      </c>
      <c r="N10" s="37">
        <f t="shared" si="3"/>
        <v>0</v>
      </c>
      <c r="O10" s="32">
        <v>3</v>
      </c>
      <c r="P10" s="25">
        <v>2</v>
      </c>
    </row>
    <row r="11" spans="1:18" x14ac:dyDescent="0.2">
      <c r="A11" s="14"/>
      <c r="B11" s="7"/>
      <c r="C11" s="6"/>
      <c r="D11" s="6"/>
      <c r="E11" s="6"/>
      <c r="F11" s="27" t="s">
        <v>38</v>
      </c>
      <c r="G11" s="2"/>
      <c r="H11" s="3"/>
      <c r="I11" s="2"/>
      <c r="J11" s="3"/>
      <c r="K11" s="2"/>
      <c r="L11" s="3"/>
      <c r="M11" s="4">
        <f t="shared" si="2"/>
        <v>0</v>
      </c>
      <c r="N11" s="37">
        <f t="shared" si="3"/>
        <v>0</v>
      </c>
      <c r="O11" s="32">
        <v>4</v>
      </c>
      <c r="P11" s="25">
        <v>2</v>
      </c>
    </row>
    <row r="12" spans="1:18" x14ac:dyDescent="0.2">
      <c r="A12" s="14"/>
      <c r="B12" s="7"/>
      <c r="C12" s="6"/>
      <c r="D12" s="6"/>
      <c r="E12" s="6"/>
      <c r="F12" s="27" t="s">
        <v>38</v>
      </c>
      <c r="G12" s="2"/>
      <c r="H12" s="3"/>
      <c r="I12" s="2"/>
      <c r="J12" s="3"/>
      <c r="K12" s="2"/>
      <c r="L12" s="3"/>
      <c r="M12" s="4">
        <f t="shared" si="2"/>
        <v>0</v>
      </c>
      <c r="N12" s="37">
        <f t="shared" si="3"/>
        <v>0</v>
      </c>
      <c r="O12" s="32">
        <v>5</v>
      </c>
      <c r="P12" s="25">
        <v>2</v>
      </c>
    </row>
    <row r="13" spans="1:18" x14ac:dyDescent="0.2">
      <c r="A13" s="14"/>
      <c r="B13" s="7"/>
      <c r="C13" s="6"/>
      <c r="D13" s="6"/>
      <c r="E13" s="6"/>
      <c r="F13" s="27" t="s">
        <v>38</v>
      </c>
      <c r="G13" s="2"/>
      <c r="H13" s="3"/>
      <c r="I13" s="2"/>
      <c r="J13" s="3"/>
      <c r="K13" s="2"/>
      <c r="L13" s="3"/>
      <c r="M13" s="4">
        <f t="shared" si="2"/>
        <v>0</v>
      </c>
      <c r="N13" s="37">
        <f t="shared" si="3"/>
        <v>0</v>
      </c>
      <c r="O13" s="32">
        <v>1</v>
      </c>
      <c r="P13" s="25">
        <v>3</v>
      </c>
    </row>
    <row r="14" spans="1:18" x14ac:dyDescent="0.2">
      <c r="A14" s="14"/>
      <c r="B14" s="7"/>
      <c r="C14" s="6"/>
      <c r="D14" s="6"/>
      <c r="E14" s="6"/>
      <c r="F14" s="27" t="s">
        <v>38</v>
      </c>
      <c r="G14" s="2"/>
      <c r="H14" s="3"/>
      <c r="I14" s="2"/>
      <c r="J14" s="3"/>
      <c r="K14" s="2"/>
      <c r="L14" s="3"/>
      <c r="M14" s="4">
        <f t="shared" si="2"/>
        <v>0</v>
      </c>
      <c r="N14" s="37">
        <f t="shared" si="3"/>
        <v>0</v>
      </c>
      <c r="O14" s="32">
        <v>2</v>
      </c>
      <c r="P14" s="25">
        <v>3</v>
      </c>
    </row>
    <row r="15" spans="1:18" x14ac:dyDescent="0.2">
      <c r="A15" s="14"/>
      <c r="B15" s="7"/>
      <c r="C15" s="6"/>
      <c r="D15" s="6"/>
      <c r="E15" s="6"/>
      <c r="F15" s="27" t="s">
        <v>38</v>
      </c>
      <c r="G15" s="2"/>
      <c r="H15" s="3"/>
      <c r="I15" s="2"/>
      <c r="J15" s="3"/>
      <c r="K15" s="2"/>
      <c r="L15" s="3"/>
      <c r="M15" s="4">
        <f t="shared" si="2"/>
        <v>0</v>
      </c>
      <c r="N15" s="37">
        <f t="shared" si="3"/>
        <v>0</v>
      </c>
      <c r="O15" s="32">
        <v>3</v>
      </c>
      <c r="P15" s="25">
        <v>3</v>
      </c>
    </row>
    <row r="16" spans="1:18" x14ac:dyDescent="0.2">
      <c r="A16" s="14"/>
      <c r="B16" s="7"/>
      <c r="C16" s="6"/>
      <c r="D16" s="6"/>
      <c r="E16" s="6"/>
      <c r="F16" s="27" t="s">
        <v>38</v>
      </c>
      <c r="G16" s="2"/>
      <c r="H16" s="3"/>
      <c r="I16" s="2"/>
      <c r="J16" s="3"/>
      <c r="K16" s="2"/>
      <c r="L16" s="3"/>
      <c r="M16" s="4">
        <f t="shared" si="2"/>
        <v>0</v>
      </c>
      <c r="N16" s="37">
        <f t="shared" si="3"/>
        <v>0</v>
      </c>
      <c r="O16" s="32">
        <v>4</v>
      </c>
      <c r="P16" s="25">
        <v>3</v>
      </c>
    </row>
    <row r="17" spans="1:16" ht="12.75" customHeight="1" x14ac:dyDescent="0.2">
      <c r="A17" s="14"/>
      <c r="B17" s="7"/>
      <c r="C17" s="6"/>
      <c r="D17" s="6"/>
      <c r="E17" s="6"/>
      <c r="F17" s="27" t="s">
        <v>38</v>
      </c>
      <c r="G17" s="2"/>
      <c r="H17" s="3"/>
      <c r="I17" s="2"/>
      <c r="J17" s="3"/>
      <c r="K17" s="2"/>
      <c r="L17" s="3"/>
      <c r="M17" s="4">
        <f t="shared" si="2"/>
        <v>0</v>
      </c>
      <c r="N17" s="37">
        <f t="shared" si="3"/>
        <v>0</v>
      </c>
      <c r="O17" s="32">
        <v>5</v>
      </c>
      <c r="P17" s="25">
        <v>3</v>
      </c>
    </row>
    <row r="18" spans="1:16" ht="12.75" customHeight="1" x14ac:dyDescent="0.2">
      <c r="A18" s="14"/>
      <c r="B18" s="7"/>
      <c r="C18" s="6"/>
      <c r="D18" s="6"/>
      <c r="E18" s="6"/>
      <c r="F18" s="27" t="s">
        <v>38</v>
      </c>
      <c r="G18" s="2"/>
      <c r="H18" s="3"/>
      <c r="I18" s="2"/>
      <c r="J18" s="3"/>
      <c r="K18" s="2"/>
      <c r="L18" s="3"/>
      <c r="M18" s="4">
        <f t="shared" si="2"/>
        <v>0</v>
      </c>
      <c r="N18" s="37">
        <f t="shared" si="3"/>
        <v>0</v>
      </c>
      <c r="O18" s="32">
        <v>1</v>
      </c>
      <c r="P18" s="25">
        <v>4</v>
      </c>
    </row>
    <row r="19" spans="1:16" ht="12.75" customHeight="1" x14ac:dyDescent="0.2">
      <c r="A19" s="14"/>
      <c r="B19" s="7"/>
      <c r="C19" s="6"/>
      <c r="D19" s="6"/>
      <c r="E19" s="6"/>
      <c r="F19" s="27" t="s">
        <v>38</v>
      </c>
      <c r="G19" s="2"/>
      <c r="H19" s="3"/>
      <c r="I19" s="2"/>
      <c r="J19" s="3"/>
      <c r="K19" s="2"/>
      <c r="L19" s="3"/>
      <c r="M19" s="4">
        <f t="shared" si="2"/>
        <v>0</v>
      </c>
      <c r="N19" s="37">
        <f t="shared" si="3"/>
        <v>0</v>
      </c>
      <c r="O19" s="32">
        <v>2</v>
      </c>
      <c r="P19" s="25">
        <v>4</v>
      </c>
    </row>
    <row r="20" spans="1:16" ht="12.75" customHeight="1" x14ac:dyDescent="0.2">
      <c r="A20" s="14"/>
      <c r="B20" s="7"/>
      <c r="C20" s="6"/>
      <c r="D20" s="6"/>
      <c r="E20" s="6"/>
      <c r="F20" s="27" t="s">
        <v>38</v>
      </c>
      <c r="G20" s="2"/>
      <c r="H20" s="3"/>
      <c r="I20" s="2"/>
      <c r="J20" s="3"/>
      <c r="K20" s="2"/>
      <c r="L20" s="3"/>
      <c r="M20" s="4">
        <f t="shared" si="2"/>
        <v>0</v>
      </c>
      <c r="N20" s="37">
        <f t="shared" si="3"/>
        <v>0</v>
      </c>
      <c r="O20" s="32">
        <v>3</v>
      </c>
      <c r="P20" s="25">
        <v>4</v>
      </c>
    </row>
    <row r="21" spans="1:16" ht="12.75" customHeight="1" x14ac:dyDescent="0.2">
      <c r="A21" s="14"/>
      <c r="B21" s="7"/>
      <c r="C21" s="6"/>
      <c r="D21" s="6"/>
      <c r="E21" s="6"/>
      <c r="F21" s="27" t="s">
        <v>38</v>
      </c>
      <c r="G21" s="2"/>
      <c r="H21" s="3"/>
      <c r="I21" s="2"/>
      <c r="J21" s="3"/>
      <c r="K21" s="2"/>
      <c r="L21" s="3"/>
      <c r="M21" s="4">
        <f t="shared" si="2"/>
        <v>0</v>
      </c>
      <c r="N21" s="37">
        <f t="shared" si="3"/>
        <v>0</v>
      </c>
      <c r="O21" s="32">
        <v>4</v>
      </c>
      <c r="P21" s="25">
        <v>4</v>
      </c>
    </row>
    <row r="22" spans="1:16" ht="12.75" customHeight="1" x14ac:dyDescent="0.2">
      <c r="A22" s="14"/>
      <c r="B22" s="7"/>
      <c r="C22" s="6"/>
      <c r="D22" s="6"/>
      <c r="E22" s="6"/>
      <c r="F22" s="27" t="s">
        <v>38</v>
      </c>
      <c r="G22" s="2"/>
      <c r="H22" s="3"/>
      <c r="I22" s="2"/>
      <c r="J22" s="3"/>
      <c r="K22" s="2"/>
      <c r="L22" s="3"/>
      <c r="M22" s="4">
        <f t="shared" si="2"/>
        <v>0</v>
      </c>
      <c r="N22" s="37">
        <f t="shared" si="3"/>
        <v>0</v>
      </c>
      <c r="O22" s="32">
        <v>5</v>
      </c>
      <c r="P22" s="25">
        <v>4</v>
      </c>
    </row>
    <row r="23" spans="1:16" ht="12.75" customHeight="1" x14ac:dyDescent="0.2">
      <c r="A23" s="14"/>
      <c r="B23" s="7"/>
      <c r="C23" s="6"/>
      <c r="D23" s="6"/>
      <c r="E23" s="6"/>
      <c r="F23" s="27" t="s">
        <v>38</v>
      </c>
      <c r="G23" s="2"/>
      <c r="H23" s="3"/>
      <c r="I23" s="2"/>
      <c r="J23" s="3"/>
      <c r="K23" s="2"/>
      <c r="L23" s="3"/>
      <c r="M23" s="4">
        <f t="shared" si="2"/>
        <v>0</v>
      </c>
      <c r="N23" s="37">
        <f t="shared" si="3"/>
        <v>0</v>
      </c>
      <c r="O23" s="32">
        <v>1</v>
      </c>
      <c r="P23" s="25">
        <v>5</v>
      </c>
    </row>
    <row r="24" spans="1:16" ht="12.75" customHeight="1" x14ac:dyDescent="0.2">
      <c r="A24" s="14"/>
      <c r="B24" s="7"/>
      <c r="C24" s="6"/>
      <c r="D24" s="6"/>
      <c r="E24" s="6"/>
      <c r="F24" s="27" t="s">
        <v>38</v>
      </c>
      <c r="G24" s="2"/>
      <c r="H24" s="3"/>
      <c r="I24" s="2"/>
      <c r="J24" s="3"/>
      <c r="K24" s="2"/>
      <c r="L24" s="3"/>
      <c r="M24" s="4">
        <f t="shared" si="2"/>
        <v>0</v>
      </c>
      <c r="N24" s="37">
        <f t="shared" si="3"/>
        <v>0</v>
      </c>
      <c r="O24" s="32">
        <v>2</v>
      </c>
      <c r="P24" s="25">
        <v>5</v>
      </c>
    </row>
    <row r="25" spans="1:16" ht="12.75" customHeight="1" x14ac:dyDescent="0.2">
      <c r="A25" s="14"/>
      <c r="B25" s="7"/>
      <c r="C25" s="6"/>
      <c r="D25" s="6"/>
      <c r="E25" s="6"/>
      <c r="F25" s="27" t="s">
        <v>38</v>
      </c>
      <c r="G25" s="2"/>
      <c r="H25" s="3"/>
      <c r="I25" s="2"/>
      <c r="J25" s="3"/>
      <c r="K25" s="2"/>
      <c r="L25" s="3"/>
      <c r="M25" s="4">
        <f t="shared" si="2"/>
        <v>0</v>
      </c>
      <c r="N25" s="37">
        <f t="shared" si="3"/>
        <v>0</v>
      </c>
      <c r="O25" s="32">
        <v>3</v>
      </c>
      <c r="P25" s="25">
        <v>5</v>
      </c>
    </row>
    <row r="26" spans="1:16" ht="12.75" customHeight="1" x14ac:dyDescent="0.2">
      <c r="A26" s="14"/>
      <c r="B26" s="7"/>
      <c r="C26" s="6"/>
      <c r="D26" s="6"/>
      <c r="E26" s="6"/>
      <c r="F26" s="27" t="s">
        <v>38</v>
      </c>
      <c r="G26" s="2"/>
      <c r="H26" s="3"/>
      <c r="I26" s="2"/>
      <c r="J26" s="3"/>
      <c r="K26" s="2"/>
      <c r="L26" s="3"/>
      <c r="M26" s="4">
        <f t="shared" si="2"/>
        <v>0</v>
      </c>
      <c r="N26" s="37">
        <f t="shared" si="3"/>
        <v>0</v>
      </c>
      <c r="O26" s="32">
        <v>4</v>
      </c>
      <c r="P26" s="25">
        <v>5</v>
      </c>
    </row>
    <row r="27" spans="1:16" ht="12.75" customHeight="1" x14ac:dyDescent="0.2">
      <c r="A27" s="14"/>
      <c r="B27" s="7"/>
      <c r="C27" s="6"/>
      <c r="D27" s="6"/>
      <c r="E27" s="6"/>
      <c r="F27" s="27" t="s">
        <v>38</v>
      </c>
      <c r="G27" s="2"/>
      <c r="H27" s="3"/>
      <c r="I27" s="2"/>
      <c r="J27" s="3"/>
      <c r="K27" s="2"/>
      <c r="L27" s="3"/>
      <c r="M27" s="4">
        <f t="shared" si="2"/>
        <v>0</v>
      </c>
      <c r="N27" s="37">
        <f t="shared" si="3"/>
        <v>0</v>
      </c>
      <c r="O27" s="32">
        <v>5</v>
      </c>
      <c r="P27" s="25">
        <v>5</v>
      </c>
    </row>
    <row r="28" spans="1:16" ht="12.75" customHeight="1" x14ac:dyDescent="0.2">
      <c r="A28" s="14"/>
      <c r="B28" s="7"/>
      <c r="C28" s="6"/>
      <c r="D28" s="6"/>
      <c r="E28" s="6"/>
      <c r="F28" s="27" t="s">
        <v>38</v>
      </c>
      <c r="G28" s="2"/>
      <c r="H28" s="3"/>
      <c r="I28" s="2"/>
      <c r="J28" s="3"/>
      <c r="K28" s="2"/>
      <c r="L28" s="3"/>
      <c r="M28" s="4">
        <f t="shared" si="2"/>
        <v>0</v>
      </c>
      <c r="N28" s="37">
        <f t="shared" si="3"/>
        <v>0</v>
      </c>
      <c r="O28" s="32">
        <v>1</v>
      </c>
      <c r="P28" s="25">
        <v>6</v>
      </c>
    </row>
    <row r="29" spans="1:16" ht="12.75" customHeight="1" x14ac:dyDescent="0.2">
      <c r="A29" s="14"/>
      <c r="B29" s="7"/>
      <c r="C29" s="6"/>
      <c r="D29" s="6"/>
      <c r="E29" s="6"/>
      <c r="F29" s="27" t="s">
        <v>38</v>
      </c>
      <c r="G29" s="2"/>
      <c r="H29" s="3"/>
      <c r="I29" s="2"/>
      <c r="J29" s="3"/>
      <c r="K29" s="2"/>
      <c r="L29" s="3"/>
      <c r="M29" s="4">
        <f t="shared" si="2"/>
        <v>0</v>
      </c>
      <c r="N29" s="37">
        <f t="shared" si="3"/>
        <v>0</v>
      </c>
      <c r="O29" s="32">
        <v>2</v>
      </c>
      <c r="P29" s="25">
        <v>6</v>
      </c>
    </row>
    <row r="30" spans="1:16" ht="12.75" customHeight="1" x14ac:dyDescent="0.2">
      <c r="A30" s="14"/>
      <c r="B30" s="7"/>
      <c r="C30" s="6"/>
      <c r="D30" s="6"/>
      <c r="E30" s="6"/>
      <c r="F30" s="27" t="s">
        <v>38</v>
      </c>
      <c r="G30" s="2"/>
      <c r="H30" s="3"/>
      <c r="I30" s="2"/>
      <c r="J30" s="3"/>
      <c r="K30" s="2"/>
      <c r="L30" s="3"/>
      <c r="M30" s="4">
        <f t="shared" si="2"/>
        <v>0</v>
      </c>
      <c r="N30" s="37">
        <f t="shared" si="3"/>
        <v>0</v>
      </c>
      <c r="O30" s="32">
        <v>3</v>
      </c>
      <c r="P30" s="25">
        <v>6</v>
      </c>
    </row>
    <row r="31" spans="1:16" ht="12.75" customHeight="1" x14ac:dyDescent="0.2">
      <c r="A31" s="14"/>
      <c r="B31" s="7"/>
      <c r="C31" s="6"/>
      <c r="D31" s="6"/>
      <c r="E31" s="6"/>
      <c r="F31" s="27" t="s">
        <v>38</v>
      </c>
      <c r="G31" s="2"/>
      <c r="H31" s="3"/>
      <c r="I31" s="2"/>
      <c r="J31" s="3"/>
      <c r="K31" s="2"/>
      <c r="L31" s="3"/>
      <c r="M31" s="4">
        <f t="shared" si="2"/>
        <v>0</v>
      </c>
      <c r="N31" s="37">
        <f t="shared" si="3"/>
        <v>0</v>
      </c>
      <c r="O31" s="32">
        <v>4</v>
      </c>
      <c r="P31" s="25">
        <v>6</v>
      </c>
    </row>
    <row r="32" spans="1:16" ht="12.75" customHeight="1" x14ac:dyDescent="0.2">
      <c r="A32" s="14"/>
      <c r="B32" s="7"/>
      <c r="C32" s="6"/>
      <c r="D32" s="6"/>
      <c r="E32" s="6"/>
      <c r="F32" s="27" t="s">
        <v>38</v>
      </c>
      <c r="G32" s="2"/>
      <c r="H32" s="3"/>
      <c r="I32" s="2"/>
      <c r="J32" s="3"/>
      <c r="K32" s="2"/>
      <c r="L32" s="3"/>
      <c r="M32" s="4">
        <f t="shared" si="2"/>
        <v>0</v>
      </c>
      <c r="N32" s="37">
        <f t="shared" si="3"/>
        <v>0</v>
      </c>
      <c r="O32" s="32">
        <v>5</v>
      </c>
      <c r="P32" s="25">
        <v>6</v>
      </c>
    </row>
    <row r="33" spans="1:16" ht="12.75" customHeight="1" x14ac:dyDescent="0.2">
      <c r="A33" s="14"/>
      <c r="B33" s="7"/>
      <c r="C33" s="6"/>
      <c r="D33" s="6"/>
      <c r="E33" s="6"/>
      <c r="F33" s="27" t="s">
        <v>38</v>
      </c>
      <c r="G33" s="2"/>
      <c r="H33" s="3"/>
      <c r="I33" s="2"/>
      <c r="J33" s="3"/>
      <c r="K33" s="2"/>
      <c r="L33" s="3"/>
      <c r="M33" s="4">
        <f t="shared" si="2"/>
        <v>0</v>
      </c>
      <c r="N33" s="37">
        <f t="shared" si="3"/>
        <v>0</v>
      </c>
      <c r="O33" s="32">
        <v>1</v>
      </c>
      <c r="P33" s="25">
        <v>7</v>
      </c>
    </row>
    <row r="34" spans="1:16" ht="12.75" customHeight="1" x14ac:dyDescent="0.2">
      <c r="A34" s="14"/>
      <c r="B34" s="7"/>
      <c r="C34" s="6"/>
      <c r="D34" s="6"/>
      <c r="E34" s="6"/>
      <c r="F34" s="27" t="s">
        <v>38</v>
      </c>
      <c r="G34" s="2"/>
      <c r="H34" s="3"/>
      <c r="I34" s="2"/>
      <c r="J34" s="3"/>
      <c r="K34" s="2"/>
      <c r="L34" s="3"/>
      <c r="M34" s="4">
        <f t="shared" si="2"/>
        <v>0</v>
      </c>
      <c r="N34" s="37">
        <f t="shared" si="3"/>
        <v>0</v>
      </c>
      <c r="O34" s="32">
        <v>2</v>
      </c>
      <c r="P34" s="25">
        <v>7</v>
      </c>
    </row>
    <row r="35" spans="1:16" ht="12.75" customHeight="1" x14ac:dyDescent="0.2">
      <c r="A35" s="14"/>
      <c r="B35" s="7"/>
      <c r="C35" s="6"/>
      <c r="D35" s="6"/>
      <c r="E35" s="6"/>
      <c r="F35" s="27" t="s">
        <v>38</v>
      </c>
      <c r="G35" s="2"/>
      <c r="H35" s="3"/>
      <c r="I35" s="2"/>
      <c r="J35" s="3"/>
      <c r="K35" s="2"/>
      <c r="L35" s="3"/>
      <c r="M35" s="4">
        <f t="shared" si="2"/>
        <v>0</v>
      </c>
      <c r="N35" s="37">
        <f t="shared" si="3"/>
        <v>0</v>
      </c>
      <c r="O35" s="32">
        <v>3</v>
      </c>
      <c r="P35" s="25">
        <v>7</v>
      </c>
    </row>
    <row r="36" spans="1:16" ht="12.75" customHeight="1" x14ac:dyDescent="0.2">
      <c r="A36" s="14"/>
      <c r="B36" s="7"/>
      <c r="C36" s="6"/>
      <c r="D36" s="6"/>
      <c r="E36" s="6"/>
      <c r="F36" s="27" t="s">
        <v>38</v>
      </c>
      <c r="G36" s="2"/>
      <c r="H36" s="3"/>
      <c r="I36" s="2"/>
      <c r="J36" s="3"/>
      <c r="K36" s="2"/>
      <c r="L36" s="3"/>
      <c r="M36" s="4">
        <f t="shared" si="2"/>
        <v>0</v>
      </c>
      <c r="N36" s="37">
        <f t="shared" si="3"/>
        <v>0</v>
      </c>
      <c r="O36" s="32">
        <v>4</v>
      </c>
      <c r="P36" s="25">
        <v>7</v>
      </c>
    </row>
    <row r="37" spans="1:16" ht="12.75" customHeight="1" x14ac:dyDescent="0.2">
      <c r="A37" s="14"/>
      <c r="B37" s="7"/>
      <c r="C37" s="6"/>
      <c r="D37" s="6"/>
      <c r="E37" s="6"/>
      <c r="F37" s="27" t="s">
        <v>38</v>
      </c>
      <c r="G37" s="2"/>
      <c r="H37" s="3"/>
      <c r="I37" s="2"/>
      <c r="J37" s="3"/>
      <c r="K37" s="2"/>
      <c r="L37" s="3"/>
      <c r="M37" s="4">
        <f t="shared" si="2"/>
        <v>0</v>
      </c>
      <c r="N37" s="37">
        <f t="shared" si="3"/>
        <v>0</v>
      </c>
      <c r="O37" s="32">
        <v>5</v>
      </c>
      <c r="P37" s="25">
        <v>7</v>
      </c>
    </row>
    <row r="38" spans="1:16" ht="12.75" customHeight="1" x14ac:dyDescent="0.2">
      <c r="A38" s="14"/>
      <c r="B38" s="7"/>
      <c r="C38" s="6"/>
      <c r="D38" s="6"/>
      <c r="E38" s="6"/>
      <c r="F38" s="27" t="s">
        <v>38</v>
      </c>
      <c r="G38" s="2"/>
      <c r="H38" s="3"/>
      <c r="I38" s="2"/>
      <c r="J38" s="3"/>
      <c r="K38" s="2"/>
      <c r="L38" s="3"/>
      <c r="M38" s="4">
        <f t="shared" si="2"/>
        <v>0</v>
      </c>
      <c r="N38" s="37">
        <f t="shared" si="3"/>
        <v>0</v>
      </c>
      <c r="O38" s="32">
        <v>1</v>
      </c>
      <c r="P38" s="25">
        <v>8</v>
      </c>
    </row>
    <row r="39" spans="1:16" ht="12.75" customHeight="1" x14ac:dyDescent="0.2">
      <c r="A39" s="14"/>
      <c r="B39" s="7"/>
      <c r="C39" s="6"/>
      <c r="D39" s="6"/>
      <c r="E39" s="6"/>
      <c r="F39" s="27" t="s">
        <v>38</v>
      </c>
      <c r="G39" s="2"/>
      <c r="H39" s="3"/>
      <c r="I39" s="2"/>
      <c r="J39" s="3"/>
      <c r="K39" s="2"/>
      <c r="L39" s="3"/>
      <c r="M39" s="4">
        <f t="shared" si="2"/>
        <v>0</v>
      </c>
      <c r="N39" s="37">
        <f t="shared" si="3"/>
        <v>0</v>
      </c>
      <c r="O39" s="32">
        <v>2</v>
      </c>
      <c r="P39" s="25">
        <v>8</v>
      </c>
    </row>
    <row r="40" spans="1:16" ht="12.75" customHeight="1" x14ac:dyDescent="0.2">
      <c r="A40" s="14"/>
      <c r="B40" s="7"/>
      <c r="C40" s="6"/>
      <c r="D40" s="6"/>
      <c r="E40" s="6"/>
      <c r="F40" s="27" t="s">
        <v>38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0</v>
      </c>
      <c r="O40" s="32">
        <v>3</v>
      </c>
      <c r="P40" s="25">
        <v>8</v>
      </c>
    </row>
    <row r="41" spans="1:16" ht="12.75" customHeight="1" x14ac:dyDescent="0.2">
      <c r="A41" s="14"/>
      <c r="B41" s="7"/>
      <c r="C41" s="6"/>
      <c r="D41" s="6"/>
      <c r="E41" s="6"/>
      <c r="F41" s="27" t="s">
        <v>38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0</v>
      </c>
      <c r="O41" s="32">
        <v>4</v>
      </c>
      <c r="P41" s="25">
        <v>8</v>
      </c>
    </row>
    <row r="42" spans="1:16" ht="12.75" customHeight="1" thickBot="1" x14ac:dyDescent="0.25">
      <c r="A42" s="15"/>
      <c r="B42" s="16"/>
      <c r="C42" s="17"/>
      <c r="D42" s="17"/>
      <c r="E42" s="24"/>
      <c r="F42" s="41"/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3"/>
        <v>0</v>
      </c>
      <c r="O42" s="32">
        <v>5</v>
      </c>
      <c r="P42" s="25">
        <v>8</v>
      </c>
    </row>
  </sheetData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/>
  </sheetViews>
  <sheetFormatPr defaultRowHeight="12.75" x14ac:dyDescent="0.2"/>
  <sheetData>
    <row r="1" spans="1:16" x14ac:dyDescent="0.2">
      <c r="A1" t="s">
        <v>21</v>
      </c>
      <c r="B1" t="s">
        <v>5</v>
      </c>
      <c r="C1" t="s">
        <v>6</v>
      </c>
      <c r="D1" t="s">
        <v>7</v>
      </c>
      <c r="E1" t="s">
        <v>10</v>
      </c>
      <c r="F1" t="s">
        <v>11</v>
      </c>
      <c r="G1" t="s">
        <v>21</v>
      </c>
      <c r="H1" t="s">
        <v>26</v>
      </c>
      <c r="I1" t="s">
        <v>21</v>
      </c>
      <c r="J1" t="s">
        <v>26</v>
      </c>
      <c r="K1" t="s">
        <v>21</v>
      </c>
      <c r="L1" t="s">
        <v>26</v>
      </c>
      <c r="M1" t="s">
        <v>27</v>
      </c>
      <c r="N1" t="s">
        <v>28</v>
      </c>
      <c r="O1" t="s">
        <v>31</v>
      </c>
      <c r="P1" t="s">
        <v>30</v>
      </c>
    </row>
  </sheetData>
  <pageMargins left="0.23622047244094491" right="0.19685039370078741" top="0.47244094488188981" bottom="0.55118110236220474" header="0.23622047244094491" footer="0.51181102362204722"/>
  <pageSetup paperSize="9" orientation="landscape" verticalDpi="0" r:id="rId1"/>
  <headerFooter alignWithMargins="0">
    <oddHeader>&amp;LTour de Mösseberg&amp;C&amp;D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14.140625" bestFit="1" customWidth="1"/>
    <col min="4" max="4" width="10.425781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52">
        <f>MAX(M3:M42)</f>
        <v>50</v>
      </c>
    </row>
    <row r="3" spans="1:18" x14ac:dyDescent="0.2">
      <c r="A3" s="14">
        <v>1</v>
      </c>
      <c r="B3" s="7" t="s">
        <v>82</v>
      </c>
      <c r="C3" s="6" t="s">
        <v>83</v>
      </c>
      <c r="D3" s="6" t="s">
        <v>84</v>
      </c>
      <c r="E3" s="6" t="s">
        <v>85</v>
      </c>
      <c r="F3" s="27" t="s">
        <v>51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90</v>
      </c>
      <c r="C4" s="6" t="s">
        <v>91</v>
      </c>
      <c r="D4" s="6" t="s">
        <v>92</v>
      </c>
      <c r="E4" s="6" t="s">
        <v>93</v>
      </c>
      <c r="F4" s="27" t="s">
        <v>51</v>
      </c>
      <c r="G4" s="2">
        <v>3</v>
      </c>
      <c r="H4" s="3">
        <v>18</v>
      </c>
      <c r="I4" s="2">
        <v>2</v>
      </c>
      <c r="J4" s="3">
        <v>20</v>
      </c>
      <c r="K4" s="2"/>
      <c r="L4" s="3"/>
      <c r="M4" s="4">
        <f>SUM(H4+J4+L4)</f>
        <v>38</v>
      </c>
      <c r="N4" s="37">
        <f>SUM(R$2-M4)</f>
        <v>12</v>
      </c>
      <c r="O4" s="32">
        <v>2</v>
      </c>
      <c r="P4" s="25">
        <v>1</v>
      </c>
    </row>
    <row r="5" spans="1:18" x14ac:dyDescent="0.2">
      <c r="A5" s="14">
        <v>3</v>
      </c>
      <c r="B5" s="7" t="s">
        <v>86</v>
      </c>
      <c r="C5" s="6" t="s">
        <v>87</v>
      </c>
      <c r="D5" s="6" t="s">
        <v>88</v>
      </c>
      <c r="E5" s="6" t="s">
        <v>89</v>
      </c>
      <c r="F5" s="27" t="s">
        <v>51</v>
      </c>
      <c r="G5" s="2">
        <v>2</v>
      </c>
      <c r="H5" s="3">
        <v>20</v>
      </c>
      <c r="I5" s="2">
        <v>5</v>
      </c>
      <c r="J5" s="3">
        <v>16</v>
      </c>
      <c r="K5" s="2"/>
      <c r="L5" s="3"/>
      <c r="M5" s="4">
        <f>SUM(H5+J5+L5)</f>
        <v>36</v>
      </c>
      <c r="N5" s="37">
        <f>SUM(R$2-M5)</f>
        <v>14</v>
      </c>
      <c r="O5" s="32">
        <v>3</v>
      </c>
      <c r="P5" s="25">
        <v>1</v>
      </c>
    </row>
    <row r="6" spans="1:18" x14ac:dyDescent="0.2">
      <c r="A6" s="14">
        <v>4</v>
      </c>
      <c r="B6" s="7" t="s">
        <v>94</v>
      </c>
      <c r="C6" s="6" t="s">
        <v>95</v>
      </c>
      <c r="D6" s="6" t="s">
        <v>96</v>
      </c>
      <c r="E6" s="6" t="s">
        <v>97</v>
      </c>
      <c r="F6" s="27" t="s">
        <v>51</v>
      </c>
      <c r="G6" s="2">
        <v>4</v>
      </c>
      <c r="H6" s="3">
        <v>17</v>
      </c>
      <c r="I6" s="2">
        <v>4</v>
      </c>
      <c r="J6" s="3">
        <v>17</v>
      </c>
      <c r="K6" s="2"/>
      <c r="L6" s="3"/>
      <c r="M6" s="4">
        <f>SUM(H6+J6+L6)</f>
        <v>34</v>
      </c>
      <c r="N6" s="37">
        <f>SUM(R$2-M6)</f>
        <v>16</v>
      </c>
      <c r="O6" s="32">
        <v>4</v>
      </c>
      <c r="P6" s="25">
        <v>1</v>
      </c>
    </row>
    <row r="7" spans="1:18" x14ac:dyDescent="0.2">
      <c r="A7" s="14">
        <v>5</v>
      </c>
      <c r="B7" s="7" t="s">
        <v>106</v>
      </c>
      <c r="C7" s="6" t="s">
        <v>107</v>
      </c>
      <c r="D7" s="6" t="s">
        <v>108</v>
      </c>
      <c r="E7" s="6" t="s">
        <v>109</v>
      </c>
      <c r="F7" s="27" t="s">
        <v>51</v>
      </c>
      <c r="G7" s="2">
        <v>7</v>
      </c>
      <c r="H7" s="3">
        <v>14</v>
      </c>
      <c r="I7" s="2">
        <v>3</v>
      </c>
      <c r="J7" s="3">
        <v>18</v>
      </c>
      <c r="K7" s="2"/>
      <c r="L7" s="3"/>
      <c r="M7" s="4">
        <f>SUM(H7+J7+L7)</f>
        <v>32</v>
      </c>
      <c r="N7" s="37">
        <f>SUM(R$2-M7)</f>
        <v>18</v>
      </c>
      <c r="O7" s="32">
        <v>5</v>
      </c>
      <c r="P7" s="25">
        <v>1</v>
      </c>
    </row>
    <row r="8" spans="1:18" x14ac:dyDescent="0.2">
      <c r="A8" s="14">
        <v>6</v>
      </c>
      <c r="B8" s="7" t="s">
        <v>98</v>
      </c>
      <c r="C8" s="6" t="s">
        <v>99</v>
      </c>
      <c r="D8" s="6" t="s">
        <v>100</v>
      </c>
      <c r="E8" s="6" t="s">
        <v>101</v>
      </c>
      <c r="F8" s="27" t="s">
        <v>51</v>
      </c>
      <c r="G8" s="2">
        <v>5</v>
      </c>
      <c r="H8" s="3">
        <v>16</v>
      </c>
      <c r="I8" s="2">
        <v>8</v>
      </c>
      <c r="J8" s="3">
        <v>13</v>
      </c>
      <c r="K8" s="2"/>
      <c r="L8" s="3"/>
      <c r="M8" s="4">
        <f>SUM(H8+J8+L8)</f>
        <v>29</v>
      </c>
      <c r="N8" s="37">
        <f>SUM(R$2-M8)</f>
        <v>21</v>
      </c>
      <c r="O8" s="32">
        <v>1</v>
      </c>
      <c r="P8" s="25">
        <v>2</v>
      </c>
    </row>
    <row r="9" spans="1:18" x14ac:dyDescent="0.2">
      <c r="A9" s="61">
        <v>7</v>
      </c>
      <c r="B9" s="7" t="s">
        <v>102</v>
      </c>
      <c r="C9" s="6" t="s">
        <v>103</v>
      </c>
      <c r="D9" s="6" t="s">
        <v>104</v>
      </c>
      <c r="E9" s="6" t="s">
        <v>105</v>
      </c>
      <c r="F9" s="27" t="s">
        <v>51</v>
      </c>
      <c r="G9" s="2">
        <v>6</v>
      </c>
      <c r="H9" s="3">
        <v>15</v>
      </c>
      <c r="I9" s="2">
        <v>9</v>
      </c>
      <c r="J9" s="3">
        <v>12</v>
      </c>
      <c r="K9" s="2"/>
      <c r="L9" s="3"/>
      <c r="M9" s="4">
        <f>SUM(H9+J9+L9)</f>
        <v>27</v>
      </c>
      <c r="N9" s="37">
        <f>SUM(R$2-M9)</f>
        <v>23</v>
      </c>
      <c r="O9" s="32">
        <v>2</v>
      </c>
      <c r="P9" s="25">
        <v>2</v>
      </c>
    </row>
    <row r="10" spans="1:18" x14ac:dyDescent="0.2">
      <c r="A10" s="61">
        <v>7</v>
      </c>
      <c r="B10" s="7" t="s">
        <v>113</v>
      </c>
      <c r="C10" s="6" t="s">
        <v>87</v>
      </c>
      <c r="D10" s="6" t="s">
        <v>114</v>
      </c>
      <c r="E10" s="6" t="s">
        <v>61</v>
      </c>
      <c r="F10" s="27" t="s">
        <v>51</v>
      </c>
      <c r="G10" s="2">
        <v>9</v>
      </c>
      <c r="H10" s="3">
        <v>12</v>
      </c>
      <c r="I10" s="2">
        <v>6</v>
      </c>
      <c r="J10" s="3">
        <v>15</v>
      </c>
      <c r="K10" s="2"/>
      <c r="L10" s="3"/>
      <c r="M10" s="4">
        <f>SUM(H10+J10+L10)</f>
        <v>27</v>
      </c>
      <c r="N10" s="37">
        <f>SUM(R$2-M10)</f>
        <v>23</v>
      </c>
      <c r="O10" s="32">
        <v>3</v>
      </c>
      <c r="P10" s="25">
        <v>2</v>
      </c>
    </row>
    <row r="11" spans="1:18" x14ac:dyDescent="0.2">
      <c r="A11" s="61">
        <v>7</v>
      </c>
      <c r="B11" s="7" t="s">
        <v>110</v>
      </c>
      <c r="C11" s="6" t="s">
        <v>111</v>
      </c>
      <c r="D11" s="6" t="s">
        <v>112</v>
      </c>
      <c r="E11" s="6" t="s">
        <v>61</v>
      </c>
      <c r="F11" s="27" t="s">
        <v>51</v>
      </c>
      <c r="G11" s="2">
        <v>8</v>
      </c>
      <c r="H11" s="3">
        <v>13</v>
      </c>
      <c r="I11" s="2">
        <v>7</v>
      </c>
      <c r="J11" s="3">
        <v>14</v>
      </c>
      <c r="K11" s="2"/>
      <c r="L11" s="3"/>
      <c r="M11" s="4">
        <f>SUM(H11+J11+L11)</f>
        <v>27</v>
      </c>
      <c r="N11" s="37">
        <f>SUM(R$2-M11)</f>
        <v>23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119</v>
      </c>
      <c r="C12" s="6" t="s">
        <v>120</v>
      </c>
      <c r="D12" s="6" t="s">
        <v>121</v>
      </c>
      <c r="E12" s="6" t="s">
        <v>69</v>
      </c>
      <c r="F12" s="27" t="s">
        <v>51</v>
      </c>
      <c r="G12" s="2">
        <v>11</v>
      </c>
      <c r="H12" s="3">
        <v>10</v>
      </c>
      <c r="I12" s="2">
        <v>12</v>
      </c>
      <c r="J12" s="3">
        <v>9</v>
      </c>
      <c r="K12" s="2"/>
      <c r="L12" s="3"/>
      <c r="M12" s="4">
        <f>SUM(H12+J12+L12)</f>
        <v>19</v>
      </c>
      <c r="N12" s="37">
        <f>SUM(R$2-M12)</f>
        <v>31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122</v>
      </c>
      <c r="C13" s="6" t="s">
        <v>91</v>
      </c>
      <c r="D13" s="6" t="s">
        <v>123</v>
      </c>
      <c r="E13" s="6" t="s">
        <v>65</v>
      </c>
      <c r="F13" s="27" t="s">
        <v>51</v>
      </c>
      <c r="G13" s="2">
        <v>12</v>
      </c>
      <c r="H13" s="3">
        <v>9</v>
      </c>
      <c r="I13" s="2">
        <v>13</v>
      </c>
      <c r="J13" s="3">
        <v>8</v>
      </c>
      <c r="K13" s="2"/>
      <c r="L13" s="3"/>
      <c r="M13" s="4">
        <f>SUM(H13+J13+L13)</f>
        <v>17</v>
      </c>
      <c r="N13" s="37">
        <f>SUM(R$2-M13)</f>
        <v>33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124</v>
      </c>
      <c r="C14" s="6" t="s">
        <v>125</v>
      </c>
      <c r="D14" s="6" t="s">
        <v>126</v>
      </c>
      <c r="E14" s="6" t="s">
        <v>105</v>
      </c>
      <c r="F14" s="27" t="s">
        <v>51</v>
      </c>
      <c r="G14" s="2">
        <v>13</v>
      </c>
      <c r="H14" s="3">
        <v>8</v>
      </c>
      <c r="I14" s="2">
        <v>14</v>
      </c>
      <c r="J14" s="3">
        <v>7</v>
      </c>
      <c r="K14" s="2"/>
      <c r="L14" s="3"/>
      <c r="M14" s="4">
        <f>SUM(H14+J14+L14)</f>
        <v>15</v>
      </c>
      <c r="N14" s="37">
        <f>SUM(R$2-M14)</f>
        <v>35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115</v>
      </c>
      <c r="C15" s="6" t="s">
        <v>116</v>
      </c>
      <c r="D15" s="6" t="s">
        <v>117</v>
      </c>
      <c r="E15" s="6" t="s">
        <v>118</v>
      </c>
      <c r="F15" s="27" t="s">
        <v>51</v>
      </c>
      <c r="G15" s="2">
        <v>10</v>
      </c>
      <c r="H15" s="3">
        <v>11</v>
      </c>
      <c r="I15" s="2">
        <v>18</v>
      </c>
      <c r="J15" s="3">
        <v>3</v>
      </c>
      <c r="K15" s="2"/>
      <c r="L15" s="3"/>
      <c r="M15" s="4">
        <f>SUM(H15+J15+L15)</f>
        <v>14</v>
      </c>
      <c r="N15" s="37">
        <f>SUM(R$2-M15)</f>
        <v>36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142</v>
      </c>
      <c r="C16" s="6" t="s">
        <v>143</v>
      </c>
      <c r="D16" s="6" t="s">
        <v>144</v>
      </c>
      <c r="E16" s="6" t="s">
        <v>145</v>
      </c>
      <c r="F16" s="27" t="s">
        <v>51</v>
      </c>
      <c r="G16" s="2">
        <v>19</v>
      </c>
      <c r="H16" s="3">
        <v>2.9</v>
      </c>
      <c r="I16" s="2">
        <v>10</v>
      </c>
      <c r="J16" s="3">
        <v>11</v>
      </c>
      <c r="K16" s="2"/>
      <c r="L16" s="3"/>
      <c r="M16" s="4">
        <f>SUM(H16+J16+L16)</f>
        <v>13.9</v>
      </c>
      <c r="N16" s="37">
        <f>SUM(R$2-M16)</f>
        <v>36.1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139</v>
      </c>
      <c r="C17" s="6" t="s">
        <v>140</v>
      </c>
      <c r="D17" s="6" t="s">
        <v>141</v>
      </c>
      <c r="E17" s="6" t="s">
        <v>69</v>
      </c>
      <c r="F17" s="27" t="s">
        <v>51</v>
      </c>
      <c r="G17" s="2">
        <v>18</v>
      </c>
      <c r="H17" s="3">
        <v>3</v>
      </c>
      <c r="I17" s="2">
        <v>11</v>
      </c>
      <c r="J17" s="3">
        <v>10</v>
      </c>
      <c r="K17" s="2"/>
      <c r="L17" s="3"/>
      <c r="M17" s="4">
        <f>SUM(H17+J17+L17)</f>
        <v>13</v>
      </c>
      <c r="N17" s="37">
        <f>SUM(R$2-M17)</f>
        <v>37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127</v>
      </c>
      <c r="C18" s="6" t="s">
        <v>128</v>
      </c>
      <c r="D18" s="6" t="s">
        <v>129</v>
      </c>
      <c r="E18" s="6" t="s">
        <v>69</v>
      </c>
      <c r="F18" s="27" t="s">
        <v>51</v>
      </c>
      <c r="G18" s="2">
        <v>14</v>
      </c>
      <c r="H18" s="3">
        <v>7</v>
      </c>
      <c r="I18" s="2">
        <v>17</v>
      </c>
      <c r="J18" s="3">
        <v>4</v>
      </c>
      <c r="K18" s="2"/>
      <c r="L18" s="3"/>
      <c r="M18" s="4">
        <f>SUM(H18+J18+L18)</f>
        <v>11</v>
      </c>
      <c r="N18" s="37">
        <f>SUM(R$2-M18)</f>
        <v>39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133</v>
      </c>
      <c r="C19" s="6" t="s">
        <v>134</v>
      </c>
      <c r="D19" s="6" t="s">
        <v>135</v>
      </c>
      <c r="E19" s="6" t="s">
        <v>57</v>
      </c>
      <c r="F19" s="27" t="s">
        <v>51</v>
      </c>
      <c r="G19" s="2">
        <v>16</v>
      </c>
      <c r="H19" s="3">
        <v>5</v>
      </c>
      <c r="I19" s="2">
        <v>16</v>
      </c>
      <c r="J19" s="3">
        <v>5</v>
      </c>
      <c r="K19" s="2"/>
      <c r="L19" s="3"/>
      <c r="M19" s="4">
        <f>SUM(H19+J19+L19)</f>
        <v>10</v>
      </c>
      <c r="N19" s="37">
        <f>SUM(R$2-M19)</f>
        <v>40</v>
      </c>
      <c r="O19" s="32">
        <v>2</v>
      </c>
      <c r="P19" s="25">
        <v>4</v>
      </c>
    </row>
    <row r="20" spans="1:16" x14ac:dyDescent="0.2">
      <c r="A20" s="61">
        <v>18</v>
      </c>
      <c r="B20" s="7" t="s">
        <v>130</v>
      </c>
      <c r="C20" s="6" t="s">
        <v>131</v>
      </c>
      <c r="D20" s="6" t="s">
        <v>132</v>
      </c>
      <c r="E20" s="6" t="s">
        <v>77</v>
      </c>
      <c r="F20" s="27" t="s">
        <v>51</v>
      </c>
      <c r="G20" s="2">
        <v>15</v>
      </c>
      <c r="H20" s="3">
        <v>6</v>
      </c>
      <c r="I20" s="2">
        <v>20</v>
      </c>
      <c r="J20" s="3">
        <v>2.8</v>
      </c>
      <c r="K20" s="2"/>
      <c r="L20" s="3"/>
      <c r="M20" s="4">
        <f>SUM(H20+J20+L20)</f>
        <v>8.8000000000000007</v>
      </c>
      <c r="N20" s="37">
        <f>SUM(R$2-M20)</f>
        <v>41.2</v>
      </c>
      <c r="O20" s="32">
        <v>3</v>
      </c>
      <c r="P20" s="25">
        <v>4</v>
      </c>
    </row>
    <row r="21" spans="1:16" x14ac:dyDescent="0.2">
      <c r="A21" s="61">
        <v>18</v>
      </c>
      <c r="B21" s="7" t="s">
        <v>146</v>
      </c>
      <c r="C21" s="6" t="s">
        <v>128</v>
      </c>
      <c r="D21" s="6" t="s">
        <v>147</v>
      </c>
      <c r="E21" s="6" t="s">
        <v>105</v>
      </c>
      <c r="F21" s="27" t="s">
        <v>51</v>
      </c>
      <c r="G21" s="2">
        <v>20</v>
      </c>
      <c r="H21" s="3">
        <v>2.8</v>
      </c>
      <c r="I21" s="2">
        <v>15</v>
      </c>
      <c r="J21" s="3">
        <v>6</v>
      </c>
      <c r="K21" s="2"/>
      <c r="L21" s="3"/>
      <c r="M21" s="4">
        <f>SUM(H21+J21+L21)</f>
        <v>8.8000000000000007</v>
      </c>
      <c r="N21" s="37">
        <f>SUM(R$2-M21)</f>
        <v>41.2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136</v>
      </c>
      <c r="C22" s="6" t="s">
        <v>137</v>
      </c>
      <c r="D22" s="6" t="s">
        <v>138</v>
      </c>
      <c r="E22" s="6" t="s">
        <v>69</v>
      </c>
      <c r="F22" s="27" t="s">
        <v>51</v>
      </c>
      <c r="G22" s="2">
        <v>17</v>
      </c>
      <c r="H22" s="3">
        <v>4</v>
      </c>
      <c r="I22" s="2">
        <v>19</v>
      </c>
      <c r="J22" s="3">
        <v>2.9</v>
      </c>
      <c r="K22" s="2"/>
      <c r="L22" s="3"/>
      <c r="M22" s="4">
        <f>SUM(H22+J22+L22)</f>
        <v>6.9</v>
      </c>
      <c r="N22" s="37">
        <f>SUM(R$2-M22)</f>
        <v>43.1</v>
      </c>
      <c r="O22" s="32">
        <v>5</v>
      </c>
      <c r="P22" s="25">
        <v>4</v>
      </c>
    </row>
    <row r="23" spans="1:16" x14ac:dyDescent="0.2">
      <c r="A23" s="61">
        <v>21</v>
      </c>
      <c r="B23" s="7" t="s">
        <v>148</v>
      </c>
      <c r="C23" s="6" t="s">
        <v>149</v>
      </c>
      <c r="D23" s="6" t="s">
        <v>150</v>
      </c>
      <c r="E23" s="6" t="s">
        <v>69</v>
      </c>
      <c r="F23" s="27" t="s">
        <v>51</v>
      </c>
      <c r="G23" s="2">
        <v>21</v>
      </c>
      <c r="H23" s="3">
        <v>2.7</v>
      </c>
      <c r="I23" s="2">
        <v>22</v>
      </c>
      <c r="J23" s="3">
        <v>2.6</v>
      </c>
      <c r="K23" s="2"/>
      <c r="L23" s="3"/>
      <c r="M23" s="4">
        <f>SUM(H23+J23+L23)</f>
        <v>5.3000000000000007</v>
      </c>
      <c r="N23" s="37">
        <f>SUM(R$2-M23)</f>
        <v>44.7</v>
      </c>
      <c r="O23" s="32">
        <v>1</v>
      </c>
      <c r="P23" s="25">
        <v>5</v>
      </c>
    </row>
    <row r="24" spans="1:16" x14ac:dyDescent="0.2">
      <c r="A24" s="61">
        <v>21</v>
      </c>
      <c r="B24" s="7" t="s">
        <v>151</v>
      </c>
      <c r="C24" s="6" t="s">
        <v>152</v>
      </c>
      <c r="D24" s="6" t="s">
        <v>153</v>
      </c>
      <c r="E24" s="6" t="s">
        <v>73</v>
      </c>
      <c r="F24" s="27" t="s">
        <v>51</v>
      </c>
      <c r="G24" s="2">
        <v>22</v>
      </c>
      <c r="H24" s="3">
        <v>2.6</v>
      </c>
      <c r="I24" s="2">
        <v>21</v>
      </c>
      <c r="J24" s="3">
        <v>2.7</v>
      </c>
      <c r="K24" s="2"/>
      <c r="L24" s="3"/>
      <c r="M24" s="4">
        <f>SUM(H24+J24+L24)</f>
        <v>5.3000000000000007</v>
      </c>
      <c r="N24" s="37">
        <f>SUM(R$2-M24)</f>
        <v>44.7</v>
      </c>
      <c r="O24" s="32">
        <v>2</v>
      </c>
      <c r="P24" s="25">
        <v>5</v>
      </c>
    </row>
    <row r="25" spans="1:16" x14ac:dyDescent="0.2">
      <c r="A25" s="14">
        <v>23</v>
      </c>
      <c r="B25" s="7"/>
      <c r="C25" s="6"/>
      <c r="D25" s="6"/>
      <c r="E25" s="6"/>
      <c r="F25" s="27" t="s">
        <v>51</v>
      </c>
      <c r="G25" s="2"/>
      <c r="H25" s="3"/>
      <c r="I25" s="2"/>
      <c r="J25" s="3"/>
      <c r="K25" s="2"/>
      <c r="L25" s="3"/>
      <c r="M25" s="4">
        <f t="shared" ref="M3:M42" si="0">SUM(H25+J25+L25)</f>
        <v>0</v>
      </c>
      <c r="N25" s="37">
        <f t="shared" ref="N3:N42" si="1">SUM(R$2-M25)</f>
        <v>50</v>
      </c>
      <c r="O25" s="32">
        <v>3</v>
      </c>
      <c r="P25" s="25">
        <v>5</v>
      </c>
    </row>
    <row r="26" spans="1:16" x14ac:dyDescent="0.2">
      <c r="A26" s="14">
        <v>24</v>
      </c>
      <c r="B26" s="7"/>
      <c r="C26" s="6"/>
      <c r="D26" s="6"/>
      <c r="E26" s="6"/>
      <c r="F26" s="27" t="s">
        <v>51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50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27" t="s">
        <v>51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50</v>
      </c>
      <c r="O27" s="32">
        <v>5</v>
      </c>
      <c r="P27" s="25">
        <v>5</v>
      </c>
    </row>
    <row r="28" spans="1:16" x14ac:dyDescent="0.2">
      <c r="A28" s="14">
        <v>26</v>
      </c>
      <c r="B28" s="7"/>
      <c r="C28" s="6"/>
      <c r="D28" s="6"/>
      <c r="E28" s="6"/>
      <c r="F28" s="27" t="s">
        <v>51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50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7" t="s">
        <v>51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50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7" t="s">
        <v>51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50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7" t="s">
        <v>51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50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7" t="s">
        <v>51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50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7" t="s">
        <v>51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50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7" t="s">
        <v>51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50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7" t="s">
        <v>51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50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7" t="s">
        <v>51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50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7" t="s">
        <v>51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50</v>
      </c>
      <c r="O37" s="32">
        <v>5</v>
      </c>
      <c r="P37" s="25">
        <v>7</v>
      </c>
    </row>
    <row r="38" spans="1:16" x14ac:dyDescent="0.2">
      <c r="A38" s="14">
        <v>36</v>
      </c>
      <c r="B38" s="7"/>
      <c r="C38" s="6"/>
      <c r="D38" s="6"/>
      <c r="E38" s="6"/>
      <c r="F38" s="27" t="s">
        <v>51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50</v>
      </c>
      <c r="O38" s="32">
        <v>1</v>
      </c>
      <c r="P38" s="25">
        <v>8</v>
      </c>
    </row>
    <row r="39" spans="1:16" x14ac:dyDescent="0.2">
      <c r="A39" s="14">
        <v>37</v>
      </c>
      <c r="B39" s="7"/>
      <c r="C39" s="6"/>
      <c r="D39" s="6"/>
      <c r="E39" s="6"/>
      <c r="F39" s="27" t="s">
        <v>51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50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51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51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51</v>
      </c>
      <c r="G42" s="19"/>
      <c r="H42" s="18"/>
      <c r="I42" s="19"/>
      <c r="J42" s="18"/>
      <c r="K42" s="19"/>
      <c r="L42" s="18"/>
      <c r="M42" s="42">
        <f t="shared" si="0"/>
        <v>0</v>
      </c>
      <c r="N42" s="43">
        <f t="shared" si="1"/>
        <v>50</v>
      </c>
      <c r="O42" s="32">
        <v>5</v>
      </c>
      <c r="P42" s="25">
        <v>8</v>
      </c>
    </row>
  </sheetData>
  <sortState ref="B3:N24">
    <sortCondition descending="1" ref="M3:M24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scale="97" fitToWidth="0" fitToHeight="0" orientation="landscape" r:id="rId1"/>
  <headerFooter alignWithMargins="0">
    <oddHeader>&amp;LTour de Mösseberg&amp;C&amp;D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85546875" bestFit="1" customWidth="1"/>
    <col min="4" max="4" width="16.1406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45</v>
      </c>
    </row>
    <row r="3" spans="1:18" x14ac:dyDescent="0.2">
      <c r="A3" s="14">
        <v>1</v>
      </c>
      <c r="B3" s="7" t="s">
        <v>388</v>
      </c>
      <c r="C3" s="6" t="s">
        <v>389</v>
      </c>
      <c r="D3" s="6" t="s">
        <v>390</v>
      </c>
      <c r="E3" s="6" t="s">
        <v>391</v>
      </c>
      <c r="F3" s="27" t="s">
        <v>33</v>
      </c>
      <c r="G3" s="2">
        <v>2</v>
      </c>
      <c r="H3" s="3">
        <v>20</v>
      </c>
      <c r="I3" s="2">
        <v>1</v>
      </c>
      <c r="J3" s="3">
        <v>25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61">
        <v>2</v>
      </c>
      <c r="B4" s="7" t="s">
        <v>392</v>
      </c>
      <c r="C4" s="6" t="s">
        <v>137</v>
      </c>
      <c r="D4" s="6" t="s">
        <v>393</v>
      </c>
      <c r="E4" s="6" t="s">
        <v>97</v>
      </c>
      <c r="F4" s="27" t="s">
        <v>33</v>
      </c>
      <c r="G4" s="2">
        <v>3</v>
      </c>
      <c r="H4" s="3">
        <v>18</v>
      </c>
      <c r="I4" s="2">
        <v>3</v>
      </c>
      <c r="J4" s="3">
        <v>18</v>
      </c>
      <c r="K4" s="2"/>
      <c r="L4" s="3"/>
      <c r="M4" s="4">
        <f>SUM(H4+J4+L4)</f>
        <v>36</v>
      </c>
      <c r="N4" s="37">
        <f>SUM(R$2-M4)</f>
        <v>9</v>
      </c>
      <c r="O4" s="32">
        <v>2</v>
      </c>
      <c r="P4" s="25">
        <v>1</v>
      </c>
    </row>
    <row r="5" spans="1:18" x14ac:dyDescent="0.2">
      <c r="A5" s="61">
        <v>2</v>
      </c>
      <c r="B5" s="7" t="s">
        <v>385</v>
      </c>
      <c r="C5" s="6" t="s">
        <v>386</v>
      </c>
      <c r="D5" s="6" t="s">
        <v>387</v>
      </c>
      <c r="E5" s="6" t="s">
        <v>89</v>
      </c>
      <c r="F5" s="27" t="s">
        <v>33</v>
      </c>
      <c r="G5" s="2">
        <v>1</v>
      </c>
      <c r="H5" s="3">
        <v>25</v>
      </c>
      <c r="I5" s="2">
        <v>10</v>
      </c>
      <c r="J5" s="3">
        <v>11</v>
      </c>
      <c r="K5" s="2"/>
      <c r="L5" s="3"/>
      <c r="M5" s="4">
        <f>SUM(H5+J5+L5)</f>
        <v>36</v>
      </c>
      <c r="N5" s="37">
        <f>SUM(R$2-M5)</f>
        <v>9</v>
      </c>
      <c r="O5" s="32">
        <v>3</v>
      </c>
      <c r="P5" s="25">
        <v>1</v>
      </c>
    </row>
    <row r="6" spans="1:18" x14ac:dyDescent="0.2">
      <c r="A6" s="14">
        <v>4</v>
      </c>
      <c r="B6" s="7" t="s">
        <v>400</v>
      </c>
      <c r="C6" s="6" t="s">
        <v>140</v>
      </c>
      <c r="D6" s="6" t="s">
        <v>299</v>
      </c>
      <c r="E6" s="6" t="s">
        <v>93</v>
      </c>
      <c r="F6" s="27" t="s">
        <v>33</v>
      </c>
      <c r="G6" s="2">
        <v>6</v>
      </c>
      <c r="H6" s="3">
        <v>15</v>
      </c>
      <c r="I6" s="2">
        <v>2</v>
      </c>
      <c r="J6" s="3">
        <v>20</v>
      </c>
      <c r="K6" s="2"/>
      <c r="L6" s="3"/>
      <c r="M6" s="4">
        <f>SUM(H6+J6+L6)</f>
        <v>35</v>
      </c>
      <c r="N6" s="37">
        <f>SUM(R$2-M6)</f>
        <v>10</v>
      </c>
      <c r="O6" s="32">
        <v>4</v>
      </c>
      <c r="P6" s="25">
        <v>1</v>
      </c>
    </row>
    <row r="7" spans="1:18" x14ac:dyDescent="0.2">
      <c r="A7" s="14">
        <v>5</v>
      </c>
      <c r="B7" s="7" t="s">
        <v>397</v>
      </c>
      <c r="C7" s="6" t="s">
        <v>398</v>
      </c>
      <c r="D7" s="6" t="s">
        <v>399</v>
      </c>
      <c r="E7" s="6" t="s">
        <v>77</v>
      </c>
      <c r="F7" s="27" t="s">
        <v>33</v>
      </c>
      <c r="G7" s="2">
        <v>5</v>
      </c>
      <c r="H7" s="3">
        <v>16</v>
      </c>
      <c r="I7" s="2">
        <v>6</v>
      </c>
      <c r="J7" s="3">
        <v>15</v>
      </c>
      <c r="K7" s="2"/>
      <c r="L7" s="3"/>
      <c r="M7" s="4">
        <f>SUM(H7+J7+L7)</f>
        <v>31</v>
      </c>
      <c r="N7" s="37">
        <f>SUM(R$2-M7)</f>
        <v>14</v>
      </c>
      <c r="O7" s="32">
        <v>5</v>
      </c>
      <c r="P7" s="25">
        <v>1</v>
      </c>
    </row>
    <row r="8" spans="1:18" x14ac:dyDescent="0.2">
      <c r="A8" s="14">
        <v>6</v>
      </c>
      <c r="B8" s="7" t="s">
        <v>403</v>
      </c>
      <c r="C8" s="6" t="s">
        <v>404</v>
      </c>
      <c r="D8" s="6" t="s">
        <v>299</v>
      </c>
      <c r="E8" s="6" t="s">
        <v>89</v>
      </c>
      <c r="F8" s="27" t="s">
        <v>33</v>
      </c>
      <c r="G8" s="2">
        <v>8</v>
      </c>
      <c r="H8" s="3">
        <v>13</v>
      </c>
      <c r="I8" s="2">
        <v>5</v>
      </c>
      <c r="J8" s="3">
        <v>16</v>
      </c>
      <c r="K8" s="2"/>
      <c r="L8" s="3"/>
      <c r="M8" s="4">
        <f>SUM(H8+J8+L8)</f>
        <v>29</v>
      </c>
      <c r="N8" s="37">
        <f>SUM(R$2-M8)</f>
        <v>16</v>
      </c>
      <c r="O8" s="32">
        <v>1</v>
      </c>
      <c r="P8" s="25">
        <v>2</v>
      </c>
    </row>
    <row r="9" spans="1:18" x14ac:dyDescent="0.2">
      <c r="A9" s="14">
        <v>7</v>
      </c>
      <c r="B9" s="7" t="s">
        <v>401</v>
      </c>
      <c r="C9" s="6" t="s">
        <v>402</v>
      </c>
      <c r="D9" s="6" t="s">
        <v>56</v>
      </c>
      <c r="E9" s="6" t="s">
        <v>57</v>
      </c>
      <c r="F9" s="27" t="s">
        <v>33</v>
      </c>
      <c r="G9" s="2">
        <v>7</v>
      </c>
      <c r="H9" s="3">
        <v>14</v>
      </c>
      <c r="I9" s="2">
        <v>8</v>
      </c>
      <c r="J9" s="3">
        <v>13</v>
      </c>
      <c r="K9" s="2"/>
      <c r="L9" s="3"/>
      <c r="M9" s="4">
        <f>SUM(H9+J9+L9)</f>
        <v>27</v>
      </c>
      <c r="N9" s="37">
        <f>SUM(R$2-M9)</f>
        <v>18</v>
      </c>
      <c r="O9" s="32">
        <v>2</v>
      </c>
      <c r="P9" s="25">
        <v>2</v>
      </c>
    </row>
    <row r="10" spans="1:18" x14ac:dyDescent="0.2">
      <c r="A10" s="14">
        <v>8</v>
      </c>
      <c r="B10" s="7" t="s">
        <v>405</v>
      </c>
      <c r="C10" s="6" t="s">
        <v>406</v>
      </c>
      <c r="D10" s="6" t="s">
        <v>176</v>
      </c>
      <c r="E10" s="6" t="s">
        <v>145</v>
      </c>
      <c r="F10" s="27" t="s">
        <v>33</v>
      </c>
      <c r="G10" s="2">
        <v>9</v>
      </c>
      <c r="H10" s="3">
        <v>12</v>
      </c>
      <c r="I10" s="2">
        <v>7</v>
      </c>
      <c r="J10" s="3">
        <v>14</v>
      </c>
      <c r="K10" s="2"/>
      <c r="L10" s="3"/>
      <c r="M10" s="4">
        <f>SUM(H10+J10+L10)</f>
        <v>26</v>
      </c>
      <c r="N10" s="37">
        <f>SUM(R$2-M10)</f>
        <v>19</v>
      </c>
      <c r="O10" s="32">
        <v>3</v>
      </c>
      <c r="P10" s="25">
        <v>2</v>
      </c>
    </row>
    <row r="11" spans="1:18" x14ac:dyDescent="0.2">
      <c r="A11" s="14">
        <v>9</v>
      </c>
      <c r="B11" s="7" t="s">
        <v>394</v>
      </c>
      <c r="C11" s="6" t="s">
        <v>395</v>
      </c>
      <c r="D11" s="6" t="s">
        <v>396</v>
      </c>
      <c r="E11" s="6" t="s">
        <v>81</v>
      </c>
      <c r="F11" s="27" t="s">
        <v>33</v>
      </c>
      <c r="G11" s="2">
        <v>4</v>
      </c>
      <c r="H11" s="3">
        <v>17</v>
      </c>
      <c r="I11" s="2">
        <v>13</v>
      </c>
      <c r="J11" s="3">
        <v>8</v>
      </c>
      <c r="K11" s="2"/>
      <c r="L11" s="3"/>
      <c r="M11" s="4">
        <f>SUM(H11+J11+L11)</f>
        <v>25</v>
      </c>
      <c r="N11" s="37">
        <f>SUM(R$2-M11)</f>
        <v>20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422</v>
      </c>
      <c r="C12" s="6" t="s">
        <v>120</v>
      </c>
      <c r="D12" s="6" t="s">
        <v>423</v>
      </c>
      <c r="E12" s="6" t="s">
        <v>69</v>
      </c>
      <c r="F12" s="27" t="s">
        <v>33</v>
      </c>
      <c r="G12" s="2">
        <v>16</v>
      </c>
      <c r="H12" s="3">
        <v>5</v>
      </c>
      <c r="I12" s="2">
        <v>4</v>
      </c>
      <c r="J12" s="3">
        <v>17</v>
      </c>
      <c r="K12" s="2"/>
      <c r="L12" s="3"/>
      <c r="M12" s="4">
        <f>SUM(H12+J12+L12)</f>
        <v>22</v>
      </c>
      <c r="N12" s="37">
        <f>SUM(R$2-M12)</f>
        <v>23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415</v>
      </c>
      <c r="C13" s="6" t="s">
        <v>416</v>
      </c>
      <c r="D13" s="6" t="s">
        <v>417</v>
      </c>
      <c r="E13" s="6" t="s">
        <v>183</v>
      </c>
      <c r="F13" s="27" t="s">
        <v>33</v>
      </c>
      <c r="G13" s="2">
        <v>13</v>
      </c>
      <c r="H13" s="3">
        <v>8</v>
      </c>
      <c r="I13" s="2">
        <v>9</v>
      </c>
      <c r="J13" s="3">
        <v>12</v>
      </c>
      <c r="K13" s="2"/>
      <c r="L13" s="3"/>
      <c r="M13" s="4">
        <f>SUM(H13+J13+L13)</f>
        <v>20</v>
      </c>
      <c r="N13" s="37">
        <f>SUM(R$2-M13)</f>
        <v>25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407</v>
      </c>
      <c r="C14" s="6" t="s">
        <v>398</v>
      </c>
      <c r="D14" s="6" t="s">
        <v>408</v>
      </c>
      <c r="E14" s="6" t="s">
        <v>3</v>
      </c>
      <c r="F14" s="27" t="s">
        <v>33</v>
      </c>
      <c r="G14" s="2">
        <v>10</v>
      </c>
      <c r="H14" s="3">
        <v>11</v>
      </c>
      <c r="I14" s="2">
        <v>14</v>
      </c>
      <c r="J14" s="3">
        <v>7</v>
      </c>
      <c r="K14" s="2"/>
      <c r="L14" s="3"/>
      <c r="M14" s="4">
        <f>SUM(H14+J14+L14)</f>
        <v>18</v>
      </c>
      <c r="N14" s="37">
        <f>SUM(R$2-M14)</f>
        <v>27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418</v>
      </c>
      <c r="C15" s="6" t="s">
        <v>128</v>
      </c>
      <c r="D15" s="6" t="s">
        <v>280</v>
      </c>
      <c r="E15" s="6" t="s">
        <v>281</v>
      </c>
      <c r="F15" s="27" t="s">
        <v>33</v>
      </c>
      <c r="G15" s="2">
        <v>14</v>
      </c>
      <c r="H15" s="3">
        <v>7</v>
      </c>
      <c r="I15" s="2">
        <v>11</v>
      </c>
      <c r="J15" s="3">
        <v>10</v>
      </c>
      <c r="K15" s="2"/>
      <c r="L15" s="3"/>
      <c r="M15" s="4">
        <f>SUM(H15+J15+L15)</f>
        <v>17</v>
      </c>
      <c r="N15" s="37">
        <f>SUM(R$2-M15)</f>
        <v>28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412</v>
      </c>
      <c r="C16" s="6" t="s">
        <v>413</v>
      </c>
      <c r="D16" s="6" t="s">
        <v>414</v>
      </c>
      <c r="E16" s="6" t="s">
        <v>73</v>
      </c>
      <c r="F16" s="27" t="s">
        <v>33</v>
      </c>
      <c r="G16" s="2">
        <v>12</v>
      </c>
      <c r="H16" s="3">
        <v>9</v>
      </c>
      <c r="I16" s="2">
        <v>16</v>
      </c>
      <c r="J16" s="3">
        <v>5</v>
      </c>
      <c r="K16" s="2"/>
      <c r="L16" s="3"/>
      <c r="M16" s="4">
        <f>SUM(H16+J16+L16)</f>
        <v>14</v>
      </c>
      <c r="N16" s="37">
        <f>SUM(R$2-M16)</f>
        <v>31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424</v>
      </c>
      <c r="C17" s="6" t="s">
        <v>425</v>
      </c>
      <c r="D17" s="6" t="s">
        <v>114</v>
      </c>
      <c r="E17" s="6" t="s">
        <v>101</v>
      </c>
      <c r="F17" s="27" t="s">
        <v>33</v>
      </c>
      <c r="G17" s="2">
        <v>17</v>
      </c>
      <c r="H17" s="3">
        <v>4</v>
      </c>
      <c r="I17" s="2">
        <v>12</v>
      </c>
      <c r="J17" s="3">
        <v>9</v>
      </c>
      <c r="K17" s="2"/>
      <c r="L17" s="3"/>
      <c r="M17" s="4">
        <f>SUM(H17+J17+L17)</f>
        <v>13</v>
      </c>
      <c r="N17" s="37">
        <f>SUM(R$2-M17)</f>
        <v>32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409</v>
      </c>
      <c r="C18" s="6" t="s">
        <v>410</v>
      </c>
      <c r="D18" s="6" t="s">
        <v>411</v>
      </c>
      <c r="E18" s="6" t="s">
        <v>183</v>
      </c>
      <c r="F18" s="27" t="s">
        <v>33</v>
      </c>
      <c r="G18" s="2">
        <v>11</v>
      </c>
      <c r="H18" s="3">
        <v>10</v>
      </c>
      <c r="I18" s="2">
        <v>19</v>
      </c>
      <c r="J18" s="3">
        <v>2.9</v>
      </c>
      <c r="K18" s="2"/>
      <c r="L18" s="3"/>
      <c r="M18" s="4">
        <f>SUM(H18+J18+L18)</f>
        <v>12.9</v>
      </c>
      <c r="N18" s="37">
        <f>SUM(R$2-M18)</f>
        <v>32.1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419</v>
      </c>
      <c r="C19" s="6" t="s">
        <v>420</v>
      </c>
      <c r="D19" s="6" t="s">
        <v>235</v>
      </c>
      <c r="E19" s="6" t="s">
        <v>421</v>
      </c>
      <c r="F19" s="27" t="s">
        <v>33</v>
      </c>
      <c r="G19" s="2">
        <v>15</v>
      </c>
      <c r="H19" s="3">
        <v>6</v>
      </c>
      <c r="I19" s="2">
        <v>17</v>
      </c>
      <c r="J19" s="3">
        <v>4</v>
      </c>
      <c r="K19" s="2"/>
      <c r="L19" s="3"/>
      <c r="M19" s="4">
        <f>SUM(H19+J19+L19)</f>
        <v>10</v>
      </c>
      <c r="N19" s="37">
        <f>SUM(R$2-M19)</f>
        <v>35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427</v>
      </c>
      <c r="C20" s="6" t="s">
        <v>428</v>
      </c>
      <c r="D20" s="6" t="s">
        <v>429</v>
      </c>
      <c r="E20" s="6" t="s">
        <v>73</v>
      </c>
      <c r="F20" s="27" t="s">
        <v>33</v>
      </c>
      <c r="G20" s="2">
        <v>19</v>
      </c>
      <c r="H20" s="3">
        <v>2.9</v>
      </c>
      <c r="I20" s="2">
        <v>15</v>
      </c>
      <c r="J20" s="3">
        <v>6</v>
      </c>
      <c r="K20" s="2"/>
      <c r="L20" s="3"/>
      <c r="M20" s="4">
        <f>SUM(H20+J20+L20)</f>
        <v>8.9</v>
      </c>
      <c r="N20" s="37">
        <f>SUM(R$2-M20)</f>
        <v>36.1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426</v>
      </c>
      <c r="C21" s="6" t="s">
        <v>140</v>
      </c>
      <c r="D21" s="6" t="s">
        <v>156</v>
      </c>
      <c r="E21" s="6" t="s">
        <v>73</v>
      </c>
      <c r="F21" s="27" t="s">
        <v>33</v>
      </c>
      <c r="G21" s="2">
        <v>18</v>
      </c>
      <c r="H21" s="3">
        <v>3</v>
      </c>
      <c r="I21" s="2">
        <v>18</v>
      </c>
      <c r="J21" s="3">
        <v>3</v>
      </c>
      <c r="K21" s="2"/>
      <c r="L21" s="3"/>
      <c r="M21" s="4">
        <f>SUM(H21+J21+L21)</f>
        <v>6</v>
      </c>
      <c r="N21" s="37">
        <f>SUM(R$2-M21)</f>
        <v>39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430</v>
      </c>
      <c r="C22" s="6" t="s">
        <v>398</v>
      </c>
      <c r="D22" s="6" t="s">
        <v>431</v>
      </c>
      <c r="E22" s="6" t="s">
        <v>89</v>
      </c>
      <c r="F22" s="27" t="s">
        <v>33</v>
      </c>
      <c r="G22" s="2">
        <v>20</v>
      </c>
      <c r="H22" s="3">
        <v>2.8</v>
      </c>
      <c r="I22" s="2">
        <v>20</v>
      </c>
      <c r="J22" s="3">
        <v>2.8</v>
      </c>
      <c r="K22" s="2"/>
      <c r="L22" s="3"/>
      <c r="M22" s="4">
        <f>SUM(H22+J22+L22)</f>
        <v>5.6</v>
      </c>
      <c r="N22" s="37">
        <f>SUM(R$2-M22)</f>
        <v>39.4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432</v>
      </c>
      <c r="C23" s="6" t="s">
        <v>433</v>
      </c>
      <c r="D23" s="6" t="s">
        <v>235</v>
      </c>
      <c r="E23" s="6" t="s">
        <v>81</v>
      </c>
      <c r="F23" s="27" t="s">
        <v>33</v>
      </c>
      <c r="G23" s="2">
        <v>21</v>
      </c>
      <c r="H23" s="3">
        <v>2.7</v>
      </c>
      <c r="I23" s="2">
        <v>21</v>
      </c>
      <c r="J23" s="3">
        <v>2.7</v>
      </c>
      <c r="K23" s="2"/>
      <c r="L23" s="3"/>
      <c r="M23" s="4">
        <f>SUM(H23+J23+L23)</f>
        <v>5.4</v>
      </c>
      <c r="N23" s="37">
        <f>SUM(R$2-M23)</f>
        <v>39.6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434</v>
      </c>
      <c r="C24" s="6" t="s">
        <v>435</v>
      </c>
      <c r="D24" s="6" t="s">
        <v>436</v>
      </c>
      <c r="E24" s="6" t="s">
        <v>69</v>
      </c>
      <c r="F24" s="27" t="s">
        <v>33</v>
      </c>
      <c r="G24" s="2">
        <v>22</v>
      </c>
      <c r="H24" s="3">
        <v>2.6</v>
      </c>
      <c r="I24" s="2">
        <v>22</v>
      </c>
      <c r="J24" s="3">
        <v>2.6</v>
      </c>
      <c r="K24" s="2"/>
      <c r="L24" s="3"/>
      <c r="M24" s="4">
        <f>SUM(H24+J24+L24)</f>
        <v>5.2</v>
      </c>
      <c r="N24" s="37">
        <f>SUM(R$2-M24)</f>
        <v>39.799999999999997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437</v>
      </c>
      <c r="C25" s="6" t="s">
        <v>438</v>
      </c>
      <c r="D25" s="6" t="s">
        <v>299</v>
      </c>
      <c r="E25" s="6" t="s">
        <v>73</v>
      </c>
      <c r="F25" s="27" t="s">
        <v>33</v>
      </c>
      <c r="G25" s="2">
        <v>23</v>
      </c>
      <c r="H25" s="3">
        <v>2.5</v>
      </c>
      <c r="I25" s="2">
        <v>23</v>
      </c>
      <c r="J25" s="3">
        <v>2.5</v>
      </c>
      <c r="K25" s="2"/>
      <c r="L25" s="3"/>
      <c r="M25" s="4">
        <f>SUM(H25+J25+L25)</f>
        <v>5</v>
      </c>
      <c r="N25" s="37">
        <f>SUM(R$2-M25)</f>
        <v>40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439</v>
      </c>
      <c r="C26" s="6" t="s">
        <v>440</v>
      </c>
      <c r="D26" s="6" t="s">
        <v>441</v>
      </c>
      <c r="E26" s="6" t="s">
        <v>167</v>
      </c>
      <c r="F26" s="27" t="s">
        <v>33</v>
      </c>
      <c r="G26" s="2">
        <v>24</v>
      </c>
      <c r="H26" s="3">
        <v>2.4</v>
      </c>
      <c r="I26" s="2">
        <v>24</v>
      </c>
      <c r="J26" s="3">
        <v>2.4</v>
      </c>
      <c r="K26" s="2"/>
      <c r="L26" s="3"/>
      <c r="M26" s="4">
        <f>SUM(H26+J26+L26)</f>
        <v>4.8</v>
      </c>
      <c r="N26" s="37">
        <f>SUM(R$2-M26)</f>
        <v>40.200000000000003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442</v>
      </c>
      <c r="C27" s="6" t="s">
        <v>443</v>
      </c>
      <c r="D27" s="6" t="s">
        <v>156</v>
      </c>
      <c r="E27" s="6" t="s">
        <v>217</v>
      </c>
      <c r="F27" s="27" t="s">
        <v>33</v>
      </c>
      <c r="G27" s="2" t="s">
        <v>218</v>
      </c>
      <c r="H27" s="3">
        <v>-15</v>
      </c>
      <c r="I27" s="2" t="s">
        <v>218</v>
      </c>
      <c r="J27" s="3">
        <v>-15</v>
      </c>
      <c r="K27" s="2"/>
      <c r="L27" s="3"/>
      <c r="M27" s="4">
        <f>SUM(H27+J27+L27)</f>
        <v>-30</v>
      </c>
      <c r="N27" s="37">
        <f>SUM(R$2-M27)</f>
        <v>75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444</v>
      </c>
      <c r="C28" s="6" t="s">
        <v>55</v>
      </c>
      <c r="D28" s="6" t="s">
        <v>197</v>
      </c>
      <c r="E28" s="6" t="s">
        <v>77</v>
      </c>
      <c r="F28" s="27" t="s">
        <v>33</v>
      </c>
      <c r="G28" s="2" t="s">
        <v>218</v>
      </c>
      <c r="H28" s="3">
        <v>-15</v>
      </c>
      <c r="I28" s="2" t="s">
        <v>218</v>
      </c>
      <c r="J28" s="3">
        <v>-15</v>
      </c>
      <c r="K28" s="2"/>
      <c r="L28" s="3"/>
      <c r="M28" s="4">
        <f>SUM(H28+J28+L28)</f>
        <v>-30</v>
      </c>
      <c r="N28" s="37">
        <f>SUM(R$2-M28)</f>
        <v>75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7" t="s">
        <v>33</v>
      </c>
      <c r="G29" s="2"/>
      <c r="H29" s="3"/>
      <c r="I29" s="2"/>
      <c r="J29" s="3"/>
      <c r="K29" s="2"/>
      <c r="L29" s="3"/>
      <c r="M29" s="4">
        <f t="shared" ref="M3:M42" si="0">SUM(H29+J29+L29)</f>
        <v>0</v>
      </c>
      <c r="N29" s="37">
        <f t="shared" ref="N3:N42" si="1">SUM(R$2-M29)</f>
        <v>45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7" t="s">
        <v>33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45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7" t="s">
        <v>33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45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7" t="s">
        <v>33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45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7" t="s">
        <v>33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45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7" t="s">
        <v>33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45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7" t="s">
        <v>33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45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7" t="s">
        <v>33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45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7" t="s">
        <v>33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45</v>
      </c>
      <c r="O37" s="32">
        <v>5</v>
      </c>
      <c r="P37" s="25">
        <v>7</v>
      </c>
    </row>
    <row r="38" spans="1:16" x14ac:dyDescent="0.2">
      <c r="A38" s="14">
        <v>36</v>
      </c>
      <c r="B38" s="7"/>
      <c r="C38" s="6"/>
      <c r="D38" s="6"/>
      <c r="E38" s="6"/>
      <c r="F38" s="27" t="s">
        <v>33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45</v>
      </c>
      <c r="O38" s="32">
        <v>1</v>
      </c>
      <c r="P38" s="25">
        <v>8</v>
      </c>
    </row>
    <row r="39" spans="1:16" x14ac:dyDescent="0.2">
      <c r="A39" s="14">
        <v>37</v>
      </c>
      <c r="B39" s="7"/>
      <c r="C39" s="6"/>
      <c r="D39" s="6"/>
      <c r="E39" s="6"/>
      <c r="F39" s="27" t="s">
        <v>33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33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33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33</v>
      </c>
      <c r="G42" s="19"/>
      <c r="H42" s="18"/>
      <c r="I42" s="19"/>
      <c r="J42" s="18"/>
      <c r="K42" s="19"/>
      <c r="L42" s="18"/>
      <c r="M42" s="42">
        <f t="shared" si="0"/>
        <v>0</v>
      </c>
      <c r="N42" s="43">
        <f t="shared" si="1"/>
        <v>45</v>
      </c>
      <c r="O42" s="32">
        <v>5</v>
      </c>
      <c r="P42" s="25">
        <v>8</v>
      </c>
    </row>
  </sheetData>
  <sortState ref="B3:N28">
    <sortCondition descending="1" ref="M3:M28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scale="96" fitToWidth="0" fitToHeight="0" orientation="landscape" r:id="rId1"/>
  <headerFooter alignWithMargins="0">
    <oddHeader>&amp;LTour de Mösseberg&amp;C&amp;D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R42"/>
  <sheetViews>
    <sheetView workbookViewId="0"/>
  </sheetViews>
  <sheetFormatPr defaultRowHeight="12.75" customHeight="1" x14ac:dyDescent="0.2"/>
  <cols>
    <col min="1" max="2" width="9.140625" style="5"/>
    <col min="3" max="3" width="9.8554687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50</v>
      </c>
    </row>
    <row r="3" spans="1:18" x14ac:dyDescent="0.2">
      <c r="A3" s="14">
        <v>1</v>
      </c>
      <c r="B3" s="7" t="s">
        <v>538</v>
      </c>
      <c r="C3" s="6" t="s">
        <v>425</v>
      </c>
      <c r="D3" s="6" t="s">
        <v>523</v>
      </c>
      <c r="E3" s="6" t="s">
        <v>77</v>
      </c>
      <c r="F3" s="27" t="s">
        <v>34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548</v>
      </c>
      <c r="C4" s="6" t="s">
        <v>404</v>
      </c>
      <c r="D4" s="6" t="s">
        <v>537</v>
      </c>
      <c r="E4" s="6" t="s">
        <v>275</v>
      </c>
      <c r="F4" s="27" t="s">
        <v>34</v>
      </c>
      <c r="G4" s="2">
        <v>5</v>
      </c>
      <c r="H4" s="3">
        <v>16</v>
      </c>
      <c r="I4" s="2">
        <v>2</v>
      </c>
      <c r="J4" s="3">
        <v>20</v>
      </c>
      <c r="K4" s="2"/>
      <c r="L4" s="3"/>
      <c r="M4" s="4">
        <f>SUM(H4+J4+L4)</f>
        <v>36</v>
      </c>
      <c r="N4" s="37">
        <f>SUM(R$2-M4)</f>
        <v>14</v>
      </c>
      <c r="O4" s="32">
        <v>2</v>
      </c>
      <c r="P4" s="25">
        <v>1</v>
      </c>
    </row>
    <row r="5" spans="1:18" x14ac:dyDescent="0.2">
      <c r="A5" s="14">
        <v>3</v>
      </c>
      <c r="B5" s="7" t="s">
        <v>542</v>
      </c>
      <c r="C5" s="6" t="s">
        <v>543</v>
      </c>
      <c r="D5" s="6" t="s">
        <v>544</v>
      </c>
      <c r="E5" s="6" t="s">
        <v>85</v>
      </c>
      <c r="F5" s="27" t="s">
        <v>34</v>
      </c>
      <c r="G5" s="2">
        <v>3</v>
      </c>
      <c r="H5" s="3">
        <v>18</v>
      </c>
      <c r="I5" s="2">
        <v>4</v>
      </c>
      <c r="J5" s="3">
        <v>17</v>
      </c>
      <c r="K5" s="2"/>
      <c r="L5" s="3"/>
      <c r="M5" s="4">
        <f>SUM(H5+J5+L5)</f>
        <v>35</v>
      </c>
      <c r="N5" s="37">
        <f>SUM(R$2-M5)</f>
        <v>15</v>
      </c>
      <c r="O5" s="32">
        <v>3</v>
      </c>
      <c r="P5" s="25">
        <v>1</v>
      </c>
    </row>
    <row r="6" spans="1:18" x14ac:dyDescent="0.2">
      <c r="A6" s="14">
        <v>4</v>
      </c>
      <c r="B6" s="7" t="s">
        <v>545</v>
      </c>
      <c r="C6" s="6" t="s">
        <v>546</v>
      </c>
      <c r="D6" s="6" t="s">
        <v>547</v>
      </c>
      <c r="E6" s="6" t="s">
        <v>157</v>
      </c>
      <c r="F6" s="27" t="s">
        <v>34</v>
      </c>
      <c r="G6" s="2">
        <v>4</v>
      </c>
      <c r="H6" s="3">
        <v>17</v>
      </c>
      <c r="I6" s="2">
        <v>6</v>
      </c>
      <c r="J6" s="3">
        <v>15</v>
      </c>
      <c r="K6" s="2"/>
      <c r="L6" s="3"/>
      <c r="M6" s="4">
        <f>SUM(H6+J6+L6)</f>
        <v>32</v>
      </c>
      <c r="N6" s="37">
        <f>SUM(R$2-M6)</f>
        <v>18</v>
      </c>
      <c r="O6" s="32">
        <v>4</v>
      </c>
      <c r="P6" s="25">
        <v>1</v>
      </c>
    </row>
    <row r="7" spans="1:18" x14ac:dyDescent="0.2">
      <c r="A7" s="14">
        <v>5</v>
      </c>
      <c r="B7" s="7" t="s">
        <v>549</v>
      </c>
      <c r="C7" s="6" t="s">
        <v>120</v>
      </c>
      <c r="D7" s="6" t="s">
        <v>144</v>
      </c>
      <c r="E7" s="6" t="s">
        <v>211</v>
      </c>
      <c r="F7" s="27" t="s">
        <v>34</v>
      </c>
      <c r="G7" s="2">
        <v>6</v>
      </c>
      <c r="H7" s="3">
        <v>15</v>
      </c>
      <c r="I7" s="2">
        <v>7</v>
      </c>
      <c r="J7" s="3">
        <v>14</v>
      </c>
      <c r="K7" s="2"/>
      <c r="L7" s="3"/>
      <c r="M7" s="4">
        <f>SUM(H7+J7+L7)</f>
        <v>29</v>
      </c>
      <c r="N7" s="37">
        <f>SUM(R$2-M7)</f>
        <v>21</v>
      </c>
      <c r="O7" s="32">
        <v>5</v>
      </c>
      <c r="P7" s="25">
        <v>1</v>
      </c>
    </row>
    <row r="8" spans="1:18" x14ac:dyDescent="0.2">
      <c r="A8" s="14">
        <v>6</v>
      </c>
      <c r="B8" s="7" t="s">
        <v>539</v>
      </c>
      <c r="C8" s="6" t="s">
        <v>540</v>
      </c>
      <c r="D8" s="6" t="s">
        <v>541</v>
      </c>
      <c r="E8" s="6" t="s">
        <v>498</v>
      </c>
      <c r="F8" s="27" t="s">
        <v>34</v>
      </c>
      <c r="G8" s="2">
        <v>2</v>
      </c>
      <c r="H8" s="3">
        <v>20</v>
      </c>
      <c r="I8" s="2">
        <v>15</v>
      </c>
      <c r="J8" s="3">
        <v>6</v>
      </c>
      <c r="K8" s="2"/>
      <c r="L8" s="3"/>
      <c r="M8" s="4">
        <f>SUM(H8+J8+L8)</f>
        <v>26</v>
      </c>
      <c r="N8" s="37">
        <f>SUM(R$2-M8)</f>
        <v>24</v>
      </c>
      <c r="O8" s="32">
        <v>1</v>
      </c>
      <c r="P8" s="25">
        <v>2</v>
      </c>
    </row>
    <row r="9" spans="1:18" x14ac:dyDescent="0.2">
      <c r="A9" s="61">
        <v>7</v>
      </c>
      <c r="B9" s="7" t="s">
        <v>550</v>
      </c>
      <c r="C9" s="6" t="s">
        <v>433</v>
      </c>
      <c r="D9" s="6" t="s">
        <v>551</v>
      </c>
      <c r="E9" s="6" t="s">
        <v>93</v>
      </c>
      <c r="F9" s="27" t="s">
        <v>34</v>
      </c>
      <c r="G9" s="2">
        <v>7</v>
      </c>
      <c r="H9" s="3">
        <v>14</v>
      </c>
      <c r="I9" s="2">
        <v>10</v>
      </c>
      <c r="J9" s="3">
        <v>11</v>
      </c>
      <c r="K9" s="2"/>
      <c r="L9" s="3"/>
      <c r="M9" s="4">
        <f>SUM(H9+J9+L9)</f>
        <v>25</v>
      </c>
      <c r="N9" s="37">
        <f>SUM(R$2-M9)</f>
        <v>25</v>
      </c>
      <c r="O9" s="32">
        <v>2</v>
      </c>
      <c r="P9" s="25">
        <v>2</v>
      </c>
    </row>
    <row r="10" spans="1:18" x14ac:dyDescent="0.2">
      <c r="A10" s="61">
        <v>7</v>
      </c>
      <c r="B10" s="7" t="s">
        <v>552</v>
      </c>
      <c r="C10" s="6" t="s">
        <v>55</v>
      </c>
      <c r="D10" s="6" t="s">
        <v>96</v>
      </c>
      <c r="E10" s="6" t="s">
        <v>97</v>
      </c>
      <c r="F10" s="27" t="s">
        <v>34</v>
      </c>
      <c r="G10" s="2">
        <v>8</v>
      </c>
      <c r="H10" s="3">
        <v>13</v>
      </c>
      <c r="I10" s="2">
        <v>9</v>
      </c>
      <c r="J10" s="3">
        <v>12</v>
      </c>
      <c r="K10" s="2"/>
      <c r="L10" s="3"/>
      <c r="M10" s="4">
        <f>SUM(H10+J10+L10)</f>
        <v>25</v>
      </c>
      <c r="N10" s="37">
        <f>SUM(R$2-M10)</f>
        <v>25</v>
      </c>
      <c r="O10" s="32">
        <v>3</v>
      </c>
      <c r="P10" s="25">
        <v>2</v>
      </c>
    </row>
    <row r="11" spans="1:18" x14ac:dyDescent="0.2">
      <c r="A11" s="61">
        <v>7</v>
      </c>
      <c r="B11" s="7" t="s">
        <v>567</v>
      </c>
      <c r="C11" s="6" t="s">
        <v>140</v>
      </c>
      <c r="D11" s="6" t="s">
        <v>96</v>
      </c>
      <c r="E11" s="6" t="s">
        <v>101</v>
      </c>
      <c r="F11" s="27" t="s">
        <v>34</v>
      </c>
      <c r="G11" s="2">
        <v>14</v>
      </c>
      <c r="H11" s="3">
        <v>7</v>
      </c>
      <c r="I11" s="2">
        <v>3</v>
      </c>
      <c r="J11" s="3">
        <v>18</v>
      </c>
      <c r="K11" s="2"/>
      <c r="L11" s="3"/>
      <c r="M11" s="4">
        <f>SUM(H11+J11+L11)</f>
        <v>25</v>
      </c>
      <c r="N11" s="37">
        <f>SUM(R$2-M11)</f>
        <v>25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561</v>
      </c>
      <c r="C12" s="6" t="s">
        <v>562</v>
      </c>
      <c r="D12" s="6" t="s">
        <v>563</v>
      </c>
      <c r="E12" s="6" t="s">
        <v>157</v>
      </c>
      <c r="F12" s="27" t="s">
        <v>34</v>
      </c>
      <c r="G12" s="2">
        <v>12</v>
      </c>
      <c r="H12" s="3">
        <v>9</v>
      </c>
      <c r="I12" s="2">
        <v>8</v>
      </c>
      <c r="J12" s="3">
        <v>13</v>
      </c>
      <c r="K12" s="2"/>
      <c r="L12" s="3"/>
      <c r="M12" s="4">
        <f>SUM(H12+J12+L12)</f>
        <v>22</v>
      </c>
      <c r="N12" s="37">
        <f>SUM(R$2-M12)</f>
        <v>28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553</v>
      </c>
      <c r="C13" s="6" t="s">
        <v>128</v>
      </c>
      <c r="D13" s="6" t="s">
        <v>554</v>
      </c>
      <c r="E13" s="6" t="s">
        <v>145</v>
      </c>
      <c r="F13" s="27" t="s">
        <v>34</v>
      </c>
      <c r="G13" s="2">
        <v>9</v>
      </c>
      <c r="H13" s="3">
        <v>12</v>
      </c>
      <c r="I13" s="2">
        <v>12</v>
      </c>
      <c r="J13" s="3">
        <v>9</v>
      </c>
      <c r="K13" s="2"/>
      <c r="L13" s="3"/>
      <c r="M13" s="4">
        <f>SUM(H13+J13+L13)</f>
        <v>21</v>
      </c>
      <c r="N13" s="37">
        <f>SUM(R$2-M13)</f>
        <v>29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574</v>
      </c>
      <c r="C14" s="6" t="s">
        <v>120</v>
      </c>
      <c r="D14" s="6" t="s">
        <v>390</v>
      </c>
      <c r="E14" s="6" t="s">
        <v>85</v>
      </c>
      <c r="F14" s="27" t="s">
        <v>34</v>
      </c>
      <c r="G14" s="2">
        <v>19</v>
      </c>
      <c r="H14" s="3">
        <v>2.9</v>
      </c>
      <c r="I14" s="2">
        <v>5</v>
      </c>
      <c r="J14" s="3">
        <v>16</v>
      </c>
      <c r="K14" s="2"/>
      <c r="L14" s="3"/>
      <c r="M14" s="4">
        <f>SUM(H14+J14+L14)</f>
        <v>18.899999999999999</v>
      </c>
      <c r="N14" s="37">
        <f>SUM(R$2-M14)</f>
        <v>31.1</v>
      </c>
      <c r="O14" s="32">
        <v>2</v>
      </c>
      <c r="P14" s="25">
        <v>3</v>
      </c>
    </row>
    <row r="15" spans="1:18" x14ac:dyDescent="0.2">
      <c r="A15" s="61">
        <v>13</v>
      </c>
      <c r="B15" s="7" t="s">
        <v>564</v>
      </c>
      <c r="C15" s="6" t="s">
        <v>565</v>
      </c>
      <c r="D15" s="6" t="s">
        <v>566</v>
      </c>
      <c r="E15" s="6" t="s">
        <v>145</v>
      </c>
      <c r="F15" s="27" t="s">
        <v>34</v>
      </c>
      <c r="G15" s="2">
        <v>13</v>
      </c>
      <c r="H15" s="3">
        <v>8</v>
      </c>
      <c r="I15" s="2">
        <v>14</v>
      </c>
      <c r="J15" s="3">
        <v>7</v>
      </c>
      <c r="K15" s="2"/>
      <c r="L15" s="3"/>
      <c r="M15" s="4">
        <f>SUM(H15+J15+L15)</f>
        <v>15</v>
      </c>
      <c r="N15" s="37">
        <f>SUM(R$2-M15)</f>
        <v>35</v>
      </c>
      <c r="O15" s="32">
        <v>3</v>
      </c>
      <c r="P15" s="25">
        <v>3</v>
      </c>
    </row>
    <row r="16" spans="1:18" x14ac:dyDescent="0.2">
      <c r="A16" s="61">
        <v>13</v>
      </c>
      <c r="B16" s="7" t="s">
        <v>557</v>
      </c>
      <c r="C16" s="6" t="s">
        <v>558</v>
      </c>
      <c r="D16" s="6" t="s">
        <v>559</v>
      </c>
      <c r="E16" s="6" t="s">
        <v>560</v>
      </c>
      <c r="F16" s="27" t="s">
        <v>34</v>
      </c>
      <c r="G16" s="2">
        <v>11</v>
      </c>
      <c r="H16" s="3">
        <v>10</v>
      </c>
      <c r="I16" s="2">
        <v>16</v>
      </c>
      <c r="J16" s="3">
        <v>5</v>
      </c>
      <c r="K16" s="2"/>
      <c r="L16" s="3"/>
      <c r="M16" s="4">
        <f>SUM(H16+J16+L16)</f>
        <v>15</v>
      </c>
      <c r="N16" s="37">
        <f>SUM(R$2-M16)</f>
        <v>35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573</v>
      </c>
      <c r="C17" s="6" t="s">
        <v>91</v>
      </c>
      <c r="D17" s="6" t="s">
        <v>359</v>
      </c>
      <c r="E17" s="6" t="s">
        <v>73</v>
      </c>
      <c r="F17" s="27" t="s">
        <v>34</v>
      </c>
      <c r="G17" s="2">
        <v>17</v>
      </c>
      <c r="H17" s="3">
        <v>4</v>
      </c>
      <c r="I17" s="2">
        <v>11</v>
      </c>
      <c r="J17" s="3">
        <v>10</v>
      </c>
      <c r="K17" s="2"/>
      <c r="L17" s="3"/>
      <c r="M17" s="4">
        <f>SUM(H17+J17+L17)</f>
        <v>14</v>
      </c>
      <c r="N17" s="37">
        <f>SUM(R$2-M17)</f>
        <v>36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555</v>
      </c>
      <c r="C18" s="6" t="s">
        <v>131</v>
      </c>
      <c r="D18" s="6" t="s">
        <v>556</v>
      </c>
      <c r="E18" s="6" t="s">
        <v>145</v>
      </c>
      <c r="F18" s="27" t="s">
        <v>34</v>
      </c>
      <c r="G18" s="2">
        <v>10</v>
      </c>
      <c r="H18" s="3">
        <v>11</v>
      </c>
      <c r="I18" s="2">
        <v>24</v>
      </c>
      <c r="J18" s="3">
        <v>2.4</v>
      </c>
      <c r="K18" s="2"/>
      <c r="L18" s="3"/>
      <c r="M18" s="4">
        <f>SUM(H18+J18+L18)</f>
        <v>13.4</v>
      </c>
      <c r="N18" s="37">
        <f>SUM(R$2-M18)</f>
        <v>36.6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571</v>
      </c>
      <c r="C19" s="6" t="s">
        <v>91</v>
      </c>
      <c r="D19" s="6" t="s">
        <v>572</v>
      </c>
      <c r="E19" s="6" t="s">
        <v>275</v>
      </c>
      <c r="F19" s="27" t="s">
        <v>34</v>
      </c>
      <c r="G19" s="2">
        <v>17</v>
      </c>
      <c r="H19" s="3">
        <v>4</v>
      </c>
      <c r="I19" s="2">
        <v>13</v>
      </c>
      <c r="J19" s="3">
        <v>8</v>
      </c>
      <c r="K19" s="2"/>
      <c r="L19" s="3"/>
      <c r="M19" s="4">
        <f>SUM(H19+J19+L19)</f>
        <v>12</v>
      </c>
      <c r="N19" s="37">
        <f>SUM(R$2-M19)</f>
        <v>38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569</v>
      </c>
      <c r="C20" s="6" t="s">
        <v>131</v>
      </c>
      <c r="D20" s="6" t="s">
        <v>570</v>
      </c>
      <c r="E20" s="6" t="s">
        <v>391</v>
      </c>
      <c r="F20" s="27" t="s">
        <v>34</v>
      </c>
      <c r="G20" s="2">
        <v>16</v>
      </c>
      <c r="H20" s="3">
        <v>5</v>
      </c>
      <c r="I20" s="2">
        <v>17</v>
      </c>
      <c r="J20" s="3">
        <v>4</v>
      </c>
      <c r="K20" s="2"/>
      <c r="L20" s="3"/>
      <c r="M20" s="4">
        <f>SUM(H20+J20+L20)</f>
        <v>9</v>
      </c>
      <c r="N20" s="37">
        <f>SUM(R$2-M20)</f>
        <v>41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568</v>
      </c>
      <c r="C21" s="6" t="s">
        <v>395</v>
      </c>
      <c r="D21" s="6" t="s">
        <v>559</v>
      </c>
      <c r="E21" s="6" t="s">
        <v>560</v>
      </c>
      <c r="F21" s="27" t="s">
        <v>34</v>
      </c>
      <c r="G21" s="2">
        <v>15</v>
      </c>
      <c r="H21" s="3">
        <v>6</v>
      </c>
      <c r="I21" s="2">
        <v>18</v>
      </c>
      <c r="J21" s="3">
        <v>3</v>
      </c>
      <c r="K21" s="2"/>
      <c r="L21" s="3"/>
      <c r="M21" s="4">
        <f>SUM(H21+J21+L21)</f>
        <v>9</v>
      </c>
      <c r="N21" s="37">
        <f>SUM(R$2-M21)</f>
        <v>41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575</v>
      </c>
      <c r="C22" s="6" t="s">
        <v>576</v>
      </c>
      <c r="D22" s="6" t="s">
        <v>233</v>
      </c>
      <c r="E22" s="6" t="s">
        <v>77</v>
      </c>
      <c r="F22" s="27" t="s">
        <v>34</v>
      </c>
      <c r="G22" s="2">
        <v>20</v>
      </c>
      <c r="H22" s="3">
        <v>2.8</v>
      </c>
      <c r="I22" s="2">
        <v>20</v>
      </c>
      <c r="J22" s="3">
        <v>2.8</v>
      </c>
      <c r="K22" s="2"/>
      <c r="L22" s="3"/>
      <c r="M22" s="4">
        <f>SUM(H22+J22+L22)</f>
        <v>5.6</v>
      </c>
      <c r="N22" s="37">
        <f>SUM(R$2-M22)</f>
        <v>44.4</v>
      </c>
      <c r="O22" s="32">
        <v>5</v>
      </c>
      <c r="P22" s="25">
        <v>4</v>
      </c>
    </row>
    <row r="23" spans="1:16" x14ac:dyDescent="0.2">
      <c r="A23" s="61">
        <v>21</v>
      </c>
      <c r="B23" s="7" t="s">
        <v>578</v>
      </c>
      <c r="C23" s="6" t="s">
        <v>579</v>
      </c>
      <c r="D23" s="6" t="s">
        <v>580</v>
      </c>
      <c r="E23" s="6" t="s">
        <v>69</v>
      </c>
      <c r="F23" s="27" t="s">
        <v>34</v>
      </c>
      <c r="G23" s="2">
        <v>22</v>
      </c>
      <c r="H23" s="3">
        <v>2.6</v>
      </c>
      <c r="I23" s="2">
        <v>21</v>
      </c>
      <c r="J23" s="3">
        <v>2.7</v>
      </c>
      <c r="K23" s="2"/>
      <c r="L23" s="3"/>
      <c r="M23" s="4">
        <f>SUM(H23+J23+L23)</f>
        <v>5.3000000000000007</v>
      </c>
      <c r="N23" s="37">
        <f>SUM(R$2-M23)</f>
        <v>44.7</v>
      </c>
      <c r="O23" s="32">
        <v>1</v>
      </c>
      <c r="P23" s="25">
        <v>5</v>
      </c>
    </row>
    <row r="24" spans="1:16" x14ac:dyDescent="0.2">
      <c r="A24" s="61">
        <v>21</v>
      </c>
      <c r="B24" s="7" t="s">
        <v>577</v>
      </c>
      <c r="C24" s="6" t="s">
        <v>111</v>
      </c>
      <c r="D24" s="6" t="s">
        <v>76</v>
      </c>
      <c r="E24" s="6" t="s">
        <v>77</v>
      </c>
      <c r="F24" s="27" t="s">
        <v>34</v>
      </c>
      <c r="G24" s="2">
        <v>21</v>
      </c>
      <c r="H24" s="3">
        <v>2.7</v>
      </c>
      <c r="I24" s="2">
        <v>22</v>
      </c>
      <c r="J24" s="3">
        <v>2.6</v>
      </c>
      <c r="K24" s="2"/>
      <c r="L24" s="3"/>
      <c r="M24" s="4">
        <f>SUM(H24+J24+L24)</f>
        <v>5.3000000000000007</v>
      </c>
      <c r="N24" s="37">
        <f>SUM(R$2-M24)</f>
        <v>44.7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589</v>
      </c>
      <c r="C25" s="6" t="s">
        <v>590</v>
      </c>
      <c r="D25" s="6" t="s">
        <v>591</v>
      </c>
      <c r="E25" s="6" t="s">
        <v>81</v>
      </c>
      <c r="F25" s="27" t="s">
        <v>34</v>
      </c>
      <c r="G25" s="2">
        <v>27</v>
      </c>
      <c r="H25" s="3">
        <v>2.1</v>
      </c>
      <c r="I25" s="2">
        <v>19</v>
      </c>
      <c r="J25" s="3">
        <v>2.9</v>
      </c>
      <c r="K25" s="2"/>
      <c r="L25" s="3"/>
      <c r="M25" s="4">
        <f>SUM(H25+J25+L25)</f>
        <v>5</v>
      </c>
      <c r="N25" s="37">
        <f>SUM(R$2-M25)</f>
        <v>45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585</v>
      </c>
      <c r="C26" s="6" t="s">
        <v>87</v>
      </c>
      <c r="D26" s="6" t="s">
        <v>156</v>
      </c>
      <c r="E26" s="6" t="s">
        <v>69</v>
      </c>
      <c r="F26" s="27" t="s">
        <v>34</v>
      </c>
      <c r="G26" s="2">
        <v>25</v>
      </c>
      <c r="H26" s="3">
        <v>2.2999999999999998</v>
      </c>
      <c r="I26" s="2">
        <v>23</v>
      </c>
      <c r="J26" s="3">
        <v>2.5</v>
      </c>
      <c r="K26" s="2"/>
      <c r="L26" s="3"/>
      <c r="M26" s="4">
        <f>SUM(H26+J26+L26)</f>
        <v>4.8</v>
      </c>
      <c r="N26" s="37">
        <f>SUM(R$2-M26)</f>
        <v>45.2</v>
      </c>
      <c r="O26" s="32">
        <v>4</v>
      </c>
      <c r="P26" s="25">
        <v>5</v>
      </c>
    </row>
    <row r="27" spans="1:16" x14ac:dyDescent="0.2">
      <c r="A27" s="61">
        <v>25</v>
      </c>
      <c r="B27" s="7" t="s">
        <v>581</v>
      </c>
      <c r="C27" s="6" t="s">
        <v>582</v>
      </c>
      <c r="D27" s="6" t="s">
        <v>583</v>
      </c>
      <c r="E27" s="6" t="s">
        <v>73</v>
      </c>
      <c r="F27" s="27" t="s">
        <v>34</v>
      </c>
      <c r="G27" s="2">
        <v>23</v>
      </c>
      <c r="H27" s="3">
        <v>2.5</v>
      </c>
      <c r="I27" s="2">
        <v>26</v>
      </c>
      <c r="J27" s="3">
        <v>2.2000000000000002</v>
      </c>
      <c r="K27" s="2"/>
      <c r="L27" s="3"/>
      <c r="M27" s="4">
        <f>SUM(H27+J27+L27)</f>
        <v>4.7</v>
      </c>
      <c r="N27" s="37">
        <f>SUM(R$2-M27)</f>
        <v>45.3</v>
      </c>
      <c r="O27" s="32">
        <v>5</v>
      </c>
      <c r="P27" s="25">
        <v>5</v>
      </c>
    </row>
    <row r="28" spans="1:16" x14ac:dyDescent="0.2">
      <c r="A28" s="61">
        <v>25</v>
      </c>
      <c r="B28" s="7" t="s">
        <v>584</v>
      </c>
      <c r="C28" s="6" t="s">
        <v>440</v>
      </c>
      <c r="D28" s="6" t="s">
        <v>141</v>
      </c>
      <c r="E28" s="6" t="s">
        <v>69</v>
      </c>
      <c r="F28" s="27" t="s">
        <v>34</v>
      </c>
      <c r="G28" s="2">
        <v>24</v>
      </c>
      <c r="H28" s="3">
        <v>2.4</v>
      </c>
      <c r="I28" s="2">
        <v>25</v>
      </c>
      <c r="J28" s="3">
        <v>2.2999999999999998</v>
      </c>
      <c r="K28" s="2"/>
      <c r="L28" s="3"/>
      <c r="M28" s="4">
        <f>SUM(H28+J28+L28)</f>
        <v>4.6999999999999993</v>
      </c>
      <c r="N28" s="37">
        <f>SUM(R$2-M28)</f>
        <v>45.3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586</v>
      </c>
      <c r="C29" s="6" t="s">
        <v>587</v>
      </c>
      <c r="D29" s="6" t="s">
        <v>588</v>
      </c>
      <c r="E29" s="6" t="s">
        <v>69</v>
      </c>
      <c r="F29" s="27" t="s">
        <v>34</v>
      </c>
      <c r="G29" s="2">
        <v>26</v>
      </c>
      <c r="H29" s="3">
        <v>2.2000000000000002</v>
      </c>
      <c r="I29" s="2">
        <v>27</v>
      </c>
      <c r="J29" s="3">
        <v>2.1</v>
      </c>
      <c r="K29" s="2"/>
      <c r="L29" s="3"/>
      <c r="M29" s="4">
        <f>SUM(H29+J29+L29)</f>
        <v>4.3000000000000007</v>
      </c>
      <c r="N29" s="37">
        <f>SUM(R$2-M29)</f>
        <v>45.7</v>
      </c>
      <c r="O29" s="32">
        <v>2</v>
      </c>
      <c r="P29" s="25">
        <v>6</v>
      </c>
    </row>
    <row r="30" spans="1:16" x14ac:dyDescent="0.2">
      <c r="A30" s="14">
        <v>28</v>
      </c>
      <c r="B30" s="7" t="s">
        <v>592</v>
      </c>
      <c r="C30" s="6" t="s">
        <v>593</v>
      </c>
      <c r="D30" s="6" t="s">
        <v>594</v>
      </c>
      <c r="E30" s="6" t="s">
        <v>145</v>
      </c>
      <c r="F30" s="27" t="s">
        <v>34</v>
      </c>
      <c r="G30" s="2" t="s">
        <v>218</v>
      </c>
      <c r="H30" s="3">
        <v>-15</v>
      </c>
      <c r="I30" s="2" t="s">
        <v>218</v>
      </c>
      <c r="J30" s="3">
        <v>-15</v>
      </c>
      <c r="K30" s="2"/>
      <c r="L30" s="3"/>
      <c r="M30" s="4">
        <f>SUM(H30+J30+L30)</f>
        <v>-30</v>
      </c>
      <c r="N30" s="37">
        <f>SUM(R$2-M30)</f>
        <v>80</v>
      </c>
      <c r="O30" s="32">
        <v>3</v>
      </c>
      <c r="P30" s="25">
        <v>6</v>
      </c>
    </row>
    <row r="31" spans="1:16" x14ac:dyDescent="0.2">
      <c r="A31" s="14">
        <v>29</v>
      </c>
      <c r="B31" s="7" t="s">
        <v>595</v>
      </c>
      <c r="C31" s="6" t="s">
        <v>543</v>
      </c>
      <c r="D31" s="6" t="s">
        <v>596</v>
      </c>
      <c r="E31" s="6" t="s">
        <v>281</v>
      </c>
      <c r="F31" s="27" t="s">
        <v>34</v>
      </c>
      <c r="G31" s="2" t="s">
        <v>218</v>
      </c>
      <c r="H31" s="3">
        <v>-15</v>
      </c>
      <c r="I31" s="2" t="s">
        <v>218</v>
      </c>
      <c r="J31" s="3">
        <v>-15</v>
      </c>
      <c r="K31" s="2"/>
      <c r="L31" s="3"/>
      <c r="M31" s="4">
        <f>SUM(H31+J31+L31)</f>
        <v>-30</v>
      </c>
      <c r="N31" s="37">
        <f>SUM(R$2-M31)</f>
        <v>80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7" t="s">
        <v>34</v>
      </c>
      <c r="G32" s="2"/>
      <c r="H32" s="3"/>
      <c r="I32" s="2"/>
      <c r="J32" s="3"/>
      <c r="K32" s="2"/>
      <c r="L32" s="3"/>
      <c r="M32" s="4">
        <f t="shared" ref="M3:M40" si="0">SUM(H32+J32+L32)</f>
        <v>0</v>
      </c>
      <c r="N32" s="37">
        <f t="shared" ref="N3:N40" si="1">SUM(R$2-M32)</f>
        <v>50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7" t="s">
        <v>34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50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7" t="s">
        <v>34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50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7" t="s">
        <v>34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50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7" t="s">
        <v>34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50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7" t="s">
        <v>34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50</v>
      </c>
      <c r="O37" s="32">
        <v>5</v>
      </c>
      <c r="P37" s="25">
        <v>7</v>
      </c>
    </row>
    <row r="38" spans="1:16" x14ac:dyDescent="0.2">
      <c r="A38" s="14">
        <v>36</v>
      </c>
      <c r="B38" s="7"/>
      <c r="C38" s="6"/>
      <c r="D38" s="6"/>
      <c r="E38" s="6"/>
      <c r="F38" s="27" t="s">
        <v>34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50</v>
      </c>
      <c r="O38" s="32">
        <v>1</v>
      </c>
      <c r="P38" s="25">
        <v>8</v>
      </c>
    </row>
    <row r="39" spans="1:16" x14ac:dyDescent="0.2">
      <c r="A39" s="14">
        <v>37</v>
      </c>
      <c r="B39" s="7"/>
      <c r="C39" s="6"/>
      <c r="D39" s="6"/>
      <c r="E39" s="6"/>
      <c r="F39" s="27" t="s">
        <v>34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50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7" t="s">
        <v>34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7" t="s">
        <v>34</v>
      </c>
      <c r="G41" s="2"/>
      <c r="H41" s="3"/>
      <c r="I41" s="2"/>
      <c r="J41" s="3"/>
      <c r="K41" s="2"/>
      <c r="L41" s="3"/>
      <c r="M41" s="4">
        <f t="shared" ref="M41:M42" si="2">SUM(H41+J41+L41)</f>
        <v>0</v>
      </c>
      <c r="N41" s="37">
        <f t="shared" ref="N41:N42" si="3">SUM(R$2-M41)</f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34</v>
      </c>
      <c r="G42" s="19"/>
      <c r="H42" s="18"/>
      <c r="I42" s="19"/>
      <c r="J42" s="18"/>
      <c r="K42" s="19"/>
      <c r="L42" s="18"/>
      <c r="M42" s="42">
        <f t="shared" si="2"/>
        <v>0</v>
      </c>
      <c r="N42" s="43">
        <f t="shared" si="3"/>
        <v>50</v>
      </c>
      <c r="O42" s="32">
        <v>5</v>
      </c>
      <c r="P42" s="25">
        <v>8</v>
      </c>
    </row>
  </sheetData>
  <sortState ref="B3:N31">
    <sortCondition descending="1" ref="M3:M31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43</v>
      </c>
    </row>
    <row r="3" spans="1:18" x14ac:dyDescent="0.2">
      <c r="A3" s="14">
        <v>1</v>
      </c>
      <c r="B3" s="7" t="s">
        <v>652</v>
      </c>
      <c r="C3" s="6" t="s">
        <v>128</v>
      </c>
      <c r="D3" s="6" t="s">
        <v>399</v>
      </c>
      <c r="E3" s="6" t="s">
        <v>77</v>
      </c>
      <c r="F3" s="23" t="s">
        <v>44</v>
      </c>
      <c r="G3" s="2">
        <v>3</v>
      </c>
      <c r="H3" s="3">
        <v>18</v>
      </c>
      <c r="I3" s="2">
        <v>1</v>
      </c>
      <c r="J3" s="3">
        <v>25</v>
      </c>
      <c r="K3" s="2"/>
      <c r="L3" s="3"/>
      <c r="M3" s="4">
        <f>SUM(H3+J3+L3)</f>
        <v>43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650</v>
      </c>
      <c r="C4" s="58" t="s">
        <v>526</v>
      </c>
      <c r="D4" s="58" t="s">
        <v>527</v>
      </c>
      <c r="E4" s="58" t="s">
        <v>167</v>
      </c>
      <c r="F4" s="23" t="s">
        <v>44</v>
      </c>
      <c r="G4" s="2">
        <v>1</v>
      </c>
      <c r="H4" s="3">
        <v>25</v>
      </c>
      <c r="I4" s="2">
        <v>6</v>
      </c>
      <c r="J4" s="3">
        <v>15</v>
      </c>
      <c r="K4" s="2"/>
      <c r="L4" s="3"/>
      <c r="M4" s="4">
        <f>SUM(H4+J4+L4)</f>
        <v>40</v>
      </c>
      <c r="N4" s="37">
        <f>SUM(R$2-M4)</f>
        <v>3</v>
      </c>
      <c r="O4" s="32">
        <v>2</v>
      </c>
      <c r="P4" s="25">
        <v>1</v>
      </c>
    </row>
    <row r="5" spans="1:18" x14ac:dyDescent="0.2">
      <c r="A5" s="14">
        <v>3</v>
      </c>
      <c r="B5" s="7" t="s">
        <v>651</v>
      </c>
      <c r="C5" s="6" t="s">
        <v>91</v>
      </c>
      <c r="D5" s="6" t="s">
        <v>331</v>
      </c>
      <c r="E5" s="6" t="s">
        <v>183</v>
      </c>
      <c r="F5" s="23" t="s">
        <v>44</v>
      </c>
      <c r="G5" s="2">
        <v>2</v>
      </c>
      <c r="H5" s="3">
        <v>20</v>
      </c>
      <c r="I5" s="2">
        <v>3</v>
      </c>
      <c r="J5" s="3">
        <v>18</v>
      </c>
      <c r="K5" s="2"/>
      <c r="L5" s="3"/>
      <c r="M5" s="4">
        <f>SUM(H5+J5+L5)</f>
        <v>38</v>
      </c>
      <c r="N5" s="37">
        <f>SUM(R$2-M5)</f>
        <v>5</v>
      </c>
      <c r="O5" s="32">
        <v>3</v>
      </c>
      <c r="P5" s="25">
        <v>1</v>
      </c>
    </row>
    <row r="6" spans="1:18" x14ac:dyDescent="0.2">
      <c r="A6" s="14">
        <v>4</v>
      </c>
      <c r="B6" s="7" t="s">
        <v>659</v>
      </c>
      <c r="C6" s="6" t="s">
        <v>660</v>
      </c>
      <c r="D6" s="6" t="s">
        <v>172</v>
      </c>
      <c r="E6" s="6" t="s">
        <v>173</v>
      </c>
      <c r="F6" s="23" t="s">
        <v>44</v>
      </c>
      <c r="G6" s="2">
        <v>7</v>
      </c>
      <c r="H6" s="3">
        <v>14</v>
      </c>
      <c r="I6" s="2">
        <v>2</v>
      </c>
      <c r="J6" s="3">
        <v>20</v>
      </c>
      <c r="K6" s="2"/>
      <c r="L6" s="3"/>
      <c r="M6" s="4">
        <f>SUM(H6+J6+L6)</f>
        <v>34</v>
      </c>
      <c r="N6" s="37">
        <f>SUM(R$2-M6)</f>
        <v>9</v>
      </c>
      <c r="O6" s="32">
        <v>4</v>
      </c>
      <c r="P6" s="25">
        <v>1</v>
      </c>
    </row>
    <row r="7" spans="1:18" x14ac:dyDescent="0.2">
      <c r="A7" s="14">
        <v>5</v>
      </c>
      <c r="B7" s="7" t="s">
        <v>655</v>
      </c>
      <c r="C7" s="6" t="s">
        <v>83</v>
      </c>
      <c r="D7" s="6" t="s">
        <v>656</v>
      </c>
      <c r="E7" s="6" t="s">
        <v>97</v>
      </c>
      <c r="F7" s="23" t="s">
        <v>44</v>
      </c>
      <c r="G7" s="2">
        <v>5</v>
      </c>
      <c r="H7" s="3">
        <v>16</v>
      </c>
      <c r="I7" s="2">
        <v>5</v>
      </c>
      <c r="J7" s="3">
        <v>16</v>
      </c>
      <c r="K7" s="2"/>
      <c r="L7" s="3"/>
      <c r="M7" s="4">
        <f>SUM(H7+J7+L7)</f>
        <v>32</v>
      </c>
      <c r="N7" s="37">
        <f>SUM(R$2-M7)</f>
        <v>11</v>
      </c>
      <c r="O7" s="32">
        <v>5</v>
      </c>
      <c r="P7" s="25">
        <v>1</v>
      </c>
    </row>
    <row r="8" spans="1:18" x14ac:dyDescent="0.2">
      <c r="A8" s="14">
        <v>6</v>
      </c>
      <c r="B8" s="7" t="s">
        <v>661</v>
      </c>
      <c r="C8" s="6" t="s">
        <v>662</v>
      </c>
      <c r="D8" s="6" t="s">
        <v>441</v>
      </c>
      <c r="E8" s="6" t="s">
        <v>167</v>
      </c>
      <c r="F8" s="23" t="s">
        <v>44</v>
      </c>
      <c r="G8" s="2">
        <v>8</v>
      </c>
      <c r="H8" s="3">
        <v>13</v>
      </c>
      <c r="I8" s="2">
        <v>4</v>
      </c>
      <c r="J8" s="3">
        <v>17</v>
      </c>
      <c r="K8" s="2"/>
      <c r="L8" s="3"/>
      <c r="M8" s="4">
        <f>SUM(H8+J8+L8)</f>
        <v>30</v>
      </c>
      <c r="N8" s="37">
        <f>SUM(R$2-M8)</f>
        <v>13</v>
      </c>
      <c r="O8" s="32">
        <v>1</v>
      </c>
      <c r="P8" s="25">
        <v>2</v>
      </c>
    </row>
    <row r="9" spans="1:18" x14ac:dyDescent="0.2">
      <c r="A9" s="62">
        <v>7</v>
      </c>
      <c r="B9" s="7" t="s">
        <v>657</v>
      </c>
      <c r="C9" s="6" t="s">
        <v>140</v>
      </c>
      <c r="D9" s="6" t="s">
        <v>658</v>
      </c>
      <c r="E9" s="6" t="s">
        <v>97</v>
      </c>
      <c r="F9" s="23" t="s">
        <v>44</v>
      </c>
      <c r="G9" s="2">
        <v>6</v>
      </c>
      <c r="H9" s="3">
        <v>15</v>
      </c>
      <c r="I9" s="2">
        <v>7</v>
      </c>
      <c r="J9" s="3">
        <v>14</v>
      </c>
      <c r="K9" s="2"/>
      <c r="L9" s="3"/>
      <c r="M9" s="4">
        <f>SUM(H9+J9+L9)</f>
        <v>29</v>
      </c>
      <c r="N9" s="37">
        <f>SUM(R$2-M9)</f>
        <v>14</v>
      </c>
      <c r="O9" s="32">
        <v>2</v>
      </c>
      <c r="P9" s="25">
        <v>2</v>
      </c>
    </row>
    <row r="10" spans="1:18" x14ac:dyDescent="0.2">
      <c r="A10" s="62">
        <v>7</v>
      </c>
      <c r="B10" s="7" t="s">
        <v>653</v>
      </c>
      <c r="C10" s="6" t="s">
        <v>654</v>
      </c>
      <c r="D10" s="6" t="s">
        <v>315</v>
      </c>
      <c r="E10" s="6" t="s">
        <v>183</v>
      </c>
      <c r="F10" s="23" t="s">
        <v>44</v>
      </c>
      <c r="G10" s="2">
        <v>4</v>
      </c>
      <c r="H10" s="3">
        <v>17</v>
      </c>
      <c r="I10" s="2">
        <v>9</v>
      </c>
      <c r="J10" s="3">
        <v>12</v>
      </c>
      <c r="K10" s="2"/>
      <c r="L10" s="3"/>
      <c r="M10" s="4">
        <f>SUM(H10+J10+L10)</f>
        <v>29</v>
      </c>
      <c r="N10" s="37">
        <f>SUM(R$2-M10)</f>
        <v>14</v>
      </c>
      <c r="O10" s="32">
        <v>3</v>
      </c>
      <c r="P10" s="25">
        <v>2</v>
      </c>
    </row>
    <row r="11" spans="1:18" x14ac:dyDescent="0.2">
      <c r="A11" s="14">
        <v>9</v>
      </c>
      <c r="B11" s="7" t="s">
        <v>675</v>
      </c>
      <c r="C11" s="6" t="s">
        <v>83</v>
      </c>
      <c r="D11" s="6" t="s">
        <v>676</v>
      </c>
      <c r="E11" s="6" t="s">
        <v>101</v>
      </c>
      <c r="F11" s="23" t="s">
        <v>44</v>
      </c>
      <c r="G11" s="2">
        <v>13</v>
      </c>
      <c r="H11" s="3">
        <v>8</v>
      </c>
      <c r="I11" s="2">
        <v>10</v>
      </c>
      <c r="J11" s="3">
        <v>11</v>
      </c>
      <c r="K11" s="2"/>
      <c r="L11" s="3"/>
      <c r="M11" s="4">
        <f>SUM(H11+J11+L11)</f>
        <v>19</v>
      </c>
      <c r="N11" s="37">
        <f>SUM(R$2-M11)</f>
        <v>24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672</v>
      </c>
      <c r="C12" s="6" t="s">
        <v>673</v>
      </c>
      <c r="D12" s="6" t="s">
        <v>674</v>
      </c>
      <c r="E12" s="6" t="s">
        <v>97</v>
      </c>
      <c r="F12" s="23" t="s">
        <v>44</v>
      </c>
      <c r="G12" s="2">
        <v>11</v>
      </c>
      <c r="H12" s="3">
        <v>10</v>
      </c>
      <c r="I12" s="2">
        <v>13</v>
      </c>
      <c r="J12" s="3">
        <v>8</v>
      </c>
      <c r="K12" s="2"/>
      <c r="L12" s="3"/>
      <c r="M12" s="4">
        <f>SUM(H12+J12+L12)</f>
        <v>18</v>
      </c>
      <c r="N12" s="37">
        <f>SUM(R$2-M12)</f>
        <v>25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681</v>
      </c>
      <c r="C13" s="6" t="s">
        <v>131</v>
      </c>
      <c r="D13" s="6" t="s">
        <v>529</v>
      </c>
      <c r="E13" s="6" t="s">
        <v>3</v>
      </c>
      <c r="F13" s="23" t="s">
        <v>44</v>
      </c>
      <c r="G13" s="2">
        <v>17</v>
      </c>
      <c r="H13" s="3">
        <v>4</v>
      </c>
      <c r="I13" s="2">
        <v>8</v>
      </c>
      <c r="J13" s="3">
        <v>13</v>
      </c>
      <c r="K13" s="2"/>
      <c r="L13" s="3"/>
      <c r="M13" s="4">
        <f>SUM(H13+J13+L13)</f>
        <v>17</v>
      </c>
      <c r="N13" s="37">
        <f>SUM(R$2-M13)</f>
        <v>26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663</v>
      </c>
      <c r="C14" s="6" t="s">
        <v>664</v>
      </c>
      <c r="D14" s="6" t="s">
        <v>665</v>
      </c>
      <c r="E14" s="6" t="s">
        <v>89</v>
      </c>
      <c r="F14" s="23" t="s">
        <v>44</v>
      </c>
      <c r="G14" s="2">
        <v>9</v>
      </c>
      <c r="H14" s="3">
        <v>12</v>
      </c>
      <c r="I14" s="2">
        <v>19</v>
      </c>
      <c r="J14" s="3">
        <v>2.9</v>
      </c>
      <c r="K14" s="2"/>
      <c r="L14" s="3"/>
      <c r="M14" s="4">
        <f>SUM(H14+J14+L14)</f>
        <v>14.9</v>
      </c>
      <c r="N14" s="37">
        <f>SUM(R$2-M14)</f>
        <v>28.1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666</v>
      </c>
      <c r="C15" s="6" t="s">
        <v>543</v>
      </c>
      <c r="D15" s="6" t="s">
        <v>667</v>
      </c>
      <c r="E15" s="6" t="s">
        <v>668</v>
      </c>
      <c r="F15" s="23" t="s">
        <v>44</v>
      </c>
      <c r="G15" s="2">
        <v>10</v>
      </c>
      <c r="H15" s="3">
        <v>11</v>
      </c>
      <c r="I15" s="2">
        <v>20</v>
      </c>
      <c r="J15" s="3">
        <v>2.8</v>
      </c>
      <c r="K15" s="2"/>
      <c r="L15" s="3"/>
      <c r="M15" s="4">
        <f>SUM(H15+J15+L15)</f>
        <v>13.8</v>
      </c>
      <c r="N15" s="37">
        <f>SUM(R$2-M15)</f>
        <v>29.2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682</v>
      </c>
      <c r="C16" s="6" t="s">
        <v>103</v>
      </c>
      <c r="D16" s="6" t="s">
        <v>683</v>
      </c>
      <c r="E16" s="6" t="s">
        <v>145</v>
      </c>
      <c r="F16" s="23" t="s">
        <v>44</v>
      </c>
      <c r="G16" s="2">
        <v>18</v>
      </c>
      <c r="H16" s="3">
        <v>3</v>
      </c>
      <c r="I16" s="2">
        <v>11</v>
      </c>
      <c r="J16" s="3">
        <v>10</v>
      </c>
      <c r="K16" s="2"/>
      <c r="L16" s="3"/>
      <c r="M16" s="4">
        <f>SUM(H16+J16+L16)</f>
        <v>13</v>
      </c>
      <c r="N16" s="37">
        <f>SUM(R$2-M16)</f>
        <v>30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669</v>
      </c>
      <c r="C17" s="6" t="s">
        <v>670</v>
      </c>
      <c r="D17" s="6" t="s">
        <v>671</v>
      </c>
      <c r="E17" s="6" t="s">
        <v>69</v>
      </c>
      <c r="F17" s="23" t="s">
        <v>44</v>
      </c>
      <c r="G17" s="2">
        <v>11</v>
      </c>
      <c r="H17" s="3">
        <v>10</v>
      </c>
      <c r="I17" s="2">
        <v>25</v>
      </c>
      <c r="J17" s="3">
        <v>2.2999999999999998</v>
      </c>
      <c r="K17" s="2"/>
      <c r="L17" s="3"/>
      <c r="M17" s="4">
        <f>SUM(H17+J17+L17)</f>
        <v>12.3</v>
      </c>
      <c r="N17" s="37">
        <f>SUM(R$2-M17)</f>
        <v>30.7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680</v>
      </c>
      <c r="C18" s="6" t="s">
        <v>543</v>
      </c>
      <c r="D18" s="6" t="s">
        <v>114</v>
      </c>
      <c r="E18" s="6" t="s">
        <v>61</v>
      </c>
      <c r="F18" s="23" t="s">
        <v>44</v>
      </c>
      <c r="G18" s="2">
        <v>16</v>
      </c>
      <c r="H18" s="3">
        <v>5</v>
      </c>
      <c r="I18" s="2">
        <v>14</v>
      </c>
      <c r="J18" s="3">
        <v>7</v>
      </c>
      <c r="K18" s="2"/>
      <c r="L18" s="3"/>
      <c r="M18" s="4">
        <f>SUM(H18+J18+L18)</f>
        <v>12</v>
      </c>
      <c r="N18" s="37">
        <f>SUM(R$2-M18)</f>
        <v>31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691</v>
      </c>
      <c r="C19" s="6" t="s">
        <v>543</v>
      </c>
      <c r="D19" s="6" t="s">
        <v>692</v>
      </c>
      <c r="E19" s="6" t="s">
        <v>77</v>
      </c>
      <c r="F19" s="23" t="s">
        <v>44</v>
      </c>
      <c r="G19" s="2">
        <v>22</v>
      </c>
      <c r="H19" s="3">
        <v>2.6</v>
      </c>
      <c r="I19" s="2">
        <v>12</v>
      </c>
      <c r="J19" s="3">
        <v>9</v>
      </c>
      <c r="K19" s="2"/>
      <c r="L19" s="3"/>
      <c r="M19" s="4">
        <f>SUM(H19+J19+L19)</f>
        <v>11.6</v>
      </c>
      <c r="N19" s="37">
        <f>SUM(R$2-M19)</f>
        <v>31.4</v>
      </c>
      <c r="O19" s="32">
        <v>2</v>
      </c>
      <c r="P19" s="25">
        <v>4</v>
      </c>
    </row>
    <row r="20" spans="1:16" x14ac:dyDescent="0.2">
      <c r="A20" s="62">
        <v>18</v>
      </c>
      <c r="B20" s="7" t="s">
        <v>677</v>
      </c>
      <c r="C20" s="6" t="s">
        <v>543</v>
      </c>
      <c r="D20" s="6" t="s">
        <v>458</v>
      </c>
      <c r="E20" s="6" t="s">
        <v>183</v>
      </c>
      <c r="F20" s="23" t="s">
        <v>44</v>
      </c>
      <c r="G20" s="2">
        <v>14</v>
      </c>
      <c r="H20" s="3">
        <v>7</v>
      </c>
      <c r="I20" s="2">
        <v>17</v>
      </c>
      <c r="J20" s="3">
        <v>4</v>
      </c>
      <c r="K20" s="2"/>
      <c r="L20" s="3"/>
      <c r="M20" s="4">
        <f>SUM(H20+J20+L20)</f>
        <v>11</v>
      </c>
      <c r="N20" s="37">
        <f>SUM(R$2-M20)</f>
        <v>32</v>
      </c>
      <c r="O20" s="32">
        <v>3</v>
      </c>
      <c r="P20" s="25">
        <v>4</v>
      </c>
    </row>
    <row r="21" spans="1:16" x14ac:dyDescent="0.2">
      <c r="A21" s="62">
        <v>18</v>
      </c>
      <c r="B21" s="7" t="s">
        <v>678</v>
      </c>
      <c r="C21" s="6" t="s">
        <v>131</v>
      </c>
      <c r="D21" s="6" t="s">
        <v>679</v>
      </c>
      <c r="E21" s="6" t="s">
        <v>89</v>
      </c>
      <c r="F21" s="23" t="s">
        <v>44</v>
      </c>
      <c r="G21" s="2">
        <v>15</v>
      </c>
      <c r="H21" s="3">
        <v>6</v>
      </c>
      <c r="I21" s="2">
        <v>16</v>
      </c>
      <c r="J21" s="3">
        <v>5</v>
      </c>
      <c r="K21" s="2"/>
      <c r="L21" s="3"/>
      <c r="M21" s="4">
        <f>SUM(H21+J21+L21)</f>
        <v>11</v>
      </c>
      <c r="N21" s="37">
        <f>SUM(R$2-M21)</f>
        <v>32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693</v>
      </c>
      <c r="C22" s="6" t="s">
        <v>416</v>
      </c>
      <c r="D22" s="6" t="s">
        <v>694</v>
      </c>
      <c r="E22" s="6" t="s">
        <v>57</v>
      </c>
      <c r="F22" s="23" t="s">
        <v>44</v>
      </c>
      <c r="G22" s="2">
        <v>22</v>
      </c>
      <c r="H22" s="3">
        <v>2.6</v>
      </c>
      <c r="I22" s="2">
        <v>15</v>
      </c>
      <c r="J22" s="3">
        <v>6</v>
      </c>
      <c r="K22" s="2"/>
      <c r="L22" s="3"/>
      <c r="M22" s="4">
        <f>SUM(H22+J22+L22)</f>
        <v>8.6</v>
      </c>
      <c r="N22" s="37">
        <f>SUM(R$2-M22)</f>
        <v>34.4</v>
      </c>
      <c r="O22" s="32">
        <v>5</v>
      </c>
      <c r="P22" s="25">
        <v>4</v>
      </c>
    </row>
    <row r="23" spans="1:16" x14ac:dyDescent="0.2">
      <c r="A23" s="62">
        <v>21</v>
      </c>
      <c r="B23" s="7" t="s">
        <v>695</v>
      </c>
      <c r="C23" s="6" t="s">
        <v>543</v>
      </c>
      <c r="D23" s="6" t="s">
        <v>696</v>
      </c>
      <c r="E23" s="6" t="s">
        <v>275</v>
      </c>
      <c r="F23" s="23" t="s">
        <v>44</v>
      </c>
      <c r="G23" s="2">
        <v>24</v>
      </c>
      <c r="H23" s="3">
        <v>2.4</v>
      </c>
      <c r="I23" s="2">
        <v>18</v>
      </c>
      <c r="J23" s="3">
        <v>3</v>
      </c>
      <c r="K23" s="2"/>
      <c r="L23" s="3"/>
      <c r="M23" s="4">
        <f>SUM(H23+J23+L23)</f>
        <v>5.4</v>
      </c>
      <c r="N23" s="37">
        <f>SUM(R$2-M23)</f>
        <v>37.6</v>
      </c>
      <c r="O23" s="32">
        <v>1</v>
      </c>
      <c r="P23" s="25">
        <v>5</v>
      </c>
    </row>
    <row r="24" spans="1:16" x14ac:dyDescent="0.2">
      <c r="A24" s="62">
        <v>21</v>
      </c>
      <c r="B24" s="7" t="s">
        <v>690</v>
      </c>
      <c r="C24" s="6" t="s">
        <v>543</v>
      </c>
      <c r="D24" s="6" t="s">
        <v>357</v>
      </c>
      <c r="E24" s="6" t="s">
        <v>73</v>
      </c>
      <c r="F24" s="23" t="s">
        <v>44</v>
      </c>
      <c r="G24" s="2">
        <v>21</v>
      </c>
      <c r="H24" s="3">
        <v>2.7</v>
      </c>
      <c r="I24" s="2">
        <v>21</v>
      </c>
      <c r="J24" s="3">
        <v>2.7</v>
      </c>
      <c r="K24" s="2"/>
      <c r="L24" s="3"/>
      <c r="M24" s="4">
        <f>SUM(H24+J24+L24)</f>
        <v>5.4</v>
      </c>
      <c r="N24" s="37">
        <f>SUM(R$2-M24)</f>
        <v>37.6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687</v>
      </c>
      <c r="C25" s="6" t="s">
        <v>688</v>
      </c>
      <c r="D25" s="6" t="s">
        <v>689</v>
      </c>
      <c r="E25" s="6" t="s">
        <v>89</v>
      </c>
      <c r="F25" s="23" t="s">
        <v>44</v>
      </c>
      <c r="G25" s="2">
        <v>20</v>
      </c>
      <c r="H25" s="3">
        <v>2.8</v>
      </c>
      <c r="I25" s="2">
        <v>23</v>
      </c>
      <c r="J25" s="3">
        <v>2.5</v>
      </c>
      <c r="K25" s="2"/>
      <c r="L25" s="3"/>
      <c r="M25" s="4">
        <f>SUM(H25+J25+L25)</f>
        <v>5.3</v>
      </c>
      <c r="N25" s="37">
        <f>SUM(R$2-M25)</f>
        <v>37.700000000000003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684</v>
      </c>
      <c r="C26" s="6" t="s">
        <v>685</v>
      </c>
      <c r="D26" s="6" t="s">
        <v>686</v>
      </c>
      <c r="E26" s="6" t="s">
        <v>157</v>
      </c>
      <c r="F26" s="23" t="s">
        <v>44</v>
      </c>
      <c r="G26" s="2">
        <v>19</v>
      </c>
      <c r="H26" s="3">
        <v>2.9</v>
      </c>
      <c r="I26" s="2">
        <v>26</v>
      </c>
      <c r="J26" s="3">
        <v>2.2000000000000002</v>
      </c>
      <c r="K26" s="2"/>
      <c r="L26" s="3"/>
      <c r="M26" s="4">
        <f>SUM(H26+J26+L26)</f>
        <v>5.0999999999999996</v>
      </c>
      <c r="N26" s="37">
        <f>SUM(R$2-M26)</f>
        <v>37.9</v>
      </c>
      <c r="O26" s="32">
        <v>4</v>
      </c>
      <c r="P26" s="25">
        <v>5</v>
      </c>
    </row>
    <row r="27" spans="1:16" x14ac:dyDescent="0.2">
      <c r="A27" s="14">
        <v>25</v>
      </c>
      <c r="B27" s="7" t="s">
        <v>698</v>
      </c>
      <c r="C27" s="6" t="s">
        <v>140</v>
      </c>
      <c r="D27" s="6" t="s">
        <v>674</v>
      </c>
      <c r="E27" s="6" t="s">
        <v>97</v>
      </c>
      <c r="F27" s="23" t="s">
        <v>44</v>
      </c>
      <c r="G27" s="2">
        <v>26</v>
      </c>
      <c r="H27" s="3">
        <v>2.2000000000000002</v>
      </c>
      <c r="I27" s="2">
        <v>22</v>
      </c>
      <c r="J27" s="3">
        <v>2.6</v>
      </c>
      <c r="K27" s="2"/>
      <c r="L27" s="3"/>
      <c r="M27" s="4">
        <f>SUM(H27+J27+L27)</f>
        <v>4.8000000000000007</v>
      </c>
      <c r="N27" s="37">
        <f>SUM(R$2-M27)</f>
        <v>38.200000000000003</v>
      </c>
      <c r="O27" s="32">
        <v>5</v>
      </c>
      <c r="P27" s="25">
        <v>5</v>
      </c>
    </row>
    <row r="28" spans="1:16" x14ac:dyDescent="0.2">
      <c r="A28" s="14">
        <v>26</v>
      </c>
      <c r="B28" s="7" t="s">
        <v>697</v>
      </c>
      <c r="C28" s="6" t="s">
        <v>404</v>
      </c>
      <c r="D28" s="6" t="s">
        <v>303</v>
      </c>
      <c r="E28" s="6" t="s">
        <v>383</v>
      </c>
      <c r="F28" s="23" t="s">
        <v>44</v>
      </c>
      <c r="G28" s="2">
        <v>25</v>
      </c>
      <c r="H28" s="3">
        <v>2.2999999999999998</v>
      </c>
      <c r="I28" s="2">
        <v>24</v>
      </c>
      <c r="J28" s="3">
        <v>2.4</v>
      </c>
      <c r="K28" s="2"/>
      <c r="L28" s="3"/>
      <c r="M28" s="4">
        <f>SUM(H28+J28+L28)</f>
        <v>4.6999999999999993</v>
      </c>
      <c r="N28" s="37">
        <f>SUM(R$2-M28)</f>
        <v>38.299999999999997</v>
      </c>
      <c r="O28" s="32">
        <v>1</v>
      </c>
      <c r="P28" s="25">
        <v>6</v>
      </c>
    </row>
    <row r="29" spans="1:16" x14ac:dyDescent="0.2">
      <c r="A29" s="14">
        <v>27</v>
      </c>
      <c r="B29" s="7" t="s">
        <v>699</v>
      </c>
      <c r="C29" s="6" t="s">
        <v>700</v>
      </c>
      <c r="D29" s="6" t="s">
        <v>123</v>
      </c>
      <c r="E29" s="6" t="s">
        <v>157</v>
      </c>
      <c r="F29" s="23" t="s">
        <v>44</v>
      </c>
      <c r="G29" s="2">
        <v>27</v>
      </c>
      <c r="H29" s="3">
        <v>2.1</v>
      </c>
      <c r="I29" s="2">
        <v>27</v>
      </c>
      <c r="J29" s="3">
        <v>2.1</v>
      </c>
      <c r="K29" s="2"/>
      <c r="L29" s="3"/>
      <c r="M29" s="4">
        <f>SUM(H29+J29+L29)</f>
        <v>4.2</v>
      </c>
      <c r="N29" s="37">
        <f>SUM(R$2-M29)</f>
        <v>38.799999999999997</v>
      </c>
      <c r="O29" s="32">
        <v>2</v>
      </c>
      <c r="P29" s="25">
        <v>6</v>
      </c>
    </row>
    <row r="30" spans="1:16" x14ac:dyDescent="0.2">
      <c r="A30" s="14">
        <v>28</v>
      </c>
      <c r="B30" s="7" t="s">
        <v>701</v>
      </c>
      <c r="C30" s="6" t="s">
        <v>128</v>
      </c>
      <c r="D30" s="6" t="s">
        <v>114</v>
      </c>
      <c r="E30" s="6" t="s">
        <v>77</v>
      </c>
      <c r="F30" s="23" t="s">
        <v>44</v>
      </c>
      <c r="G30" s="2">
        <v>28</v>
      </c>
      <c r="H30" s="3">
        <v>2</v>
      </c>
      <c r="I30" s="2">
        <v>29</v>
      </c>
      <c r="J30" s="3">
        <v>1.9</v>
      </c>
      <c r="K30" s="2"/>
      <c r="L30" s="3"/>
      <c r="M30" s="4">
        <f>SUM(H30+J30+L30)</f>
        <v>3.9</v>
      </c>
      <c r="N30" s="37">
        <f>SUM(R$2-M30)</f>
        <v>39.1</v>
      </c>
      <c r="O30" s="32">
        <v>3</v>
      </c>
      <c r="P30" s="25">
        <v>6</v>
      </c>
    </row>
    <row r="31" spans="1:16" x14ac:dyDescent="0.2">
      <c r="A31" s="14">
        <v>29</v>
      </c>
      <c r="B31" s="7" t="s">
        <v>704</v>
      </c>
      <c r="C31" s="6" t="s">
        <v>63</v>
      </c>
      <c r="D31" s="6" t="s">
        <v>377</v>
      </c>
      <c r="E31" s="6" t="s">
        <v>157</v>
      </c>
      <c r="F31" s="23" t="s">
        <v>44</v>
      </c>
      <c r="G31" s="2">
        <v>30</v>
      </c>
      <c r="H31" s="3">
        <v>1.8</v>
      </c>
      <c r="I31" s="2">
        <v>28</v>
      </c>
      <c r="J31" s="3">
        <v>2</v>
      </c>
      <c r="K31" s="2"/>
      <c r="L31" s="3"/>
      <c r="M31" s="4">
        <f>SUM(H31+J31+L31)</f>
        <v>3.8</v>
      </c>
      <c r="N31" s="37">
        <f>SUM(R$2-M31)</f>
        <v>39.200000000000003</v>
      </c>
      <c r="O31" s="32">
        <v>4</v>
      </c>
      <c r="P31" s="25">
        <v>6</v>
      </c>
    </row>
    <row r="32" spans="1:16" x14ac:dyDescent="0.2">
      <c r="A32" s="14">
        <v>30</v>
      </c>
      <c r="B32" s="7" t="s">
        <v>702</v>
      </c>
      <c r="C32" s="6" t="s">
        <v>440</v>
      </c>
      <c r="D32" s="6" t="s">
        <v>703</v>
      </c>
      <c r="E32" s="6" t="s">
        <v>85</v>
      </c>
      <c r="F32" s="23" t="s">
        <v>44</v>
      </c>
      <c r="G32" s="2">
        <v>29</v>
      </c>
      <c r="H32" s="3">
        <v>1.9</v>
      </c>
      <c r="I32" s="2">
        <v>30</v>
      </c>
      <c r="J32" s="3">
        <v>1.8</v>
      </c>
      <c r="K32" s="2"/>
      <c r="L32" s="3"/>
      <c r="M32" s="4">
        <f>SUM(H32+J32+L32)</f>
        <v>3.7</v>
      </c>
      <c r="N32" s="37">
        <f>SUM(R$2-M32)</f>
        <v>39.299999999999997</v>
      </c>
      <c r="O32" s="32">
        <v>5</v>
      </c>
      <c r="P32" s="25">
        <v>6</v>
      </c>
    </row>
    <row r="33" spans="1:16" x14ac:dyDescent="0.2">
      <c r="A33" s="14">
        <v>31</v>
      </c>
      <c r="B33" s="7" t="s">
        <v>705</v>
      </c>
      <c r="C33" s="6" t="s">
        <v>111</v>
      </c>
      <c r="D33" s="6" t="s">
        <v>706</v>
      </c>
      <c r="E33" s="6" t="s">
        <v>217</v>
      </c>
      <c r="F33" s="23" t="s">
        <v>44</v>
      </c>
      <c r="G33" s="2" t="s">
        <v>218</v>
      </c>
      <c r="H33" s="3">
        <v>-15</v>
      </c>
      <c r="I33" s="2" t="s">
        <v>218</v>
      </c>
      <c r="J33" s="3">
        <v>-15</v>
      </c>
      <c r="K33" s="2"/>
      <c r="L33" s="3"/>
      <c r="M33" s="4">
        <f>SUM(H33+J33+L33)</f>
        <v>-30</v>
      </c>
      <c r="N33" s="37">
        <f>SUM(R$2-M33)</f>
        <v>73</v>
      </c>
      <c r="O33" s="32">
        <v>1</v>
      </c>
      <c r="P33" s="25">
        <v>7</v>
      </c>
    </row>
    <row r="34" spans="1:16" x14ac:dyDescent="0.2">
      <c r="A34" s="14">
        <v>32</v>
      </c>
      <c r="B34" s="7" t="s">
        <v>707</v>
      </c>
      <c r="C34" s="6" t="s">
        <v>708</v>
      </c>
      <c r="D34" s="6" t="s">
        <v>381</v>
      </c>
      <c r="E34" s="6" t="s">
        <v>69</v>
      </c>
      <c r="F34" s="23" t="s">
        <v>44</v>
      </c>
      <c r="G34" s="2" t="s">
        <v>218</v>
      </c>
      <c r="H34" s="3">
        <v>-15</v>
      </c>
      <c r="I34" s="2" t="s">
        <v>218</v>
      </c>
      <c r="J34" s="3">
        <v>-15</v>
      </c>
      <c r="K34" s="2"/>
      <c r="L34" s="3"/>
      <c r="M34" s="4">
        <f>SUM(H34+J34+L34)</f>
        <v>-30</v>
      </c>
      <c r="N34" s="37">
        <f>SUM(R$2-M34)</f>
        <v>73</v>
      </c>
      <c r="O34" s="32">
        <v>2</v>
      </c>
      <c r="P34" s="25">
        <v>7</v>
      </c>
    </row>
    <row r="35" spans="1:16" x14ac:dyDescent="0.2">
      <c r="A35" s="14">
        <v>33</v>
      </c>
      <c r="B35" s="7" t="s">
        <v>709</v>
      </c>
      <c r="C35" s="6" t="s">
        <v>398</v>
      </c>
      <c r="D35" s="6" t="s">
        <v>519</v>
      </c>
      <c r="E35" s="6" t="s">
        <v>118</v>
      </c>
      <c r="F35" s="23" t="s">
        <v>44</v>
      </c>
      <c r="G35" s="2" t="s">
        <v>218</v>
      </c>
      <c r="H35" s="3">
        <v>-15</v>
      </c>
      <c r="I35" s="2" t="s">
        <v>218</v>
      </c>
      <c r="J35" s="3">
        <v>-15</v>
      </c>
      <c r="K35" s="2"/>
      <c r="L35" s="3"/>
      <c r="M35" s="4">
        <f>SUM(H35+J35+L35)</f>
        <v>-30</v>
      </c>
      <c r="N35" s="37">
        <f>SUM(R$2-M35)</f>
        <v>73</v>
      </c>
      <c r="O35" s="32">
        <v>3</v>
      </c>
      <c r="P35" s="25">
        <v>7</v>
      </c>
    </row>
    <row r="36" spans="1:16" x14ac:dyDescent="0.2">
      <c r="A36" s="14">
        <v>34</v>
      </c>
      <c r="B36" s="7" t="s">
        <v>710</v>
      </c>
      <c r="C36" s="6" t="s">
        <v>543</v>
      </c>
      <c r="D36" s="6" t="s">
        <v>711</v>
      </c>
      <c r="E36" s="6" t="s">
        <v>167</v>
      </c>
      <c r="F36" s="23" t="s">
        <v>44</v>
      </c>
      <c r="G36" s="2" t="s">
        <v>218</v>
      </c>
      <c r="H36" s="3">
        <v>-15</v>
      </c>
      <c r="I36" s="2" t="s">
        <v>218</v>
      </c>
      <c r="J36" s="3">
        <v>-15</v>
      </c>
      <c r="K36" s="2"/>
      <c r="L36" s="3"/>
      <c r="M36" s="4">
        <f>SUM(H36+J36+L36)</f>
        <v>-30</v>
      </c>
      <c r="N36" s="37">
        <f>SUM(R$2-M36)</f>
        <v>73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3" t="s">
        <v>44</v>
      </c>
      <c r="G37" s="2"/>
      <c r="H37" s="3"/>
      <c r="I37" s="2"/>
      <c r="J37" s="3"/>
      <c r="K37" s="2"/>
      <c r="L37" s="3"/>
      <c r="M37" s="4">
        <f t="shared" ref="M3:M42" si="0">SUM(H37+J37+L37)</f>
        <v>0</v>
      </c>
      <c r="N37" s="37">
        <f t="shared" ref="N3:N42" si="1">SUM(R$2-M37)</f>
        <v>43</v>
      </c>
      <c r="O37" s="32">
        <v>5</v>
      </c>
      <c r="P37" s="25">
        <v>7</v>
      </c>
    </row>
    <row r="38" spans="1:16" x14ac:dyDescent="0.2">
      <c r="A38" s="14">
        <v>36</v>
      </c>
      <c r="B38" s="7"/>
      <c r="C38" s="6"/>
      <c r="D38" s="6"/>
      <c r="E38" s="6"/>
      <c r="F38" s="23" t="s">
        <v>44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43</v>
      </c>
      <c r="O38" s="32">
        <v>1</v>
      </c>
      <c r="P38" s="25">
        <v>8</v>
      </c>
    </row>
    <row r="39" spans="1:16" x14ac:dyDescent="0.2">
      <c r="A39" s="14">
        <v>37</v>
      </c>
      <c r="B39" s="7"/>
      <c r="C39" s="6"/>
      <c r="D39" s="6"/>
      <c r="E39" s="6"/>
      <c r="F39" s="23" t="s">
        <v>44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43</v>
      </c>
      <c r="O39" s="32">
        <v>2</v>
      </c>
      <c r="P39" s="25">
        <v>8</v>
      </c>
    </row>
    <row r="40" spans="1:16" x14ac:dyDescent="0.2">
      <c r="A40" s="14">
        <v>38</v>
      </c>
      <c r="B40" s="7"/>
      <c r="C40" s="6"/>
      <c r="D40" s="6"/>
      <c r="E40" s="6"/>
      <c r="F40" s="23" t="s">
        <v>44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43</v>
      </c>
      <c r="O40" s="32">
        <v>3</v>
      </c>
      <c r="P40" s="25">
        <v>8</v>
      </c>
    </row>
    <row r="41" spans="1:16" x14ac:dyDescent="0.2">
      <c r="A41" s="14">
        <v>39</v>
      </c>
      <c r="B41" s="7"/>
      <c r="C41" s="6"/>
      <c r="D41" s="6"/>
      <c r="E41" s="6"/>
      <c r="F41" s="23" t="s">
        <v>44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43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31" t="s">
        <v>44</v>
      </c>
      <c r="G42" s="19"/>
      <c r="H42" s="18"/>
      <c r="I42" s="19"/>
      <c r="J42" s="18"/>
      <c r="K42" s="19"/>
      <c r="L42" s="18"/>
      <c r="M42" s="38">
        <f t="shared" si="0"/>
        <v>0</v>
      </c>
      <c r="N42" s="39">
        <f t="shared" si="1"/>
        <v>43</v>
      </c>
      <c r="O42" s="32">
        <v>5</v>
      </c>
      <c r="P42" s="25">
        <v>8</v>
      </c>
    </row>
  </sheetData>
  <sortState ref="B3:N36">
    <sortCondition descending="1" ref="M3:M36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8.28515625" bestFit="1" customWidth="1"/>
    <col min="4" max="4" width="12.425781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43</v>
      </c>
    </row>
    <row r="3" spans="1:18" x14ac:dyDescent="0.2">
      <c r="A3" s="14">
        <v>1</v>
      </c>
      <c r="B3" s="7" t="s">
        <v>778</v>
      </c>
      <c r="C3" s="6" t="s">
        <v>543</v>
      </c>
      <c r="D3" s="6" t="s">
        <v>779</v>
      </c>
      <c r="E3" s="6" t="s">
        <v>183</v>
      </c>
      <c r="F3" s="23" t="s">
        <v>48</v>
      </c>
      <c r="G3" s="2">
        <v>3</v>
      </c>
      <c r="H3" s="3">
        <v>18</v>
      </c>
      <c r="I3" s="2">
        <v>1</v>
      </c>
      <c r="J3" s="3">
        <v>25</v>
      </c>
      <c r="K3" s="2"/>
      <c r="L3" s="3"/>
      <c r="M3" s="4">
        <f>SUM(H3+J3+L3)</f>
        <v>43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775</v>
      </c>
      <c r="C4" s="6" t="s">
        <v>528</v>
      </c>
      <c r="D4" s="6" t="s">
        <v>529</v>
      </c>
      <c r="E4" s="6" t="s">
        <v>157</v>
      </c>
      <c r="F4" s="23" t="s">
        <v>48</v>
      </c>
      <c r="G4" s="2">
        <v>1</v>
      </c>
      <c r="H4" s="3">
        <v>25</v>
      </c>
      <c r="I4" s="2">
        <v>3</v>
      </c>
      <c r="J4" s="3">
        <v>18</v>
      </c>
      <c r="K4" s="2"/>
      <c r="L4" s="3"/>
      <c r="M4" s="4">
        <f>SUM(H4+J4+L4)</f>
        <v>43</v>
      </c>
      <c r="N4" s="37">
        <f>SUM(R$2-M4)</f>
        <v>0</v>
      </c>
      <c r="O4" s="32">
        <v>2</v>
      </c>
      <c r="P4" s="25">
        <v>1</v>
      </c>
    </row>
    <row r="5" spans="1:18" x14ac:dyDescent="0.2">
      <c r="A5" s="14">
        <v>3</v>
      </c>
      <c r="B5" s="7" t="s">
        <v>776</v>
      </c>
      <c r="C5" s="6" t="s">
        <v>116</v>
      </c>
      <c r="D5" s="6" t="s">
        <v>777</v>
      </c>
      <c r="E5" s="6" t="s">
        <v>477</v>
      </c>
      <c r="F5" s="23" t="s">
        <v>48</v>
      </c>
      <c r="G5" s="2">
        <v>2</v>
      </c>
      <c r="H5" s="3">
        <v>20</v>
      </c>
      <c r="I5" s="2">
        <v>2</v>
      </c>
      <c r="J5" s="3">
        <v>20</v>
      </c>
      <c r="K5" s="2"/>
      <c r="L5" s="3"/>
      <c r="M5" s="4">
        <f>SUM(H5+J5+L5)</f>
        <v>40</v>
      </c>
      <c r="N5" s="37">
        <f>SUM(R$2-M5)</f>
        <v>3</v>
      </c>
      <c r="O5" s="32">
        <v>3</v>
      </c>
      <c r="P5" s="25">
        <v>1</v>
      </c>
    </row>
    <row r="6" spans="1:18" x14ac:dyDescent="0.2">
      <c r="A6" s="14">
        <v>4</v>
      </c>
      <c r="B6" s="7" t="s">
        <v>788</v>
      </c>
      <c r="C6" s="6" t="s">
        <v>789</v>
      </c>
      <c r="D6" s="6" t="s">
        <v>299</v>
      </c>
      <c r="E6" s="6" t="s">
        <v>89</v>
      </c>
      <c r="F6" s="23" t="s">
        <v>48</v>
      </c>
      <c r="G6" s="2">
        <v>7</v>
      </c>
      <c r="H6" s="3">
        <v>14</v>
      </c>
      <c r="I6" s="2">
        <v>4</v>
      </c>
      <c r="J6" s="3">
        <v>17</v>
      </c>
      <c r="K6" s="2"/>
      <c r="L6" s="3"/>
      <c r="M6" s="4">
        <f>SUM(H6+J6+L6)</f>
        <v>31</v>
      </c>
      <c r="N6" s="37">
        <f>SUM(R$2-M6)</f>
        <v>12</v>
      </c>
      <c r="O6" s="32">
        <v>4</v>
      </c>
      <c r="P6" s="25">
        <v>1</v>
      </c>
    </row>
    <row r="7" spans="1:18" x14ac:dyDescent="0.2">
      <c r="A7" s="14">
        <v>5</v>
      </c>
      <c r="B7" s="7" t="s">
        <v>790</v>
      </c>
      <c r="C7" s="6" t="s">
        <v>543</v>
      </c>
      <c r="D7" s="6" t="s">
        <v>186</v>
      </c>
      <c r="E7" s="6" t="s">
        <v>173</v>
      </c>
      <c r="F7" s="23" t="s">
        <v>48</v>
      </c>
      <c r="G7" s="2">
        <v>8</v>
      </c>
      <c r="H7" s="3">
        <v>13</v>
      </c>
      <c r="I7" s="2">
        <v>5</v>
      </c>
      <c r="J7" s="3">
        <v>16</v>
      </c>
      <c r="K7" s="2"/>
      <c r="L7" s="3"/>
      <c r="M7" s="4">
        <f>SUM(H7+J7+L7)</f>
        <v>29</v>
      </c>
      <c r="N7" s="37">
        <f>SUM(R$2-M7)</f>
        <v>14</v>
      </c>
      <c r="O7" s="32">
        <v>5</v>
      </c>
      <c r="P7" s="25">
        <v>1</v>
      </c>
    </row>
    <row r="8" spans="1:18" x14ac:dyDescent="0.2">
      <c r="A8" s="14">
        <v>6</v>
      </c>
      <c r="B8" s="7" t="s">
        <v>782</v>
      </c>
      <c r="C8" s="6" t="s">
        <v>783</v>
      </c>
      <c r="D8" s="6" t="s">
        <v>784</v>
      </c>
      <c r="E8" s="6" t="s">
        <v>498</v>
      </c>
      <c r="F8" s="23" t="s">
        <v>48</v>
      </c>
      <c r="G8" s="2">
        <v>5</v>
      </c>
      <c r="H8" s="3">
        <v>16</v>
      </c>
      <c r="I8" s="2">
        <v>9</v>
      </c>
      <c r="J8" s="3">
        <v>12</v>
      </c>
      <c r="K8" s="2"/>
      <c r="L8" s="3"/>
      <c r="M8" s="4">
        <f>SUM(H8+J8+L8)</f>
        <v>28</v>
      </c>
      <c r="N8" s="37">
        <f>SUM(R$2-M8)</f>
        <v>15</v>
      </c>
      <c r="O8" s="32">
        <v>1</v>
      </c>
      <c r="P8" s="25">
        <v>2</v>
      </c>
    </row>
    <row r="9" spans="1:18" x14ac:dyDescent="0.2">
      <c r="A9" s="62">
        <v>7</v>
      </c>
      <c r="B9" s="7" t="s">
        <v>780</v>
      </c>
      <c r="C9" s="6" t="s">
        <v>781</v>
      </c>
      <c r="D9" s="6" t="s">
        <v>266</v>
      </c>
      <c r="E9" s="6" t="s">
        <v>145</v>
      </c>
      <c r="F9" s="23" t="s">
        <v>48</v>
      </c>
      <c r="G9" s="2">
        <v>4</v>
      </c>
      <c r="H9" s="3">
        <v>17</v>
      </c>
      <c r="I9" s="2">
        <v>12</v>
      </c>
      <c r="J9" s="3">
        <v>9</v>
      </c>
      <c r="K9" s="2"/>
      <c r="L9" s="3"/>
      <c r="M9" s="4">
        <f>SUM(H9+J9+L9)</f>
        <v>26</v>
      </c>
      <c r="N9" s="37">
        <f>SUM(R$2-M9)</f>
        <v>17</v>
      </c>
      <c r="O9" s="32">
        <v>2</v>
      </c>
      <c r="P9" s="25">
        <v>2</v>
      </c>
    </row>
    <row r="10" spans="1:18" x14ac:dyDescent="0.2">
      <c r="A10" s="62">
        <v>7</v>
      </c>
      <c r="B10" s="7" t="s">
        <v>785</v>
      </c>
      <c r="C10" s="6" t="s">
        <v>786</v>
      </c>
      <c r="D10" s="6" t="s">
        <v>787</v>
      </c>
      <c r="E10" s="6" t="s">
        <v>109</v>
      </c>
      <c r="F10" s="23" t="s">
        <v>48</v>
      </c>
      <c r="G10" s="2">
        <v>6</v>
      </c>
      <c r="H10" s="3">
        <v>15</v>
      </c>
      <c r="I10" s="2">
        <v>10</v>
      </c>
      <c r="J10" s="3">
        <v>11</v>
      </c>
      <c r="K10" s="2"/>
      <c r="L10" s="3"/>
      <c r="M10" s="4">
        <f>SUM(H10+J10+L10)</f>
        <v>26</v>
      </c>
      <c r="N10" s="37">
        <f>SUM(R$2-M10)</f>
        <v>17</v>
      </c>
      <c r="O10" s="32">
        <v>3</v>
      </c>
      <c r="P10" s="25">
        <v>2</v>
      </c>
    </row>
    <row r="11" spans="1:18" x14ac:dyDescent="0.2">
      <c r="A11" s="62">
        <v>7</v>
      </c>
      <c r="B11" s="7" t="s">
        <v>791</v>
      </c>
      <c r="C11" s="6" t="s">
        <v>792</v>
      </c>
      <c r="D11" s="6" t="s">
        <v>793</v>
      </c>
      <c r="E11" s="6" t="s">
        <v>221</v>
      </c>
      <c r="F11" s="23" t="s">
        <v>48</v>
      </c>
      <c r="G11" s="2">
        <v>9</v>
      </c>
      <c r="H11" s="3">
        <v>12</v>
      </c>
      <c r="I11" s="2">
        <v>7</v>
      </c>
      <c r="J11" s="3">
        <v>14</v>
      </c>
      <c r="K11" s="2"/>
      <c r="L11" s="3"/>
      <c r="M11" s="4">
        <f>SUM(H11+J11+L11)</f>
        <v>26</v>
      </c>
      <c r="N11" s="37">
        <f>SUM(R$2-M11)</f>
        <v>17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796</v>
      </c>
      <c r="C12" s="6" t="s">
        <v>797</v>
      </c>
      <c r="D12" s="6" t="s">
        <v>547</v>
      </c>
      <c r="E12" s="6" t="s">
        <v>157</v>
      </c>
      <c r="F12" s="23" t="s">
        <v>48</v>
      </c>
      <c r="G12" s="2">
        <v>11</v>
      </c>
      <c r="H12" s="3">
        <v>10</v>
      </c>
      <c r="I12" s="2">
        <v>6</v>
      </c>
      <c r="J12" s="3">
        <v>15</v>
      </c>
      <c r="K12" s="2"/>
      <c r="L12" s="3"/>
      <c r="M12" s="4">
        <f>SUM(H12+J12+L12)</f>
        <v>25</v>
      </c>
      <c r="N12" s="37">
        <f>SUM(R$2-M12)</f>
        <v>18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794</v>
      </c>
      <c r="C13" s="6" t="s">
        <v>795</v>
      </c>
      <c r="D13" s="6" t="s">
        <v>200</v>
      </c>
      <c r="E13" s="6" t="s">
        <v>456</v>
      </c>
      <c r="F13" s="23" t="s">
        <v>48</v>
      </c>
      <c r="G13" s="2">
        <v>10</v>
      </c>
      <c r="H13" s="3">
        <v>11</v>
      </c>
      <c r="I13" s="2">
        <v>8</v>
      </c>
      <c r="J13" s="3">
        <v>13</v>
      </c>
      <c r="K13" s="2"/>
      <c r="L13" s="3"/>
      <c r="M13" s="4">
        <f>SUM(H13+J13+L13)</f>
        <v>24</v>
      </c>
      <c r="N13" s="37">
        <f>SUM(R$2-M13)</f>
        <v>19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798</v>
      </c>
      <c r="C14" s="6" t="s">
        <v>131</v>
      </c>
      <c r="D14" s="6" t="s">
        <v>156</v>
      </c>
      <c r="E14" s="6" t="s">
        <v>73</v>
      </c>
      <c r="F14" s="23" t="s">
        <v>48</v>
      </c>
      <c r="G14" s="2">
        <v>12</v>
      </c>
      <c r="H14" s="3">
        <v>9</v>
      </c>
      <c r="I14" s="2">
        <v>11</v>
      </c>
      <c r="J14" s="3">
        <v>10</v>
      </c>
      <c r="K14" s="2"/>
      <c r="L14" s="3"/>
      <c r="M14" s="4">
        <f>SUM(H14+J14+L14)</f>
        <v>19</v>
      </c>
      <c r="N14" s="37">
        <f>SUM(R$2-M14)</f>
        <v>24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804</v>
      </c>
      <c r="C15" s="6" t="s">
        <v>95</v>
      </c>
      <c r="D15" s="6" t="s">
        <v>96</v>
      </c>
      <c r="E15" s="6" t="s">
        <v>101</v>
      </c>
      <c r="F15" s="23" t="s">
        <v>48</v>
      </c>
      <c r="G15" s="2">
        <v>15</v>
      </c>
      <c r="H15" s="3">
        <v>6</v>
      </c>
      <c r="I15" s="2">
        <v>13</v>
      </c>
      <c r="J15" s="3">
        <v>8</v>
      </c>
      <c r="K15" s="2"/>
      <c r="L15" s="3"/>
      <c r="M15" s="4">
        <f>SUM(H15+J15+L15)</f>
        <v>14</v>
      </c>
      <c r="N15" s="37">
        <f>SUM(R$2-M15)</f>
        <v>29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801</v>
      </c>
      <c r="C16" s="6" t="s">
        <v>802</v>
      </c>
      <c r="D16" s="6" t="s">
        <v>803</v>
      </c>
      <c r="E16" s="6" t="s">
        <v>157</v>
      </c>
      <c r="F16" s="23" t="s">
        <v>48</v>
      </c>
      <c r="G16" s="2">
        <v>14</v>
      </c>
      <c r="H16" s="3">
        <v>7</v>
      </c>
      <c r="I16" s="2">
        <v>15</v>
      </c>
      <c r="J16" s="3">
        <v>6</v>
      </c>
      <c r="K16" s="2"/>
      <c r="L16" s="3"/>
      <c r="M16" s="4">
        <f>SUM(H16+J16+L16)</f>
        <v>13</v>
      </c>
      <c r="N16" s="37">
        <f>SUM(R$2-M16)</f>
        <v>30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805</v>
      </c>
      <c r="C17" s="6" t="s">
        <v>806</v>
      </c>
      <c r="D17" s="6" t="s">
        <v>114</v>
      </c>
      <c r="E17" s="6" t="s">
        <v>85</v>
      </c>
      <c r="F17" s="23" t="s">
        <v>48</v>
      </c>
      <c r="G17" s="2">
        <v>16</v>
      </c>
      <c r="H17" s="3">
        <v>5</v>
      </c>
      <c r="I17" s="2">
        <v>14</v>
      </c>
      <c r="J17" s="3">
        <v>7</v>
      </c>
      <c r="K17" s="2"/>
      <c r="L17" s="3"/>
      <c r="M17" s="4">
        <f>SUM(H17+J17+L17)</f>
        <v>12</v>
      </c>
      <c r="N17" s="37">
        <f>SUM(R$2-M17)</f>
        <v>31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799</v>
      </c>
      <c r="C18" s="6" t="s">
        <v>440</v>
      </c>
      <c r="D18" s="6" t="s">
        <v>800</v>
      </c>
      <c r="E18" s="6" t="s">
        <v>85</v>
      </c>
      <c r="F18" s="23" t="s">
        <v>48</v>
      </c>
      <c r="G18" s="2">
        <v>13</v>
      </c>
      <c r="H18" s="3">
        <v>8</v>
      </c>
      <c r="I18" s="2">
        <v>20</v>
      </c>
      <c r="J18" s="3">
        <v>2.8</v>
      </c>
      <c r="K18" s="2"/>
      <c r="L18" s="3"/>
      <c r="M18" s="4">
        <f>SUM(H18+J18+L18)</f>
        <v>10.8</v>
      </c>
      <c r="N18" s="37">
        <f>SUM(R$2-M18)</f>
        <v>32.200000000000003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812</v>
      </c>
      <c r="C19" s="6" t="s">
        <v>813</v>
      </c>
      <c r="D19" s="6" t="s">
        <v>608</v>
      </c>
      <c r="E19" s="6" t="s">
        <v>73</v>
      </c>
      <c r="F19" s="23" t="s">
        <v>48</v>
      </c>
      <c r="G19" s="2">
        <v>19</v>
      </c>
      <c r="H19" s="3">
        <v>2.9</v>
      </c>
      <c r="I19" s="2">
        <v>16</v>
      </c>
      <c r="J19" s="3">
        <v>5</v>
      </c>
      <c r="K19" s="2"/>
      <c r="L19" s="3"/>
      <c r="M19" s="4">
        <f>SUM(H19+J19+L19)</f>
        <v>7.9</v>
      </c>
      <c r="N19" s="37">
        <f>SUM(R$2-M19)</f>
        <v>35.1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810</v>
      </c>
      <c r="C20" s="6" t="s">
        <v>811</v>
      </c>
      <c r="D20" s="6" t="s">
        <v>274</v>
      </c>
      <c r="E20" s="6" t="s">
        <v>275</v>
      </c>
      <c r="F20" s="23" t="s">
        <v>48</v>
      </c>
      <c r="G20" s="2">
        <v>18</v>
      </c>
      <c r="H20" s="3">
        <v>3</v>
      </c>
      <c r="I20" s="2">
        <v>17</v>
      </c>
      <c r="J20" s="3">
        <v>4</v>
      </c>
      <c r="K20" s="2"/>
      <c r="L20" s="3"/>
      <c r="M20" s="4">
        <f>SUM(H20+J20+L20)</f>
        <v>7</v>
      </c>
      <c r="N20" s="37">
        <f>SUM(R$2-M20)</f>
        <v>36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807</v>
      </c>
      <c r="C21" s="6" t="s">
        <v>808</v>
      </c>
      <c r="D21" s="6" t="s">
        <v>809</v>
      </c>
      <c r="E21" s="6" t="s">
        <v>157</v>
      </c>
      <c r="F21" s="23" t="s">
        <v>48</v>
      </c>
      <c r="G21" s="2">
        <v>17</v>
      </c>
      <c r="H21" s="3">
        <v>4</v>
      </c>
      <c r="I21" s="2">
        <v>21</v>
      </c>
      <c r="J21" s="3">
        <v>2.7</v>
      </c>
      <c r="K21" s="2"/>
      <c r="L21" s="3"/>
      <c r="M21" s="4">
        <f>SUM(H21+J21+L21)</f>
        <v>6.7</v>
      </c>
      <c r="N21" s="37">
        <f>SUM(R$2-M21)</f>
        <v>36.299999999999997</v>
      </c>
      <c r="O21" s="32">
        <v>4</v>
      </c>
      <c r="P21" s="25">
        <v>4</v>
      </c>
    </row>
    <row r="22" spans="1:16" x14ac:dyDescent="0.2">
      <c r="A22" s="62">
        <v>20</v>
      </c>
      <c r="B22" s="7" t="s">
        <v>816</v>
      </c>
      <c r="C22" s="6" t="s">
        <v>817</v>
      </c>
      <c r="D22" s="6" t="s">
        <v>570</v>
      </c>
      <c r="E22" s="6" t="s">
        <v>391</v>
      </c>
      <c r="F22" s="23" t="s">
        <v>48</v>
      </c>
      <c r="G22" s="2">
        <v>21</v>
      </c>
      <c r="H22" s="3">
        <v>2.7</v>
      </c>
      <c r="I22" s="2">
        <v>18</v>
      </c>
      <c r="J22" s="3">
        <v>3</v>
      </c>
      <c r="K22" s="2"/>
      <c r="L22" s="3"/>
      <c r="M22" s="4">
        <f>SUM(H22+J22+L22)</f>
        <v>5.7</v>
      </c>
      <c r="N22" s="37">
        <f>SUM(R$2-M22)</f>
        <v>37.299999999999997</v>
      </c>
      <c r="O22" s="32">
        <v>5</v>
      </c>
      <c r="P22" s="25">
        <v>4</v>
      </c>
    </row>
    <row r="23" spans="1:16" x14ac:dyDescent="0.2">
      <c r="A23" s="62">
        <v>20</v>
      </c>
      <c r="B23" s="7" t="s">
        <v>814</v>
      </c>
      <c r="C23" s="6" t="s">
        <v>143</v>
      </c>
      <c r="D23" s="6" t="s">
        <v>815</v>
      </c>
      <c r="E23" s="6" t="s">
        <v>157</v>
      </c>
      <c r="F23" s="23" t="s">
        <v>48</v>
      </c>
      <c r="G23" s="2">
        <v>20</v>
      </c>
      <c r="H23" s="3">
        <v>2.8</v>
      </c>
      <c r="I23" s="2">
        <v>19</v>
      </c>
      <c r="J23" s="3">
        <v>2.9</v>
      </c>
      <c r="K23" s="2"/>
      <c r="L23" s="3"/>
      <c r="M23" s="4">
        <f>SUM(H23+J23+L23)</f>
        <v>5.6999999999999993</v>
      </c>
      <c r="N23" s="37">
        <f>SUM(R$2-M23)</f>
        <v>37.299999999999997</v>
      </c>
      <c r="O23" s="32">
        <v>1</v>
      </c>
      <c r="P23" s="25">
        <v>5</v>
      </c>
    </row>
    <row r="24" spans="1:16" x14ac:dyDescent="0.2">
      <c r="A24" s="14">
        <v>22</v>
      </c>
      <c r="B24" s="7" t="s">
        <v>818</v>
      </c>
      <c r="C24" s="6" t="s">
        <v>404</v>
      </c>
      <c r="D24" s="6" t="s">
        <v>819</v>
      </c>
      <c r="E24" s="6" t="s">
        <v>221</v>
      </c>
      <c r="F24" s="23" t="s">
        <v>48</v>
      </c>
      <c r="G24" s="2" t="s">
        <v>218</v>
      </c>
      <c r="H24" s="3">
        <v>-15</v>
      </c>
      <c r="I24" s="2" t="s">
        <v>218</v>
      </c>
      <c r="J24" s="3">
        <v>-15</v>
      </c>
      <c r="K24" s="2"/>
      <c r="L24" s="3"/>
      <c r="M24" s="4">
        <f>SUM(H24+J24+L24)</f>
        <v>-30</v>
      </c>
      <c r="N24" s="37">
        <f>SUM(R$2-M24)</f>
        <v>73</v>
      </c>
      <c r="O24" s="32">
        <v>2</v>
      </c>
      <c r="P24" s="25">
        <v>5</v>
      </c>
    </row>
    <row r="25" spans="1:16" x14ac:dyDescent="0.2">
      <c r="A25" s="14">
        <v>23</v>
      </c>
      <c r="B25" s="7" t="s">
        <v>820</v>
      </c>
      <c r="C25" s="6" t="s">
        <v>821</v>
      </c>
      <c r="D25" s="6" t="s">
        <v>203</v>
      </c>
      <c r="E25" s="6" t="s">
        <v>204</v>
      </c>
      <c r="F25" s="23" t="s">
        <v>48</v>
      </c>
      <c r="G25" s="2" t="s">
        <v>218</v>
      </c>
      <c r="H25" s="3">
        <v>-15</v>
      </c>
      <c r="I25" s="2" t="s">
        <v>218</v>
      </c>
      <c r="J25" s="3">
        <v>-15</v>
      </c>
      <c r="K25" s="2"/>
      <c r="L25" s="3"/>
      <c r="M25" s="4">
        <f>SUM(H25+J25+L25)</f>
        <v>-30</v>
      </c>
      <c r="N25" s="37">
        <f>SUM(R$2-M25)</f>
        <v>73</v>
      </c>
      <c r="O25" s="32">
        <v>3</v>
      </c>
      <c r="P25" s="25">
        <v>5</v>
      </c>
    </row>
    <row r="26" spans="1:16" x14ac:dyDescent="0.2">
      <c r="A26" s="14">
        <v>24</v>
      </c>
      <c r="B26" s="7" t="s">
        <v>822</v>
      </c>
      <c r="C26" s="6" t="s">
        <v>821</v>
      </c>
      <c r="D26" s="6" t="s">
        <v>823</v>
      </c>
      <c r="E26" s="6" t="s">
        <v>61</v>
      </c>
      <c r="F26" s="23" t="s">
        <v>48</v>
      </c>
      <c r="G26" s="2" t="s">
        <v>218</v>
      </c>
      <c r="H26" s="3">
        <v>-15</v>
      </c>
      <c r="I26" s="2" t="s">
        <v>218</v>
      </c>
      <c r="J26" s="3">
        <v>-15</v>
      </c>
      <c r="K26" s="2"/>
      <c r="L26" s="3"/>
      <c r="M26" s="4">
        <f>SUM(H26+J26+L26)</f>
        <v>-30</v>
      </c>
      <c r="N26" s="37">
        <f>SUM(R$2-M26)</f>
        <v>73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23" t="s">
        <v>48</v>
      </c>
      <c r="G27" s="2"/>
      <c r="H27" s="3"/>
      <c r="I27" s="2"/>
      <c r="J27" s="3"/>
      <c r="K27" s="2"/>
      <c r="L27" s="3"/>
      <c r="M27" s="4">
        <f t="shared" ref="M3:M42" si="0">SUM(H27+J27+L27)</f>
        <v>0</v>
      </c>
      <c r="N27" s="37">
        <f t="shared" ref="N3:N42" si="1">SUM(R$2-M27)</f>
        <v>43</v>
      </c>
      <c r="O27" s="32">
        <v>5</v>
      </c>
      <c r="P27" s="25">
        <v>5</v>
      </c>
    </row>
    <row r="28" spans="1:16" x14ac:dyDescent="0.2">
      <c r="A28" s="14">
        <v>26</v>
      </c>
      <c r="B28" s="7"/>
      <c r="C28" s="6"/>
      <c r="D28" s="6"/>
      <c r="E28" s="6"/>
      <c r="F28" s="23" t="s">
        <v>48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43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3" t="s">
        <v>48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43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3" t="s">
        <v>48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43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3" t="s">
        <v>48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43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3" t="s">
        <v>48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43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3" t="s">
        <v>48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43</v>
      </c>
      <c r="O33" s="32">
        <v>1</v>
      </c>
      <c r="P33" s="25">
        <v>7</v>
      </c>
    </row>
    <row r="34" spans="1:16" x14ac:dyDescent="0.2">
      <c r="A34" s="14">
        <v>32</v>
      </c>
      <c r="B34" s="7"/>
      <c r="C34" s="6"/>
      <c r="D34" s="6"/>
      <c r="E34" s="6"/>
      <c r="F34" s="23" t="s">
        <v>48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43</v>
      </c>
      <c r="O34" s="32">
        <v>2</v>
      </c>
      <c r="P34" s="25">
        <v>7</v>
      </c>
    </row>
    <row r="35" spans="1:16" x14ac:dyDescent="0.2">
      <c r="A35" s="14">
        <v>33</v>
      </c>
      <c r="B35" s="7"/>
      <c r="C35" s="6"/>
      <c r="D35" s="6"/>
      <c r="E35" s="6"/>
      <c r="F35" s="23" t="s">
        <v>48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43</v>
      </c>
      <c r="O35" s="32">
        <v>3</v>
      </c>
      <c r="P35" s="25">
        <v>7</v>
      </c>
    </row>
    <row r="36" spans="1:16" x14ac:dyDescent="0.2">
      <c r="A36" s="14">
        <v>34</v>
      </c>
      <c r="B36" s="7"/>
      <c r="C36" s="6"/>
      <c r="D36" s="6"/>
      <c r="E36" s="6"/>
      <c r="F36" s="23" t="s">
        <v>48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43</v>
      </c>
      <c r="O36" s="32">
        <v>4</v>
      </c>
      <c r="P36" s="25">
        <v>7</v>
      </c>
    </row>
    <row r="37" spans="1:16" x14ac:dyDescent="0.2">
      <c r="A37" s="14">
        <v>35</v>
      </c>
      <c r="B37" s="7"/>
      <c r="C37" s="6"/>
      <c r="D37" s="6"/>
      <c r="E37" s="6"/>
      <c r="F37" s="23" t="s">
        <v>48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43</v>
      </c>
      <c r="O37" s="32">
        <v>5</v>
      </c>
      <c r="P37" s="25">
        <v>7</v>
      </c>
    </row>
    <row r="38" spans="1:16" x14ac:dyDescent="0.2">
      <c r="A38" s="14">
        <v>36</v>
      </c>
      <c r="B38" s="7"/>
      <c r="C38" s="6"/>
      <c r="D38" s="6"/>
      <c r="E38" s="6"/>
      <c r="F38" s="23" t="s">
        <v>48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43</v>
      </c>
      <c r="O38" s="32">
        <v>1</v>
      </c>
      <c r="P38" s="25">
        <v>8</v>
      </c>
    </row>
    <row r="39" spans="1:16" x14ac:dyDescent="0.2">
      <c r="A39" s="14">
        <v>37</v>
      </c>
      <c r="B39" s="7"/>
      <c r="C39" s="6"/>
      <c r="D39" s="6"/>
      <c r="E39" s="6"/>
      <c r="F39" s="23" t="s">
        <v>48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43</v>
      </c>
      <c r="O39" s="32">
        <v>2</v>
      </c>
      <c r="P39" s="25">
        <v>8</v>
      </c>
    </row>
    <row r="40" spans="1:16" x14ac:dyDescent="0.2">
      <c r="A40" s="14">
        <v>38</v>
      </c>
      <c r="B40" s="7"/>
      <c r="C40" s="6"/>
      <c r="D40" s="6"/>
      <c r="E40" s="6"/>
      <c r="F40" s="23" t="s">
        <v>48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43</v>
      </c>
      <c r="O40" s="32">
        <v>3</v>
      </c>
      <c r="P40" s="25">
        <v>8</v>
      </c>
    </row>
    <row r="41" spans="1:16" x14ac:dyDescent="0.2">
      <c r="A41" s="14">
        <v>39</v>
      </c>
      <c r="B41" s="7"/>
      <c r="C41" s="6"/>
      <c r="D41" s="6"/>
      <c r="E41" s="6"/>
      <c r="F41" s="23" t="s">
        <v>48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43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31" t="s">
        <v>48</v>
      </c>
      <c r="G42" s="19"/>
      <c r="H42" s="18"/>
      <c r="I42" s="19"/>
      <c r="J42" s="18"/>
      <c r="K42" s="19"/>
      <c r="L42" s="18"/>
      <c r="M42" s="38">
        <f t="shared" si="0"/>
        <v>0</v>
      </c>
      <c r="N42" s="39">
        <f t="shared" si="1"/>
        <v>43</v>
      </c>
      <c r="O42" s="32">
        <v>5</v>
      </c>
      <c r="P42" s="25">
        <v>8</v>
      </c>
    </row>
  </sheetData>
  <sortState ref="A3:N4">
    <sortCondition descending="1" ref="M3:M4"/>
    <sortCondition descending="1" ref="B3:B4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scale="99" fitToWidth="0" fitToHeight="0" orientation="landscape" r:id="rId1"/>
  <headerFooter alignWithMargins="0">
    <oddHeader>&amp;LTour de Mösseberg&amp;C&amp;D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42578125" bestFit="1" customWidth="1"/>
    <col min="5" max="5" width="23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21">
        <f>MAX(M3:M42)</f>
        <v>50</v>
      </c>
    </row>
    <row r="3" spans="1:18" x14ac:dyDescent="0.2">
      <c r="A3" s="14">
        <v>1</v>
      </c>
      <c r="B3" s="7" t="s">
        <v>962</v>
      </c>
      <c r="C3" s="6" t="s">
        <v>435</v>
      </c>
      <c r="D3" s="6" t="s">
        <v>536</v>
      </c>
      <c r="E3" s="6" t="s">
        <v>61</v>
      </c>
      <c r="F3" s="23" t="s">
        <v>52</v>
      </c>
      <c r="G3" s="2">
        <v>1</v>
      </c>
      <c r="H3" s="3">
        <v>25</v>
      </c>
      <c r="I3" s="2">
        <v>1</v>
      </c>
      <c r="J3" s="3">
        <v>25</v>
      </c>
      <c r="K3" s="2"/>
      <c r="L3" s="3"/>
      <c r="M3" s="4">
        <f>SUM(H3+J3+L3)</f>
        <v>50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966</v>
      </c>
      <c r="C4" s="6" t="s">
        <v>967</v>
      </c>
      <c r="D4" s="6" t="s">
        <v>68</v>
      </c>
      <c r="E4" s="6" t="s">
        <v>81</v>
      </c>
      <c r="F4" s="23" t="s">
        <v>52</v>
      </c>
      <c r="G4" s="2">
        <v>3</v>
      </c>
      <c r="H4" s="3">
        <v>18</v>
      </c>
      <c r="I4" s="2">
        <v>2</v>
      </c>
      <c r="J4" s="3">
        <v>20</v>
      </c>
      <c r="K4" s="2"/>
      <c r="L4" s="3"/>
      <c r="M4" s="4">
        <f>SUM(H4+J4+L4)</f>
        <v>38</v>
      </c>
      <c r="N4" s="37">
        <f>SUM(R$2-M4)</f>
        <v>12</v>
      </c>
      <c r="O4" s="32">
        <v>2</v>
      </c>
      <c r="P4" s="25">
        <v>1</v>
      </c>
    </row>
    <row r="5" spans="1:18" x14ac:dyDescent="0.2">
      <c r="A5" s="14">
        <v>3</v>
      </c>
      <c r="B5" s="7" t="s">
        <v>968</v>
      </c>
      <c r="C5" s="6" t="s">
        <v>969</v>
      </c>
      <c r="D5" s="6" t="s">
        <v>827</v>
      </c>
      <c r="E5" s="6" t="s">
        <v>145</v>
      </c>
      <c r="F5" s="23" t="s">
        <v>52</v>
      </c>
      <c r="G5" s="2">
        <v>4</v>
      </c>
      <c r="H5" s="3">
        <v>17</v>
      </c>
      <c r="I5" s="2">
        <v>3</v>
      </c>
      <c r="J5" s="3">
        <v>18</v>
      </c>
      <c r="K5" s="2"/>
      <c r="L5" s="3"/>
      <c r="M5" s="4">
        <f>SUM(H5+J5+L5)</f>
        <v>35</v>
      </c>
      <c r="N5" s="37">
        <f>SUM(R$2-M5)</f>
        <v>15</v>
      </c>
      <c r="O5" s="32">
        <v>3</v>
      </c>
      <c r="P5" s="25">
        <v>1</v>
      </c>
    </row>
    <row r="6" spans="1:18" x14ac:dyDescent="0.2">
      <c r="A6" s="14">
        <v>4</v>
      </c>
      <c r="B6" s="7" t="s">
        <v>970</v>
      </c>
      <c r="C6" s="6" t="s">
        <v>398</v>
      </c>
      <c r="D6" s="6" t="s">
        <v>864</v>
      </c>
      <c r="E6" s="6" t="s">
        <v>89</v>
      </c>
      <c r="F6" s="23" t="s">
        <v>52</v>
      </c>
      <c r="G6" s="2">
        <v>5</v>
      </c>
      <c r="H6" s="3">
        <v>16</v>
      </c>
      <c r="I6" s="2">
        <v>5</v>
      </c>
      <c r="J6" s="3">
        <v>16</v>
      </c>
      <c r="K6" s="2"/>
      <c r="L6" s="3"/>
      <c r="M6" s="4">
        <f>SUM(H6+J6+L6)</f>
        <v>32</v>
      </c>
      <c r="N6" s="37">
        <f>SUM(R$2-M6)</f>
        <v>18</v>
      </c>
      <c r="O6" s="32">
        <v>4</v>
      </c>
      <c r="P6" s="25">
        <v>1</v>
      </c>
    </row>
    <row r="7" spans="1:18" x14ac:dyDescent="0.2">
      <c r="A7" s="14">
        <v>5</v>
      </c>
      <c r="B7" s="7" t="s">
        <v>963</v>
      </c>
      <c r="C7" s="6" t="s">
        <v>964</v>
      </c>
      <c r="D7" s="6" t="s">
        <v>965</v>
      </c>
      <c r="E7" s="6" t="s">
        <v>101</v>
      </c>
      <c r="F7" s="23" t="s">
        <v>52</v>
      </c>
      <c r="G7" s="2">
        <v>2</v>
      </c>
      <c r="H7" s="3">
        <v>20</v>
      </c>
      <c r="I7" s="2">
        <v>10</v>
      </c>
      <c r="J7" s="3">
        <v>11</v>
      </c>
      <c r="K7" s="2"/>
      <c r="L7" s="3"/>
      <c r="M7" s="4">
        <f>SUM(H7+J7+L7)</f>
        <v>31</v>
      </c>
      <c r="N7" s="37">
        <f>SUM(R$2-M7)</f>
        <v>19</v>
      </c>
      <c r="O7" s="32">
        <v>5</v>
      </c>
      <c r="P7" s="25">
        <v>1</v>
      </c>
    </row>
    <row r="8" spans="1:18" x14ac:dyDescent="0.2">
      <c r="A8" s="62">
        <v>6</v>
      </c>
      <c r="B8" s="7" t="s">
        <v>976</v>
      </c>
      <c r="C8" s="6" t="s">
        <v>120</v>
      </c>
      <c r="D8" s="6" t="s">
        <v>977</v>
      </c>
      <c r="E8" s="6" t="s">
        <v>217</v>
      </c>
      <c r="F8" s="23" t="s">
        <v>52</v>
      </c>
      <c r="G8" s="2">
        <v>9</v>
      </c>
      <c r="H8" s="3">
        <v>12</v>
      </c>
      <c r="I8" s="2">
        <v>4</v>
      </c>
      <c r="J8" s="3">
        <v>17</v>
      </c>
      <c r="K8" s="2"/>
      <c r="L8" s="3"/>
      <c r="M8" s="4">
        <f>SUM(H8+J8+L8)</f>
        <v>29</v>
      </c>
      <c r="N8" s="37">
        <f>SUM(R$2-M8)</f>
        <v>21</v>
      </c>
      <c r="O8" s="32">
        <v>1</v>
      </c>
      <c r="P8" s="25">
        <v>2</v>
      </c>
    </row>
    <row r="9" spans="1:18" x14ac:dyDescent="0.2">
      <c r="A9" s="62">
        <v>6</v>
      </c>
      <c r="B9" s="7" t="s">
        <v>971</v>
      </c>
      <c r="C9" s="6" t="s">
        <v>972</v>
      </c>
      <c r="D9" s="6" t="s">
        <v>916</v>
      </c>
      <c r="E9" s="6" t="s">
        <v>3</v>
      </c>
      <c r="F9" s="23" t="s">
        <v>52</v>
      </c>
      <c r="G9" s="2">
        <v>6</v>
      </c>
      <c r="H9" s="3">
        <v>15</v>
      </c>
      <c r="I9" s="2">
        <v>7</v>
      </c>
      <c r="J9" s="3">
        <v>14</v>
      </c>
      <c r="K9" s="2"/>
      <c r="L9" s="3"/>
      <c r="M9" s="4">
        <f>SUM(H9+J9+L9)</f>
        <v>29</v>
      </c>
      <c r="N9" s="37">
        <f>SUM(R$2-M9)</f>
        <v>21</v>
      </c>
      <c r="O9" s="32">
        <v>2</v>
      </c>
      <c r="P9" s="25">
        <v>2</v>
      </c>
    </row>
    <row r="10" spans="1:18" x14ac:dyDescent="0.2">
      <c r="A10" s="14">
        <v>8</v>
      </c>
      <c r="B10" s="7" t="s">
        <v>973</v>
      </c>
      <c r="C10" s="6" t="s">
        <v>91</v>
      </c>
      <c r="D10" s="6" t="s">
        <v>974</v>
      </c>
      <c r="E10" s="6" t="s">
        <v>533</v>
      </c>
      <c r="F10" s="23" t="s">
        <v>52</v>
      </c>
      <c r="G10" s="2">
        <v>7</v>
      </c>
      <c r="H10" s="3">
        <v>14</v>
      </c>
      <c r="I10" s="2">
        <v>8</v>
      </c>
      <c r="J10" s="3">
        <v>13</v>
      </c>
      <c r="K10" s="2"/>
      <c r="L10" s="3"/>
      <c r="M10" s="4">
        <f>SUM(H10+J10+L10)</f>
        <v>27</v>
      </c>
      <c r="N10" s="37">
        <f>SUM(R$2-M10)</f>
        <v>23</v>
      </c>
      <c r="O10" s="32">
        <v>3</v>
      </c>
      <c r="P10" s="25">
        <v>2</v>
      </c>
    </row>
    <row r="11" spans="1:18" x14ac:dyDescent="0.2">
      <c r="A11" s="62">
        <v>9</v>
      </c>
      <c r="B11" s="7" t="s">
        <v>975</v>
      </c>
      <c r="C11" s="6" t="s">
        <v>440</v>
      </c>
      <c r="D11" s="6" t="s">
        <v>551</v>
      </c>
      <c r="E11" s="6" t="s">
        <v>65</v>
      </c>
      <c r="F11" s="23" t="s">
        <v>52</v>
      </c>
      <c r="G11" s="2">
        <v>8</v>
      </c>
      <c r="H11" s="3">
        <v>13</v>
      </c>
      <c r="I11" s="2">
        <v>9</v>
      </c>
      <c r="J11" s="3">
        <v>12</v>
      </c>
      <c r="K11" s="2"/>
      <c r="L11" s="3"/>
      <c r="M11" s="4">
        <f>SUM(H11+J11+L11)</f>
        <v>25</v>
      </c>
      <c r="N11" s="37">
        <f>SUM(R$2-M11)</f>
        <v>25</v>
      </c>
      <c r="O11" s="32">
        <v>4</v>
      </c>
      <c r="P11" s="25">
        <v>2</v>
      </c>
    </row>
    <row r="12" spans="1:18" x14ac:dyDescent="0.2">
      <c r="A12" s="62">
        <v>9</v>
      </c>
      <c r="B12" s="7" t="s">
        <v>980</v>
      </c>
      <c r="C12" s="6" t="s">
        <v>534</v>
      </c>
      <c r="D12" s="6" t="s">
        <v>981</v>
      </c>
      <c r="E12" s="6" t="s">
        <v>391</v>
      </c>
      <c r="F12" s="23" t="s">
        <v>52</v>
      </c>
      <c r="G12" s="2">
        <v>11</v>
      </c>
      <c r="H12" s="3">
        <v>10</v>
      </c>
      <c r="I12" s="2">
        <v>6</v>
      </c>
      <c r="J12" s="3">
        <v>15</v>
      </c>
      <c r="K12" s="2"/>
      <c r="L12" s="3"/>
      <c r="M12" s="4">
        <f>SUM(H12+J12+L12)</f>
        <v>25</v>
      </c>
      <c r="N12" s="37">
        <f>SUM(R$2-M12)</f>
        <v>25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978</v>
      </c>
      <c r="C13" s="6" t="s">
        <v>979</v>
      </c>
      <c r="D13" s="6" t="s">
        <v>200</v>
      </c>
      <c r="E13" s="6" t="s">
        <v>77</v>
      </c>
      <c r="F13" s="23" t="s">
        <v>52</v>
      </c>
      <c r="G13" s="2">
        <v>10</v>
      </c>
      <c r="H13" s="3">
        <v>11</v>
      </c>
      <c r="I13" s="2">
        <v>12</v>
      </c>
      <c r="J13" s="3">
        <v>9</v>
      </c>
      <c r="K13" s="2"/>
      <c r="L13" s="3"/>
      <c r="M13" s="4">
        <f>SUM(H13+J13+L13)</f>
        <v>20</v>
      </c>
      <c r="N13" s="37">
        <f>SUM(R$2-M13)</f>
        <v>30</v>
      </c>
      <c r="O13" s="32">
        <v>1</v>
      </c>
      <c r="P13" s="25">
        <v>3</v>
      </c>
    </row>
    <row r="14" spans="1:18" x14ac:dyDescent="0.2">
      <c r="A14" s="14">
        <v>12</v>
      </c>
      <c r="B14" s="7" t="s">
        <v>982</v>
      </c>
      <c r="C14" s="6" t="s">
        <v>404</v>
      </c>
      <c r="D14" s="6" t="s">
        <v>114</v>
      </c>
      <c r="E14" s="6" t="s">
        <v>109</v>
      </c>
      <c r="F14" s="23" t="s">
        <v>52</v>
      </c>
      <c r="G14" s="2">
        <v>12</v>
      </c>
      <c r="H14" s="3">
        <v>9</v>
      </c>
      <c r="I14" s="2">
        <v>11</v>
      </c>
      <c r="J14" s="3">
        <v>10</v>
      </c>
      <c r="K14" s="2"/>
      <c r="L14" s="3"/>
      <c r="M14" s="4">
        <f>SUM(H14+J14+L14)</f>
        <v>19</v>
      </c>
      <c r="N14" s="37">
        <f>SUM(R$2-M14)</f>
        <v>31</v>
      </c>
      <c r="O14" s="32">
        <v>2</v>
      </c>
      <c r="P14" s="25">
        <v>3</v>
      </c>
    </row>
    <row r="15" spans="1:18" x14ac:dyDescent="0.2">
      <c r="A15" s="14">
        <v>13</v>
      </c>
      <c r="B15" s="7" t="s">
        <v>983</v>
      </c>
      <c r="C15" s="6" t="s">
        <v>440</v>
      </c>
      <c r="D15" s="6" t="s">
        <v>984</v>
      </c>
      <c r="E15" s="6" t="s">
        <v>204</v>
      </c>
      <c r="F15" s="23" t="s">
        <v>52</v>
      </c>
      <c r="G15" s="2">
        <v>13</v>
      </c>
      <c r="H15" s="3">
        <v>8</v>
      </c>
      <c r="I15" s="2">
        <v>14</v>
      </c>
      <c r="J15" s="3">
        <v>7</v>
      </c>
      <c r="K15" s="2"/>
      <c r="L15" s="3"/>
      <c r="M15" s="4">
        <f>SUM(H15+J15+L15)</f>
        <v>15</v>
      </c>
      <c r="N15" s="37">
        <f>SUM(R$2-M15)</f>
        <v>35</v>
      </c>
      <c r="O15" s="32">
        <v>3</v>
      </c>
      <c r="P15" s="25">
        <v>3</v>
      </c>
    </row>
    <row r="16" spans="1:18" x14ac:dyDescent="0.2">
      <c r="A16" s="14">
        <v>14</v>
      </c>
      <c r="B16" s="7" t="s">
        <v>987</v>
      </c>
      <c r="C16" s="6" t="s">
        <v>386</v>
      </c>
      <c r="D16" s="6" t="s">
        <v>988</v>
      </c>
      <c r="E16" s="6" t="s">
        <v>183</v>
      </c>
      <c r="F16" s="23" t="s">
        <v>52</v>
      </c>
      <c r="G16" s="2">
        <v>15</v>
      </c>
      <c r="H16" s="3">
        <v>6</v>
      </c>
      <c r="I16" s="2">
        <v>13</v>
      </c>
      <c r="J16" s="3">
        <v>8</v>
      </c>
      <c r="K16" s="2"/>
      <c r="L16" s="3"/>
      <c r="M16" s="4">
        <f>SUM(H16+J16+L16)</f>
        <v>14</v>
      </c>
      <c r="N16" s="37">
        <f>SUM(R$2-M16)</f>
        <v>36</v>
      </c>
      <c r="O16" s="32">
        <v>4</v>
      </c>
      <c r="P16" s="25">
        <v>3</v>
      </c>
    </row>
    <row r="17" spans="1:16" x14ac:dyDescent="0.2">
      <c r="A17" s="14">
        <v>15</v>
      </c>
      <c r="B17" s="7" t="s">
        <v>985</v>
      </c>
      <c r="C17" s="6" t="s">
        <v>562</v>
      </c>
      <c r="D17" s="6" t="s">
        <v>986</v>
      </c>
      <c r="E17" s="6" t="s">
        <v>391</v>
      </c>
      <c r="F17" s="23" t="s">
        <v>52</v>
      </c>
      <c r="G17" s="2">
        <v>14</v>
      </c>
      <c r="H17" s="3">
        <v>7</v>
      </c>
      <c r="I17" s="2">
        <v>15</v>
      </c>
      <c r="J17" s="3">
        <v>6</v>
      </c>
      <c r="K17" s="2"/>
      <c r="L17" s="3"/>
      <c r="M17" s="4">
        <f>SUM(H17+J17+L17)</f>
        <v>13</v>
      </c>
      <c r="N17" s="37">
        <f>SUM(R$2-M17)</f>
        <v>37</v>
      </c>
      <c r="O17" s="32">
        <v>5</v>
      </c>
      <c r="P17" s="25">
        <v>3</v>
      </c>
    </row>
    <row r="18" spans="1:16" x14ac:dyDescent="0.2">
      <c r="A18" s="14">
        <v>16</v>
      </c>
      <c r="B18" s="7" t="s">
        <v>989</v>
      </c>
      <c r="C18" s="6" t="s">
        <v>990</v>
      </c>
      <c r="D18" s="6" t="s">
        <v>991</v>
      </c>
      <c r="E18" s="6" t="s">
        <v>183</v>
      </c>
      <c r="F18" s="23" t="s">
        <v>52</v>
      </c>
      <c r="G18" s="2">
        <v>16</v>
      </c>
      <c r="H18" s="3">
        <v>5</v>
      </c>
      <c r="I18" s="2">
        <v>16</v>
      </c>
      <c r="J18" s="3">
        <v>5</v>
      </c>
      <c r="K18" s="2"/>
      <c r="L18" s="3"/>
      <c r="M18" s="4">
        <f>SUM(H18+J18+L18)</f>
        <v>10</v>
      </c>
      <c r="N18" s="37">
        <f>SUM(R$2-M18)</f>
        <v>40</v>
      </c>
      <c r="O18" s="32">
        <v>1</v>
      </c>
      <c r="P18" s="25">
        <v>4</v>
      </c>
    </row>
    <row r="19" spans="1:16" x14ac:dyDescent="0.2">
      <c r="A19" s="14">
        <v>17</v>
      </c>
      <c r="B19" s="7" t="s">
        <v>992</v>
      </c>
      <c r="C19" s="6" t="s">
        <v>993</v>
      </c>
      <c r="D19" s="6" t="s">
        <v>994</v>
      </c>
      <c r="E19" s="6" t="s">
        <v>167</v>
      </c>
      <c r="F19" s="23" t="s">
        <v>52</v>
      </c>
      <c r="G19" s="2" t="s">
        <v>218</v>
      </c>
      <c r="H19" s="3">
        <v>-15</v>
      </c>
      <c r="I19" s="2" t="s">
        <v>218</v>
      </c>
      <c r="J19" s="3">
        <v>-15</v>
      </c>
      <c r="K19" s="2"/>
      <c r="L19" s="3"/>
      <c r="M19" s="4">
        <f>SUM(H19+J19+L19)</f>
        <v>-30</v>
      </c>
      <c r="N19" s="37">
        <f>SUM(R$2-M19)</f>
        <v>80</v>
      </c>
      <c r="O19" s="32">
        <v>2</v>
      </c>
      <c r="P19" s="25">
        <v>4</v>
      </c>
    </row>
    <row r="20" spans="1:16" x14ac:dyDescent="0.2">
      <c r="A20" s="14">
        <v>18</v>
      </c>
      <c r="B20" s="7" t="s">
        <v>995</v>
      </c>
      <c r="C20" s="6" t="s">
        <v>996</v>
      </c>
      <c r="D20" s="6" t="s">
        <v>997</v>
      </c>
      <c r="E20" s="6" t="s">
        <v>73</v>
      </c>
      <c r="F20" s="23" t="s">
        <v>52</v>
      </c>
      <c r="G20" s="2" t="s">
        <v>218</v>
      </c>
      <c r="H20" s="3">
        <v>-15</v>
      </c>
      <c r="I20" s="2" t="s">
        <v>218</v>
      </c>
      <c r="J20" s="3">
        <v>-15</v>
      </c>
      <c r="K20" s="2"/>
      <c r="L20" s="3"/>
      <c r="M20" s="4">
        <f>SUM(H20+J20+L20)</f>
        <v>-30</v>
      </c>
      <c r="N20" s="37">
        <f>SUM(R$2-M20)</f>
        <v>80</v>
      </c>
      <c r="O20" s="32">
        <v>3</v>
      </c>
      <c r="P20" s="25">
        <v>4</v>
      </c>
    </row>
    <row r="21" spans="1:16" x14ac:dyDescent="0.2">
      <c r="A21" s="14">
        <v>19</v>
      </c>
      <c r="B21" s="7" t="s">
        <v>998</v>
      </c>
      <c r="C21" s="6" t="s">
        <v>59</v>
      </c>
      <c r="D21" s="6" t="s">
        <v>551</v>
      </c>
      <c r="E21" s="6" t="s">
        <v>204</v>
      </c>
      <c r="F21" s="23" t="s">
        <v>52</v>
      </c>
      <c r="G21" s="2" t="s">
        <v>218</v>
      </c>
      <c r="H21" s="3">
        <v>-15</v>
      </c>
      <c r="I21" s="2" t="s">
        <v>218</v>
      </c>
      <c r="J21" s="3">
        <v>-15</v>
      </c>
      <c r="K21" s="2"/>
      <c r="L21" s="3"/>
      <c r="M21" s="4">
        <f>SUM(H21+J21+L21)</f>
        <v>-30</v>
      </c>
      <c r="N21" s="37">
        <f>SUM(R$2-M21)</f>
        <v>80</v>
      </c>
      <c r="O21" s="32">
        <v>4</v>
      </c>
      <c r="P21" s="25">
        <v>4</v>
      </c>
    </row>
    <row r="22" spans="1:16" x14ac:dyDescent="0.2">
      <c r="A22" s="14">
        <v>20</v>
      </c>
      <c r="B22" s="7" t="s">
        <v>999</v>
      </c>
      <c r="C22" s="6" t="s">
        <v>1000</v>
      </c>
      <c r="D22" s="6" t="s">
        <v>1001</v>
      </c>
      <c r="E22" s="6" t="s">
        <v>1002</v>
      </c>
      <c r="F22" s="23" t="s">
        <v>52</v>
      </c>
      <c r="G22" s="2" t="s">
        <v>218</v>
      </c>
      <c r="H22" s="3">
        <v>-15</v>
      </c>
      <c r="I22" s="2" t="s">
        <v>218</v>
      </c>
      <c r="J22" s="3">
        <v>-15</v>
      </c>
      <c r="K22" s="2"/>
      <c r="L22" s="3"/>
      <c r="M22" s="4">
        <f>SUM(H22+J22+L22)</f>
        <v>-30</v>
      </c>
      <c r="N22" s="37">
        <f>SUM(R$2-M22)</f>
        <v>80</v>
      </c>
      <c r="O22" s="32">
        <v>5</v>
      </c>
      <c r="P22" s="25">
        <v>4</v>
      </c>
    </row>
    <row r="23" spans="1:16" x14ac:dyDescent="0.2">
      <c r="A23" s="14">
        <v>21</v>
      </c>
      <c r="B23" s="7" t="s">
        <v>1003</v>
      </c>
      <c r="C23" s="6" t="s">
        <v>1004</v>
      </c>
      <c r="D23" s="6" t="s">
        <v>1005</v>
      </c>
      <c r="E23" s="6" t="s">
        <v>97</v>
      </c>
      <c r="F23" s="23" t="s">
        <v>52</v>
      </c>
      <c r="G23" s="2" t="s">
        <v>218</v>
      </c>
      <c r="H23" s="3">
        <v>-15</v>
      </c>
      <c r="I23" s="2" t="s">
        <v>218</v>
      </c>
      <c r="J23" s="3">
        <v>-15</v>
      </c>
      <c r="K23" s="2"/>
      <c r="L23" s="3"/>
      <c r="M23" s="4">
        <f>SUM(H23+J23+L23)</f>
        <v>-30</v>
      </c>
      <c r="N23" s="37">
        <f>SUM(R$2-M23)</f>
        <v>80</v>
      </c>
      <c r="O23" s="32">
        <v>1</v>
      </c>
      <c r="P23" s="25">
        <v>5</v>
      </c>
    </row>
    <row r="24" spans="1:16" x14ac:dyDescent="0.2">
      <c r="A24" s="14">
        <v>22</v>
      </c>
      <c r="B24" s="7"/>
      <c r="C24" s="6"/>
      <c r="D24" s="6"/>
      <c r="E24" s="6"/>
      <c r="F24" s="23" t="s">
        <v>52</v>
      </c>
      <c r="G24" s="2"/>
      <c r="H24" s="3"/>
      <c r="I24" s="2"/>
      <c r="J24" s="3"/>
      <c r="K24" s="2"/>
      <c r="L24" s="3"/>
      <c r="M24" s="4">
        <f t="shared" ref="M3:M34" si="0">SUM(H24+J24+L24)</f>
        <v>0</v>
      </c>
      <c r="N24" s="37">
        <f t="shared" ref="N3:N34" si="1">SUM(R$2-M24)</f>
        <v>50</v>
      </c>
      <c r="O24" s="32">
        <v>2</v>
      </c>
      <c r="P24" s="25">
        <v>5</v>
      </c>
    </row>
    <row r="25" spans="1:16" x14ac:dyDescent="0.2">
      <c r="A25" s="14">
        <v>23</v>
      </c>
      <c r="B25" s="7"/>
      <c r="C25" s="6"/>
      <c r="D25" s="6"/>
      <c r="E25" s="6"/>
      <c r="F25" s="23" t="s">
        <v>52</v>
      </c>
      <c r="G25" s="2"/>
      <c r="H25" s="3"/>
      <c r="I25" s="2"/>
      <c r="J25" s="3"/>
      <c r="K25" s="2"/>
      <c r="L25" s="3"/>
      <c r="M25" s="4">
        <f t="shared" si="0"/>
        <v>0</v>
      </c>
      <c r="N25" s="37">
        <f t="shared" si="1"/>
        <v>50</v>
      </c>
      <c r="O25" s="32">
        <v>3</v>
      </c>
      <c r="P25" s="25">
        <v>5</v>
      </c>
    </row>
    <row r="26" spans="1:16" x14ac:dyDescent="0.2">
      <c r="A26" s="14">
        <v>24</v>
      </c>
      <c r="B26" s="7"/>
      <c r="C26" s="6"/>
      <c r="D26" s="6"/>
      <c r="E26" s="6"/>
      <c r="F26" s="23" t="s">
        <v>52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50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23" t="s">
        <v>52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50</v>
      </c>
      <c r="O27" s="32">
        <v>5</v>
      </c>
      <c r="P27" s="25">
        <v>5</v>
      </c>
    </row>
    <row r="28" spans="1:16" x14ac:dyDescent="0.2">
      <c r="A28" s="14">
        <v>26</v>
      </c>
      <c r="B28" s="7"/>
      <c r="C28" s="6"/>
      <c r="D28" s="6"/>
      <c r="E28" s="6"/>
      <c r="F28" s="23" t="s">
        <v>52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50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3" t="s">
        <v>52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50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3" t="s">
        <v>52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50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3" t="s">
        <v>52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50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3" t="s">
        <v>52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50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3" t="s">
        <v>52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50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3" t="s">
        <v>52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50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3" t="s">
        <v>52</v>
      </c>
      <c r="G35" s="2"/>
      <c r="H35" s="3"/>
      <c r="I35" s="2"/>
      <c r="J35" s="3"/>
      <c r="K35" s="2"/>
      <c r="L35" s="3"/>
      <c r="M35" s="4">
        <f t="shared" ref="M35:M42" si="2">SUM(H35+J35+L35)</f>
        <v>0</v>
      </c>
      <c r="N35" s="37">
        <f t="shared" ref="N35:N42" si="3">SUM(R$2-M35)</f>
        <v>50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3" t="s">
        <v>52</v>
      </c>
      <c r="G36" s="2"/>
      <c r="H36" s="3"/>
      <c r="I36" s="2"/>
      <c r="J36" s="3"/>
      <c r="K36" s="2"/>
      <c r="L36" s="3"/>
      <c r="M36" s="4">
        <f t="shared" si="2"/>
        <v>0</v>
      </c>
      <c r="N36" s="37">
        <f t="shared" si="3"/>
        <v>50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3" t="s">
        <v>52</v>
      </c>
      <c r="G37" s="2"/>
      <c r="H37" s="3"/>
      <c r="I37" s="2"/>
      <c r="J37" s="3"/>
      <c r="K37" s="2"/>
      <c r="L37" s="3"/>
      <c r="M37" s="4">
        <f t="shared" si="2"/>
        <v>0</v>
      </c>
      <c r="N37" s="37">
        <f t="shared" si="3"/>
        <v>50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3" t="s">
        <v>52</v>
      </c>
      <c r="G38" s="2"/>
      <c r="H38" s="3"/>
      <c r="I38" s="2"/>
      <c r="J38" s="3"/>
      <c r="K38" s="2"/>
      <c r="L38" s="3"/>
      <c r="M38" s="4">
        <f t="shared" si="2"/>
        <v>0</v>
      </c>
      <c r="N38" s="37">
        <f t="shared" si="3"/>
        <v>50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52</v>
      </c>
      <c r="G39" s="2"/>
      <c r="H39" s="3"/>
      <c r="I39" s="2"/>
      <c r="J39" s="3"/>
      <c r="K39" s="2"/>
      <c r="L39" s="3"/>
      <c r="M39" s="4">
        <f t="shared" si="2"/>
        <v>0</v>
      </c>
      <c r="N39" s="37">
        <f t="shared" si="3"/>
        <v>50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52</v>
      </c>
      <c r="G40" s="2"/>
      <c r="H40" s="3"/>
      <c r="I40" s="2"/>
      <c r="J40" s="3"/>
      <c r="K40" s="2"/>
      <c r="L40" s="3"/>
      <c r="M40" s="4">
        <f t="shared" si="2"/>
        <v>0</v>
      </c>
      <c r="N40" s="37">
        <f t="shared" si="3"/>
        <v>50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52</v>
      </c>
      <c r="G41" s="2"/>
      <c r="H41" s="3"/>
      <c r="I41" s="2"/>
      <c r="J41" s="3"/>
      <c r="K41" s="2"/>
      <c r="L41" s="3"/>
      <c r="M41" s="4">
        <f t="shared" si="2"/>
        <v>0</v>
      </c>
      <c r="N41" s="37">
        <f t="shared" si="3"/>
        <v>50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52</v>
      </c>
      <c r="G42" s="19"/>
      <c r="H42" s="18"/>
      <c r="I42" s="19"/>
      <c r="J42" s="18"/>
      <c r="K42" s="19"/>
      <c r="L42" s="18"/>
      <c r="M42" s="44">
        <f t="shared" si="2"/>
        <v>0</v>
      </c>
      <c r="N42" s="39">
        <f t="shared" si="3"/>
        <v>50</v>
      </c>
      <c r="O42" s="32">
        <v>5</v>
      </c>
      <c r="P42" s="25">
        <v>8</v>
      </c>
    </row>
  </sheetData>
  <sortState ref="B3:N23">
    <sortCondition descending="1" ref="M3:M23"/>
  </sortState>
  <mergeCells count="4">
    <mergeCell ref="G1:H1"/>
    <mergeCell ref="I1:J1"/>
    <mergeCell ref="K1:L1"/>
    <mergeCell ref="M1:N1"/>
  </mergeCells>
  <phoneticPr fontId="3" type="noConversion"/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/>
  </sheetViews>
  <sheetFormatPr defaultRowHeight="12.75" customHeight="1" x14ac:dyDescent="0.2"/>
  <cols>
    <col min="1" max="2" width="9.140625" style="5"/>
    <col min="3" max="3" width="9.42578125" bestFit="1" customWidth="1"/>
    <col min="4" max="4" width="11.5703125" bestFit="1" customWidth="1"/>
    <col min="5" max="5" width="19.28515625" bestFit="1" customWidth="1"/>
    <col min="13" max="13" width="11.85546875" bestFit="1" customWidth="1"/>
    <col min="16" max="16" width="20.7109375" bestFit="1" customWidth="1"/>
  </cols>
  <sheetData>
    <row r="1" spans="1:18" ht="13.5" thickBot="1" x14ac:dyDescent="0.25">
      <c r="A1" s="33"/>
      <c r="B1" s="34"/>
      <c r="C1" s="35"/>
      <c r="D1" s="35"/>
      <c r="E1" s="35"/>
      <c r="F1" s="35"/>
      <c r="G1" s="53" t="s">
        <v>22</v>
      </c>
      <c r="H1" s="54"/>
      <c r="I1" s="53" t="s">
        <v>23</v>
      </c>
      <c r="J1" s="54"/>
      <c r="K1" s="53" t="s">
        <v>24</v>
      </c>
      <c r="L1" s="54"/>
      <c r="M1" s="55" t="s">
        <v>25</v>
      </c>
      <c r="N1" s="56"/>
      <c r="R1" t="s">
        <v>29</v>
      </c>
    </row>
    <row r="2" spans="1:18" x14ac:dyDescent="0.2">
      <c r="A2" s="8" t="s">
        <v>21</v>
      </c>
      <c r="B2" s="9" t="s">
        <v>5</v>
      </c>
      <c r="C2" s="10" t="s">
        <v>6</v>
      </c>
      <c r="D2" s="10" t="s">
        <v>7</v>
      </c>
      <c r="E2" s="10" t="s">
        <v>10</v>
      </c>
      <c r="F2" s="22" t="s">
        <v>11</v>
      </c>
      <c r="G2" s="12" t="s">
        <v>21</v>
      </c>
      <c r="H2" s="11" t="s">
        <v>26</v>
      </c>
      <c r="I2" s="12" t="s">
        <v>21</v>
      </c>
      <c r="J2" s="11" t="s">
        <v>26</v>
      </c>
      <c r="K2" s="12" t="s">
        <v>21</v>
      </c>
      <c r="L2" s="11" t="s">
        <v>26</v>
      </c>
      <c r="M2" s="13" t="s">
        <v>27</v>
      </c>
      <c r="N2" s="36" t="s">
        <v>28</v>
      </c>
      <c r="O2" s="4" t="s">
        <v>31</v>
      </c>
      <c r="P2" s="26" t="s">
        <v>30</v>
      </c>
      <c r="R2" s="52">
        <f>MAX(M3:M42)</f>
        <v>45</v>
      </c>
    </row>
    <row r="3" spans="1:18" x14ac:dyDescent="0.2">
      <c r="A3" s="14">
        <v>1</v>
      </c>
      <c r="B3" s="7" t="s">
        <v>908</v>
      </c>
      <c r="C3" s="6" t="s">
        <v>99</v>
      </c>
      <c r="D3" s="6" t="s">
        <v>909</v>
      </c>
      <c r="E3" s="6" t="s">
        <v>533</v>
      </c>
      <c r="F3" s="23" t="s">
        <v>53</v>
      </c>
      <c r="G3" s="2">
        <v>2</v>
      </c>
      <c r="H3" s="3">
        <v>20</v>
      </c>
      <c r="I3" s="2">
        <v>1</v>
      </c>
      <c r="J3" s="3">
        <v>25</v>
      </c>
      <c r="K3" s="2"/>
      <c r="L3" s="3"/>
      <c r="M3" s="4">
        <f>SUM(H3+J3+L3)</f>
        <v>45</v>
      </c>
      <c r="N3" s="37">
        <f>SUM(R$2-M3)</f>
        <v>0</v>
      </c>
      <c r="O3" s="32">
        <v>1</v>
      </c>
      <c r="P3" s="25">
        <v>1</v>
      </c>
      <c r="R3" s="40"/>
    </row>
    <row r="4" spans="1:18" x14ac:dyDescent="0.2">
      <c r="A4" s="14">
        <v>2</v>
      </c>
      <c r="B4" s="7" t="s">
        <v>907</v>
      </c>
      <c r="C4" s="6" t="s">
        <v>534</v>
      </c>
      <c r="D4" s="6" t="s">
        <v>531</v>
      </c>
      <c r="E4" s="6" t="s">
        <v>89</v>
      </c>
      <c r="F4" s="23" t="s">
        <v>53</v>
      </c>
      <c r="G4" s="2">
        <v>1</v>
      </c>
      <c r="H4" s="3">
        <v>25</v>
      </c>
      <c r="I4" s="2">
        <v>2</v>
      </c>
      <c r="J4" s="3">
        <v>20</v>
      </c>
      <c r="K4" s="2"/>
      <c r="L4" s="3"/>
      <c r="M4" s="4">
        <f>SUM(H4+J4+L4)</f>
        <v>45</v>
      </c>
      <c r="N4" s="37">
        <f>SUM(R$2-M4)</f>
        <v>0</v>
      </c>
      <c r="O4" s="32">
        <v>2</v>
      </c>
      <c r="P4" s="25">
        <v>1</v>
      </c>
    </row>
    <row r="5" spans="1:18" x14ac:dyDescent="0.2">
      <c r="A5" s="14">
        <v>3</v>
      </c>
      <c r="B5" s="7" t="s">
        <v>914</v>
      </c>
      <c r="C5" s="6" t="s">
        <v>915</v>
      </c>
      <c r="D5" s="6" t="s">
        <v>916</v>
      </c>
      <c r="E5" s="6" t="s">
        <v>3</v>
      </c>
      <c r="F5" s="23" t="s">
        <v>53</v>
      </c>
      <c r="G5" s="2">
        <v>5</v>
      </c>
      <c r="H5" s="3">
        <v>16</v>
      </c>
      <c r="I5" s="2">
        <v>3</v>
      </c>
      <c r="J5" s="3">
        <v>18</v>
      </c>
      <c r="K5" s="2"/>
      <c r="L5" s="3"/>
      <c r="M5" s="4">
        <f>SUM(H5+J5+L5)</f>
        <v>34</v>
      </c>
      <c r="N5" s="37">
        <f>SUM(R$2-M5)</f>
        <v>11</v>
      </c>
      <c r="O5" s="32">
        <v>3</v>
      </c>
      <c r="P5" s="25">
        <v>1</v>
      </c>
    </row>
    <row r="6" spans="1:18" x14ac:dyDescent="0.2">
      <c r="A6" s="14">
        <v>4</v>
      </c>
      <c r="B6" s="7" t="s">
        <v>912</v>
      </c>
      <c r="C6" s="6" t="s">
        <v>913</v>
      </c>
      <c r="D6" s="6" t="s">
        <v>523</v>
      </c>
      <c r="E6" s="6" t="s">
        <v>57</v>
      </c>
      <c r="F6" s="23" t="s">
        <v>53</v>
      </c>
      <c r="G6" s="2">
        <v>4</v>
      </c>
      <c r="H6" s="3">
        <v>17</v>
      </c>
      <c r="I6" s="2">
        <v>5</v>
      </c>
      <c r="J6" s="3">
        <v>16</v>
      </c>
      <c r="K6" s="2"/>
      <c r="L6" s="3"/>
      <c r="M6" s="4">
        <f>SUM(H6+J6+L6)</f>
        <v>33</v>
      </c>
      <c r="N6" s="37">
        <f>SUM(R$2-M6)</f>
        <v>12</v>
      </c>
      <c r="O6" s="32">
        <v>4</v>
      </c>
      <c r="P6" s="25">
        <v>1</v>
      </c>
    </row>
    <row r="7" spans="1:18" x14ac:dyDescent="0.2">
      <c r="A7" s="14">
        <v>5</v>
      </c>
      <c r="B7" s="7" t="s">
        <v>910</v>
      </c>
      <c r="C7" s="6" t="s">
        <v>128</v>
      </c>
      <c r="D7" s="6" t="s">
        <v>911</v>
      </c>
      <c r="E7" s="6" t="s">
        <v>69</v>
      </c>
      <c r="F7" s="23" t="s">
        <v>53</v>
      </c>
      <c r="G7" s="2">
        <v>3</v>
      </c>
      <c r="H7" s="3">
        <v>18</v>
      </c>
      <c r="I7" s="2">
        <v>7</v>
      </c>
      <c r="J7" s="3">
        <v>14</v>
      </c>
      <c r="K7" s="2"/>
      <c r="L7" s="3"/>
      <c r="M7" s="4">
        <f>SUM(H7+J7+L7)</f>
        <v>32</v>
      </c>
      <c r="N7" s="37">
        <f>SUM(R$2-M7)</f>
        <v>13</v>
      </c>
      <c r="O7" s="32">
        <v>5</v>
      </c>
      <c r="P7" s="25">
        <v>1</v>
      </c>
    </row>
    <row r="8" spans="1:18" x14ac:dyDescent="0.2">
      <c r="A8" s="14">
        <v>6</v>
      </c>
      <c r="B8" s="7" t="s">
        <v>919</v>
      </c>
      <c r="C8" s="6" t="s">
        <v>95</v>
      </c>
      <c r="D8" s="6" t="s">
        <v>315</v>
      </c>
      <c r="E8" s="6" t="s">
        <v>183</v>
      </c>
      <c r="F8" s="23" t="s">
        <v>53</v>
      </c>
      <c r="G8" s="2">
        <v>8</v>
      </c>
      <c r="H8" s="3">
        <v>13</v>
      </c>
      <c r="I8" s="2">
        <v>4</v>
      </c>
      <c r="J8" s="3">
        <v>17</v>
      </c>
      <c r="K8" s="2"/>
      <c r="L8" s="3"/>
      <c r="M8" s="4">
        <f>SUM(H8+J8+L8)</f>
        <v>30</v>
      </c>
      <c r="N8" s="37">
        <f>SUM(R$2-M8)</f>
        <v>15</v>
      </c>
      <c r="O8" s="32">
        <v>1</v>
      </c>
      <c r="P8" s="25">
        <v>2</v>
      </c>
    </row>
    <row r="9" spans="1:18" x14ac:dyDescent="0.2">
      <c r="A9" s="14">
        <v>7</v>
      </c>
      <c r="B9" s="7" t="s">
        <v>918</v>
      </c>
      <c r="C9" s="6" t="s">
        <v>131</v>
      </c>
      <c r="D9" s="6" t="s">
        <v>834</v>
      </c>
      <c r="E9" s="6" t="s">
        <v>101</v>
      </c>
      <c r="F9" s="23" t="s">
        <v>53</v>
      </c>
      <c r="G9" s="2">
        <v>7</v>
      </c>
      <c r="H9" s="3">
        <v>14</v>
      </c>
      <c r="I9" s="2">
        <v>6</v>
      </c>
      <c r="J9" s="3">
        <v>15</v>
      </c>
      <c r="K9" s="2"/>
      <c r="L9" s="3"/>
      <c r="M9" s="4">
        <f>SUM(H9+J9+L9)</f>
        <v>29</v>
      </c>
      <c r="N9" s="37">
        <f>SUM(R$2-M9)</f>
        <v>16</v>
      </c>
      <c r="O9" s="32">
        <v>2</v>
      </c>
      <c r="P9" s="25">
        <v>2</v>
      </c>
    </row>
    <row r="10" spans="1:18" x14ac:dyDescent="0.2">
      <c r="A10" s="14">
        <v>8</v>
      </c>
      <c r="B10" s="7" t="s">
        <v>917</v>
      </c>
      <c r="C10" s="6" t="s">
        <v>103</v>
      </c>
      <c r="D10" s="6" t="s">
        <v>608</v>
      </c>
      <c r="E10" s="6" t="s">
        <v>73</v>
      </c>
      <c r="F10" s="23" t="s">
        <v>53</v>
      </c>
      <c r="G10" s="2">
        <v>6</v>
      </c>
      <c r="H10" s="3">
        <v>15</v>
      </c>
      <c r="I10" s="2">
        <v>9</v>
      </c>
      <c r="J10" s="3">
        <v>12</v>
      </c>
      <c r="K10" s="2"/>
      <c r="L10" s="3"/>
      <c r="M10" s="4">
        <f>SUM(H10+J10+L10)</f>
        <v>27</v>
      </c>
      <c r="N10" s="37">
        <f>SUM(R$2-M10)</f>
        <v>18</v>
      </c>
      <c r="O10" s="32">
        <v>3</v>
      </c>
      <c r="P10" s="25">
        <v>2</v>
      </c>
    </row>
    <row r="11" spans="1:18" x14ac:dyDescent="0.2">
      <c r="A11" s="14">
        <v>9</v>
      </c>
      <c r="B11" s="7" t="s">
        <v>920</v>
      </c>
      <c r="C11" s="6" t="s">
        <v>921</v>
      </c>
      <c r="D11" s="6" t="s">
        <v>922</v>
      </c>
      <c r="E11" s="6" t="s">
        <v>109</v>
      </c>
      <c r="F11" s="23" t="s">
        <v>53</v>
      </c>
      <c r="G11" s="2">
        <v>9</v>
      </c>
      <c r="H11" s="3">
        <v>12</v>
      </c>
      <c r="I11" s="2">
        <v>8</v>
      </c>
      <c r="J11" s="3">
        <v>13</v>
      </c>
      <c r="K11" s="2"/>
      <c r="L11" s="3"/>
      <c r="M11" s="4">
        <f>SUM(H11+J11+L11)</f>
        <v>25</v>
      </c>
      <c r="N11" s="37">
        <f>SUM(R$2-M11)</f>
        <v>20</v>
      </c>
      <c r="O11" s="32">
        <v>4</v>
      </c>
      <c r="P11" s="25">
        <v>2</v>
      </c>
    </row>
    <row r="12" spans="1:18" x14ac:dyDescent="0.2">
      <c r="A12" s="14">
        <v>10</v>
      </c>
      <c r="B12" s="7" t="s">
        <v>923</v>
      </c>
      <c r="C12" s="6" t="s">
        <v>813</v>
      </c>
      <c r="D12" s="6" t="s">
        <v>633</v>
      </c>
      <c r="E12" s="6" t="s">
        <v>69</v>
      </c>
      <c r="F12" s="23" t="s">
        <v>53</v>
      </c>
      <c r="G12" s="2">
        <v>10</v>
      </c>
      <c r="H12" s="3">
        <v>11</v>
      </c>
      <c r="I12" s="2">
        <v>10</v>
      </c>
      <c r="J12" s="3">
        <v>11</v>
      </c>
      <c r="K12" s="2"/>
      <c r="L12" s="3"/>
      <c r="M12" s="4">
        <f>SUM(H12+J12+L12)</f>
        <v>22</v>
      </c>
      <c r="N12" s="37">
        <f>SUM(R$2-M12)</f>
        <v>23</v>
      </c>
      <c r="O12" s="32">
        <v>5</v>
      </c>
      <c r="P12" s="25">
        <v>2</v>
      </c>
    </row>
    <row r="13" spans="1:18" x14ac:dyDescent="0.2">
      <c r="A13" s="14">
        <v>11</v>
      </c>
      <c r="B13" s="7" t="s">
        <v>924</v>
      </c>
      <c r="C13" s="6" t="s">
        <v>95</v>
      </c>
      <c r="D13" s="6" t="s">
        <v>608</v>
      </c>
      <c r="E13" s="6" t="s">
        <v>533</v>
      </c>
      <c r="F13" s="23" t="s">
        <v>53</v>
      </c>
      <c r="G13" s="2" t="s">
        <v>218</v>
      </c>
      <c r="H13" s="3">
        <v>-15</v>
      </c>
      <c r="I13" s="2" t="s">
        <v>218</v>
      </c>
      <c r="J13" s="3">
        <v>-15</v>
      </c>
      <c r="K13" s="2"/>
      <c r="L13" s="3"/>
      <c r="M13" s="4">
        <f>SUM(H13+J13+L13)</f>
        <v>-30</v>
      </c>
      <c r="N13" s="37">
        <f>SUM(R$2-M13)</f>
        <v>75</v>
      </c>
      <c r="O13" s="32">
        <v>1</v>
      </c>
      <c r="P13" s="25">
        <v>3</v>
      </c>
    </row>
    <row r="14" spans="1:18" x14ac:dyDescent="0.2">
      <c r="A14" s="14">
        <v>12</v>
      </c>
      <c r="B14" s="7"/>
      <c r="C14" s="6"/>
      <c r="D14" s="6"/>
      <c r="E14" s="6"/>
      <c r="F14" s="23" t="s">
        <v>53</v>
      </c>
      <c r="G14" s="2"/>
      <c r="H14" s="3"/>
      <c r="I14" s="2"/>
      <c r="J14" s="3"/>
      <c r="K14" s="2"/>
      <c r="L14" s="3"/>
      <c r="M14" s="4">
        <f t="shared" ref="M3:M42" si="0">SUM(H14+J14+L14)</f>
        <v>0</v>
      </c>
      <c r="N14" s="37">
        <f t="shared" ref="N3:N42" si="1">SUM(R$2-M14)</f>
        <v>45</v>
      </c>
      <c r="O14" s="32">
        <v>2</v>
      </c>
      <c r="P14" s="25">
        <v>3</v>
      </c>
    </row>
    <row r="15" spans="1:18" x14ac:dyDescent="0.2">
      <c r="A15" s="14">
        <v>13</v>
      </c>
      <c r="B15" s="7"/>
      <c r="C15" s="6"/>
      <c r="D15" s="6"/>
      <c r="E15" s="6"/>
      <c r="F15" s="23" t="s">
        <v>53</v>
      </c>
      <c r="G15" s="2"/>
      <c r="H15" s="3"/>
      <c r="I15" s="2"/>
      <c r="J15" s="3"/>
      <c r="K15" s="2"/>
      <c r="L15" s="3"/>
      <c r="M15" s="4">
        <f t="shared" si="0"/>
        <v>0</v>
      </c>
      <c r="N15" s="37">
        <f t="shared" si="1"/>
        <v>45</v>
      </c>
      <c r="O15" s="32">
        <v>3</v>
      </c>
      <c r="P15" s="25">
        <v>3</v>
      </c>
    </row>
    <row r="16" spans="1:18" x14ac:dyDescent="0.2">
      <c r="A16" s="14">
        <v>14</v>
      </c>
      <c r="B16" s="7"/>
      <c r="C16" s="6"/>
      <c r="D16" s="6"/>
      <c r="E16" s="6"/>
      <c r="F16" s="23" t="s">
        <v>53</v>
      </c>
      <c r="G16" s="2"/>
      <c r="H16" s="3"/>
      <c r="I16" s="2"/>
      <c r="J16" s="3"/>
      <c r="K16" s="2"/>
      <c r="L16" s="3"/>
      <c r="M16" s="4">
        <f t="shared" si="0"/>
        <v>0</v>
      </c>
      <c r="N16" s="37">
        <f t="shared" si="1"/>
        <v>45</v>
      </c>
      <c r="O16" s="32">
        <v>4</v>
      </c>
      <c r="P16" s="25">
        <v>3</v>
      </c>
    </row>
    <row r="17" spans="1:16" x14ac:dyDescent="0.2">
      <c r="A17" s="14">
        <v>15</v>
      </c>
      <c r="B17" s="7"/>
      <c r="C17" s="6"/>
      <c r="D17" s="6"/>
      <c r="E17" s="6"/>
      <c r="F17" s="23" t="s">
        <v>53</v>
      </c>
      <c r="G17" s="2"/>
      <c r="H17" s="3"/>
      <c r="I17" s="2"/>
      <c r="J17" s="3"/>
      <c r="K17" s="2"/>
      <c r="L17" s="3"/>
      <c r="M17" s="4">
        <f t="shared" si="0"/>
        <v>0</v>
      </c>
      <c r="N17" s="37">
        <f t="shared" si="1"/>
        <v>45</v>
      </c>
      <c r="O17" s="32">
        <v>5</v>
      </c>
      <c r="P17" s="25">
        <v>3</v>
      </c>
    </row>
    <row r="18" spans="1:16" x14ac:dyDescent="0.2">
      <c r="A18" s="14">
        <v>16</v>
      </c>
      <c r="B18" s="7"/>
      <c r="C18" s="6"/>
      <c r="D18" s="6"/>
      <c r="E18" s="6"/>
      <c r="F18" s="23" t="s">
        <v>53</v>
      </c>
      <c r="G18" s="2"/>
      <c r="H18" s="3"/>
      <c r="I18" s="2"/>
      <c r="J18" s="3"/>
      <c r="K18" s="2"/>
      <c r="L18" s="3"/>
      <c r="M18" s="4">
        <f t="shared" si="0"/>
        <v>0</v>
      </c>
      <c r="N18" s="37">
        <f t="shared" si="1"/>
        <v>45</v>
      </c>
      <c r="O18" s="32">
        <v>1</v>
      </c>
      <c r="P18" s="25">
        <v>4</v>
      </c>
    </row>
    <row r="19" spans="1:16" x14ac:dyDescent="0.2">
      <c r="A19" s="14">
        <v>17</v>
      </c>
      <c r="B19" s="7"/>
      <c r="C19" s="6"/>
      <c r="D19" s="6"/>
      <c r="E19" s="6"/>
      <c r="F19" s="23" t="s">
        <v>53</v>
      </c>
      <c r="G19" s="2"/>
      <c r="H19" s="3"/>
      <c r="I19" s="2"/>
      <c r="J19" s="3"/>
      <c r="K19" s="2"/>
      <c r="L19" s="3"/>
      <c r="M19" s="4">
        <f t="shared" si="0"/>
        <v>0</v>
      </c>
      <c r="N19" s="37">
        <f t="shared" si="1"/>
        <v>45</v>
      </c>
      <c r="O19" s="32">
        <v>2</v>
      </c>
      <c r="P19" s="25">
        <v>4</v>
      </c>
    </row>
    <row r="20" spans="1:16" x14ac:dyDescent="0.2">
      <c r="A20" s="14">
        <v>18</v>
      </c>
      <c r="B20" s="7"/>
      <c r="C20" s="6"/>
      <c r="D20" s="6"/>
      <c r="E20" s="6"/>
      <c r="F20" s="23" t="s">
        <v>53</v>
      </c>
      <c r="G20" s="2"/>
      <c r="H20" s="3"/>
      <c r="I20" s="2"/>
      <c r="J20" s="3"/>
      <c r="K20" s="2"/>
      <c r="L20" s="3"/>
      <c r="M20" s="4">
        <f t="shared" si="0"/>
        <v>0</v>
      </c>
      <c r="N20" s="37">
        <f t="shared" si="1"/>
        <v>45</v>
      </c>
      <c r="O20" s="32">
        <v>3</v>
      </c>
      <c r="P20" s="25">
        <v>4</v>
      </c>
    </row>
    <row r="21" spans="1:16" x14ac:dyDescent="0.2">
      <c r="A21" s="14">
        <v>19</v>
      </c>
      <c r="B21" s="7"/>
      <c r="C21" s="6"/>
      <c r="D21" s="6"/>
      <c r="E21" s="6"/>
      <c r="F21" s="23" t="s">
        <v>53</v>
      </c>
      <c r="G21" s="2"/>
      <c r="H21" s="3"/>
      <c r="I21" s="2"/>
      <c r="J21" s="3"/>
      <c r="K21" s="2"/>
      <c r="L21" s="3"/>
      <c r="M21" s="4">
        <f t="shared" si="0"/>
        <v>0</v>
      </c>
      <c r="N21" s="37">
        <f t="shared" si="1"/>
        <v>45</v>
      </c>
      <c r="O21" s="32">
        <v>4</v>
      </c>
      <c r="P21" s="25">
        <v>4</v>
      </c>
    </row>
    <row r="22" spans="1:16" x14ac:dyDescent="0.2">
      <c r="A22" s="14">
        <v>20</v>
      </c>
      <c r="B22" s="7"/>
      <c r="C22" s="6"/>
      <c r="D22" s="6"/>
      <c r="E22" s="6"/>
      <c r="F22" s="23" t="s">
        <v>53</v>
      </c>
      <c r="G22" s="2"/>
      <c r="H22" s="3"/>
      <c r="I22" s="2"/>
      <c r="J22" s="3"/>
      <c r="K22" s="2"/>
      <c r="L22" s="3"/>
      <c r="M22" s="4">
        <f t="shared" si="0"/>
        <v>0</v>
      </c>
      <c r="N22" s="37">
        <f t="shared" si="1"/>
        <v>45</v>
      </c>
      <c r="O22" s="32">
        <v>5</v>
      </c>
      <c r="P22" s="25">
        <v>4</v>
      </c>
    </row>
    <row r="23" spans="1:16" x14ac:dyDescent="0.2">
      <c r="A23" s="14">
        <v>21</v>
      </c>
      <c r="B23" s="7"/>
      <c r="C23" s="6"/>
      <c r="D23" s="6"/>
      <c r="E23" s="6"/>
      <c r="F23" s="23" t="s">
        <v>53</v>
      </c>
      <c r="G23" s="2"/>
      <c r="H23" s="3"/>
      <c r="I23" s="2"/>
      <c r="J23" s="3"/>
      <c r="K23" s="2"/>
      <c r="L23" s="3"/>
      <c r="M23" s="4">
        <f t="shared" si="0"/>
        <v>0</v>
      </c>
      <c r="N23" s="37">
        <f t="shared" si="1"/>
        <v>45</v>
      </c>
      <c r="O23" s="32">
        <v>1</v>
      </c>
      <c r="P23" s="25">
        <v>5</v>
      </c>
    </row>
    <row r="24" spans="1:16" x14ac:dyDescent="0.2">
      <c r="A24" s="14">
        <v>22</v>
      </c>
      <c r="B24" s="7"/>
      <c r="C24" s="6"/>
      <c r="D24" s="6"/>
      <c r="E24" s="6"/>
      <c r="F24" s="23" t="s">
        <v>53</v>
      </c>
      <c r="G24" s="2"/>
      <c r="H24" s="3"/>
      <c r="I24" s="2"/>
      <c r="J24" s="3"/>
      <c r="K24" s="2"/>
      <c r="L24" s="3"/>
      <c r="M24" s="4">
        <f t="shared" si="0"/>
        <v>0</v>
      </c>
      <c r="N24" s="37">
        <f t="shared" si="1"/>
        <v>45</v>
      </c>
      <c r="O24" s="32">
        <v>2</v>
      </c>
      <c r="P24" s="25">
        <v>5</v>
      </c>
    </row>
    <row r="25" spans="1:16" x14ac:dyDescent="0.2">
      <c r="A25" s="14">
        <v>23</v>
      </c>
      <c r="B25" s="7"/>
      <c r="C25" s="6"/>
      <c r="D25" s="6"/>
      <c r="E25" s="6"/>
      <c r="F25" s="23" t="s">
        <v>53</v>
      </c>
      <c r="G25" s="2"/>
      <c r="H25" s="3"/>
      <c r="I25" s="2"/>
      <c r="J25" s="3"/>
      <c r="K25" s="2"/>
      <c r="L25" s="3"/>
      <c r="M25" s="4">
        <f t="shared" si="0"/>
        <v>0</v>
      </c>
      <c r="N25" s="37">
        <f t="shared" si="1"/>
        <v>45</v>
      </c>
      <c r="O25" s="32">
        <v>3</v>
      </c>
      <c r="P25" s="25">
        <v>5</v>
      </c>
    </row>
    <row r="26" spans="1:16" x14ac:dyDescent="0.2">
      <c r="A26" s="14">
        <v>24</v>
      </c>
      <c r="B26" s="7"/>
      <c r="C26" s="6"/>
      <c r="D26" s="6"/>
      <c r="E26" s="6"/>
      <c r="F26" s="23" t="s">
        <v>53</v>
      </c>
      <c r="G26" s="2"/>
      <c r="H26" s="3"/>
      <c r="I26" s="2"/>
      <c r="J26" s="3"/>
      <c r="K26" s="2"/>
      <c r="L26" s="3"/>
      <c r="M26" s="4">
        <f t="shared" si="0"/>
        <v>0</v>
      </c>
      <c r="N26" s="37">
        <f t="shared" si="1"/>
        <v>45</v>
      </c>
      <c r="O26" s="32">
        <v>4</v>
      </c>
      <c r="P26" s="25">
        <v>5</v>
      </c>
    </row>
    <row r="27" spans="1:16" x14ac:dyDescent="0.2">
      <c r="A27" s="14">
        <v>25</v>
      </c>
      <c r="B27" s="7"/>
      <c r="C27" s="6"/>
      <c r="D27" s="6"/>
      <c r="E27" s="6"/>
      <c r="F27" s="23" t="s">
        <v>53</v>
      </c>
      <c r="G27" s="2"/>
      <c r="H27" s="3"/>
      <c r="I27" s="2"/>
      <c r="J27" s="3"/>
      <c r="K27" s="2"/>
      <c r="L27" s="3"/>
      <c r="M27" s="4">
        <f t="shared" si="0"/>
        <v>0</v>
      </c>
      <c r="N27" s="37">
        <f t="shared" si="1"/>
        <v>45</v>
      </c>
      <c r="O27" s="32">
        <v>5</v>
      </c>
      <c r="P27" s="25">
        <v>5</v>
      </c>
    </row>
    <row r="28" spans="1:16" x14ac:dyDescent="0.2">
      <c r="A28" s="14">
        <v>26</v>
      </c>
      <c r="B28" s="7"/>
      <c r="C28" s="6"/>
      <c r="D28" s="6"/>
      <c r="E28" s="6"/>
      <c r="F28" s="23" t="s">
        <v>53</v>
      </c>
      <c r="G28" s="2"/>
      <c r="H28" s="3"/>
      <c r="I28" s="2"/>
      <c r="J28" s="3"/>
      <c r="K28" s="2"/>
      <c r="L28" s="3"/>
      <c r="M28" s="4">
        <f t="shared" si="0"/>
        <v>0</v>
      </c>
      <c r="N28" s="37">
        <f t="shared" si="1"/>
        <v>45</v>
      </c>
      <c r="O28" s="32">
        <v>1</v>
      </c>
      <c r="P28" s="25">
        <v>6</v>
      </c>
    </row>
    <row r="29" spans="1:16" x14ac:dyDescent="0.2">
      <c r="A29" s="14">
        <v>27</v>
      </c>
      <c r="B29" s="7"/>
      <c r="C29" s="6"/>
      <c r="D29" s="6"/>
      <c r="E29" s="6"/>
      <c r="F29" s="23" t="s">
        <v>53</v>
      </c>
      <c r="G29" s="2"/>
      <c r="H29" s="3"/>
      <c r="I29" s="2"/>
      <c r="J29" s="3"/>
      <c r="K29" s="2"/>
      <c r="L29" s="3"/>
      <c r="M29" s="4">
        <f t="shared" si="0"/>
        <v>0</v>
      </c>
      <c r="N29" s="37">
        <f t="shared" si="1"/>
        <v>45</v>
      </c>
      <c r="O29" s="32">
        <v>2</v>
      </c>
      <c r="P29" s="25">
        <v>6</v>
      </c>
    </row>
    <row r="30" spans="1:16" x14ac:dyDescent="0.2">
      <c r="A30" s="14">
        <v>28</v>
      </c>
      <c r="B30" s="7"/>
      <c r="C30" s="6"/>
      <c r="D30" s="6"/>
      <c r="E30" s="6"/>
      <c r="F30" s="23" t="s">
        <v>53</v>
      </c>
      <c r="G30" s="2"/>
      <c r="H30" s="3"/>
      <c r="I30" s="2"/>
      <c r="J30" s="3"/>
      <c r="K30" s="2"/>
      <c r="L30" s="3"/>
      <c r="M30" s="4">
        <f t="shared" si="0"/>
        <v>0</v>
      </c>
      <c r="N30" s="37">
        <f t="shared" si="1"/>
        <v>45</v>
      </c>
      <c r="O30" s="32">
        <v>3</v>
      </c>
      <c r="P30" s="25">
        <v>6</v>
      </c>
    </row>
    <row r="31" spans="1:16" x14ac:dyDescent="0.2">
      <c r="A31" s="14">
        <v>29</v>
      </c>
      <c r="B31" s="7"/>
      <c r="C31" s="6"/>
      <c r="D31" s="6"/>
      <c r="E31" s="6"/>
      <c r="F31" s="23" t="s">
        <v>53</v>
      </c>
      <c r="G31" s="2"/>
      <c r="H31" s="3"/>
      <c r="I31" s="2"/>
      <c r="J31" s="3"/>
      <c r="K31" s="2"/>
      <c r="L31" s="3"/>
      <c r="M31" s="4">
        <f t="shared" si="0"/>
        <v>0</v>
      </c>
      <c r="N31" s="37">
        <f t="shared" si="1"/>
        <v>45</v>
      </c>
      <c r="O31" s="32">
        <v>4</v>
      </c>
      <c r="P31" s="25">
        <v>6</v>
      </c>
    </row>
    <row r="32" spans="1:16" x14ac:dyDescent="0.2">
      <c r="A32" s="14">
        <v>30</v>
      </c>
      <c r="B32" s="7"/>
      <c r="C32" s="6"/>
      <c r="D32" s="6"/>
      <c r="E32" s="6"/>
      <c r="F32" s="23" t="s">
        <v>53</v>
      </c>
      <c r="G32" s="2"/>
      <c r="H32" s="3"/>
      <c r="I32" s="2"/>
      <c r="J32" s="3"/>
      <c r="K32" s="2"/>
      <c r="L32" s="3"/>
      <c r="M32" s="4">
        <f t="shared" si="0"/>
        <v>0</v>
      </c>
      <c r="N32" s="37">
        <f t="shared" si="1"/>
        <v>45</v>
      </c>
      <c r="O32" s="32">
        <v>5</v>
      </c>
      <c r="P32" s="25">
        <v>6</v>
      </c>
    </row>
    <row r="33" spans="1:16" x14ac:dyDescent="0.2">
      <c r="A33" s="14">
        <v>31</v>
      </c>
      <c r="B33" s="7"/>
      <c r="C33" s="6"/>
      <c r="D33" s="6"/>
      <c r="E33" s="6"/>
      <c r="F33" s="23" t="s">
        <v>53</v>
      </c>
      <c r="G33" s="2"/>
      <c r="H33" s="3"/>
      <c r="I33" s="2"/>
      <c r="J33" s="3"/>
      <c r="K33" s="2"/>
      <c r="L33" s="3"/>
      <c r="M33" s="4">
        <f t="shared" si="0"/>
        <v>0</v>
      </c>
      <c r="N33" s="37">
        <f t="shared" si="1"/>
        <v>45</v>
      </c>
      <c r="O33" s="32">
        <v>1</v>
      </c>
      <c r="P33" s="25">
        <v>7</v>
      </c>
    </row>
    <row r="34" spans="1:16" ht="12.75" customHeight="1" x14ac:dyDescent="0.2">
      <c r="A34" s="14">
        <v>32</v>
      </c>
      <c r="B34" s="7"/>
      <c r="C34" s="6"/>
      <c r="D34" s="6"/>
      <c r="E34" s="6"/>
      <c r="F34" s="23" t="s">
        <v>53</v>
      </c>
      <c r="G34" s="2"/>
      <c r="H34" s="3"/>
      <c r="I34" s="2"/>
      <c r="J34" s="3"/>
      <c r="K34" s="2"/>
      <c r="L34" s="3"/>
      <c r="M34" s="4">
        <f t="shared" si="0"/>
        <v>0</v>
      </c>
      <c r="N34" s="37">
        <f t="shared" si="1"/>
        <v>45</v>
      </c>
      <c r="O34" s="32">
        <v>2</v>
      </c>
      <c r="P34" s="25">
        <v>7</v>
      </c>
    </row>
    <row r="35" spans="1:16" ht="12.75" customHeight="1" x14ac:dyDescent="0.2">
      <c r="A35" s="14">
        <v>33</v>
      </c>
      <c r="B35" s="7"/>
      <c r="C35" s="6"/>
      <c r="D35" s="6"/>
      <c r="E35" s="6"/>
      <c r="F35" s="23" t="s">
        <v>53</v>
      </c>
      <c r="G35" s="2"/>
      <c r="H35" s="3"/>
      <c r="I35" s="2"/>
      <c r="J35" s="3"/>
      <c r="K35" s="2"/>
      <c r="L35" s="3"/>
      <c r="M35" s="4">
        <f t="shared" si="0"/>
        <v>0</v>
      </c>
      <c r="N35" s="37">
        <f t="shared" si="1"/>
        <v>45</v>
      </c>
      <c r="O35" s="32">
        <v>3</v>
      </c>
      <c r="P35" s="25">
        <v>7</v>
      </c>
    </row>
    <row r="36" spans="1:16" ht="12.75" customHeight="1" x14ac:dyDescent="0.2">
      <c r="A36" s="14">
        <v>34</v>
      </c>
      <c r="B36" s="7"/>
      <c r="C36" s="6"/>
      <c r="D36" s="6"/>
      <c r="E36" s="6"/>
      <c r="F36" s="23" t="s">
        <v>53</v>
      </c>
      <c r="G36" s="2"/>
      <c r="H36" s="3"/>
      <c r="I36" s="2"/>
      <c r="J36" s="3"/>
      <c r="K36" s="2"/>
      <c r="L36" s="3"/>
      <c r="M36" s="4">
        <f t="shared" si="0"/>
        <v>0</v>
      </c>
      <c r="N36" s="37">
        <f t="shared" si="1"/>
        <v>45</v>
      </c>
      <c r="O36" s="32">
        <v>4</v>
      </c>
      <c r="P36" s="25">
        <v>7</v>
      </c>
    </row>
    <row r="37" spans="1:16" ht="12.75" customHeight="1" x14ac:dyDescent="0.2">
      <c r="A37" s="14">
        <v>35</v>
      </c>
      <c r="B37" s="7"/>
      <c r="C37" s="6"/>
      <c r="D37" s="6"/>
      <c r="E37" s="6"/>
      <c r="F37" s="23" t="s">
        <v>53</v>
      </c>
      <c r="G37" s="2"/>
      <c r="H37" s="3"/>
      <c r="I37" s="2"/>
      <c r="J37" s="3"/>
      <c r="K37" s="2"/>
      <c r="L37" s="3"/>
      <c r="M37" s="4">
        <f t="shared" si="0"/>
        <v>0</v>
      </c>
      <c r="N37" s="37">
        <f t="shared" si="1"/>
        <v>45</v>
      </c>
      <c r="O37" s="32">
        <v>5</v>
      </c>
      <c r="P37" s="25">
        <v>7</v>
      </c>
    </row>
    <row r="38" spans="1:16" ht="12.75" customHeight="1" x14ac:dyDescent="0.2">
      <c r="A38" s="14">
        <v>36</v>
      </c>
      <c r="B38" s="7"/>
      <c r="C38" s="6"/>
      <c r="D38" s="6"/>
      <c r="E38" s="6"/>
      <c r="F38" s="23" t="s">
        <v>53</v>
      </c>
      <c r="G38" s="2"/>
      <c r="H38" s="3"/>
      <c r="I38" s="2"/>
      <c r="J38" s="3"/>
      <c r="K38" s="2"/>
      <c r="L38" s="3"/>
      <c r="M38" s="4">
        <f t="shared" si="0"/>
        <v>0</v>
      </c>
      <c r="N38" s="37">
        <f t="shared" si="1"/>
        <v>45</v>
      </c>
      <c r="O38" s="32">
        <v>1</v>
      </c>
      <c r="P38" s="25">
        <v>8</v>
      </c>
    </row>
    <row r="39" spans="1:16" ht="12.75" customHeight="1" x14ac:dyDescent="0.2">
      <c r="A39" s="14">
        <v>37</v>
      </c>
      <c r="B39" s="7"/>
      <c r="C39" s="6"/>
      <c r="D39" s="6"/>
      <c r="E39" s="6"/>
      <c r="F39" s="23" t="s">
        <v>53</v>
      </c>
      <c r="G39" s="2"/>
      <c r="H39" s="3"/>
      <c r="I39" s="2"/>
      <c r="J39" s="3"/>
      <c r="K39" s="2"/>
      <c r="L39" s="3"/>
      <c r="M39" s="4">
        <f t="shared" si="0"/>
        <v>0</v>
      </c>
      <c r="N39" s="37">
        <f t="shared" si="1"/>
        <v>45</v>
      </c>
      <c r="O39" s="32">
        <v>2</v>
      </c>
      <c r="P39" s="25">
        <v>8</v>
      </c>
    </row>
    <row r="40" spans="1:16" ht="12.75" customHeight="1" x14ac:dyDescent="0.2">
      <c r="A40" s="14">
        <v>38</v>
      </c>
      <c r="B40" s="7"/>
      <c r="C40" s="6"/>
      <c r="D40" s="6"/>
      <c r="E40" s="6"/>
      <c r="F40" s="23" t="s">
        <v>53</v>
      </c>
      <c r="G40" s="2"/>
      <c r="H40" s="3"/>
      <c r="I40" s="2"/>
      <c r="J40" s="3"/>
      <c r="K40" s="2"/>
      <c r="L40" s="3"/>
      <c r="M40" s="4">
        <f t="shared" si="0"/>
        <v>0</v>
      </c>
      <c r="N40" s="37">
        <f t="shared" si="1"/>
        <v>45</v>
      </c>
      <c r="O40" s="32">
        <v>3</v>
      </c>
      <c r="P40" s="25">
        <v>8</v>
      </c>
    </row>
    <row r="41" spans="1:16" ht="12.75" customHeight="1" x14ac:dyDescent="0.2">
      <c r="A41" s="14">
        <v>39</v>
      </c>
      <c r="B41" s="7"/>
      <c r="C41" s="6"/>
      <c r="D41" s="6"/>
      <c r="E41" s="6"/>
      <c r="F41" s="23" t="s">
        <v>53</v>
      </c>
      <c r="G41" s="2"/>
      <c r="H41" s="3"/>
      <c r="I41" s="2"/>
      <c r="J41" s="3"/>
      <c r="K41" s="2"/>
      <c r="L41" s="3"/>
      <c r="M41" s="4">
        <f t="shared" si="0"/>
        <v>0</v>
      </c>
      <c r="N41" s="37">
        <f t="shared" si="1"/>
        <v>45</v>
      </c>
      <c r="O41" s="32">
        <v>4</v>
      </c>
      <c r="P41" s="25">
        <v>8</v>
      </c>
    </row>
    <row r="42" spans="1:16" ht="12.75" customHeight="1" thickBot="1" x14ac:dyDescent="0.25">
      <c r="A42" s="15">
        <v>40</v>
      </c>
      <c r="B42" s="16"/>
      <c r="C42" s="17"/>
      <c r="D42" s="17"/>
      <c r="E42" s="17"/>
      <c r="F42" s="17" t="s">
        <v>53</v>
      </c>
      <c r="G42" s="19"/>
      <c r="H42" s="18"/>
      <c r="I42" s="19"/>
      <c r="J42" s="18"/>
      <c r="K42" s="19"/>
      <c r="L42" s="18"/>
      <c r="M42" s="44">
        <f t="shared" si="0"/>
        <v>0</v>
      </c>
      <c r="N42" s="39">
        <f t="shared" si="1"/>
        <v>45</v>
      </c>
      <c r="O42" s="32">
        <v>5</v>
      </c>
      <c r="P42" s="25">
        <v>8</v>
      </c>
    </row>
  </sheetData>
  <sortState ref="B3:N4">
    <sortCondition descending="1" ref="B3:B4"/>
  </sortState>
  <mergeCells count="4">
    <mergeCell ref="G1:H1"/>
    <mergeCell ref="I1:J1"/>
    <mergeCell ref="K1:L1"/>
    <mergeCell ref="M1:N1"/>
  </mergeCells>
  <pageMargins left="0.23622047244094491" right="0.19685039370078741" top="0.47244094488188981" bottom="0.55118110236220474" header="0.23622047244094491" footer="0.51181102362204722"/>
  <pageSetup paperSize="9" fitToWidth="0" fitToHeight="0" orientation="landscape" r:id="rId1"/>
  <headerFooter alignWithMargins="0">
    <oddHeader>&amp;LTour de Mösseberg&amp;C&amp;D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24</vt:i4>
      </vt:variant>
      <vt:variant>
        <vt:lpstr>Namngivna områden</vt:lpstr>
      </vt:variant>
      <vt:variant>
        <vt:i4>20</vt:i4>
      </vt:variant>
    </vt:vector>
  </HeadingPairs>
  <TitlesOfParts>
    <vt:vector size="44" baseType="lpstr">
      <vt:lpstr>Tävlingsdata</vt:lpstr>
      <vt:lpstr>D 9</vt:lpstr>
      <vt:lpstr>D 10</vt:lpstr>
      <vt:lpstr>D 11</vt:lpstr>
      <vt:lpstr>D 12</vt:lpstr>
      <vt:lpstr>D 13</vt:lpstr>
      <vt:lpstr>D 14</vt:lpstr>
      <vt:lpstr>D 15</vt:lpstr>
      <vt:lpstr>D 16</vt:lpstr>
      <vt:lpstr>D 17-20</vt:lpstr>
      <vt:lpstr>H 9</vt:lpstr>
      <vt:lpstr>H 10</vt:lpstr>
      <vt:lpstr>H 11</vt:lpstr>
      <vt:lpstr>H 12</vt:lpstr>
      <vt:lpstr>H 13</vt:lpstr>
      <vt:lpstr>H 14</vt:lpstr>
      <vt:lpstr>H 15</vt:lpstr>
      <vt:lpstr>H 16</vt:lpstr>
      <vt:lpstr>H 17-20</vt:lpstr>
      <vt:lpstr>Ledarväst</vt:lpstr>
      <vt:lpstr>Alla klasser</vt:lpstr>
      <vt:lpstr>D 7-8</vt:lpstr>
      <vt:lpstr>H 7-8</vt:lpstr>
      <vt:lpstr>Till Access</vt:lpstr>
      <vt:lpstr>'D 10'!Utskriftsområde</vt:lpstr>
      <vt:lpstr>'D 11'!Utskriftsområde</vt:lpstr>
      <vt:lpstr>'D 12'!Utskriftsområde</vt:lpstr>
      <vt:lpstr>'D 13'!Utskriftsområde</vt:lpstr>
      <vt:lpstr>'D 14'!Utskriftsområde</vt:lpstr>
      <vt:lpstr>'D 15'!Utskriftsområde</vt:lpstr>
      <vt:lpstr>'D 16'!Utskriftsområde</vt:lpstr>
      <vt:lpstr>'D 17-20'!Utskriftsområde</vt:lpstr>
      <vt:lpstr>'D 7-8'!Utskriftsområde</vt:lpstr>
      <vt:lpstr>'D 9'!Utskriftsområde</vt:lpstr>
      <vt:lpstr>'H 10'!Utskriftsområde</vt:lpstr>
      <vt:lpstr>'H 11'!Utskriftsområde</vt:lpstr>
      <vt:lpstr>'H 12'!Utskriftsområde</vt:lpstr>
      <vt:lpstr>'H 13'!Utskriftsområde</vt:lpstr>
      <vt:lpstr>'H 14'!Utskriftsområde</vt:lpstr>
      <vt:lpstr>'H 15'!Utskriftsområde</vt:lpstr>
      <vt:lpstr>'H 16'!Utskriftsområde</vt:lpstr>
      <vt:lpstr>'H 17-20'!Utskriftsområde</vt:lpstr>
      <vt:lpstr>'H 7-8'!Utskriftsområde</vt:lpstr>
      <vt:lpstr>'H 9'!Utskriftsområde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Setterberg</dc:creator>
  <cp:lastModifiedBy>Administratör</cp:lastModifiedBy>
  <cp:lastPrinted>2018-01-27T14:06:31Z</cp:lastPrinted>
  <dcterms:created xsi:type="dcterms:W3CDTF">2013-01-26T20:53:03Z</dcterms:created>
  <dcterms:modified xsi:type="dcterms:W3CDTF">2018-01-27T17:38:05Z</dcterms:modified>
</cp:coreProperties>
</file>