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3"/>
  </bookViews>
  <sheets>
    <sheet name="DIV 1" sheetId="1" r:id="rId1"/>
    <sheet name="DIV 2" sheetId="2" r:id="rId2"/>
    <sheet name="DIV 3" sheetId="3" r:id="rId3"/>
    <sheet name="DIV 4" sheetId="4" r:id="rId4"/>
  </sheets>
  <definedNames>
    <definedName name="_xlfn.GAMMA.DIST" hidden="1">#NAME?</definedName>
  </definedNames>
  <calcPr fullCalcOnLoad="1"/>
</workbook>
</file>

<file path=xl/sharedStrings.xml><?xml version="1.0" encoding="utf-8"?>
<sst xmlns="http://schemas.openxmlformats.org/spreadsheetml/2006/main" count="320" uniqueCount="145">
  <si>
    <t>DIV 1</t>
  </si>
  <si>
    <t>Åby SK 10 - Åby SK 1</t>
  </si>
  <si>
    <t>=</t>
  </si>
  <si>
    <t>DIV 2</t>
  </si>
  <si>
    <t>NPK 2 - Åby SK 1</t>
  </si>
  <si>
    <t>DIV 3</t>
  </si>
  <si>
    <t>DIV 4</t>
  </si>
  <si>
    <t>Åby SK 1</t>
  </si>
  <si>
    <t>Åby SK 2</t>
  </si>
  <si>
    <t>Åby SK 10</t>
  </si>
  <si>
    <t>NPK 1</t>
  </si>
  <si>
    <t>NPK 2</t>
  </si>
  <si>
    <t>Åby SK 5</t>
  </si>
  <si>
    <t>Åby SK 8</t>
  </si>
  <si>
    <t>NPK 4</t>
  </si>
  <si>
    <t>NPK 3</t>
  </si>
  <si>
    <t>FPK/Tjejer</t>
  </si>
  <si>
    <t>Åby SK 12</t>
  </si>
  <si>
    <t xml:space="preserve">                                FORMELTABELL</t>
  </si>
  <si>
    <t xml:space="preserve">                  BÄSTA SKYTT I RESPEKTIVE LAG</t>
  </si>
  <si>
    <t xml:space="preserve">                      FORMELTABELL</t>
  </si>
  <si>
    <t xml:space="preserve">     BÄSTA SKYTT I RESPEKTIVE LAG</t>
  </si>
  <si>
    <t xml:space="preserve">                          FORMELTABELL</t>
  </si>
  <si>
    <t xml:space="preserve">        BÄSTA SKYTT I RESPEKTIVE LAG</t>
  </si>
  <si>
    <t>Åby SK 14</t>
  </si>
  <si>
    <t>NPK 1 - Åby SK 8</t>
  </si>
  <si>
    <t>Åby SK 1 - Åby SK 8</t>
  </si>
  <si>
    <t>Åby SK 10 - NPK 2</t>
  </si>
  <si>
    <t>Åby SK 8 - Åby SK 10</t>
  </si>
  <si>
    <t>NPK 2 - NPK 1</t>
  </si>
  <si>
    <t>Åby SK 1 - NPK 1</t>
  </si>
  <si>
    <t>NPK 2 - Åby SK 8</t>
  </si>
  <si>
    <t>Åby SK 13</t>
  </si>
  <si>
    <t>FPK/Sämsta</t>
  </si>
  <si>
    <t>NPOL</t>
  </si>
  <si>
    <t>FPK/Fram.1</t>
  </si>
  <si>
    <t>Åby SK 10 - NPK 1</t>
  </si>
  <si>
    <t>FPK/Tjejer - NPK 4</t>
  </si>
  <si>
    <t>FPK/Nya.</t>
  </si>
  <si>
    <t>FPK/Sämsta - FPK/Nya</t>
  </si>
  <si>
    <t>FPK/Vet. - NPK/Brav.</t>
  </si>
  <si>
    <t>FPK/Vet</t>
  </si>
  <si>
    <t>NPK/Brav</t>
  </si>
  <si>
    <t>NPK 4 - Åby SK 13</t>
  </si>
  <si>
    <t>Åby SK 13 - FPK/Tjejer</t>
  </si>
  <si>
    <t>Åby SK 5 - FPK/Tjejer</t>
  </si>
  <si>
    <t>Åby SK 5 - NPK 4</t>
  </si>
  <si>
    <t>Åby SK 5 - Åby SK 13</t>
  </si>
  <si>
    <t>V-Husby 1  - NPK/Brav.</t>
  </si>
  <si>
    <t>V-Husby 1</t>
  </si>
  <si>
    <t>Åby SK 12 - FPK/Vet.</t>
  </si>
  <si>
    <t>NPK/Brav. - Åby SK 14</t>
  </si>
  <si>
    <t>NPK/Brav. - Åby SK 12</t>
  </si>
  <si>
    <t>Åby SK 14 - FPK/Vet.</t>
  </si>
  <si>
    <t>Åby SK 12 - Åby SK 14</t>
  </si>
  <si>
    <t>-</t>
  </si>
  <si>
    <t>NKP 5</t>
  </si>
  <si>
    <t>Åby SK 15</t>
  </si>
  <si>
    <t>V-Husby 2</t>
  </si>
  <si>
    <t>FPK/Nya - NPK 5</t>
  </si>
  <si>
    <t>NPK 5 - FPK/Sämsta</t>
  </si>
  <si>
    <t>Lars Enqvist</t>
  </si>
  <si>
    <t>Tommie Nordin</t>
  </si>
  <si>
    <t>Björn Bolling</t>
  </si>
  <si>
    <t>Tor.25/4</t>
  </si>
  <si>
    <t>Åby SK 15 - Åby SK 12</t>
  </si>
  <si>
    <t>Åby SK 14 - Åby SK 2</t>
  </si>
  <si>
    <t>FPK/Vet. - V-Husby 1</t>
  </si>
  <si>
    <t>Tor.2/5</t>
  </si>
  <si>
    <t>Åby SK 15 - Åby SK 14</t>
  </si>
  <si>
    <t>Åby SK 15 - Åby SK 2</t>
  </si>
  <si>
    <t>V-Husby 1 - Åby SK 14</t>
  </si>
  <si>
    <t>Tor.9/5</t>
  </si>
  <si>
    <t>Tor.16/5</t>
  </si>
  <si>
    <t>NPK/Brav. - Åby SK 2</t>
  </si>
  <si>
    <t>FPK/Vet - Åby SK 15</t>
  </si>
  <si>
    <t>Åby SK 12 - V-Husby 1</t>
  </si>
  <si>
    <t>Tor.23/6</t>
  </si>
  <si>
    <t>Åby SK 15 - V-Husby 1</t>
  </si>
  <si>
    <t>Åby Sk 2 - Åby SK 12</t>
  </si>
  <si>
    <t>Tis.4/6</t>
  </si>
  <si>
    <t>NPK/Brav. - Åby SK 15</t>
  </si>
  <si>
    <t>Tor.13/6</t>
  </si>
  <si>
    <t>Åby SkK 2 - FPK/Vet.</t>
  </si>
  <si>
    <t>Åby SK 2 - V-Husby 1</t>
  </si>
  <si>
    <t xml:space="preserve">              SLUTSTÄLLNING DIV.3 2019</t>
  </si>
  <si>
    <t>FPK/Sämsta - V-Husby 2</t>
  </si>
  <si>
    <t>NPOL - Åby SK 9</t>
  </si>
  <si>
    <t>Åby Sk 9</t>
  </si>
  <si>
    <t>NPOL -  FPK/Nya</t>
  </si>
  <si>
    <t>Åby SK 9 - V-Husby 2</t>
  </si>
  <si>
    <t>NPK 5 - NPOL</t>
  </si>
  <si>
    <t>V-Husby 2 - FPK/Nya</t>
  </si>
  <si>
    <t xml:space="preserve">Åby SK 9 - FPK/Sämsta </t>
  </si>
  <si>
    <t xml:space="preserve">              SLUTSTÄLLNING DIV.4 2019</t>
  </si>
  <si>
    <t>Tor.23/5</t>
  </si>
  <si>
    <t>V-Husby 2 - NPOL</t>
  </si>
  <si>
    <t>Åby SK 9 - NPK 5</t>
  </si>
  <si>
    <t>FPK/Nya - Åby SK 9</t>
  </si>
  <si>
    <t>FPK/Sämsta - NPOL</t>
  </si>
  <si>
    <t>V-Husby 2 - NPK 5</t>
  </si>
  <si>
    <t>K-G Claesson</t>
  </si>
  <si>
    <t>Eldin Becic</t>
  </si>
  <si>
    <t xml:space="preserve">                       SLUTSTÄLLNING DIV.1 2019</t>
  </si>
  <si>
    <t>Tis. 7/5</t>
  </si>
  <si>
    <t>FPK/Fram.1 - NPK 2</t>
  </si>
  <si>
    <t>Tis. 14/5</t>
  </si>
  <si>
    <t>Åby SK 8 - FPK/Fram.1</t>
  </si>
  <si>
    <t>Tis.21/5</t>
  </si>
  <si>
    <t>NPK 1 - FPK/Fram.1</t>
  </si>
  <si>
    <t>Tis.28/5</t>
  </si>
  <si>
    <t>Åby SK 1 - FPK/Fram.1</t>
  </si>
  <si>
    <t>FPK/Fram.1 - Åby SK 10</t>
  </si>
  <si>
    <t xml:space="preserve">              SLUTSTÄLLNING DIV.2 2019</t>
  </si>
  <si>
    <t>Tis.14/5</t>
  </si>
  <si>
    <t>FPK/Fram.2</t>
  </si>
  <si>
    <t>FPK/Tjejer - NPK 3</t>
  </si>
  <si>
    <t>Åby SK 5 - FPK/Framt.2</t>
  </si>
  <si>
    <t>Åby SK 13 - FPK/Fram.2</t>
  </si>
  <si>
    <t>NPK 3 - Åby SK 5</t>
  </si>
  <si>
    <t>Åby SK 13 - NPK 3</t>
  </si>
  <si>
    <t>NPK 4 - FPK/Fram.2</t>
  </si>
  <si>
    <t>FPK/Fram.2 - NPK 3</t>
  </si>
  <si>
    <t xml:space="preserve">NPK 3 - NPK 4 </t>
  </si>
  <si>
    <t>FPK/Fram.2 - FPK/Tjejer</t>
  </si>
  <si>
    <t>Stefan Friberg</t>
  </si>
  <si>
    <t>Alan Frazer</t>
  </si>
  <si>
    <t>Tomas Mårdskog</t>
  </si>
  <si>
    <t>Annika Söderlund</t>
  </si>
  <si>
    <t>Tony Borén</t>
  </si>
  <si>
    <t>Åke Liljeblad</t>
  </si>
  <si>
    <t>Ove Jonsson</t>
  </si>
  <si>
    <t>Anders Rising</t>
  </si>
  <si>
    <t>Anders Larsson</t>
  </si>
  <si>
    <t>Tobias Ljungberg</t>
  </si>
  <si>
    <t>Svenne Thunman</t>
  </si>
  <si>
    <t>Roger Pentonen</t>
  </si>
  <si>
    <t>Magnus Jansson</t>
  </si>
  <si>
    <t>Steve Tarander</t>
  </si>
  <si>
    <t>Magnus Ström</t>
  </si>
  <si>
    <t>Andreas Nilsson</t>
  </si>
  <si>
    <t>Mikael Pettersson</t>
  </si>
  <si>
    <t>Tommy Jonsson</t>
  </si>
  <si>
    <t>Carina Björn</t>
  </si>
  <si>
    <t>Michael Jansson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</si>
</sst>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 horizontal="left"/>
    </xf>
    <xf numFmtId="0" fontId="0" fillId="0" borderId="0" xfId="0" applyAlignment="1">
      <alignment horizontal="left"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horizontal="lef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K21" sqref="K21:M21"/>
    </sheetView>
  </sheetViews>
  <sheetFormatPr defaultColWidth="9.140625" defaultRowHeight="15"/>
  <cols>
    <col min="2" max="2" width="21.57421875" style="0" bestFit="1" customWidth="1"/>
    <col min="3" max="4" width="2.00390625" style="0" bestFit="1" customWidth="1"/>
    <col min="5" max="5" width="1.7109375" style="0" bestFit="1" customWidth="1"/>
    <col min="6" max="6" width="2.00390625" style="0" bestFit="1" customWidth="1"/>
    <col min="7" max="8" width="5.00390625" style="0" bestFit="1" customWidth="1"/>
    <col min="11" max="11" width="11.140625" style="0" bestFit="1" customWidth="1"/>
    <col min="12" max="12" width="21.00390625" style="4" bestFit="1" customWidth="1"/>
    <col min="13" max="13" width="8.8515625" style="2" customWidth="1"/>
    <col min="15" max="15" width="11.140625" style="0" bestFit="1" customWidth="1"/>
    <col min="16" max="16" width="3.00390625" style="0" bestFit="1" customWidth="1"/>
    <col min="17" max="17" width="5.00390625" style="0" bestFit="1" customWidth="1"/>
  </cols>
  <sheetData>
    <row r="1" spans="2:13" ht="15">
      <c r="B1" s="1" t="s">
        <v>0</v>
      </c>
      <c r="K1" s="7" t="s">
        <v>18</v>
      </c>
      <c r="L1" s="8"/>
      <c r="M1" s="8"/>
    </row>
    <row r="2" spans="11:13" ht="15">
      <c r="K2" t="s">
        <v>7</v>
      </c>
      <c r="L2" s="2">
        <f>SUM(F3+F9+D11+D15+D19)</f>
        <v>30</v>
      </c>
      <c r="M2" s="2">
        <f>SUM(H3+H9+G11+G15+G19)</f>
        <v>4413</v>
      </c>
    </row>
    <row r="3" spans="1:13" ht="15">
      <c r="A3" t="s">
        <v>104</v>
      </c>
      <c r="B3" t="s">
        <v>1</v>
      </c>
      <c r="C3" t="s">
        <v>2</v>
      </c>
      <c r="D3">
        <v>0</v>
      </c>
      <c r="E3" t="s">
        <v>55</v>
      </c>
      <c r="F3">
        <v>8</v>
      </c>
      <c r="G3">
        <v>1020</v>
      </c>
      <c r="H3">
        <v>1100</v>
      </c>
      <c r="K3" t="s">
        <v>10</v>
      </c>
      <c r="L3" s="2">
        <f>SUM(D4+F8+D12+F17+F19)</f>
        <v>21</v>
      </c>
      <c r="M3" s="2">
        <f>SUM(G4+H8+G12+H17+H19)</f>
        <v>4295</v>
      </c>
    </row>
    <row r="4" spans="2:13" ht="15">
      <c r="B4" t="s">
        <v>25</v>
      </c>
      <c r="C4" t="s">
        <v>2</v>
      </c>
      <c r="D4">
        <v>4</v>
      </c>
      <c r="E4" t="s">
        <v>55</v>
      </c>
      <c r="F4">
        <v>4</v>
      </c>
      <c r="G4">
        <v>1069</v>
      </c>
      <c r="H4">
        <v>1069</v>
      </c>
      <c r="K4" t="s">
        <v>9</v>
      </c>
      <c r="L4" s="2">
        <f>SUM(D3+D8+D13+F16+F20)</f>
        <v>7</v>
      </c>
      <c r="M4" s="2">
        <f>SUM(G3+G8+G13+H16+H20)</f>
        <v>4201</v>
      </c>
    </row>
    <row r="5" spans="2:13" ht="15">
      <c r="B5" s="11" t="s">
        <v>105</v>
      </c>
      <c r="C5" s="11" t="s">
        <v>2</v>
      </c>
      <c r="D5" s="11">
        <v>7</v>
      </c>
      <c r="E5" s="11" t="s">
        <v>55</v>
      </c>
      <c r="F5" s="11">
        <v>1</v>
      </c>
      <c r="G5" s="11">
        <v>1073</v>
      </c>
      <c r="H5" s="11">
        <v>1053</v>
      </c>
      <c r="K5" t="s">
        <v>11</v>
      </c>
      <c r="L5" s="2">
        <f>SUM(F5+D9+F13+D17+D21)</f>
        <v>15</v>
      </c>
      <c r="M5" s="2">
        <f>SUM(H5+G9+H13+G17+G21)</f>
        <v>4272</v>
      </c>
    </row>
    <row r="6" spans="11:13" ht="15">
      <c r="K6" t="s">
        <v>13</v>
      </c>
      <c r="L6" s="2">
        <f>SUM(F4+D7+F11+D16+F21)</f>
        <v>14</v>
      </c>
      <c r="M6" s="2">
        <f>SUM(H4+G7+H11+G16+H21)</f>
        <v>4312</v>
      </c>
    </row>
    <row r="7" spans="1:13" ht="15">
      <c r="A7" t="s">
        <v>106</v>
      </c>
      <c r="B7" s="11" t="s">
        <v>107</v>
      </c>
      <c r="C7" s="11" t="s">
        <v>2</v>
      </c>
      <c r="D7" s="11">
        <v>6</v>
      </c>
      <c r="E7" s="11" t="s">
        <v>55</v>
      </c>
      <c r="F7" s="11">
        <v>2</v>
      </c>
      <c r="G7" s="11">
        <v>1079</v>
      </c>
      <c r="H7" s="11">
        <v>960</v>
      </c>
      <c r="K7" s="11" t="s">
        <v>35</v>
      </c>
      <c r="L7" s="12">
        <f>SUM(D5+F7+F12+F15+D20)</f>
        <v>9</v>
      </c>
      <c r="M7" s="12">
        <f>SUM(G5+H7+H12+H15+G20)</f>
        <v>4127</v>
      </c>
    </row>
    <row r="8" spans="2:8" ht="15">
      <c r="B8" t="s">
        <v>36</v>
      </c>
      <c r="C8" t="s">
        <v>2</v>
      </c>
      <c r="D8">
        <v>3</v>
      </c>
      <c r="E8" t="s">
        <v>55</v>
      </c>
      <c r="F8">
        <v>5</v>
      </c>
      <c r="G8">
        <v>1064</v>
      </c>
      <c r="H8">
        <v>1067</v>
      </c>
    </row>
    <row r="9" spans="2:13" ht="15">
      <c r="B9" t="s">
        <v>4</v>
      </c>
      <c r="C9" t="s">
        <v>2</v>
      </c>
      <c r="D9">
        <v>2</v>
      </c>
      <c r="E9" t="s">
        <v>55</v>
      </c>
      <c r="F9">
        <v>6</v>
      </c>
      <c r="G9">
        <v>1066</v>
      </c>
      <c r="H9">
        <v>1097</v>
      </c>
      <c r="K9" s="9" t="s">
        <v>103</v>
      </c>
      <c r="L9" s="10"/>
      <c r="M9" s="10"/>
    </row>
    <row r="10" spans="11:13" ht="15">
      <c r="K10" t="s">
        <v>7</v>
      </c>
      <c r="L10" s="2">
        <v>30</v>
      </c>
      <c r="M10" s="2">
        <v>4413</v>
      </c>
    </row>
    <row r="11" spans="1:13" ht="15">
      <c r="A11" t="s">
        <v>108</v>
      </c>
      <c r="B11" t="s">
        <v>26</v>
      </c>
      <c r="C11" t="s">
        <v>2</v>
      </c>
      <c r="D11">
        <v>8</v>
      </c>
      <c r="E11" t="s">
        <v>55</v>
      </c>
      <c r="F11">
        <v>0</v>
      </c>
      <c r="G11">
        <v>1112</v>
      </c>
      <c r="H11">
        <v>1096</v>
      </c>
      <c r="K11" t="s">
        <v>10</v>
      </c>
      <c r="L11" s="2">
        <v>21</v>
      </c>
      <c r="M11" s="2">
        <v>4295</v>
      </c>
    </row>
    <row r="12" spans="2:13" ht="15">
      <c r="B12" s="11" t="s">
        <v>109</v>
      </c>
      <c r="C12" s="11" t="s">
        <v>2</v>
      </c>
      <c r="D12" s="11">
        <v>8</v>
      </c>
      <c r="E12" s="11" t="s">
        <v>55</v>
      </c>
      <c r="F12" s="11">
        <v>0</v>
      </c>
      <c r="G12" s="11">
        <v>1094</v>
      </c>
      <c r="H12" s="11">
        <v>1054</v>
      </c>
      <c r="K12" t="s">
        <v>11</v>
      </c>
      <c r="L12" s="2">
        <v>15</v>
      </c>
      <c r="M12" s="2">
        <v>4272</v>
      </c>
    </row>
    <row r="13" spans="2:13" ht="15">
      <c r="B13" t="s">
        <v>27</v>
      </c>
      <c r="C13" t="s">
        <v>2</v>
      </c>
      <c r="D13">
        <v>0</v>
      </c>
      <c r="E13" t="s">
        <v>55</v>
      </c>
      <c r="F13">
        <v>8</v>
      </c>
      <c r="G13">
        <v>1044</v>
      </c>
      <c r="H13">
        <v>1069</v>
      </c>
      <c r="K13" t="s">
        <v>13</v>
      </c>
      <c r="L13" s="2">
        <v>14</v>
      </c>
      <c r="M13" s="2">
        <v>4312</v>
      </c>
    </row>
    <row r="14" spans="11:13" ht="15">
      <c r="K14" s="11" t="s">
        <v>35</v>
      </c>
      <c r="L14" s="12">
        <v>9</v>
      </c>
      <c r="M14" s="12">
        <v>4127</v>
      </c>
    </row>
    <row r="15" spans="1:13" ht="15">
      <c r="A15" t="s">
        <v>110</v>
      </c>
      <c r="B15" s="11" t="s">
        <v>111</v>
      </c>
      <c r="C15" s="11" t="s">
        <v>2</v>
      </c>
      <c r="D15" s="11">
        <v>8</v>
      </c>
      <c r="E15" s="11" t="s">
        <v>55</v>
      </c>
      <c r="F15" s="11">
        <v>0</v>
      </c>
      <c r="G15" s="11">
        <v>1104</v>
      </c>
      <c r="H15" s="11">
        <v>1040</v>
      </c>
      <c r="K15" t="s">
        <v>9</v>
      </c>
      <c r="L15" s="2">
        <v>7</v>
      </c>
      <c r="M15" s="2">
        <v>4201</v>
      </c>
    </row>
    <row r="16" spans="2:8" ht="15">
      <c r="B16" t="s">
        <v>28</v>
      </c>
      <c r="C16" t="s">
        <v>2</v>
      </c>
      <c r="D16">
        <v>4</v>
      </c>
      <c r="E16" t="s">
        <v>55</v>
      </c>
      <c r="F16">
        <v>4</v>
      </c>
      <c r="G16">
        <v>1068</v>
      </c>
      <c r="H16">
        <v>1073</v>
      </c>
    </row>
    <row r="17" spans="2:13" ht="15">
      <c r="B17" t="s">
        <v>29</v>
      </c>
      <c r="C17" t="s">
        <v>2</v>
      </c>
      <c r="D17">
        <v>4</v>
      </c>
      <c r="E17" t="s">
        <v>55</v>
      </c>
      <c r="F17">
        <v>4</v>
      </c>
      <c r="G17">
        <v>1084</v>
      </c>
      <c r="H17">
        <v>1065</v>
      </c>
      <c r="K17" s="7" t="s">
        <v>19</v>
      </c>
      <c r="L17" s="8"/>
      <c r="M17" s="8"/>
    </row>
    <row r="18" spans="11:13" ht="15">
      <c r="K18" t="s">
        <v>7</v>
      </c>
      <c r="L18" s="4" t="s">
        <v>129</v>
      </c>
      <c r="M18" s="2">
        <v>287</v>
      </c>
    </row>
    <row r="19" spans="1:13" ht="15">
      <c r="A19" t="s">
        <v>80</v>
      </c>
      <c r="B19" t="s">
        <v>30</v>
      </c>
      <c r="C19" t="s">
        <v>2</v>
      </c>
      <c r="K19" t="s">
        <v>11</v>
      </c>
      <c r="L19" s="4" t="s">
        <v>138</v>
      </c>
      <c r="M19" s="2">
        <v>284</v>
      </c>
    </row>
    <row r="20" spans="2:13" ht="15">
      <c r="B20" s="11" t="s">
        <v>112</v>
      </c>
      <c r="C20" t="s">
        <v>2</v>
      </c>
      <c r="K20" t="s">
        <v>10</v>
      </c>
      <c r="L20" s="4" t="s">
        <v>139</v>
      </c>
      <c r="M20" s="2">
        <v>283</v>
      </c>
    </row>
    <row r="21" spans="2:13" ht="15">
      <c r="B21" t="s">
        <v>31</v>
      </c>
      <c r="C21" t="s">
        <v>2</v>
      </c>
      <c r="K21" s="11" t="s">
        <v>35</v>
      </c>
      <c r="L21" s="13" t="s">
        <v>126</v>
      </c>
      <c r="M21" s="12">
        <v>280</v>
      </c>
    </row>
    <row r="22" spans="11:13" ht="15">
      <c r="K22" t="s">
        <v>9</v>
      </c>
      <c r="L22" s="4" t="s">
        <v>136</v>
      </c>
      <c r="M22" s="2">
        <v>280</v>
      </c>
    </row>
    <row r="23" spans="11:13" ht="15">
      <c r="K23" t="s">
        <v>13</v>
      </c>
      <c r="L23" s="4" t="s">
        <v>137</v>
      </c>
      <c r="M23" s="2">
        <v>279</v>
      </c>
    </row>
  </sheetData>
  <sheetProtection/>
  <mergeCells count="3">
    <mergeCell ref="K1:M1"/>
    <mergeCell ref="K9:M9"/>
    <mergeCell ref="K17:M1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K24" sqref="K24:M24"/>
    </sheetView>
  </sheetViews>
  <sheetFormatPr defaultColWidth="9.140625" defaultRowHeight="15"/>
  <cols>
    <col min="2" max="2" width="22.421875" style="0" bestFit="1" customWidth="1"/>
    <col min="3" max="4" width="2.00390625" style="0" bestFit="1" customWidth="1"/>
    <col min="5" max="5" width="1.7109375" style="0" bestFit="1" customWidth="1"/>
    <col min="6" max="6" width="2.00390625" style="0" bestFit="1" customWidth="1"/>
    <col min="7" max="8" width="5.00390625" style="0" bestFit="1" customWidth="1"/>
    <col min="11" max="11" width="11.140625" style="0" bestFit="1" customWidth="1"/>
    <col min="12" max="12" width="16.57421875" style="0" bestFit="1" customWidth="1"/>
    <col min="13" max="13" width="8.8515625" style="2" customWidth="1"/>
    <col min="16" max="16" width="3.00390625" style="0" bestFit="1" customWidth="1"/>
    <col min="17" max="17" width="5.00390625" style="0" bestFit="1" customWidth="1"/>
  </cols>
  <sheetData>
    <row r="1" spans="2:13" ht="15">
      <c r="B1" s="1" t="s">
        <v>3</v>
      </c>
      <c r="K1" s="7" t="s">
        <v>20</v>
      </c>
      <c r="L1" s="8"/>
      <c r="M1" s="8"/>
    </row>
    <row r="2" spans="11:13" ht="15">
      <c r="K2" t="s">
        <v>32</v>
      </c>
      <c r="L2" s="2">
        <f>SUM(F4+D8+D11+D16+F21)</f>
        <v>26</v>
      </c>
      <c r="M2" s="2">
        <f>SUM(H4+G8+G11+G16+H21)</f>
        <v>4220</v>
      </c>
    </row>
    <row r="3" spans="1:13" ht="15">
      <c r="A3" t="s">
        <v>104</v>
      </c>
      <c r="B3" s="11" t="s">
        <v>116</v>
      </c>
      <c r="C3" s="11" t="s">
        <v>2</v>
      </c>
      <c r="D3" s="11">
        <v>5</v>
      </c>
      <c r="E3" s="11" t="s">
        <v>55</v>
      </c>
      <c r="F3" s="11">
        <v>3</v>
      </c>
      <c r="G3" s="11">
        <v>984</v>
      </c>
      <c r="H3" s="11">
        <v>975</v>
      </c>
      <c r="K3" t="s">
        <v>12</v>
      </c>
      <c r="L3" s="2">
        <f>SUM(D5+F9+D13+D17+D21)</f>
        <v>23</v>
      </c>
      <c r="M3" s="2">
        <f>SUM(G5+H9+G13+G17+G21)</f>
        <v>4124</v>
      </c>
    </row>
    <row r="4" spans="2:13" ht="15">
      <c r="B4" t="s">
        <v>43</v>
      </c>
      <c r="C4" t="s">
        <v>2</v>
      </c>
      <c r="D4">
        <v>2</v>
      </c>
      <c r="E4" t="s">
        <v>55</v>
      </c>
      <c r="F4">
        <v>6</v>
      </c>
      <c r="G4">
        <v>1005</v>
      </c>
      <c r="H4">
        <v>1047</v>
      </c>
      <c r="K4" s="11" t="s">
        <v>16</v>
      </c>
      <c r="L4" s="12">
        <f>SUM(D3+D7+F13+F16+F20)</f>
        <v>5</v>
      </c>
      <c r="M4" s="12">
        <f>SUM(G3+G7+H13+H16+H20)</f>
        <v>3536</v>
      </c>
    </row>
    <row r="5" spans="2:13" ht="15">
      <c r="B5" s="11" t="s">
        <v>117</v>
      </c>
      <c r="C5" s="11" t="s">
        <v>2</v>
      </c>
      <c r="D5" s="11">
        <v>6</v>
      </c>
      <c r="E5" s="11" t="s">
        <v>55</v>
      </c>
      <c r="F5" s="11">
        <v>2</v>
      </c>
      <c r="G5" s="11">
        <v>1019</v>
      </c>
      <c r="H5" s="11">
        <v>1007</v>
      </c>
      <c r="K5" s="11" t="s">
        <v>115</v>
      </c>
      <c r="L5" s="12">
        <f>SUM(F5+F8+F12+D15+D20)</f>
        <v>16</v>
      </c>
      <c r="M5" s="12">
        <f>SUM(H5+H8+H12+G15+G20)</f>
        <v>4108</v>
      </c>
    </row>
    <row r="6" spans="11:13" ht="15">
      <c r="K6" t="s">
        <v>14</v>
      </c>
      <c r="L6" s="2">
        <f>SUM(D4+F7+D12+F17+H19)</f>
        <v>16</v>
      </c>
      <c r="M6" s="2">
        <f>SUM(G4+H7+G12+H17+H19)</f>
        <v>4019</v>
      </c>
    </row>
    <row r="7" spans="1:13" ht="15">
      <c r="A7" t="s">
        <v>114</v>
      </c>
      <c r="B7" s="11" t="s">
        <v>37</v>
      </c>
      <c r="C7" s="11" t="s">
        <v>2</v>
      </c>
      <c r="D7" s="11">
        <v>0</v>
      </c>
      <c r="E7" s="11" t="s">
        <v>55</v>
      </c>
      <c r="F7" s="11">
        <v>8</v>
      </c>
      <c r="G7" s="11">
        <v>669</v>
      </c>
      <c r="H7" s="11">
        <v>995</v>
      </c>
      <c r="K7" t="s">
        <v>15</v>
      </c>
      <c r="L7" s="2">
        <f>SUM(F3+D9+F11+F15+G19)</f>
        <v>10</v>
      </c>
      <c r="M7" s="2">
        <f>SUM(H3+G9+H11+H15+G19)</f>
        <v>3558</v>
      </c>
    </row>
    <row r="8" spans="2:8" ht="15">
      <c r="B8" s="11" t="s">
        <v>118</v>
      </c>
      <c r="C8" s="11" t="s">
        <v>2</v>
      </c>
      <c r="D8" s="11">
        <v>4</v>
      </c>
      <c r="E8" s="11" t="s">
        <v>55</v>
      </c>
      <c r="F8" s="11">
        <v>4</v>
      </c>
      <c r="G8" s="11">
        <v>1067</v>
      </c>
      <c r="H8" s="11">
        <v>1056</v>
      </c>
    </row>
    <row r="9" spans="2:13" ht="15">
      <c r="B9" t="s">
        <v>119</v>
      </c>
      <c r="C9" t="s">
        <v>2</v>
      </c>
      <c r="D9">
        <v>5</v>
      </c>
      <c r="E9" t="s">
        <v>55</v>
      </c>
      <c r="F9">
        <v>3</v>
      </c>
      <c r="G9">
        <v>1047</v>
      </c>
      <c r="H9">
        <v>1035</v>
      </c>
      <c r="K9" s="9" t="s">
        <v>113</v>
      </c>
      <c r="L9" s="10"/>
      <c r="M9" s="10"/>
    </row>
    <row r="10" spans="11:13" ht="15">
      <c r="K10" t="s">
        <v>32</v>
      </c>
      <c r="L10" s="2">
        <v>26</v>
      </c>
      <c r="M10" s="2">
        <v>4220</v>
      </c>
    </row>
    <row r="11" spans="1:13" ht="15">
      <c r="A11" t="s">
        <v>108</v>
      </c>
      <c r="B11" t="s">
        <v>120</v>
      </c>
      <c r="C11" t="s">
        <v>2</v>
      </c>
      <c r="D11">
        <v>8</v>
      </c>
      <c r="E11" t="s">
        <v>55</v>
      </c>
      <c r="F11">
        <v>0</v>
      </c>
      <c r="G11">
        <v>1076</v>
      </c>
      <c r="H11">
        <v>754</v>
      </c>
      <c r="K11" t="s">
        <v>12</v>
      </c>
      <c r="L11" s="2">
        <v>23</v>
      </c>
      <c r="M11" s="2">
        <v>4124</v>
      </c>
    </row>
    <row r="12" spans="2:13" ht="15">
      <c r="B12" s="11" t="s">
        <v>121</v>
      </c>
      <c r="C12" s="11" t="s">
        <v>2</v>
      </c>
      <c r="D12" s="11">
        <v>4</v>
      </c>
      <c r="E12" s="11" t="s">
        <v>55</v>
      </c>
      <c r="F12" s="11">
        <v>4</v>
      </c>
      <c r="G12" s="11">
        <v>1016</v>
      </c>
      <c r="H12" s="11">
        <v>1037</v>
      </c>
      <c r="K12" s="11" t="s">
        <v>115</v>
      </c>
      <c r="L12" s="12">
        <v>16</v>
      </c>
      <c r="M12" s="12">
        <v>4108</v>
      </c>
    </row>
    <row r="13" spans="2:13" ht="15">
      <c r="B13" s="11" t="s">
        <v>45</v>
      </c>
      <c r="C13" s="11" t="s">
        <v>2</v>
      </c>
      <c r="D13" s="11">
        <v>8</v>
      </c>
      <c r="E13" s="11" t="s">
        <v>55</v>
      </c>
      <c r="F13" s="11">
        <v>0</v>
      </c>
      <c r="G13" s="11">
        <v>1044</v>
      </c>
      <c r="H13" s="11">
        <v>953</v>
      </c>
      <c r="K13" t="s">
        <v>14</v>
      </c>
      <c r="L13" s="2">
        <v>16</v>
      </c>
      <c r="M13" s="2">
        <v>4019</v>
      </c>
    </row>
    <row r="14" spans="11:13" ht="15">
      <c r="K14" t="s">
        <v>15</v>
      </c>
      <c r="L14" s="2">
        <v>10</v>
      </c>
      <c r="M14" s="2">
        <v>3558</v>
      </c>
    </row>
    <row r="15" spans="1:13" ht="15">
      <c r="A15" t="s">
        <v>110</v>
      </c>
      <c r="B15" s="11" t="s">
        <v>122</v>
      </c>
      <c r="C15" s="11" t="s">
        <v>2</v>
      </c>
      <c r="D15" s="11">
        <v>6</v>
      </c>
      <c r="E15" s="11" t="s">
        <v>55</v>
      </c>
      <c r="F15" s="11">
        <v>2</v>
      </c>
      <c r="G15" s="11">
        <v>1008</v>
      </c>
      <c r="H15" s="11">
        <v>782</v>
      </c>
      <c r="K15" s="11" t="s">
        <v>16</v>
      </c>
      <c r="L15" s="12">
        <v>5</v>
      </c>
      <c r="M15" s="12">
        <v>3536</v>
      </c>
    </row>
    <row r="16" spans="2:8" ht="15">
      <c r="B16" s="11" t="s">
        <v>44</v>
      </c>
      <c r="C16" s="11" t="s">
        <v>2</v>
      </c>
      <c r="D16" s="11">
        <v>8</v>
      </c>
      <c r="E16" s="11" t="s">
        <v>55</v>
      </c>
      <c r="F16" s="11">
        <v>0</v>
      </c>
      <c r="G16" s="11">
        <v>1030</v>
      </c>
      <c r="H16" s="11">
        <v>930</v>
      </c>
    </row>
    <row r="17" spans="2:8" ht="15">
      <c r="B17" t="s">
        <v>46</v>
      </c>
      <c r="C17" t="s">
        <v>2</v>
      </c>
      <c r="D17">
        <v>6</v>
      </c>
      <c r="E17" t="s">
        <v>55</v>
      </c>
      <c r="F17">
        <v>2</v>
      </c>
      <c r="G17">
        <v>1026</v>
      </c>
      <c r="H17">
        <v>1003</v>
      </c>
    </row>
    <row r="18" spans="11:13" ht="15">
      <c r="K18" s="7" t="s">
        <v>21</v>
      </c>
      <c r="L18" s="8"/>
      <c r="M18" s="8"/>
    </row>
    <row r="19" spans="1:13" ht="15">
      <c r="A19" t="s">
        <v>80</v>
      </c>
      <c r="B19" t="s">
        <v>123</v>
      </c>
      <c r="C19" t="s">
        <v>2</v>
      </c>
      <c r="K19" t="s">
        <v>32</v>
      </c>
      <c r="L19" t="s">
        <v>127</v>
      </c>
      <c r="M19" s="2">
        <v>280</v>
      </c>
    </row>
    <row r="20" spans="2:13" ht="15">
      <c r="B20" s="11" t="s">
        <v>124</v>
      </c>
      <c r="C20" t="s">
        <v>2</v>
      </c>
      <c r="K20" t="s">
        <v>14</v>
      </c>
      <c r="L20" t="s">
        <v>142</v>
      </c>
      <c r="M20" s="2">
        <v>278</v>
      </c>
    </row>
    <row r="21" spans="2:13" ht="15">
      <c r="B21" t="s">
        <v>47</v>
      </c>
      <c r="C21" t="s">
        <v>2</v>
      </c>
      <c r="K21" t="s">
        <v>12</v>
      </c>
      <c r="L21" t="s">
        <v>130</v>
      </c>
      <c r="M21" s="2">
        <v>272</v>
      </c>
    </row>
    <row r="22" spans="11:13" ht="15">
      <c r="K22" s="11" t="s">
        <v>115</v>
      </c>
      <c r="L22" s="11" t="s">
        <v>125</v>
      </c>
      <c r="M22" s="12">
        <v>271</v>
      </c>
    </row>
    <row r="23" spans="11:13" ht="15">
      <c r="K23" t="s">
        <v>15</v>
      </c>
      <c r="L23" t="s">
        <v>144</v>
      </c>
      <c r="M23" s="2">
        <v>274</v>
      </c>
    </row>
    <row r="24" spans="11:13" ht="15">
      <c r="K24" s="11" t="s">
        <v>16</v>
      </c>
      <c r="L24" s="11" t="s">
        <v>140</v>
      </c>
      <c r="M24" s="12">
        <v>264</v>
      </c>
    </row>
  </sheetData>
  <sheetProtection/>
  <mergeCells count="3">
    <mergeCell ref="K1:M1"/>
    <mergeCell ref="K9:M9"/>
    <mergeCell ref="K18:M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0">
      <selection activeCell="K24" sqref="K24:M24"/>
    </sheetView>
  </sheetViews>
  <sheetFormatPr defaultColWidth="9.140625" defaultRowHeight="15"/>
  <cols>
    <col min="2" max="2" width="22.421875" style="6" bestFit="1" customWidth="1"/>
    <col min="3" max="4" width="2.00390625" style="0" bestFit="1" customWidth="1"/>
    <col min="5" max="5" width="1.7109375" style="0" bestFit="1" customWidth="1"/>
    <col min="6" max="6" width="2.00390625" style="0" bestFit="1" customWidth="1"/>
    <col min="7" max="8" width="5.00390625" style="0" bestFit="1" customWidth="1"/>
    <col min="11" max="11" width="12.00390625" style="0" bestFit="1" customWidth="1"/>
    <col min="12" max="12" width="19.00390625" style="2" bestFit="1" customWidth="1"/>
    <col min="13" max="13" width="8.8515625" style="2" customWidth="1"/>
    <col min="16" max="16" width="4.00390625" style="0" bestFit="1" customWidth="1"/>
    <col min="17" max="17" width="5.00390625" style="0" bestFit="1" customWidth="1"/>
  </cols>
  <sheetData>
    <row r="1" spans="2:13" ht="15">
      <c r="B1" s="5" t="s">
        <v>5</v>
      </c>
      <c r="K1" s="7" t="s">
        <v>20</v>
      </c>
      <c r="L1" s="8"/>
      <c r="M1" s="8"/>
    </row>
    <row r="2" spans="11:13" ht="15">
      <c r="K2" t="s">
        <v>17</v>
      </c>
      <c r="L2" s="2">
        <f>SUM(F3+D9+D17+F21+D24+F27)</f>
        <v>19</v>
      </c>
      <c r="M2" s="2">
        <f>SUM(H3,G9,G17,H21,G24,H27)</f>
        <v>3713</v>
      </c>
    </row>
    <row r="3" spans="1:13" ht="15">
      <c r="A3" t="s">
        <v>64</v>
      </c>
      <c r="B3" s="6" t="s">
        <v>65</v>
      </c>
      <c r="C3" t="s">
        <v>2</v>
      </c>
      <c r="D3">
        <v>0</v>
      </c>
      <c r="E3" t="s">
        <v>55</v>
      </c>
      <c r="F3">
        <v>8</v>
      </c>
      <c r="G3">
        <v>867</v>
      </c>
      <c r="H3">
        <v>941</v>
      </c>
      <c r="K3" t="s">
        <v>42</v>
      </c>
      <c r="L3" s="2">
        <f>SUM(F7+F11+D15+D20+D23+D27)</f>
        <v>14</v>
      </c>
      <c r="M3" s="2">
        <f>SUM(H7,H11,G15,G20,G23,G27)</f>
        <v>3000</v>
      </c>
    </row>
    <row r="4" spans="2:13" ht="15">
      <c r="B4" s="6" t="s">
        <v>66</v>
      </c>
      <c r="C4" t="s">
        <v>2</v>
      </c>
      <c r="D4">
        <v>0</v>
      </c>
      <c r="E4" t="s">
        <v>55</v>
      </c>
      <c r="F4">
        <v>8</v>
      </c>
      <c r="G4">
        <v>702</v>
      </c>
      <c r="H4">
        <v>983</v>
      </c>
      <c r="K4" t="s">
        <v>57</v>
      </c>
      <c r="L4" s="2">
        <f>SUM(D3+D8+D12+F16+D19+F23)</f>
        <v>8</v>
      </c>
      <c r="M4" s="2">
        <f>SUM(G3,G8,G12,H16,G19,H23)</f>
        <v>4498</v>
      </c>
    </row>
    <row r="5" spans="2:13" ht="15">
      <c r="B5" s="6" t="s">
        <v>67</v>
      </c>
      <c r="C5" t="s">
        <v>2</v>
      </c>
      <c r="D5">
        <v>4</v>
      </c>
      <c r="E5" t="s">
        <v>55</v>
      </c>
      <c r="F5">
        <v>4</v>
      </c>
      <c r="G5">
        <v>944</v>
      </c>
      <c r="H5">
        <v>756</v>
      </c>
      <c r="K5" t="s">
        <v>24</v>
      </c>
      <c r="L5" s="2">
        <f>SUM(D4+F8+F13+F20+F24+D28)</f>
        <v>8</v>
      </c>
      <c r="M5" s="2">
        <f>SUM(G4,H8,H13,H20,H24,G28)</f>
        <v>2375</v>
      </c>
    </row>
    <row r="6" spans="11:13" ht="15">
      <c r="K6" t="s">
        <v>49</v>
      </c>
      <c r="L6" s="2">
        <f>SUM(F5+D7+D13+F17+F19+F29)</f>
        <v>28</v>
      </c>
      <c r="M6" s="2">
        <f>SUM(H5,G7,G13,H17,H19,H29)</f>
        <v>4289</v>
      </c>
    </row>
    <row r="7" spans="1:13" ht="15">
      <c r="A7" t="s">
        <v>68</v>
      </c>
      <c r="B7" s="6" t="s">
        <v>48</v>
      </c>
      <c r="C7" t="s">
        <v>2</v>
      </c>
      <c r="D7">
        <v>6</v>
      </c>
      <c r="E7" t="s">
        <v>55</v>
      </c>
      <c r="F7">
        <v>2</v>
      </c>
      <c r="G7">
        <v>1017</v>
      </c>
      <c r="H7">
        <v>1012</v>
      </c>
      <c r="K7" t="s">
        <v>41</v>
      </c>
      <c r="L7" s="2">
        <f>SUM(D5+F9+D11+D16+F25+F28)</f>
        <v>7</v>
      </c>
      <c r="M7" s="2">
        <f>SUM(G5,H9,G11,G16,H25,H28)</f>
        <v>3423</v>
      </c>
    </row>
    <row r="8" spans="2:13" ht="15">
      <c r="B8" s="6" t="s">
        <v>69</v>
      </c>
      <c r="C8" t="s">
        <v>2</v>
      </c>
      <c r="D8">
        <v>0</v>
      </c>
      <c r="E8" t="s">
        <v>55</v>
      </c>
      <c r="F8">
        <v>8</v>
      </c>
      <c r="G8">
        <v>874</v>
      </c>
      <c r="H8">
        <v>971</v>
      </c>
      <c r="K8" t="s">
        <v>8</v>
      </c>
      <c r="L8" s="2">
        <f>SUM(F4+F12+F15+D21+D25+D29)</f>
        <v>28</v>
      </c>
      <c r="M8" s="2">
        <f>SUM(H4,H12,H15,G21,G25,G29)</f>
        <v>3786</v>
      </c>
    </row>
    <row r="9" spans="2:8" ht="15">
      <c r="B9" s="6" t="s">
        <v>50</v>
      </c>
      <c r="C9" t="s">
        <v>2</v>
      </c>
      <c r="D9">
        <v>7</v>
      </c>
      <c r="E9" t="s">
        <v>55</v>
      </c>
      <c r="F9">
        <v>1</v>
      </c>
      <c r="G9">
        <v>933</v>
      </c>
      <c r="H9">
        <v>858</v>
      </c>
    </row>
    <row r="10" spans="11:13" ht="15">
      <c r="K10" s="9" t="s">
        <v>85</v>
      </c>
      <c r="L10" s="10"/>
      <c r="M10" s="10"/>
    </row>
    <row r="11" spans="1:13" ht="15">
      <c r="A11" t="s">
        <v>72</v>
      </c>
      <c r="B11" s="14" t="s">
        <v>40</v>
      </c>
      <c r="C11" s="11" t="s">
        <v>2</v>
      </c>
      <c r="D11" s="11">
        <v>0</v>
      </c>
      <c r="E11" s="11" t="s">
        <v>55</v>
      </c>
      <c r="F11" s="11">
        <v>8</v>
      </c>
      <c r="G11" s="11">
        <v>823</v>
      </c>
      <c r="H11" s="11">
        <v>986</v>
      </c>
      <c r="K11" t="s">
        <v>49</v>
      </c>
      <c r="L11" s="2">
        <v>28</v>
      </c>
      <c r="M11" s="2">
        <v>4289</v>
      </c>
    </row>
    <row r="12" spans="2:13" ht="15">
      <c r="B12" s="6" t="s">
        <v>70</v>
      </c>
      <c r="C12" t="s">
        <v>2</v>
      </c>
      <c r="D12">
        <v>0</v>
      </c>
      <c r="E12" t="s">
        <v>55</v>
      </c>
      <c r="F12">
        <v>8</v>
      </c>
      <c r="G12">
        <v>914</v>
      </c>
      <c r="H12">
        <v>995</v>
      </c>
      <c r="K12" t="s">
        <v>8</v>
      </c>
      <c r="L12" s="2">
        <v>28</v>
      </c>
      <c r="M12" s="2">
        <v>3786</v>
      </c>
    </row>
    <row r="13" spans="2:13" ht="15">
      <c r="B13" s="6" t="s">
        <v>71</v>
      </c>
      <c r="C13" t="s">
        <v>2</v>
      </c>
      <c r="D13">
        <v>8</v>
      </c>
      <c r="E13" t="s">
        <v>55</v>
      </c>
      <c r="F13">
        <v>0</v>
      </c>
      <c r="G13">
        <v>1015</v>
      </c>
      <c r="H13">
        <v>702</v>
      </c>
      <c r="K13" t="s">
        <v>17</v>
      </c>
      <c r="L13" s="2">
        <v>19</v>
      </c>
      <c r="M13" s="2">
        <v>3713</v>
      </c>
    </row>
    <row r="14" spans="11:13" ht="15">
      <c r="K14" t="s">
        <v>42</v>
      </c>
      <c r="L14" s="2">
        <v>14</v>
      </c>
      <c r="M14" s="2">
        <v>3000</v>
      </c>
    </row>
    <row r="15" spans="1:13" ht="15">
      <c r="A15" t="s">
        <v>73</v>
      </c>
      <c r="B15" s="6" t="s">
        <v>74</v>
      </c>
      <c r="C15" t="s">
        <v>2</v>
      </c>
      <c r="D15">
        <v>4</v>
      </c>
      <c r="E15" t="s">
        <v>55</v>
      </c>
      <c r="F15">
        <v>4</v>
      </c>
      <c r="G15">
        <v>1002</v>
      </c>
      <c r="H15">
        <v>772</v>
      </c>
      <c r="K15" t="s">
        <v>57</v>
      </c>
      <c r="L15" s="2">
        <v>8</v>
      </c>
      <c r="M15" s="2">
        <v>4498</v>
      </c>
    </row>
    <row r="16" spans="2:13" ht="15">
      <c r="B16" s="14" t="s">
        <v>75</v>
      </c>
      <c r="C16" s="11" t="s">
        <v>2</v>
      </c>
      <c r="D16" s="11">
        <v>2</v>
      </c>
      <c r="E16" s="11" t="s">
        <v>55</v>
      </c>
      <c r="F16" s="11">
        <v>6</v>
      </c>
      <c r="G16" s="11">
        <v>798</v>
      </c>
      <c r="H16" s="11">
        <v>893</v>
      </c>
      <c r="K16" t="s">
        <v>24</v>
      </c>
      <c r="L16" s="2">
        <v>8</v>
      </c>
      <c r="M16" s="2">
        <v>2375</v>
      </c>
    </row>
    <row r="17" spans="2:13" ht="15">
      <c r="B17" s="6" t="s">
        <v>76</v>
      </c>
      <c r="C17" t="s">
        <v>2</v>
      </c>
      <c r="D17">
        <v>4</v>
      </c>
      <c r="E17" t="s">
        <v>55</v>
      </c>
      <c r="F17">
        <v>4</v>
      </c>
      <c r="G17">
        <v>906</v>
      </c>
      <c r="H17">
        <v>718</v>
      </c>
      <c r="K17" s="11" t="s">
        <v>41</v>
      </c>
      <c r="L17" s="12">
        <v>7</v>
      </c>
      <c r="M17" s="12">
        <v>3423</v>
      </c>
    </row>
    <row r="19" spans="1:13" ht="15">
      <c r="A19" t="s">
        <v>77</v>
      </c>
      <c r="B19" s="6" t="s">
        <v>78</v>
      </c>
      <c r="C19" t="s">
        <v>2</v>
      </c>
      <c r="D19">
        <v>2</v>
      </c>
      <c r="E19" t="s">
        <v>55</v>
      </c>
      <c r="F19">
        <v>6</v>
      </c>
      <c r="G19">
        <v>950</v>
      </c>
      <c r="H19">
        <v>783</v>
      </c>
      <c r="K19" s="7" t="s">
        <v>21</v>
      </c>
      <c r="L19" s="8"/>
      <c r="M19" s="8"/>
    </row>
    <row r="20" spans="2:13" ht="15">
      <c r="B20" s="6" t="s">
        <v>51</v>
      </c>
      <c r="C20" t="s">
        <v>2</v>
      </c>
      <c r="K20" t="s">
        <v>8</v>
      </c>
      <c r="L20" s="2" t="s">
        <v>61</v>
      </c>
      <c r="M20" s="2">
        <v>281</v>
      </c>
    </row>
    <row r="21" spans="2:13" ht="15">
      <c r="B21" s="6" t="s">
        <v>79</v>
      </c>
      <c r="C21" t="s">
        <v>2</v>
      </c>
      <c r="D21">
        <v>8</v>
      </c>
      <c r="E21" t="s">
        <v>55</v>
      </c>
      <c r="F21">
        <v>0</v>
      </c>
      <c r="G21">
        <v>1036</v>
      </c>
      <c r="H21">
        <v>933</v>
      </c>
      <c r="K21" t="s">
        <v>49</v>
      </c>
      <c r="L21" s="2" t="s">
        <v>63</v>
      </c>
      <c r="M21" s="2">
        <v>274</v>
      </c>
    </row>
    <row r="22" spans="11:13" ht="15">
      <c r="K22" t="s">
        <v>42</v>
      </c>
      <c r="L22" s="2" t="s">
        <v>141</v>
      </c>
      <c r="M22" s="2">
        <v>272</v>
      </c>
    </row>
    <row r="23" spans="1:13" ht="15">
      <c r="A23" s="3" t="s">
        <v>80</v>
      </c>
      <c r="B23" s="6" t="s">
        <v>81</v>
      </c>
      <c r="C23" t="s">
        <v>2</v>
      </c>
      <c r="K23" t="s">
        <v>17</v>
      </c>
      <c r="L23" s="2" t="s">
        <v>135</v>
      </c>
      <c r="M23" s="2">
        <v>268</v>
      </c>
    </row>
    <row r="24" spans="2:13" ht="15">
      <c r="B24" s="6" t="s">
        <v>54</v>
      </c>
      <c r="C24" t="s">
        <v>2</v>
      </c>
      <c r="K24" s="11" t="s">
        <v>41</v>
      </c>
      <c r="L24" s="12" t="s">
        <v>62</v>
      </c>
      <c r="M24" s="12">
        <v>266</v>
      </c>
    </row>
    <row r="25" spans="2:13" ht="15">
      <c r="B25" s="14" t="s">
        <v>83</v>
      </c>
      <c r="C25" t="s">
        <v>2</v>
      </c>
      <c r="K25" t="s">
        <v>24</v>
      </c>
      <c r="L25" s="2" t="s">
        <v>128</v>
      </c>
      <c r="M25" s="2">
        <v>259</v>
      </c>
    </row>
    <row r="26" spans="11:13" ht="15">
      <c r="K26" t="s">
        <v>57</v>
      </c>
      <c r="L26" s="2" t="s">
        <v>143</v>
      </c>
      <c r="M26" s="2">
        <v>248</v>
      </c>
    </row>
    <row r="27" spans="1:3" ht="15">
      <c r="A27" t="s">
        <v>82</v>
      </c>
      <c r="B27" s="6" t="s">
        <v>52</v>
      </c>
      <c r="C27" t="s">
        <v>2</v>
      </c>
    </row>
    <row r="28" spans="2:3" ht="15">
      <c r="B28" s="14" t="s">
        <v>53</v>
      </c>
      <c r="C28" t="s">
        <v>2</v>
      </c>
    </row>
    <row r="29" spans="2:3" ht="15">
      <c r="B29" s="6" t="s">
        <v>84</v>
      </c>
      <c r="C29" t="s">
        <v>2</v>
      </c>
    </row>
  </sheetData>
  <sheetProtection/>
  <mergeCells count="3">
    <mergeCell ref="K1:M1"/>
    <mergeCell ref="K10:M10"/>
    <mergeCell ref="K19:M19"/>
  </mergeCells>
  <printOptions/>
  <pageMargins left="0.7" right="0.7" top="0.75" bottom="0.75" header="0.3" footer="0.3"/>
  <pageSetup horizontalDpi="300" verticalDpi="300" orientation="portrait" paperSize="9" r:id="rId1"/>
  <ignoredErrors>
    <ignoredError sqref="L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K23" sqref="K23:M23"/>
    </sheetView>
  </sheetViews>
  <sheetFormatPr defaultColWidth="9.140625" defaultRowHeight="15"/>
  <cols>
    <col min="2" max="2" width="26.421875" style="6" bestFit="1" customWidth="1"/>
    <col min="3" max="4" width="2.00390625" style="0" bestFit="1" customWidth="1"/>
    <col min="5" max="5" width="1.7109375" style="0" bestFit="1" customWidth="1"/>
    <col min="6" max="6" width="2.00390625" style="0" bestFit="1" customWidth="1"/>
    <col min="7" max="8" width="5.00390625" style="0" bestFit="1" customWidth="1"/>
    <col min="11" max="11" width="13.57421875" style="0" bestFit="1" customWidth="1"/>
    <col min="12" max="12" width="18.28125" style="0" bestFit="1" customWidth="1"/>
    <col min="13" max="13" width="8.8515625" style="2" customWidth="1"/>
    <col min="14" max="15" width="11.140625" style="0" bestFit="1" customWidth="1"/>
    <col min="16" max="17" width="12.00390625" style="0" bestFit="1" customWidth="1"/>
  </cols>
  <sheetData>
    <row r="1" spans="2:13" ht="15">
      <c r="B1" s="5" t="s">
        <v>6</v>
      </c>
      <c r="K1" s="7" t="s">
        <v>22</v>
      </c>
      <c r="L1" s="8"/>
      <c r="M1" s="8"/>
    </row>
    <row r="2" spans="11:13" ht="15">
      <c r="K2" t="s">
        <v>56</v>
      </c>
      <c r="L2" s="2">
        <f>SUM(F4+D9+D11+F17+F21)</f>
        <v>19</v>
      </c>
      <c r="M2" s="2">
        <f>SUM(H4+G9+G11+H17+H21)</f>
        <v>3578</v>
      </c>
    </row>
    <row r="3" spans="1:13" ht="15">
      <c r="A3" t="s">
        <v>68</v>
      </c>
      <c r="B3" s="14" t="s">
        <v>86</v>
      </c>
      <c r="C3" s="11" t="s">
        <v>2</v>
      </c>
      <c r="D3" s="11">
        <v>4</v>
      </c>
      <c r="E3" s="11" t="s">
        <v>55</v>
      </c>
      <c r="F3" s="11">
        <v>4</v>
      </c>
      <c r="G3" s="11">
        <v>879</v>
      </c>
      <c r="H3" s="11">
        <v>895</v>
      </c>
      <c r="K3" s="11" t="s">
        <v>33</v>
      </c>
      <c r="L3" s="12">
        <f>SUM(D3+F9+F13+D16+D20)</f>
        <v>14</v>
      </c>
      <c r="M3" s="12">
        <f>SUM(G3+H9+H13+G16+G20)</f>
        <v>3470</v>
      </c>
    </row>
    <row r="4" spans="2:13" ht="15">
      <c r="B4" s="14" t="s">
        <v>59</v>
      </c>
      <c r="C4" s="11" t="s">
        <v>2</v>
      </c>
      <c r="D4" s="11">
        <v>4</v>
      </c>
      <c r="E4" s="11" t="s">
        <v>55</v>
      </c>
      <c r="F4" s="11">
        <v>4</v>
      </c>
      <c r="G4" s="11">
        <v>697</v>
      </c>
      <c r="H4" s="11">
        <v>903</v>
      </c>
      <c r="K4" t="s">
        <v>58</v>
      </c>
      <c r="L4" s="2">
        <f>SUM(F3+F8+D12+D15+D21)</f>
        <v>22</v>
      </c>
      <c r="M4" s="2">
        <f>SUM(H3+H8+G12+G15+G21)</f>
        <v>3695</v>
      </c>
    </row>
    <row r="5" spans="2:13" ht="15">
      <c r="B5" s="6" t="s">
        <v>87</v>
      </c>
      <c r="C5" t="s">
        <v>2</v>
      </c>
      <c r="D5">
        <v>1</v>
      </c>
      <c r="E5" t="s">
        <v>55</v>
      </c>
      <c r="F5">
        <v>7</v>
      </c>
      <c r="G5">
        <v>685</v>
      </c>
      <c r="H5">
        <v>960</v>
      </c>
      <c r="K5" t="s">
        <v>88</v>
      </c>
      <c r="L5" s="2">
        <f>SUM(F5+D8+D13+D17+F19)</f>
        <v>16</v>
      </c>
      <c r="M5" s="2">
        <f>SUM(H5+G8+G13+G17+H19)</f>
        <v>3272</v>
      </c>
    </row>
    <row r="6" spans="11:13" ht="15">
      <c r="K6" s="11" t="s">
        <v>38</v>
      </c>
      <c r="L6" s="12">
        <f>SUM(D4+F7+F12+F16+D19)</f>
        <v>16</v>
      </c>
      <c r="M6" s="12">
        <f>SUM(G4+H7+H12+H16+G19)</f>
        <v>3044</v>
      </c>
    </row>
    <row r="7" spans="1:13" ht="15">
      <c r="A7" t="s">
        <v>72</v>
      </c>
      <c r="B7" s="15" t="s">
        <v>89</v>
      </c>
      <c r="C7" s="11" t="s">
        <v>2</v>
      </c>
      <c r="D7" s="11">
        <v>2</v>
      </c>
      <c r="E7" s="11" t="s">
        <v>55</v>
      </c>
      <c r="F7" s="11">
        <v>4</v>
      </c>
      <c r="G7" s="11">
        <v>664</v>
      </c>
      <c r="H7" s="11">
        <v>661</v>
      </c>
      <c r="K7" t="s">
        <v>34</v>
      </c>
      <c r="L7" s="2">
        <f>SUM(D5+D7+F11+F15+F20)</f>
        <v>5</v>
      </c>
      <c r="M7" s="2">
        <f>SUM(G5+G7+H11+H15+H20)</f>
        <v>2457</v>
      </c>
    </row>
    <row r="8" spans="2:8" ht="15">
      <c r="B8" s="6" t="s">
        <v>90</v>
      </c>
      <c r="C8" t="s">
        <v>2</v>
      </c>
      <c r="D8">
        <v>0</v>
      </c>
      <c r="E8" t="s">
        <v>55</v>
      </c>
      <c r="F8">
        <v>6</v>
      </c>
      <c r="G8">
        <v>691</v>
      </c>
      <c r="H8">
        <v>830</v>
      </c>
    </row>
    <row r="9" spans="2:8" ht="15">
      <c r="B9" s="14" t="s">
        <v>60</v>
      </c>
      <c r="C9" s="11" t="s">
        <v>2</v>
      </c>
      <c r="D9" s="11">
        <v>6</v>
      </c>
      <c r="E9" s="11" t="s">
        <v>55</v>
      </c>
      <c r="F9" s="11">
        <v>2</v>
      </c>
      <c r="G9" s="11">
        <v>893</v>
      </c>
      <c r="H9" s="11">
        <v>858</v>
      </c>
    </row>
    <row r="10" spans="11:13" ht="15">
      <c r="K10" s="9" t="s">
        <v>94</v>
      </c>
      <c r="L10" s="10"/>
      <c r="M10" s="10"/>
    </row>
    <row r="11" spans="1:13" ht="15">
      <c r="A11" t="s">
        <v>73</v>
      </c>
      <c r="B11" s="6" t="s">
        <v>91</v>
      </c>
      <c r="C11" t="s">
        <v>2</v>
      </c>
      <c r="D11">
        <v>6</v>
      </c>
      <c r="E11" t="s">
        <v>55</v>
      </c>
      <c r="F11">
        <v>2</v>
      </c>
      <c r="G11">
        <v>885</v>
      </c>
      <c r="H11">
        <v>669</v>
      </c>
      <c r="K11" t="s">
        <v>58</v>
      </c>
      <c r="L11" s="2">
        <v>22</v>
      </c>
      <c r="M11" s="2">
        <v>3695</v>
      </c>
    </row>
    <row r="12" spans="2:13" ht="15">
      <c r="B12" s="14" t="s">
        <v>92</v>
      </c>
      <c r="C12" s="11" t="s">
        <v>2</v>
      </c>
      <c r="D12" s="11">
        <v>4</v>
      </c>
      <c r="E12" s="11" t="s">
        <v>55</v>
      </c>
      <c r="F12" s="11">
        <v>4</v>
      </c>
      <c r="G12" s="11">
        <v>975</v>
      </c>
      <c r="H12" s="11">
        <v>861</v>
      </c>
      <c r="K12" t="s">
        <v>56</v>
      </c>
      <c r="L12" s="2">
        <v>19</v>
      </c>
      <c r="M12" s="2">
        <v>3578</v>
      </c>
    </row>
    <row r="13" spans="2:13" ht="15">
      <c r="B13" s="14" t="s">
        <v>93</v>
      </c>
      <c r="C13" s="11" t="s">
        <v>2</v>
      </c>
      <c r="D13" s="11">
        <v>4</v>
      </c>
      <c r="E13" s="11" t="s">
        <v>55</v>
      </c>
      <c r="F13" s="11">
        <v>4</v>
      </c>
      <c r="G13" s="11">
        <v>708</v>
      </c>
      <c r="H13" s="11">
        <v>878</v>
      </c>
      <c r="K13" t="s">
        <v>88</v>
      </c>
      <c r="L13" s="2">
        <v>16</v>
      </c>
      <c r="M13" s="2">
        <v>3272</v>
      </c>
    </row>
    <row r="14" spans="11:13" ht="15">
      <c r="K14" s="11" t="s">
        <v>38</v>
      </c>
      <c r="L14" s="12">
        <v>16</v>
      </c>
      <c r="M14" s="12">
        <v>3044</v>
      </c>
    </row>
    <row r="15" spans="1:13" ht="15">
      <c r="A15" s="3" t="s">
        <v>95</v>
      </c>
      <c r="B15" s="6" t="s">
        <v>96</v>
      </c>
      <c r="C15" t="s">
        <v>2</v>
      </c>
      <c r="D15">
        <v>8</v>
      </c>
      <c r="E15" t="s">
        <v>55</v>
      </c>
      <c r="F15">
        <v>0</v>
      </c>
      <c r="G15">
        <v>995</v>
      </c>
      <c r="H15">
        <v>439</v>
      </c>
      <c r="K15" s="11" t="s">
        <v>33</v>
      </c>
      <c r="L15" s="12">
        <v>14</v>
      </c>
      <c r="M15" s="12">
        <v>3470</v>
      </c>
    </row>
    <row r="16" spans="2:13" ht="15">
      <c r="B16" s="11" t="s">
        <v>39</v>
      </c>
      <c r="C16" s="11" t="s">
        <v>2</v>
      </c>
      <c r="D16" s="11">
        <v>4</v>
      </c>
      <c r="E16" s="11" t="s">
        <v>55</v>
      </c>
      <c r="F16" s="11">
        <v>4</v>
      </c>
      <c r="G16" s="11">
        <v>855</v>
      </c>
      <c r="H16" s="11">
        <v>825</v>
      </c>
      <c r="K16" t="s">
        <v>34</v>
      </c>
      <c r="L16" s="2">
        <v>5</v>
      </c>
      <c r="M16" s="2">
        <v>2457</v>
      </c>
    </row>
    <row r="17" spans="2:12" ht="15">
      <c r="B17" t="s">
        <v>97</v>
      </c>
      <c r="C17" t="s">
        <v>2</v>
      </c>
      <c r="D17">
        <v>5</v>
      </c>
      <c r="E17" t="s">
        <v>55</v>
      </c>
      <c r="F17">
        <v>3</v>
      </c>
      <c r="G17">
        <v>913</v>
      </c>
      <c r="H17">
        <v>897</v>
      </c>
      <c r="L17" s="2"/>
    </row>
    <row r="19" spans="1:13" ht="15">
      <c r="A19" t="s">
        <v>82</v>
      </c>
      <c r="B19" s="14" t="s">
        <v>98</v>
      </c>
      <c r="C19" t="s">
        <v>2</v>
      </c>
      <c r="K19" s="7" t="s">
        <v>23</v>
      </c>
      <c r="L19" s="8"/>
      <c r="M19" s="8"/>
    </row>
    <row r="20" spans="2:13" ht="15">
      <c r="B20" s="14" t="s">
        <v>99</v>
      </c>
      <c r="C20" t="s">
        <v>2</v>
      </c>
      <c r="K20" t="s">
        <v>34</v>
      </c>
      <c r="L20" t="s">
        <v>101</v>
      </c>
      <c r="M20" s="2">
        <v>270</v>
      </c>
    </row>
    <row r="21" spans="2:13" ht="15">
      <c r="B21" s="6" t="s">
        <v>100</v>
      </c>
      <c r="C21" t="s">
        <v>2</v>
      </c>
      <c r="K21" t="s">
        <v>88</v>
      </c>
      <c r="L21" t="s">
        <v>102</v>
      </c>
      <c r="M21" s="2">
        <v>265</v>
      </c>
    </row>
    <row r="22" spans="11:13" ht="15">
      <c r="K22" s="11" t="s">
        <v>38</v>
      </c>
      <c r="L22" s="11" t="s">
        <v>133</v>
      </c>
      <c r="M22" s="12">
        <v>263</v>
      </c>
    </row>
    <row r="23" spans="11:13" ht="15">
      <c r="K23" s="11" t="s">
        <v>33</v>
      </c>
      <c r="L23" s="11" t="s">
        <v>132</v>
      </c>
      <c r="M23" s="12">
        <v>262</v>
      </c>
    </row>
    <row r="24" spans="11:13" ht="15">
      <c r="K24" t="s">
        <v>58</v>
      </c>
      <c r="L24" t="s">
        <v>134</v>
      </c>
      <c r="M24" s="2">
        <v>257</v>
      </c>
    </row>
    <row r="25" spans="11:13" ht="15">
      <c r="K25" t="s">
        <v>56</v>
      </c>
      <c r="L25" t="s">
        <v>131</v>
      </c>
      <c r="M25" s="2">
        <v>250</v>
      </c>
    </row>
  </sheetData>
  <sheetProtection/>
  <mergeCells count="3">
    <mergeCell ref="K1:M1"/>
    <mergeCell ref="K10:M10"/>
    <mergeCell ref="K19:M19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Mästerskytt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Borén</dc:creator>
  <cp:keywords/>
  <dc:description/>
  <cp:lastModifiedBy>Lennart Ohlsson</cp:lastModifiedBy>
  <cp:lastPrinted>2017-06-18T17:01:21Z</cp:lastPrinted>
  <dcterms:created xsi:type="dcterms:W3CDTF">2012-05-08T18:34:24Z</dcterms:created>
  <dcterms:modified xsi:type="dcterms:W3CDTF">2019-05-31T16:30:08Z</dcterms:modified>
  <cp:category/>
  <cp:version/>
  <cp:contentType/>
  <cp:contentStatus/>
</cp:coreProperties>
</file>