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OneDrive\Skrivbord\"/>
    </mc:Choice>
  </mc:AlternateContent>
  <xr:revisionPtr revIDLastSave="0" documentId="13_ncr:1_{0701793B-4DDB-41FC-8D79-04EE72239605}" xr6:coauthVersionLast="47" xr6:coauthVersionMax="47" xr10:uidLastSave="{00000000-0000-0000-0000-000000000000}"/>
  <bookViews>
    <workbookView xWindow="-108" yWindow="-108" windowWidth="23256" windowHeight="12456" activeTab="3" xr2:uid="{00A88BE6-4142-4925-AAB7-2FEEFD293FAD}"/>
  </bookViews>
  <sheets>
    <sheet name="Instruktioner" sheetId="45" r:id="rId1"/>
    <sheet name="Föreningsdomare " sheetId="12" r:id="rId2"/>
    <sheet name="Domare antal matcher" sheetId="54" r:id="rId3"/>
    <sheet name="Hemmamatcher 2023-2024" sheetId="59" r:id="rId4"/>
    <sheet name="Allauttag början av sept" sheetId="58" r:id="rId5"/>
  </sheets>
  <definedNames>
    <definedName name="_xlnm._FilterDatabase" localSheetId="4" hidden="1">'Allauttag början av sept'!$A$1:$P$2653</definedName>
    <definedName name="_xlnm._FilterDatabase" localSheetId="2" hidden="1">'Domare antal matcher'!$A$2:$D$44</definedName>
    <definedName name="_xlnm._FilterDatabase" localSheetId="3" hidden="1">'Hemmamatcher 2023-2024'!$A$1:$K$188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54" l="1"/>
  <c r="C43" i="54"/>
  <c r="C42" i="54"/>
  <c r="C41" i="54"/>
  <c r="C40" i="54"/>
  <c r="C39" i="54"/>
  <c r="B44" i="54"/>
  <c r="B43" i="54"/>
  <c r="B42" i="54"/>
  <c r="B41" i="54"/>
  <c r="B40" i="54"/>
  <c r="B39" i="54"/>
  <c r="C25" i="54"/>
  <c r="B25" i="54"/>
  <c r="C38" i="54"/>
  <c r="C37" i="54"/>
  <c r="C36" i="54"/>
  <c r="C35" i="54"/>
  <c r="C34" i="54"/>
  <c r="C33" i="54"/>
  <c r="C32" i="54"/>
  <c r="C31" i="54"/>
  <c r="C30" i="54"/>
  <c r="C29" i="54"/>
  <c r="C28" i="54"/>
  <c r="C27" i="54"/>
  <c r="C26" i="54"/>
  <c r="C24" i="54"/>
  <c r="C23" i="54"/>
  <c r="C22" i="54"/>
  <c r="C21" i="54"/>
  <c r="C20" i="54"/>
  <c r="C19" i="54"/>
  <c r="C18" i="54"/>
  <c r="C17" i="54"/>
  <c r="C16" i="54"/>
  <c r="C15" i="54"/>
  <c r="C14" i="54"/>
  <c r="C13" i="54"/>
  <c r="C12" i="54"/>
  <c r="C4" i="54"/>
  <c r="B38" i="54"/>
  <c r="B37" i="54"/>
  <c r="B36" i="54"/>
  <c r="B35" i="54"/>
  <c r="B34" i="54"/>
  <c r="B33" i="54"/>
  <c r="B32" i="54"/>
  <c r="B31" i="54"/>
  <c r="B30" i="54"/>
  <c r="B29" i="54"/>
  <c r="B28" i="54"/>
  <c r="B27" i="54"/>
  <c r="B26" i="54"/>
  <c r="B24" i="54"/>
  <c r="B23" i="54"/>
  <c r="B22" i="54"/>
  <c r="B21" i="54"/>
  <c r="B20" i="54"/>
  <c r="B19" i="54"/>
  <c r="B18" i="54"/>
  <c r="B17" i="54"/>
  <c r="B16" i="54"/>
  <c r="B15" i="54"/>
  <c r="B14" i="54"/>
  <c r="B13" i="54"/>
  <c r="B12" i="54"/>
  <c r="C11" i="54"/>
  <c r="C10" i="54"/>
  <c r="C9" i="54"/>
  <c r="C8" i="54"/>
  <c r="C7" i="54"/>
  <c r="C6" i="54"/>
  <c r="C5" i="54"/>
  <c r="C3" i="54"/>
  <c r="B11" i="54"/>
  <c r="B10" i="54"/>
  <c r="B9" i="54"/>
  <c r="B8" i="54"/>
  <c r="B7" i="54"/>
  <c r="B6" i="54"/>
  <c r="B5" i="54"/>
  <c r="B4" i="54"/>
  <c r="B3" i="54"/>
  <c r="D44" i="54" l="1"/>
  <c r="D39" i="54"/>
  <c r="D40" i="54"/>
  <c r="D41" i="54"/>
  <c r="D42" i="54"/>
  <c r="D43" i="54"/>
  <c r="D18" i="54"/>
  <c r="D33" i="54"/>
  <c r="D35" i="54"/>
  <c r="D30" i="54"/>
  <c r="D38" i="54"/>
  <c r="D27" i="54"/>
  <c r="D34" i="54"/>
  <c r="D36" i="54"/>
  <c r="D26" i="54"/>
  <c r="D37" i="54"/>
  <c r="D28" i="54"/>
  <c r="D29" i="54"/>
  <c r="D31" i="54"/>
  <c r="D32" i="54"/>
  <c r="D14" i="54"/>
  <c r="D3" i="54"/>
  <c r="D9" i="54"/>
  <c r="D16" i="54"/>
  <c r="D20" i="54"/>
  <c r="D24" i="54"/>
  <c r="D4" i="54"/>
  <c r="D7" i="54"/>
  <c r="D10" i="54"/>
  <c r="D8" i="54"/>
  <c r="D12" i="54"/>
  <c r="D15" i="54"/>
  <c r="D19" i="54"/>
  <c r="D23" i="54"/>
  <c r="D6" i="54"/>
  <c r="D22" i="54"/>
  <c r="D5" i="54"/>
  <c r="D13" i="54"/>
  <c r="D17" i="54"/>
  <c r="D11" i="54"/>
  <c r="D21" i="54"/>
  <c r="D25" i="54"/>
</calcChain>
</file>

<file path=xl/sharedStrings.xml><?xml version="1.0" encoding="utf-8"?>
<sst xmlns="http://schemas.openxmlformats.org/spreadsheetml/2006/main" count="29753" uniqueCount="2300">
  <si>
    <t xml:space="preserve">Habo Sporthall A-hall </t>
  </si>
  <si>
    <t xml:space="preserve">Habo Sporthall C </t>
  </si>
  <si>
    <t>MatchNr</t>
  </si>
  <si>
    <t>Hemmalag</t>
  </si>
  <si>
    <t>Bortalag</t>
  </si>
  <si>
    <t>Tävling</t>
  </si>
  <si>
    <t>Tid</t>
  </si>
  <si>
    <t xml:space="preserve">Fagerhus, Fagerhult </t>
  </si>
  <si>
    <t>Datum</t>
  </si>
  <si>
    <t>Domare</t>
  </si>
  <si>
    <t>Lösen: Fattarp1</t>
  </si>
  <si>
    <t>Omgång</t>
  </si>
  <si>
    <t>Anläggning</t>
  </si>
  <si>
    <t>Mål Hemma</t>
  </si>
  <si>
    <t>Mål Borta</t>
  </si>
  <si>
    <t>Domare1</t>
  </si>
  <si>
    <t>Domare2</t>
  </si>
  <si>
    <t>Omgang Startdatum</t>
  </si>
  <si>
    <t>Omgang Slutdatum</t>
  </si>
  <si>
    <t xml:space="preserve">Habo Sporthall C-hall </t>
  </si>
  <si>
    <t xml:space="preserve">Alléhallen </t>
  </si>
  <si>
    <t>Fagerhus, Fagerhult 3-manna</t>
  </si>
  <si>
    <t>Fagerhult Habo IBK Ungdom P12/1</t>
  </si>
  <si>
    <t>Fagerhult Habo IBK Ungdom P12/2</t>
  </si>
  <si>
    <t>Fagerhult Habo IBK Ungdom P12/3</t>
  </si>
  <si>
    <t>P11</t>
  </si>
  <si>
    <t>Lag</t>
  </si>
  <si>
    <t>Fagerhult Habo IBK Ungdom P11</t>
  </si>
  <si>
    <t>IBF Tranås P13</t>
  </si>
  <si>
    <t>Bankeryds Skid o MK P13/1</t>
  </si>
  <si>
    <t>Jönköpings IK P13/1</t>
  </si>
  <si>
    <t>Fagerhult Habo IBK Ungdom P13/1</t>
  </si>
  <si>
    <t>Forserums IF P13</t>
  </si>
  <si>
    <t>Husqvarna IK P13/2</t>
  </si>
  <si>
    <t>Jönköpings IK F11/1</t>
  </si>
  <si>
    <t>Namn</t>
  </si>
  <si>
    <t>För att komma in i IBIS så har jag användarnamn </t>
  </si>
  <si>
    <t>670718evjo</t>
  </si>
  <si>
    <t>Jönköpings IK</t>
  </si>
  <si>
    <t xml:space="preserve">Jönköpings Idrottshus Nya A-hallen 3-manna </t>
  </si>
  <si>
    <t>Jönköpings IK P14/2</t>
  </si>
  <si>
    <t>Fagerhult Habo IBK Ungdom P15/3</t>
  </si>
  <si>
    <t>Bankeryds Skid o MK P14/1</t>
  </si>
  <si>
    <t>Månsarps IBK P15/2</t>
  </si>
  <si>
    <t>Fagerhult Habo IBK Ungdom</t>
  </si>
  <si>
    <t>Husqvarna IK P14/3</t>
  </si>
  <si>
    <t>Fagerhult Habo IBK Ungdom P15/1</t>
  </si>
  <si>
    <t>Fagerhult Habo IBK Ungdom P15/2</t>
  </si>
  <si>
    <t>Sävsjö IBK P14</t>
  </si>
  <si>
    <t>Husqvarna IK P14/1</t>
  </si>
  <si>
    <t>Vetlanda IBF P15/2</t>
  </si>
  <si>
    <t>Jönköpings IK P14/1</t>
  </si>
  <si>
    <t>Sävsjö IBK</t>
  </si>
  <si>
    <t>Sävsjö Sporthall 3-manna</t>
  </si>
  <si>
    <t>Bankeryds Skid o MK P14/2</t>
  </si>
  <si>
    <t>Husqvarna IK P14/2</t>
  </si>
  <si>
    <t>Hovslätts IK</t>
  </si>
  <si>
    <t>Stadsgården, Råslätt 3-manna</t>
  </si>
  <si>
    <t>Vetlanda IBF P15/1</t>
  </si>
  <si>
    <t>Månsarps IBK P15/1</t>
  </si>
  <si>
    <t>KFUM Jönköping P14/1</t>
  </si>
  <si>
    <t>Husqvarna IK</t>
  </si>
  <si>
    <t>Huskvarna Sporthall A 3-manna</t>
  </si>
  <si>
    <t>Värnamo IK</t>
  </si>
  <si>
    <t>Östboskolan 3-manna</t>
  </si>
  <si>
    <t>Jönköpings Idrottshus B-hall 3-manna</t>
  </si>
  <si>
    <t xml:space="preserve">Arenan - Jönköpings Idrottshus </t>
  </si>
  <si>
    <t>Vetlanda IBF</t>
  </si>
  <si>
    <t>Forserums IF</t>
  </si>
  <si>
    <t>Forserums Sporthall 3-manna</t>
  </si>
  <si>
    <t>IBF Tranås</t>
  </si>
  <si>
    <t>Tranås Idrottshall 3-manna</t>
  </si>
  <si>
    <t>Sävsjö IBK P13</t>
  </si>
  <si>
    <t>Malmbäcks IF</t>
  </si>
  <si>
    <t>Månsarps IBK</t>
  </si>
  <si>
    <t xml:space="preserve">Norrahammars Sporthall </t>
  </si>
  <si>
    <t>Norrahammars Sporthall 3-manna</t>
  </si>
  <si>
    <t>Månsarps IBK P14/1</t>
  </si>
  <si>
    <t>Hestra Skid O SK</t>
  </si>
  <si>
    <t>Hestra Sporthall 3-manna</t>
  </si>
  <si>
    <t>Aneby SK</t>
  </si>
  <si>
    <t>FB-hallen 3-manna</t>
  </si>
  <si>
    <t>Forserums IF P14</t>
  </si>
  <si>
    <t>KFUM Jönköping</t>
  </si>
  <si>
    <t>KFUM Sporthall, Jönköping 3-manna</t>
  </si>
  <si>
    <t>Poolspel P 3-3+mv Gr1</t>
  </si>
  <si>
    <t>Bankeryds Skid o MK</t>
  </si>
  <si>
    <t>Torpshallen 3-manna</t>
  </si>
  <si>
    <t>Hovslätts IK P13/1</t>
  </si>
  <si>
    <t>Fagerslätt Idrottshall 3-manna</t>
  </si>
  <si>
    <t>Bodafors IBS</t>
  </si>
  <si>
    <t>Bodafors Sporthall 3-manna</t>
  </si>
  <si>
    <t>IBK Husar P13/2</t>
  </si>
  <si>
    <t>Bankeryds Skid o MK P13/2</t>
  </si>
  <si>
    <t>IBK Husar</t>
  </si>
  <si>
    <t>Olsbergs Arena 3-manna</t>
  </si>
  <si>
    <t xml:space="preserve">Gislaveds Sporthall A/B-hall </t>
  </si>
  <si>
    <t>S/W 2010 IBK P12-13</t>
  </si>
  <si>
    <t xml:space="preserve">Tinas Ö </t>
  </si>
  <si>
    <t>Värnamo IK P12/2</t>
  </si>
  <si>
    <t>Ribbahallen A-hall</t>
  </si>
  <si>
    <t xml:space="preserve">Skillingaryds Arena </t>
  </si>
  <si>
    <t>KFUM Sporthall, Jönköping</t>
  </si>
  <si>
    <t xml:space="preserve">Vrigstad Sporthall </t>
  </si>
  <si>
    <t xml:space="preserve">Tenhults Sporthall </t>
  </si>
  <si>
    <t xml:space="preserve">Fagerslätt Idrottshall </t>
  </si>
  <si>
    <t>Bankeryds Skid o MK P12/2</t>
  </si>
  <si>
    <t>Jönköpings IK P12/3</t>
  </si>
  <si>
    <t xml:space="preserve">Stadsgården, Råslätt </t>
  </si>
  <si>
    <t xml:space="preserve">Tranås Idrottshall </t>
  </si>
  <si>
    <t>Husqvarna IK P12/2</t>
  </si>
  <si>
    <t>Ospecificerat</t>
  </si>
  <si>
    <t xml:space="preserve">Torpshallen </t>
  </si>
  <si>
    <t xml:space="preserve">Hofgårdshallen </t>
  </si>
  <si>
    <t xml:space="preserve">Jönköpings Idrottshus Nya A-hallen </t>
  </si>
  <si>
    <t>Jönköpings IK P12/2</t>
  </si>
  <si>
    <t>Husqvarna IK P12/4</t>
  </si>
  <si>
    <t xml:space="preserve">Forserums Sporthall </t>
  </si>
  <si>
    <t xml:space="preserve">Jönköpings Idrottshus B-hall </t>
  </si>
  <si>
    <t xml:space="preserve">Kålgårdshallen </t>
  </si>
  <si>
    <t>Bankeryds Skid o MK P12/1</t>
  </si>
  <si>
    <t xml:space="preserve">Östboskolan </t>
  </si>
  <si>
    <t>Värnamo IK P12/1</t>
  </si>
  <si>
    <t xml:space="preserve">Bodafors Sporthall </t>
  </si>
  <si>
    <t xml:space="preserve">Hestra Sporthall </t>
  </si>
  <si>
    <t xml:space="preserve">Töllstorpshallen </t>
  </si>
  <si>
    <t xml:space="preserve">Nässjö Sporthall </t>
  </si>
  <si>
    <t xml:space="preserve">Olsbergs Arena </t>
  </si>
  <si>
    <t xml:space="preserve">Prästängshallen </t>
  </si>
  <si>
    <t>Husqvarna IK F14/1</t>
  </si>
  <si>
    <t>Husqvarna IK F14/2</t>
  </si>
  <si>
    <t>Poolspel F 3-3+mv Gr1</t>
  </si>
  <si>
    <t>Gnosjö IBK F12-13</t>
  </si>
  <si>
    <t>Vetlanda IBF F13/2</t>
  </si>
  <si>
    <t>Vetlanda IBF F13/1</t>
  </si>
  <si>
    <t>Nässjö IBF F12-13</t>
  </si>
  <si>
    <t>Hovslätts IK F11</t>
  </si>
  <si>
    <t>Bankeryds Skid o MK F10-11/2</t>
  </si>
  <si>
    <t>Arrangörsförening</t>
  </si>
  <si>
    <t>Kommentar</t>
  </si>
  <si>
    <t>Antal spalt Domare 1</t>
  </si>
  <si>
    <t>Antal spalt Domare 2</t>
  </si>
  <si>
    <t>Summa antal matcher</t>
  </si>
  <si>
    <t>Namn som fylls i fliken Hemmamatcher. Ändra inte stavningen</t>
  </si>
  <si>
    <t>Här ligger en formel, ändras inte</t>
  </si>
  <si>
    <t>Ingår i en formel, ändra inte namnet</t>
  </si>
  <si>
    <t>I excelfilen finns flikarna:</t>
  </si>
  <si>
    <t>Som du ser finns en del dolda kolumner i denna flik, det är för att göra det enklare att fylla i. De kan tas fram genom att markera alla kolumner - högerklicka och därefter på ta fram.</t>
  </si>
  <si>
    <t>Här ligger en formel, ändras inte TYP (ANTAL.OM('Hemmamatcher 2022-2023'!J:J;"Robert D"))</t>
  </si>
  <si>
    <t>F10/11 Serie     Småland</t>
  </si>
  <si>
    <t>F12/13 poolspel  Småland</t>
  </si>
  <si>
    <t>F14/15 poolspel   Småland</t>
  </si>
  <si>
    <t>P10/1  Västergötland  </t>
  </si>
  <si>
    <t>P11 serie    Västergötland</t>
  </si>
  <si>
    <t>P12 /1 2 o 3 serie 4 mot 4   Småland</t>
  </si>
  <si>
    <t>p13 1 o 2      4 mot 4 sammandrag 3 matcher efter varandra        Småland</t>
  </si>
  <si>
    <t>P14/1 o 2   4 mot 4 sammandrag 3 matcher efter varandra        Småland</t>
  </si>
  <si>
    <t>P15 poolspel 3 mot 3   Småland</t>
  </si>
  <si>
    <t>P16 poolspel 3 mot 3    Småland</t>
  </si>
  <si>
    <t>F16    poolspel   Västergötland</t>
  </si>
  <si>
    <t>Yvonnes kommentar</t>
  </si>
  <si>
    <t>1 i egen serie (Pantamera P N Blå Gr1 (-12)  2 och 3 i samma Pantamera P N Blå Gr2 (-12)</t>
  </si>
  <si>
    <t>p15 1och 2 i samma grupp, p15 3 i en egen</t>
  </si>
  <si>
    <t xml:space="preserve">Uttag med alla matcher för ingående lag. Även bortamatcherna. </t>
  </si>
  <si>
    <t>F10-11</t>
  </si>
  <si>
    <t>141406002</t>
  </si>
  <si>
    <t>Pantamera F N Röd Gr5 -11</t>
  </si>
  <si>
    <t>Fagerhult Habo IBK Ungdom F11</t>
  </si>
  <si>
    <t>Månsarps IBK F11</t>
  </si>
  <si>
    <t>2023-10-08</t>
  </si>
  <si>
    <t>13:00</t>
  </si>
  <si>
    <t>2023-10-02</t>
  </si>
  <si>
    <t>141406013</t>
  </si>
  <si>
    <t>2023-10-21</t>
  </si>
  <si>
    <t>10:00</t>
  </si>
  <si>
    <t>2023-10-16</t>
  </si>
  <si>
    <t>2023-10-22</t>
  </si>
  <si>
    <t>141406016</t>
  </si>
  <si>
    <t>2023-10-28</t>
  </si>
  <si>
    <t>14:00</t>
  </si>
  <si>
    <t>2023-10-23</t>
  </si>
  <si>
    <t>2023-10-29</t>
  </si>
  <si>
    <t>141406032</t>
  </si>
  <si>
    <t>Husqvarna IK F12/1</t>
  </si>
  <si>
    <t>2023-11-26</t>
  </si>
  <si>
    <t>2023-11-20</t>
  </si>
  <si>
    <t>141406042</t>
  </si>
  <si>
    <t>Husqvarna IK F10-11/2</t>
  </si>
  <si>
    <t>2023-12-10</t>
  </si>
  <si>
    <t>15:00</t>
  </si>
  <si>
    <t>2023-12-04</t>
  </si>
  <si>
    <t>141406052</t>
  </si>
  <si>
    <t>Jönköpings IK F11/2</t>
  </si>
  <si>
    <t>2024-01-13</t>
  </si>
  <si>
    <t>14:30</t>
  </si>
  <si>
    <t>2024-01-08</t>
  </si>
  <si>
    <t>2024-01-14</t>
  </si>
  <si>
    <t>141406066</t>
  </si>
  <si>
    <t>Skillingaryds IK F09-11</t>
  </si>
  <si>
    <t>2024-02-03</t>
  </si>
  <si>
    <t>2024-01-29</t>
  </si>
  <si>
    <t>2024-02-04</t>
  </si>
  <si>
    <t>141406072</t>
  </si>
  <si>
    <t>2024-02-05</t>
  </si>
  <si>
    <t>2024-02-18</t>
  </si>
  <si>
    <t>141406082</t>
  </si>
  <si>
    <t>2024-03-10</t>
  </si>
  <si>
    <t>12:00</t>
  </si>
  <si>
    <t>2024-03-04</t>
  </si>
  <si>
    <t>F12-13</t>
  </si>
  <si>
    <t>141501019</t>
  </si>
  <si>
    <t>Pantamera F N Blå Gr2 -12</t>
  </si>
  <si>
    <t>Fagerhult Habo IBK Ungdom F12-13</t>
  </si>
  <si>
    <t>141501020</t>
  </si>
  <si>
    <t>Jönköpings IK F13</t>
  </si>
  <si>
    <t>141501021</t>
  </si>
  <si>
    <t>141501055</t>
  </si>
  <si>
    <t>2023-12-16</t>
  </si>
  <si>
    <t>2023-12-17</t>
  </si>
  <si>
    <t>141501056</t>
  </si>
  <si>
    <t>Skillingaryds IK F12-13</t>
  </si>
  <si>
    <t>141501057</t>
  </si>
  <si>
    <t>141501091</t>
  </si>
  <si>
    <t>2024-02-24</t>
  </si>
  <si>
    <t>2024-02-12</t>
  </si>
  <si>
    <t>2024-03-03</t>
  </si>
  <si>
    <t>141501092</t>
  </si>
  <si>
    <t>Hestra Skid O SK F11-12</t>
  </si>
  <si>
    <t>141501093</t>
  </si>
  <si>
    <t>F14/15 -1 och 2</t>
  </si>
  <si>
    <t>141601019</t>
  </si>
  <si>
    <t>Fagerhult Habo IBK Ungdom F14/2</t>
  </si>
  <si>
    <t>Gnosjö IBK F14</t>
  </si>
  <si>
    <t>2023-10-09</t>
  </si>
  <si>
    <t>141601020</t>
  </si>
  <si>
    <t>Hovslätts IK F14/1</t>
  </si>
  <si>
    <t>Värnamo IK F14</t>
  </si>
  <si>
    <t>141601021</t>
  </si>
  <si>
    <t>141601022</t>
  </si>
  <si>
    <t>141601023</t>
  </si>
  <si>
    <t>141601024</t>
  </si>
  <si>
    <t>141601031</t>
  </si>
  <si>
    <t>Fagerhult Habo IBK Ungdom F14/1</t>
  </si>
  <si>
    <t>Nässjö IBF F14</t>
  </si>
  <si>
    <t>141601032</t>
  </si>
  <si>
    <t>Aneby SK F13-15</t>
  </si>
  <si>
    <t>Jönköpings IK F14</t>
  </si>
  <si>
    <t>141601033</t>
  </si>
  <si>
    <t>11:00</t>
  </si>
  <si>
    <t>141601034</t>
  </si>
  <si>
    <t>141601035</t>
  </si>
  <si>
    <t>141601036</t>
  </si>
  <si>
    <t>141601163</t>
  </si>
  <si>
    <t>Tenhults IF F14</t>
  </si>
  <si>
    <t>141601164</t>
  </si>
  <si>
    <t>Ölmstads IS F14</t>
  </si>
  <si>
    <t>141601165</t>
  </si>
  <si>
    <t>141601166</t>
  </si>
  <si>
    <t>141601167</t>
  </si>
  <si>
    <t>141601168</t>
  </si>
  <si>
    <t>141601175</t>
  </si>
  <si>
    <t>Hestra Skid O SK F13-14</t>
  </si>
  <si>
    <t>141601176</t>
  </si>
  <si>
    <t>141601177</t>
  </si>
  <si>
    <t>141601178</t>
  </si>
  <si>
    <t>141601179</t>
  </si>
  <si>
    <t>141601180</t>
  </si>
  <si>
    <t>F16</t>
  </si>
  <si>
    <t>204346001</t>
  </si>
  <si>
    <t>Pantamera Flickor Grön Nybörjare Grupp 2</t>
  </si>
  <si>
    <t>Fagerhult Habo IBK Ungdom F16</t>
  </si>
  <si>
    <t>IBK Lockerud Mariestad F15/16</t>
  </si>
  <si>
    <t>204346002</t>
  </si>
  <si>
    <t>12:30</t>
  </si>
  <si>
    <t>p10-1</t>
  </si>
  <si>
    <t>204303002</t>
  </si>
  <si>
    <t>Pantamera Pojkar Röd serie 3 Norra</t>
  </si>
  <si>
    <t>Fagerhult Habo IBK Ungdom P10</t>
  </si>
  <si>
    <t>IBK Vänersborg P09</t>
  </si>
  <si>
    <t>2023-10-15</t>
  </si>
  <si>
    <t>204303009</t>
  </si>
  <si>
    <t>Wårgårda IBK P10/11 (3)</t>
  </si>
  <si>
    <t>204303023</t>
  </si>
  <si>
    <t>Skövde IBF P10 Röd (P12)</t>
  </si>
  <si>
    <t>09:30</t>
  </si>
  <si>
    <t>204303031</t>
  </si>
  <si>
    <t>IBK Lidköping P09 1</t>
  </si>
  <si>
    <t>17:00</t>
  </si>
  <si>
    <t>204303040</t>
  </si>
  <si>
    <t>Tibro IBK P09/10</t>
  </si>
  <si>
    <t>204303050</t>
  </si>
  <si>
    <t>Fröjereds IBF P10</t>
  </si>
  <si>
    <t>204303061</t>
  </si>
  <si>
    <t>Skövde IBF P09 (P13)</t>
  </si>
  <si>
    <t>2024-03-09</t>
  </si>
  <si>
    <t>204303070</t>
  </si>
  <si>
    <t>BK Halna P08/09</t>
  </si>
  <si>
    <t>2024-03-24</t>
  </si>
  <si>
    <t>10:30</t>
  </si>
  <si>
    <t>2024-03-18</t>
  </si>
  <si>
    <t>204308006</t>
  </si>
  <si>
    <t>Pantamera Pojkar Röd serie 5 Södra</t>
  </si>
  <si>
    <t>Rydboholms SK P11</t>
  </si>
  <si>
    <t>204308020</t>
  </si>
  <si>
    <t>Mullsjö AIS P10/11</t>
  </si>
  <si>
    <t>2023-11-18</t>
  </si>
  <si>
    <t>2023-11-13</t>
  </si>
  <si>
    <t>2023-11-19</t>
  </si>
  <si>
    <t>204308027</t>
  </si>
  <si>
    <t>Fristads GoIF Födda 10/11</t>
  </si>
  <si>
    <t>2023-12-01</t>
  </si>
  <si>
    <t>18:00</t>
  </si>
  <si>
    <t>2023-11-27</t>
  </si>
  <si>
    <t>2023-12-03</t>
  </si>
  <si>
    <t>204308034</t>
  </si>
  <si>
    <t>Fritsla IF P11-12 (P12)</t>
  </si>
  <si>
    <t>2023-12-11</t>
  </si>
  <si>
    <t>204308043</t>
  </si>
  <si>
    <t>Tranemo IBK P11</t>
  </si>
  <si>
    <t>2024-01-21</t>
  </si>
  <si>
    <t>2024-01-15</t>
  </si>
  <si>
    <t>204308048</t>
  </si>
  <si>
    <t>IBK Tygriket 99 P11</t>
  </si>
  <si>
    <t>2024-01-28</t>
  </si>
  <si>
    <t>2024-01-22</t>
  </si>
  <si>
    <t>204308060</t>
  </si>
  <si>
    <t>Wårgårda IBK P10/11 (1)</t>
  </si>
  <si>
    <t>2024-02-26</t>
  </si>
  <si>
    <t>204308066</t>
  </si>
  <si>
    <t>IBK Alingsås P11</t>
  </si>
  <si>
    <t>2024-03-16</t>
  </si>
  <si>
    <t>2024-03-11</t>
  </si>
  <si>
    <t>2024-03-17</t>
  </si>
  <si>
    <t>P12-1</t>
  </si>
  <si>
    <t>142800003</t>
  </si>
  <si>
    <t>Pantamera P N Blå Gr1 (-12)</t>
  </si>
  <si>
    <t>IBF Tranås P12</t>
  </si>
  <si>
    <t>142800014</t>
  </si>
  <si>
    <t>142800017</t>
  </si>
  <si>
    <t>142800026</t>
  </si>
  <si>
    <t>Östra SK Jönköping P12/1</t>
  </si>
  <si>
    <t>13:30</t>
  </si>
  <si>
    <t>142800053</t>
  </si>
  <si>
    <t>Månsarps IBK P12/1</t>
  </si>
  <si>
    <t>142800067</t>
  </si>
  <si>
    <t>2024-02-02</t>
  </si>
  <si>
    <t>19:00</t>
  </si>
  <si>
    <t>142800076</t>
  </si>
  <si>
    <t>KFUM Jönköping P12/1</t>
  </si>
  <si>
    <t>2024-02-19</t>
  </si>
  <si>
    <t>142800083</t>
  </si>
  <si>
    <t>15:30</t>
  </si>
  <si>
    <t>P12-2 och 3</t>
  </si>
  <si>
    <t>142801007</t>
  </si>
  <si>
    <t>Pantamera P N Blå Gr2 (-12)</t>
  </si>
  <si>
    <t>KFUM Jönköping P12/2</t>
  </si>
  <si>
    <t>142801008</t>
  </si>
  <si>
    <t>Månsarps IBK P12/2</t>
  </si>
  <si>
    <t>2023-10-12</t>
  </si>
  <si>
    <t>18:30</t>
  </si>
  <si>
    <t>142801020</t>
  </si>
  <si>
    <t>142801022</t>
  </si>
  <si>
    <t>2023-11-11</t>
  </si>
  <si>
    <t>11:30</t>
  </si>
  <si>
    <t>2023-11-06</t>
  </si>
  <si>
    <t>2023-11-12</t>
  </si>
  <si>
    <t>142801029</t>
  </si>
  <si>
    <t>142801030</t>
  </si>
  <si>
    <t>Östra SK Jönköping P12/2</t>
  </si>
  <si>
    <t>142801038</t>
  </si>
  <si>
    <t>2023-12-02</t>
  </si>
  <si>
    <t>142801039</t>
  </si>
  <si>
    <t>Gränna AIS P12</t>
  </si>
  <si>
    <t>142801046</t>
  </si>
  <si>
    <t>142801047</t>
  </si>
  <si>
    <t>142801057</t>
  </si>
  <si>
    <t>142801058</t>
  </si>
  <si>
    <t>2024-01-20</t>
  </si>
  <si>
    <t>142801062</t>
  </si>
  <si>
    <t>142801070</t>
  </si>
  <si>
    <t>142801079</t>
  </si>
  <si>
    <t>142801080</t>
  </si>
  <si>
    <t>142801088</t>
  </si>
  <si>
    <t>142801089</t>
  </si>
  <si>
    <t>P13-2</t>
  </si>
  <si>
    <t>142805010</t>
  </si>
  <si>
    <t>Pantamera P N Blå Gr6 (-13)</t>
  </si>
  <si>
    <t>Fagerhult Habo IBK Ungdom P13/4</t>
  </si>
  <si>
    <t>Vetlanda IBF P13</t>
  </si>
  <si>
    <t>2023-10-07</t>
  </si>
  <si>
    <t>142805011</t>
  </si>
  <si>
    <t>142805012</t>
  </si>
  <si>
    <t>142805025</t>
  </si>
  <si>
    <t>Fagerhult Habo IBK Ungdom P13/3</t>
  </si>
  <si>
    <t>142805026</t>
  </si>
  <si>
    <t>142805027</t>
  </si>
  <si>
    <t>142805046</t>
  </si>
  <si>
    <t>142805047</t>
  </si>
  <si>
    <t>142805048</t>
  </si>
  <si>
    <t>142805061</t>
  </si>
  <si>
    <t>142805062</t>
  </si>
  <si>
    <t>Östra SK Jönköping P13</t>
  </si>
  <si>
    <t>142805063</t>
  </si>
  <si>
    <t>142805082</t>
  </si>
  <si>
    <t>Tenhults IF P13/2</t>
  </si>
  <si>
    <t>2024-02-11</t>
  </si>
  <si>
    <t>142805083</t>
  </si>
  <si>
    <t>142805084</t>
  </si>
  <si>
    <t>16:00</t>
  </si>
  <si>
    <t>142805097</t>
  </si>
  <si>
    <t>142805098</t>
  </si>
  <si>
    <t>142805099</t>
  </si>
  <si>
    <t>P13-1</t>
  </si>
  <si>
    <t>142803001</t>
  </si>
  <si>
    <t>Pantamera P N Blå Gr4 (-13)</t>
  </si>
  <si>
    <t>142803002</t>
  </si>
  <si>
    <t>142803003</t>
  </si>
  <si>
    <t>142803037</t>
  </si>
  <si>
    <t>Skillingaryds IK P12-13</t>
  </si>
  <si>
    <t>2023-11-25</t>
  </si>
  <si>
    <t>142803038</t>
  </si>
  <si>
    <t>142803039</t>
  </si>
  <si>
    <t>142803073</t>
  </si>
  <si>
    <t>Vetlanda IBF P12-13</t>
  </si>
  <si>
    <t>142803074</t>
  </si>
  <si>
    <t>142803075</t>
  </si>
  <si>
    <t>P15-1 och 2</t>
  </si>
  <si>
    <t>142906001</t>
  </si>
  <si>
    <t>Poolspel P 3-3+mv Gr6</t>
  </si>
  <si>
    <t>Hovslätts IK P15/2</t>
  </si>
  <si>
    <t>2023-10-14</t>
  </si>
  <si>
    <t>142906002</t>
  </si>
  <si>
    <t>Hovslätts IK P15/1</t>
  </si>
  <si>
    <t>Barnarps IF P15</t>
  </si>
  <si>
    <t>142906003</t>
  </si>
  <si>
    <t>142906004</t>
  </si>
  <si>
    <t>142906005</t>
  </si>
  <si>
    <t>142906006</t>
  </si>
  <si>
    <t>142906109</t>
  </si>
  <si>
    <t>Husqvarna IK P15/1</t>
  </si>
  <si>
    <t>142906110</t>
  </si>
  <si>
    <t>Värnamo IK P15/2</t>
  </si>
  <si>
    <t>Tenhults IF P15</t>
  </si>
  <si>
    <t>142906111</t>
  </si>
  <si>
    <t>142906112</t>
  </si>
  <si>
    <t>142906113</t>
  </si>
  <si>
    <t>142906114</t>
  </si>
  <si>
    <t>142906115</t>
  </si>
  <si>
    <t>Skillingaryds IK P15/2</t>
  </si>
  <si>
    <t>142906116</t>
  </si>
  <si>
    <t>Jönköpings IK P15/1</t>
  </si>
  <si>
    <t>Värnamo IK P15/1</t>
  </si>
  <si>
    <t>142906117</t>
  </si>
  <si>
    <t>142906118</t>
  </si>
  <si>
    <t>142906119</t>
  </si>
  <si>
    <t>142906120</t>
  </si>
  <si>
    <t>P15-3</t>
  </si>
  <si>
    <t>142901013</t>
  </si>
  <si>
    <t>Vetlanda IBF P14/1</t>
  </si>
  <si>
    <t>142901014</t>
  </si>
  <si>
    <t>142901015</t>
  </si>
  <si>
    <t>142901016</t>
  </si>
  <si>
    <t>142901017</t>
  </si>
  <si>
    <t>142901018</t>
  </si>
  <si>
    <t>142901139</t>
  </si>
  <si>
    <t>2024-02-10</t>
  </si>
  <si>
    <t>142901140</t>
  </si>
  <si>
    <t>Vetlanda IBF P14/2</t>
  </si>
  <si>
    <t>142901141</t>
  </si>
  <si>
    <t>142901142</t>
  </si>
  <si>
    <t>142901143</t>
  </si>
  <si>
    <t>142901144</t>
  </si>
  <si>
    <t>P16-1 och 2</t>
  </si>
  <si>
    <t>142900025</t>
  </si>
  <si>
    <t>Poolspel P 3-3 Gr1</t>
  </si>
  <si>
    <t>Fagerhult Habo IBK Ungdom P16/1</t>
  </si>
  <si>
    <t>Månsarps IBK P16/3</t>
  </si>
  <si>
    <t>142900026</t>
  </si>
  <si>
    <t>Skillingaryds IK P17/1</t>
  </si>
  <si>
    <t>Skillingaryds IK P17/2</t>
  </si>
  <si>
    <t>142900027</t>
  </si>
  <si>
    <t>142900028</t>
  </si>
  <si>
    <t>142900029</t>
  </si>
  <si>
    <t>142900030</t>
  </si>
  <si>
    <t>142900031</t>
  </si>
  <si>
    <t>Fagerhult Habo IBK Ungdom P16/2</t>
  </si>
  <si>
    <t>Sävsjö IBK P16/1</t>
  </si>
  <si>
    <t>142900032</t>
  </si>
  <si>
    <t>Sävsjö IBK P16/2</t>
  </si>
  <si>
    <t>Vetlanda IBF P16/1</t>
  </si>
  <si>
    <t>142900033</t>
  </si>
  <si>
    <t>142900034</t>
  </si>
  <si>
    <t>142900035</t>
  </si>
  <si>
    <t>142900036</t>
  </si>
  <si>
    <t>142900199</t>
  </si>
  <si>
    <t>2024-01-27</t>
  </si>
  <si>
    <t>142900200</t>
  </si>
  <si>
    <t>Vetlanda IBF P16/2</t>
  </si>
  <si>
    <t>142900201</t>
  </si>
  <si>
    <t>142900202</t>
  </si>
  <si>
    <t>142900203</t>
  </si>
  <si>
    <t>142900204</t>
  </si>
  <si>
    <t>142900205</t>
  </si>
  <si>
    <t>Månsarps IBK P16/2</t>
  </si>
  <si>
    <t>142900206</t>
  </si>
  <si>
    <t>Forserums IF P17</t>
  </si>
  <si>
    <t>142900207</t>
  </si>
  <si>
    <t>142900208</t>
  </si>
  <si>
    <t>142900209</t>
  </si>
  <si>
    <t>142900210</t>
  </si>
  <si>
    <t>141406001</t>
  </si>
  <si>
    <t>141406003</t>
  </si>
  <si>
    <t>141406004</t>
  </si>
  <si>
    <t>141406005</t>
  </si>
  <si>
    <t>141406006</t>
  </si>
  <si>
    <t>141406007</t>
  </si>
  <si>
    <t>141406008</t>
  </si>
  <si>
    <t>16:30</t>
  </si>
  <si>
    <t>141406009</t>
  </si>
  <si>
    <t xml:space="preserve">Hisingstorp Sporthall </t>
  </si>
  <si>
    <t>141406010</t>
  </si>
  <si>
    <t>12:45</t>
  </si>
  <si>
    <t>141406011</t>
  </si>
  <si>
    <t>141406012</t>
  </si>
  <si>
    <t>141406014</t>
  </si>
  <si>
    <t>14:15</t>
  </si>
  <si>
    <t>141406015</t>
  </si>
  <si>
    <t>Huskvarna Sporthall A</t>
  </si>
  <si>
    <t>141406017</t>
  </si>
  <si>
    <t>11:15</t>
  </si>
  <si>
    <t>141406018</t>
  </si>
  <si>
    <t>141406019</t>
  </si>
  <si>
    <t>14:45</t>
  </si>
  <si>
    <t>141406020</t>
  </si>
  <si>
    <t>141406021</t>
  </si>
  <si>
    <t>141406022</t>
  </si>
  <si>
    <t>141406023</t>
  </si>
  <si>
    <t>141406024</t>
  </si>
  <si>
    <t>141406025</t>
  </si>
  <si>
    <t>08:30</t>
  </si>
  <si>
    <t>141406026</t>
  </si>
  <si>
    <t>141406027</t>
  </si>
  <si>
    <t>141406028</t>
  </si>
  <si>
    <t>15:15</t>
  </si>
  <si>
    <t>141406029</t>
  </si>
  <si>
    <t>141406030</t>
  </si>
  <si>
    <t>2023-11-17</t>
  </si>
  <si>
    <t>141406031</t>
  </si>
  <si>
    <t>141406033</t>
  </si>
  <si>
    <t>141406034</t>
  </si>
  <si>
    <t>10:45</t>
  </si>
  <si>
    <t>141406035</t>
  </si>
  <si>
    <t>141406036</t>
  </si>
  <si>
    <t>141406037</t>
  </si>
  <si>
    <t>141406038</t>
  </si>
  <si>
    <t>141406039</t>
  </si>
  <si>
    <t>141406040</t>
  </si>
  <si>
    <t>141406041</t>
  </si>
  <si>
    <t>2023-12-09</t>
  </si>
  <si>
    <t>141406043</t>
  </si>
  <si>
    <t>141406044</t>
  </si>
  <si>
    <t>141406045</t>
  </si>
  <si>
    <t>141406046</t>
  </si>
  <si>
    <t>141406047</t>
  </si>
  <si>
    <t>141406048</t>
  </si>
  <si>
    <t>17:30</t>
  </si>
  <si>
    <t>141406049</t>
  </si>
  <si>
    <t>141406050</t>
  </si>
  <si>
    <t>141406051</t>
  </si>
  <si>
    <t>141406053</t>
  </si>
  <si>
    <t>141406054</t>
  </si>
  <si>
    <t>141406055</t>
  </si>
  <si>
    <t>141406056</t>
  </si>
  <si>
    <t>141406057</t>
  </si>
  <si>
    <t>141406058</t>
  </si>
  <si>
    <t>141406059</t>
  </si>
  <si>
    <t>141406060</t>
  </si>
  <si>
    <t>141406061</t>
  </si>
  <si>
    <t>141406062</t>
  </si>
  <si>
    <t>141406063</t>
  </si>
  <si>
    <t>141406064</t>
  </si>
  <si>
    <t>141406065</t>
  </si>
  <si>
    <t>141406067</t>
  </si>
  <si>
    <t>141406068</t>
  </si>
  <si>
    <t>141406069</t>
  </si>
  <si>
    <t>141406070</t>
  </si>
  <si>
    <t>141406071</t>
  </si>
  <si>
    <t>2024-02-17</t>
  </si>
  <si>
    <t>141406073</t>
  </si>
  <si>
    <t>141406074</t>
  </si>
  <si>
    <t>09:00</t>
  </si>
  <si>
    <t>141406075</t>
  </si>
  <si>
    <t>141406076</t>
  </si>
  <si>
    <t>141406077</t>
  </si>
  <si>
    <t>141406078</t>
  </si>
  <si>
    <t>141406079</t>
  </si>
  <si>
    <t>141406080</t>
  </si>
  <si>
    <t>2024-03-01</t>
  </si>
  <si>
    <t>141406081</t>
  </si>
  <si>
    <t>141406083</t>
  </si>
  <si>
    <t>141406084</t>
  </si>
  <si>
    <t>141406085</t>
  </si>
  <si>
    <t>141406086</t>
  </si>
  <si>
    <t>141406087</t>
  </si>
  <si>
    <t>141406088</t>
  </si>
  <si>
    <t>141406089</t>
  </si>
  <si>
    <t>2024-03-15</t>
  </si>
  <si>
    <t>141406090</t>
  </si>
  <si>
    <t>141501001</t>
  </si>
  <si>
    <t>Nässjö IBF</t>
  </si>
  <si>
    <t>141501002</t>
  </si>
  <si>
    <t>FBC Ljungby F13/2</t>
  </si>
  <si>
    <t>141501003</t>
  </si>
  <si>
    <t>141501004</t>
  </si>
  <si>
    <t xml:space="preserve">Hasses Sportcenter OBOS, Vetlanda </t>
  </si>
  <si>
    <t>141501005</t>
  </si>
  <si>
    <t>Hovslätts IK F13</t>
  </si>
  <si>
    <t>141501006</t>
  </si>
  <si>
    <t>141501007</t>
  </si>
  <si>
    <t>Månsarps IBK F12-13/2</t>
  </si>
  <si>
    <t>141501008</t>
  </si>
  <si>
    <t>141501009</t>
  </si>
  <si>
    <t>141501010</t>
  </si>
  <si>
    <t>Husqvarna IK F13</t>
  </si>
  <si>
    <t>13:15</t>
  </si>
  <si>
    <t>141501011</t>
  </si>
  <si>
    <t>141501012</t>
  </si>
  <si>
    <t>15:45</t>
  </si>
  <si>
    <t>141501013</t>
  </si>
  <si>
    <t>Gnosjö IBK</t>
  </si>
  <si>
    <t>141501014</t>
  </si>
  <si>
    <t>Töllstorpshallen 3-manna</t>
  </si>
  <si>
    <t>141501015</t>
  </si>
  <si>
    <t>141501016</t>
  </si>
  <si>
    <t xml:space="preserve">Innebandyhallen </t>
  </si>
  <si>
    <t>FBC Ljungby</t>
  </si>
  <si>
    <t>141501017</t>
  </si>
  <si>
    <t>141501018</t>
  </si>
  <si>
    <t>141501022</t>
  </si>
  <si>
    <t>141501023</t>
  </si>
  <si>
    <t>141501024</t>
  </si>
  <si>
    <t>141501025</t>
  </si>
  <si>
    <t>141501026</t>
  </si>
  <si>
    <t>141501027</t>
  </si>
  <si>
    <t>141501028</t>
  </si>
  <si>
    <t>141501029</t>
  </si>
  <si>
    <t>141501030</t>
  </si>
  <si>
    <t>141501031</t>
  </si>
  <si>
    <t>141501032</t>
  </si>
  <si>
    <t>141501033</t>
  </si>
  <si>
    <t>141501034</t>
  </si>
  <si>
    <t>Skillingaryds IK</t>
  </si>
  <si>
    <t>141501035</t>
  </si>
  <si>
    <t>141501036</t>
  </si>
  <si>
    <t>141501037</t>
  </si>
  <si>
    <t>141501038</t>
  </si>
  <si>
    <t>141501039</t>
  </si>
  <si>
    <t>141501040</t>
  </si>
  <si>
    <t>141501041</t>
  </si>
  <si>
    <t>12:15</t>
  </si>
  <si>
    <t>141501042</t>
  </si>
  <si>
    <t>13:45</t>
  </si>
  <si>
    <t>141501043</t>
  </si>
  <si>
    <t>141501044</t>
  </si>
  <si>
    <t>141501045</t>
  </si>
  <si>
    <t>141501046</t>
  </si>
  <si>
    <t>141501047</t>
  </si>
  <si>
    <t>141501048</t>
  </si>
  <si>
    <t>141501049</t>
  </si>
  <si>
    <t>141501050</t>
  </si>
  <si>
    <t>141501051</t>
  </si>
  <si>
    <t>141501052</t>
  </si>
  <si>
    <t>141501053</t>
  </si>
  <si>
    <t>141501054</t>
  </si>
  <si>
    <t>141501058</t>
  </si>
  <si>
    <t>141501059</t>
  </si>
  <si>
    <t>141501060</t>
  </si>
  <si>
    <t>141501061</t>
  </si>
  <si>
    <t xml:space="preserve">Hasses Sportcenter LF, Vetlanda </t>
  </si>
  <si>
    <t>141501062</t>
  </si>
  <si>
    <t>141501063</t>
  </si>
  <si>
    <t>141501064</t>
  </si>
  <si>
    <t>141501065</t>
  </si>
  <si>
    <t>141501066</t>
  </si>
  <si>
    <t>141501067</t>
  </si>
  <si>
    <t>141501068</t>
  </si>
  <si>
    <t>141501069</t>
  </si>
  <si>
    <t>141501070</t>
  </si>
  <si>
    <t>141501071</t>
  </si>
  <si>
    <t>141501072</t>
  </si>
  <si>
    <t>141501073</t>
  </si>
  <si>
    <t>141501074</t>
  </si>
  <si>
    <t>141501075</t>
  </si>
  <si>
    <t>141501076</t>
  </si>
  <si>
    <t>141501077</t>
  </si>
  <si>
    <t>141501078</t>
  </si>
  <si>
    <t>141501079</t>
  </si>
  <si>
    <t>141501080</t>
  </si>
  <si>
    <t>141501081</t>
  </si>
  <si>
    <t>141501082</t>
  </si>
  <si>
    <t>141501083</t>
  </si>
  <si>
    <t>141501084</t>
  </si>
  <si>
    <t>141501085</t>
  </si>
  <si>
    <t>2024-03-02</t>
  </si>
  <si>
    <t>141501086</t>
  </si>
  <si>
    <t>141501087</t>
  </si>
  <si>
    <t>141501088</t>
  </si>
  <si>
    <t>141501089</t>
  </si>
  <si>
    <t>141501090</t>
  </si>
  <si>
    <t>141501094</t>
  </si>
  <si>
    <t>141501095</t>
  </si>
  <si>
    <t>141501096</t>
  </si>
  <si>
    <t>141501097</t>
  </si>
  <si>
    <t>141501098</t>
  </si>
  <si>
    <t>141501099</t>
  </si>
  <si>
    <t>141501100</t>
  </si>
  <si>
    <t>141501101</t>
  </si>
  <si>
    <t>141501102</t>
  </si>
  <si>
    <t>141501103</t>
  </si>
  <si>
    <t>141501104</t>
  </si>
  <si>
    <t>141501105</t>
  </si>
  <si>
    <t>141501106</t>
  </si>
  <si>
    <t>141501107</t>
  </si>
  <si>
    <t>141501108</t>
  </si>
  <si>
    <t>F14/15 -1</t>
  </si>
  <si>
    <t>141601001</t>
  </si>
  <si>
    <t>Sävsjö IBK F14</t>
  </si>
  <si>
    <t>09:40</t>
  </si>
  <si>
    <t>141601002</t>
  </si>
  <si>
    <t>Hovslätts IK F14/2</t>
  </si>
  <si>
    <t>141601003</t>
  </si>
  <si>
    <t>141601004</t>
  </si>
  <si>
    <t>141601005</t>
  </si>
  <si>
    <t>11:20</t>
  </si>
  <si>
    <t>141601006</t>
  </si>
  <si>
    <t>141601007</t>
  </si>
  <si>
    <t>Tenhults IF F13</t>
  </si>
  <si>
    <t>IBF Tranås F14</t>
  </si>
  <si>
    <t>Tenhults Sporthall 3-manna</t>
  </si>
  <si>
    <t>Tenhults IF</t>
  </si>
  <si>
    <t>141601008</t>
  </si>
  <si>
    <t>Malmbäcks IF F14</t>
  </si>
  <si>
    <t>Vetlanda IBF F14</t>
  </si>
  <si>
    <t>141601009</t>
  </si>
  <si>
    <t>141601010</t>
  </si>
  <si>
    <t>141601011</t>
  </si>
  <si>
    <t>141601012</t>
  </si>
  <si>
    <t>141601013</t>
  </si>
  <si>
    <t>Barnarps IF F14</t>
  </si>
  <si>
    <t xml:space="preserve">Barnarps Sporthall </t>
  </si>
  <si>
    <t>Barnarps IF</t>
  </si>
  <si>
    <t>141601014</t>
  </si>
  <si>
    <t>Skillingaryds IK F14</t>
  </si>
  <si>
    <t>Barnarps Sporthall 3-manna</t>
  </si>
  <si>
    <t>141601015</t>
  </si>
  <si>
    <t>141601016</t>
  </si>
  <si>
    <t>141601017</t>
  </si>
  <si>
    <t>141601018</t>
  </si>
  <si>
    <t>141601025</t>
  </si>
  <si>
    <t>Östra SK Jönköping F13</t>
  </si>
  <si>
    <t>Bodafors IBS F14</t>
  </si>
  <si>
    <t>Kålgårdshallen 3-manna</t>
  </si>
  <si>
    <t>Östra SK Jönköping</t>
  </si>
  <si>
    <t>141601026</t>
  </si>
  <si>
    <t>LEDIG PLATS</t>
  </si>
  <si>
    <t>141601027</t>
  </si>
  <si>
    <t>141601028</t>
  </si>
  <si>
    <t>141601029</t>
  </si>
  <si>
    <t>141601030</t>
  </si>
  <si>
    <t>141601037</t>
  </si>
  <si>
    <t>2023-11-04</t>
  </si>
  <si>
    <t>2023-10-30</t>
  </si>
  <si>
    <t>141601038</t>
  </si>
  <si>
    <t>141601039</t>
  </si>
  <si>
    <t>10:50</t>
  </si>
  <si>
    <t>141601040</t>
  </si>
  <si>
    <t>141601041</t>
  </si>
  <si>
    <t>11:40</t>
  </si>
  <si>
    <t>141601042</t>
  </si>
  <si>
    <t>141601043</t>
  </si>
  <si>
    <t>141601044</t>
  </si>
  <si>
    <t>141601045</t>
  </si>
  <si>
    <t>141601046</t>
  </si>
  <si>
    <t>141601047</t>
  </si>
  <si>
    <t>141601048</t>
  </si>
  <si>
    <t>141601049</t>
  </si>
  <si>
    <t>141601050</t>
  </si>
  <si>
    <t>141601051</t>
  </si>
  <si>
    <t>141601052</t>
  </si>
  <si>
    <t>141601053</t>
  </si>
  <si>
    <t>141601054</t>
  </si>
  <si>
    <t>141601055</t>
  </si>
  <si>
    <t>2023-11-05</t>
  </si>
  <si>
    <t>141601056</t>
  </si>
  <si>
    <t>141601057</t>
  </si>
  <si>
    <t>141601058</t>
  </si>
  <si>
    <t>141601059</t>
  </si>
  <si>
    <t>141601060</t>
  </si>
  <si>
    <t>141601061</t>
  </si>
  <si>
    <t>Malmbäcks Sporthall 3-manna</t>
  </si>
  <si>
    <t>141601062</t>
  </si>
  <si>
    <t>141601063</t>
  </si>
  <si>
    <t>141601064</t>
  </si>
  <si>
    <t>141601065</t>
  </si>
  <si>
    <t>141601066</t>
  </si>
  <si>
    <t>141601067</t>
  </si>
  <si>
    <t>Hasses Sportcenter OBOS, 3-manna</t>
  </si>
  <si>
    <t>141601068</t>
  </si>
  <si>
    <t>141601069</t>
  </si>
  <si>
    <t>141601070</t>
  </si>
  <si>
    <t>141601071</t>
  </si>
  <si>
    <t>141601072</t>
  </si>
  <si>
    <t>141601073</t>
  </si>
  <si>
    <t>141601074</t>
  </si>
  <si>
    <t>141601075</t>
  </si>
  <si>
    <t>141601076</t>
  </si>
  <si>
    <t>141601077</t>
  </si>
  <si>
    <t>141601078</t>
  </si>
  <si>
    <t>141601079</t>
  </si>
  <si>
    <t>Skillingaryds Arena 3-manna</t>
  </si>
  <si>
    <t>141601080</t>
  </si>
  <si>
    <t>141601081</t>
  </si>
  <si>
    <t>141601082</t>
  </si>
  <si>
    <t>141601083</t>
  </si>
  <si>
    <t>141601084</t>
  </si>
  <si>
    <t>141601085</t>
  </si>
  <si>
    <t>Ribbahallen A-hall 3-manna</t>
  </si>
  <si>
    <t>Ölmstads IS</t>
  </si>
  <si>
    <t>141601086</t>
  </si>
  <si>
    <t>141601087</t>
  </si>
  <si>
    <t>141601088</t>
  </si>
  <si>
    <t>141601089</t>
  </si>
  <si>
    <t>141601090</t>
  </si>
  <si>
    <t>141601091</t>
  </si>
  <si>
    <t>141601092</t>
  </si>
  <si>
    <t>141601093</t>
  </si>
  <si>
    <t>141601094</t>
  </si>
  <si>
    <t>141601095</t>
  </si>
  <si>
    <t>141601096</t>
  </si>
  <si>
    <t>141601097</t>
  </si>
  <si>
    <t>141601098</t>
  </si>
  <si>
    <t>141601099</t>
  </si>
  <si>
    <t>141601100</t>
  </si>
  <si>
    <t>141601101</t>
  </si>
  <si>
    <t>141601102</t>
  </si>
  <si>
    <t>141601103</t>
  </si>
  <si>
    <t>141601104</t>
  </si>
  <si>
    <t>141601105</t>
  </si>
  <si>
    <t>141601106</t>
  </si>
  <si>
    <t>141601107</t>
  </si>
  <si>
    <t>141601108</t>
  </si>
  <si>
    <t>141601109</t>
  </si>
  <si>
    <t>141601110</t>
  </si>
  <si>
    <t>141601111</t>
  </si>
  <si>
    <t>141601112</t>
  </si>
  <si>
    <t>141601113</t>
  </si>
  <si>
    <t>141601114</t>
  </si>
  <si>
    <t>141601115</t>
  </si>
  <si>
    <t>141601116</t>
  </si>
  <si>
    <t>141601117</t>
  </si>
  <si>
    <t>141601118</t>
  </si>
  <si>
    <t>141601119</t>
  </si>
  <si>
    <t>141601120</t>
  </si>
  <si>
    <t>141601121</t>
  </si>
  <si>
    <t>Nässjö Sporthall 3-manna</t>
  </si>
  <si>
    <t>141601122</t>
  </si>
  <si>
    <t>141601123</t>
  </si>
  <si>
    <t>141601124</t>
  </si>
  <si>
    <t>141601125</t>
  </si>
  <si>
    <t>141601126</t>
  </si>
  <si>
    <t>141601127</t>
  </si>
  <si>
    <t>141601128</t>
  </si>
  <si>
    <t>141601129</t>
  </si>
  <si>
    <t>141601130</t>
  </si>
  <si>
    <t>141601131</t>
  </si>
  <si>
    <t>141601132</t>
  </si>
  <si>
    <t>141601133</t>
  </si>
  <si>
    <t>141601134</t>
  </si>
  <si>
    <t>141601135</t>
  </si>
  <si>
    <t>16:20</t>
  </si>
  <si>
    <t>141601136</t>
  </si>
  <si>
    <t>141601137</t>
  </si>
  <si>
    <t>17:10</t>
  </si>
  <si>
    <t>141601138</t>
  </si>
  <si>
    <t>141601139</t>
  </si>
  <si>
    <t>141601140</t>
  </si>
  <si>
    <t>141601141</t>
  </si>
  <si>
    <t>141601142</t>
  </si>
  <si>
    <t>141601143</t>
  </si>
  <si>
    <t>141601144</t>
  </si>
  <si>
    <t>141601145</t>
  </si>
  <si>
    <t>12:20</t>
  </si>
  <si>
    <t>141601146</t>
  </si>
  <si>
    <t>141601147</t>
  </si>
  <si>
    <t>13:10</t>
  </si>
  <si>
    <t>141601148</t>
  </si>
  <si>
    <t>141601149</t>
  </si>
  <si>
    <t>141601150</t>
  </si>
  <si>
    <t>141601151</t>
  </si>
  <si>
    <t>141601152</t>
  </si>
  <si>
    <t>141601153</t>
  </si>
  <si>
    <t>141601154</t>
  </si>
  <si>
    <t>141601155</t>
  </si>
  <si>
    <t>141601156</t>
  </si>
  <si>
    <t>141601157</t>
  </si>
  <si>
    <t>141601158</t>
  </si>
  <si>
    <t>141601159</t>
  </si>
  <si>
    <t>141601160</t>
  </si>
  <si>
    <t>141601161</t>
  </si>
  <si>
    <t>141601162</t>
  </si>
  <si>
    <t>141601169</t>
  </si>
  <si>
    <t>141601170</t>
  </si>
  <si>
    <t>141601171</t>
  </si>
  <si>
    <t>141601172</t>
  </si>
  <si>
    <t>141601173</t>
  </si>
  <si>
    <t>141601174</t>
  </si>
  <si>
    <t>141601181</t>
  </si>
  <si>
    <t>141601182</t>
  </si>
  <si>
    <t>141601183</t>
  </si>
  <si>
    <t>11:50</t>
  </si>
  <si>
    <t>141601184</t>
  </si>
  <si>
    <t>141601185</t>
  </si>
  <si>
    <t>12:40</t>
  </si>
  <si>
    <t>141601186</t>
  </si>
  <si>
    <t>141601187</t>
  </si>
  <si>
    <t>141601188</t>
  </si>
  <si>
    <t>141601189</t>
  </si>
  <si>
    <t>141601190</t>
  </si>
  <si>
    <t>141601191</t>
  </si>
  <si>
    <t>141601192</t>
  </si>
  <si>
    <t>141601193</t>
  </si>
  <si>
    <t>141601194</t>
  </si>
  <si>
    <t>141601195</t>
  </si>
  <si>
    <t>141601196</t>
  </si>
  <si>
    <t>141601197</t>
  </si>
  <si>
    <t>141601198</t>
  </si>
  <si>
    <t>141601199</t>
  </si>
  <si>
    <t>2024-02-25</t>
  </si>
  <si>
    <t>141601200</t>
  </si>
  <si>
    <t>141601201</t>
  </si>
  <si>
    <t>141601202</t>
  </si>
  <si>
    <t>141601203</t>
  </si>
  <si>
    <t>141601204</t>
  </si>
  <si>
    <t>141601205</t>
  </si>
  <si>
    <t>141601206</t>
  </si>
  <si>
    <t>141601207</t>
  </si>
  <si>
    <t>141601208</t>
  </si>
  <si>
    <t>141601209</t>
  </si>
  <si>
    <t>141601210</t>
  </si>
  <si>
    <t>141601211</t>
  </si>
  <si>
    <t>141601212</t>
  </si>
  <si>
    <t>141601213</t>
  </si>
  <si>
    <t>141601214</t>
  </si>
  <si>
    <t>141601215</t>
  </si>
  <si>
    <t>141601216</t>
  </si>
  <si>
    <t>F14/15 -2</t>
  </si>
  <si>
    <t>204346003</t>
  </si>
  <si>
    <t>Stöpen IBK F15/16 (F08)</t>
  </si>
  <si>
    <t>Mullsjö AIS F14/16</t>
  </si>
  <si>
    <t xml:space="preserve">Stöpenhallen, Skövde </t>
  </si>
  <si>
    <t>204346004</t>
  </si>
  <si>
    <t>204346005</t>
  </si>
  <si>
    <t xml:space="preserve">UW-Elasthallen, Mariestad </t>
  </si>
  <si>
    <t>204346006</t>
  </si>
  <si>
    <t>204346007</t>
  </si>
  <si>
    <t xml:space="preserve">Nyhemshallen - Mullsjö </t>
  </si>
  <si>
    <t>204346008</t>
  </si>
  <si>
    <t>204346009</t>
  </si>
  <si>
    <t>204346010</t>
  </si>
  <si>
    <t>204346011</t>
  </si>
  <si>
    <t>204346012</t>
  </si>
  <si>
    <t>204303001</t>
  </si>
  <si>
    <t>Rosenbergs Idrottshall, Tidaholm</t>
  </si>
  <si>
    <t>204303003</t>
  </si>
  <si>
    <t xml:space="preserve">Kavelbro Arena, Skövde </t>
  </si>
  <si>
    <t>204303004</t>
  </si>
  <si>
    <t>204303005</t>
  </si>
  <si>
    <t xml:space="preserve">Sporthallen, Vårgårda </t>
  </si>
  <si>
    <t>204303006</t>
  </si>
  <si>
    <t xml:space="preserve">Idrottshallen, Töreboda </t>
  </si>
  <si>
    <t>204303007</t>
  </si>
  <si>
    <t xml:space="preserve">Fyrkanten, Vargön </t>
  </si>
  <si>
    <t>204303008</t>
  </si>
  <si>
    <t>Baggebohallen, Tibro</t>
  </si>
  <si>
    <t>204303010</t>
  </si>
  <si>
    <t>204303011</t>
  </si>
  <si>
    <t>204303012</t>
  </si>
  <si>
    <t xml:space="preserve">Idrottens hus T2, Lidköping </t>
  </si>
  <si>
    <t>204303013</t>
  </si>
  <si>
    <t>204303014</t>
  </si>
  <si>
    <t>2023-11-10</t>
  </si>
  <si>
    <t>19:30</t>
  </si>
  <si>
    <t>204303015</t>
  </si>
  <si>
    <t xml:space="preserve">Idrottshuset, Vänersborg </t>
  </si>
  <si>
    <t>204303016</t>
  </si>
  <si>
    <t>204303017</t>
  </si>
  <si>
    <t>204303018</t>
  </si>
  <si>
    <t>204303019</t>
  </si>
  <si>
    <t>204303020</t>
  </si>
  <si>
    <t>204303021</t>
  </si>
  <si>
    <t>204303022</t>
  </si>
  <si>
    <t>2023-11-24</t>
  </si>
  <si>
    <t>204303024</t>
  </si>
  <si>
    <t>204303025</t>
  </si>
  <si>
    <t>204303026</t>
  </si>
  <si>
    <t>204303027</t>
  </si>
  <si>
    <t>204303028</t>
  </si>
  <si>
    <t>204303029</t>
  </si>
  <si>
    <t>204303030</t>
  </si>
  <si>
    <t>204303032</t>
  </si>
  <si>
    <t>204303033</t>
  </si>
  <si>
    <t>204303034</t>
  </si>
  <si>
    <t>204303035</t>
  </si>
  <si>
    <t>204303036</t>
  </si>
  <si>
    <t>204303037</t>
  </si>
  <si>
    <t>2024-01-12</t>
  </si>
  <si>
    <t>204303038</t>
  </si>
  <si>
    <t>204303039</t>
  </si>
  <si>
    <t>204303041</t>
  </si>
  <si>
    <t>2024-01-19</t>
  </si>
  <si>
    <t>204303042</t>
  </si>
  <si>
    <t>204303043</t>
  </si>
  <si>
    <t>204303044</t>
  </si>
  <si>
    <t>204303045</t>
  </si>
  <si>
    <t>204303046</t>
  </si>
  <si>
    <t>204303047</t>
  </si>
  <si>
    <t>204303048</t>
  </si>
  <si>
    <t>204303049</t>
  </si>
  <si>
    <t>204303051</t>
  </si>
  <si>
    <t>204303052</t>
  </si>
  <si>
    <t>204303053</t>
  </si>
  <si>
    <t>2024-02-09</t>
  </si>
  <si>
    <t>204303054</t>
  </si>
  <si>
    <t>204303055</t>
  </si>
  <si>
    <t>204303056</t>
  </si>
  <si>
    <t>204303057</t>
  </si>
  <si>
    <t xml:space="preserve">Idrottens hus i Lidköping </t>
  </si>
  <si>
    <t>204303058</t>
  </si>
  <si>
    <t>204303059</t>
  </si>
  <si>
    <t>204303060</t>
  </si>
  <si>
    <t>204303062</t>
  </si>
  <si>
    <t xml:space="preserve">Sparbankshallen, T-holm </t>
  </si>
  <si>
    <t>204303063</t>
  </si>
  <si>
    <t>204303064</t>
  </si>
  <si>
    <t>204303065</t>
  </si>
  <si>
    <t>204303066</t>
  </si>
  <si>
    <t>204303067</t>
  </si>
  <si>
    <t>204303068</t>
  </si>
  <si>
    <t xml:space="preserve">Fjärilshallen, Skövde </t>
  </si>
  <si>
    <t>204303069</t>
  </si>
  <si>
    <t>2024-03-23</t>
  </si>
  <si>
    <t>204303071</t>
  </si>
  <si>
    <t>2024-03-20</t>
  </si>
  <si>
    <t>204303072</t>
  </si>
  <si>
    <t>204308001</t>
  </si>
  <si>
    <t xml:space="preserve">Stadsskogshallen, Alingsås </t>
  </si>
  <si>
    <t>204308002</t>
  </si>
  <si>
    <t xml:space="preserve">Kungabergshallen, Fritsla </t>
  </si>
  <si>
    <t>204308003</t>
  </si>
  <si>
    <t>Idrottshallen, Tranemo (Gamla)</t>
  </si>
  <si>
    <t>204308004</t>
  </si>
  <si>
    <t xml:space="preserve">Idrottshallen, Viskafors </t>
  </si>
  <si>
    <t>204308005</t>
  </si>
  <si>
    <t xml:space="preserve">Nya Fristadshallen </t>
  </si>
  <si>
    <t>204308007</t>
  </si>
  <si>
    <t>204308008</t>
  </si>
  <si>
    <t>204308009</t>
  </si>
  <si>
    <t>204308010</t>
  </si>
  <si>
    <t>204308011</t>
  </si>
  <si>
    <t>204308012</t>
  </si>
  <si>
    <t xml:space="preserve">Öxabäckshallen </t>
  </si>
  <si>
    <t>204308013</t>
  </si>
  <si>
    <t>204308014</t>
  </si>
  <si>
    <t>204308015</t>
  </si>
  <si>
    <t>204308016</t>
  </si>
  <si>
    <t>204308017</t>
  </si>
  <si>
    <t>Idrottshall, Tranemo (Nya)</t>
  </si>
  <si>
    <t>204308018</t>
  </si>
  <si>
    <t>204308019</t>
  </si>
  <si>
    <t>204308021</t>
  </si>
  <si>
    <t>204308022</t>
  </si>
  <si>
    <t>204308023</t>
  </si>
  <si>
    <t>204308024</t>
  </si>
  <si>
    <t>204308025</t>
  </si>
  <si>
    <t>204308026</t>
  </si>
  <si>
    <t>204308028</t>
  </si>
  <si>
    <t>204308029</t>
  </si>
  <si>
    <t>204308030</t>
  </si>
  <si>
    <t>204308031</t>
  </si>
  <si>
    <t>204308032</t>
  </si>
  <si>
    <t>2023-12-08</t>
  </si>
  <si>
    <t>204308033</t>
  </si>
  <si>
    <t>204308035</t>
  </si>
  <si>
    <t>204308036</t>
  </si>
  <si>
    <t>204308037</t>
  </si>
  <si>
    <t>204308038</t>
  </si>
  <si>
    <t>204308039</t>
  </si>
  <si>
    <t>204308040</t>
  </si>
  <si>
    <t>204308041</t>
  </si>
  <si>
    <t>204308042</t>
  </si>
  <si>
    <t>204308044</t>
  </si>
  <si>
    <t>204308045</t>
  </si>
  <si>
    <t>204308046</t>
  </si>
  <si>
    <t>204308047</t>
  </si>
  <si>
    <t>204308049</t>
  </si>
  <si>
    <t>204308050</t>
  </si>
  <si>
    <t>204308051</t>
  </si>
  <si>
    <t>204308052</t>
  </si>
  <si>
    <t>204308053</t>
  </si>
  <si>
    <t>204308054</t>
  </si>
  <si>
    <t>204308055</t>
  </si>
  <si>
    <t>204308056</t>
  </si>
  <si>
    <t>16:45</t>
  </si>
  <si>
    <t>204308057</t>
  </si>
  <si>
    <t>204308058</t>
  </si>
  <si>
    <t>204308059</t>
  </si>
  <si>
    <t>204308061</t>
  </si>
  <si>
    <t>204308062</t>
  </si>
  <si>
    <t>204308063</t>
  </si>
  <si>
    <t xml:space="preserve">Fristadhallen, Fristad </t>
  </si>
  <si>
    <t>204308064</t>
  </si>
  <si>
    <t>204308065</t>
  </si>
  <si>
    <t>204308067</t>
  </si>
  <si>
    <t>204308068</t>
  </si>
  <si>
    <t>204308069</t>
  </si>
  <si>
    <t>2024-03-22</t>
  </si>
  <si>
    <t>204308070</t>
  </si>
  <si>
    <t>204308071</t>
  </si>
  <si>
    <t>204308072</t>
  </si>
  <si>
    <t>142800001</t>
  </si>
  <si>
    <t>142800002</t>
  </si>
  <si>
    <t>142800005</t>
  </si>
  <si>
    <t>142800006</t>
  </si>
  <si>
    <t>17:15</t>
  </si>
  <si>
    <t>142800008</t>
  </si>
  <si>
    <t>142800009</t>
  </si>
  <si>
    <t>142800010</t>
  </si>
  <si>
    <t>142800011</t>
  </si>
  <si>
    <t>142800012</t>
  </si>
  <si>
    <t>142800013</t>
  </si>
  <si>
    <t>142800016</t>
  </si>
  <si>
    <t>2023-10-27</t>
  </si>
  <si>
    <t>142800019</t>
  </si>
  <si>
    <t>142800020</t>
  </si>
  <si>
    <t>142800021</t>
  </si>
  <si>
    <t>142800022</t>
  </si>
  <si>
    <t>142800024</t>
  </si>
  <si>
    <t>142800025</t>
  </si>
  <si>
    <t>142800028</t>
  </si>
  <si>
    <t>142800029</t>
  </si>
  <si>
    <t>142800030</t>
  </si>
  <si>
    <t>142800032</t>
  </si>
  <si>
    <t>142800033</t>
  </si>
  <si>
    <t>142800034</t>
  </si>
  <si>
    <t>142800035</t>
  </si>
  <si>
    <t>142800037</t>
  </si>
  <si>
    <t>142800038</t>
  </si>
  <si>
    <t>142800039</t>
  </si>
  <si>
    <t>142800040</t>
  </si>
  <si>
    <t>142800041</t>
  </si>
  <si>
    <t>142800042</t>
  </si>
  <si>
    <t>142800044</t>
  </si>
  <si>
    <t>142800045</t>
  </si>
  <si>
    <t>142800046</t>
  </si>
  <si>
    <t>142800048</t>
  </si>
  <si>
    <t>142800049</t>
  </si>
  <si>
    <t>142800050</t>
  </si>
  <si>
    <t>142800051</t>
  </si>
  <si>
    <t>142800052</t>
  </si>
  <si>
    <t>19:15</t>
  </si>
  <si>
    <t>142800055</t>
  </si>
  <si>
    <t>142800057</t>
  </si>
  <si>
    <t>142800058</t>
  </si>
  <si>
    <t>142800059</t>
  </si>
  <si>
    <t>142800060</t>
  </si>
  <si>
    <t>142800061</t>
  </si>
  <si>
    <t>142800062</t>
  </si>
  <si>
    <t>142800063</t>
  </si>
  <si>
    <t>142800065</t>
  </si>
  <si>
    <t>142800066</t>
  </si>
  <si>
    <t>142800069</t>
  </si>
  <si>
    <t>142800070</t>
  </si>
  <si>
    <t>142800071</t>
  </si>
  <si>
    <t>142800073</t>
  </si>
  <si>
    <t>142800074</t>
  </si>
  <si>
    <t>142800075</t>
  </si>
  <si>
    <t>142800078</t>
  </si>
  <si>
    <t>142800079</t>
  </si>
  <si>
    <t>142800080</t>
  </si>
  <si>
    <t>142800081</t>
  </si>
  <si>
    <t>142800082</t>
  </si>
  <si>
    <t>142800084</t>
  </si>
  <si>
    <t>142800087</t>
  </si>
  <si>
    <t>142800088</t>
  </si>
  <si>
    <t>142800089</t>
  </si>
  <si>
    <t>142800090</t>
  </si>
  <si>
    <t>P12-2</t>
  </si>
  <si>
    <t>142801001</t>
  </si>
  <si>
    <t xml:space="preserve">Ribbahallen B-hall </t>
  </si>
  <si>
    <t>142801002</t>
  </si>
  <si>
    <t>142801003</t>
  </si>
  <si>
    <t>142801004</t>
  </si>
  <si>
    <t>142801005</t>
  </si>
  <si>
    <t>142801006</t>
  </si>
  <si>
    <t>142801009</t>
  </si>
  <si>
    <t>18:45</t>
  </si>
  <si>
    <t>142801010</t>
  </si>
  <si>
    <t>142801011</t>
  </si>
  <si>
    <t>142801012</t>
  </si>
  <si>
    <t>142801013</t>
  </si>
  <si>
    <t>142801014</t>
  </si>
  <si>
    <t>142801015</t>
  </si>
  <si>
    <t>142801016</t>
  </si>
  <si>
    <t>142801017</t>
  </si>
  <si>
    <t>142801018</t>
  </si>
  <si>
    <t>20:15</t>
  </si>
  <si>
    <t>142801019</t>
  </si>
  <si>
    <t>142801021</t>
  </si>
  <si>
    <t>142801023</t>
  </si>
  <si>
    <t>142801024</t>
  </si>
  <si>
    <t>142801025</t>
  </si>
  <si>
    <t>142801026</t>
  </si>
  <si>
    <t>142801027</t>
  </si>
  <si>
    <t>142801028</t>
  </si>
  <si>
    <t>142801031</t>
  </si>
  <si>
    <t>142801032</t>
  </si>
  <si>
    <t>142801033</t>
  </si>
  <si>
    <t>142801034</t>
  </si>
  <si>
    <t>142801035</t>
  </si>
  <si>
    <t>142801036</t>
  </si>
  <si>
    <t>142801037</t>
  </si>
  <si>
    <t>142801040</t>
  </si>
  <si>
    <t>142801041</t>
  </si>
  <si>
    <t>142801042</t>
  </si>
  <si>
    <t>142801043</t>
  </si>
  <si>
    <t>142801044</t>
  </si>
  <si>
    <t>142801045</t>
  </si>
  <si>
    <t>142801048</t>
  </si>
  <si>
    <t>142801049</t>
  </si>
  <si>
    <t>142801050</t>
  </si>
  <si>
    <t>142801051</t>
  </si>
  <si>
    <t>142801052</t>
  </si>
  <si>
    <t>142801053</t>
  </si>
  <si>
    <t>142801054</t>
  </si>
  <si>
    <t>142801055</t>
  </si>
  <si>
    <t>142801056</t>
  </si>
  <si>
    <t>09:15</t>
  </si>
  <si>
    <t>142801059</t>
  </si>
  <si>
    <t>142801060</t>
  </si>
  <si>
    <t>142801061</t>
  </si>
  <si>
    <t>142801063</t>
  </si>
  <si>
    <t>142801064</t>
  </si>
  <si>
    <t>142801065</t>
  </si>
  <si>
    <t>142801066</t>
  </si>
  <si>
    <t>142801067</t>
  </si>
  <si>
    <t>142801068</t>
  </si>
  <si>
    <t>142801069</t>
  </si>
  <si>
    <t>142801071</t>
  </si>
  <si>
    <t>142801072</t>
  </si>
  <si>
    <t>142801073</t>
  </si>
  <si>
    <t>142801074</t>
  </si>
  <si>
    <t>142801075</t>
  </si>
  <si>
    <t>142801076</t>
  </si>
  <si>
    <t>142801077</t>
  </si>
  <si>
    <t>08:45</t>
  </si>
  <si>
    <t>142801078</t>
  </si>
  <si>
    <t>142801081</t>
  </si>
  <si>
    <t>142801082</t>
  </si>
  <si>
    <t>142801083</t>
  </si>
  <si>
    <t>142801084</t>
  </si>
  <si>
    <t>142801085</t>
  </si>
  <si>
    <t>142801086</t>
  </si>
  <si>
    <t>142801087</t>
  </si>
  <si>
    <t>142801090</t>
  </si>
  <si>
    <t>P12-3</t>
  </si>
  <si>
    <t>142805001</t>
  </si>
  <si>
    <t>142805002</t>
  </si>
  <si>
    <t>142805003</t>
  </si>
  <si>
    <t>142805004</t>
  </si>
  <si>
    <t>142805005</t>
  </si>
  <si>
    <t>142805006</t>
  </si>
  <si>
    <t>142805007</t>
  </si>
  <si>
    <t>Ölmstads IS P13</t>
  </si>
  <si>
    <t>142805008</t>
  </si>
  <si>
    <t>142805009</t>
  </si>
  <si>
    <t>142805013</t>
  </si>
  <si>
    <t>142805014</t>
  </si>
  <si>
    <t>142805015</t>
  </si>
  <si>
    <t>142805016</t>
  </si>
  <si>
    <t>142805017</t>
  </si>
  <si>
    <t>14:50</t>
  </si>
  <si>
    <t>142805018</t>
  </si>
  <si>
    <t>15:40</t>
  </si>
  <si>
    <t>142805019</t>
  </si>
  <si>
    <t>142805020</t>
  </si>
  <si>
    <t>142805021</t>
  </si>
  <si>
    <t>142805022</t>
  </si>
  <si>
    <t>09:45</t>
  </si>
  <si>
    <t>142805023</t>
  </si>
  <si>
    <t>142805024</t>
  </si>
  <si>
    <t>142805028</t>
  </si>
  <si>
    <t>142805029</t>
  </si>
  <si>
    <t>142805030</t>
  </si>
  <si>
    <t>142805031</t>
  </si>
  <si>
    <t>142805032</t>
  </si>
  <si>
    <t>142805033</t>
  </si>
  <si>
    <t>142805034</t>
  </si>
  <si>
    <t>11:45</t>
  </si>
  <si>
    <t>142805035</t>
  </si>
  <si>
    <t>142805036</t>
  </si>
  <si>
    <t>142805037</t>
  </si>
  <si>
    <t>142805038</t>
  </si>
  <si>
    <t>142805039</t>
  </si>
  <si>
    <t>142805040</t>
  </si>
  <si>
    <t>142805041</t>
  </si>
  <si>
    <t>142805042</t>
  </si>
  <si>
    <t>142805043</t>
  </si>
  <si>
    <t>142805044</t>
  </si>
  <si>
    <t>142805045</t>
  </si>
  <si>
    <t>142805049</t>
  </si>
  <si>
    <t>142805050</t>
  </si>
  <si>
    <t>142805051</t>
  </si>
  <si>
    <t>142805052</t>
  </si>
  <si>
    <t>142805053</t>
  </si>
  <si>
    <t>142805054</t>
  </si>
  <si>
    <t>142805055</t>
  </si>
  <si>
    <t>142805056</t>
  </si>
  <si>
    <t>142805057</t>
  </si>
  <si>
    <t>142805058</t>
  </si>
  <si>
    <t>142805059</t>
  </si>
  <si>
    <t>142805060</t>
  </si>
  <si>
    <t>142805064</t>
  </si>
  <si>
    <t>142805065</t>
  </si>
  <si>
    <t>142805066</t>
  </si>
  <si>
    <t>142805067</t>
  </si>
  <si>
    <t>142805068</t>
  </si>
  <si>
    <t>142805069</t>
  </si>
  <si>
    <t>142805070</t>
  </si>
  <si>
    <t>142805071</t>
  </si>
  <si>
    <t>142805072</t>
  </si>
  <si>
    <t>142805073</t>
  </si>
  <si>
    <t>142805074</t>
  </si>
  <si>
    <t>142805075</t>
  </si>
  <si>
    <t>16:15</t>
  </si>
  <si>
    <t>142805076</t>
  </si>
  <si>
    <t>142805077</t>
  </si>
  <si>
    <t>142805078</t>
  </si>
  <si>
    <t>142805079</t>
  </si>
  <si>
    <t>142805080</t>
  </si>
  <si>
    <t>142805081</t>
  </si>
  <si>
    <t>142805085</t>
  </si>
  <si>
    <t>142805086</t>
  </si>
  <si>
    <t>142805087</t>
  </si>
  <si>
    <t>142805088</t>
  </si>
  <si>
    <t>142805089</t>
  </si>
  <si>
    <t>142805090</t>
  </si>
  <si>
    <t>142805091</t>
  </si>
  <si>
    <t>142805092</t>
  </si>
  <si>
    <t>142805093</t>
  </si>
  <si>
    <t>142805094</t>
  </si>
  <si>
    <t>142805095</t>
  </si>
  <si>
    <t>142805096</t>
  </si>
  <si>
    <t>142805100</t>
  </si>
  <si>
    <t>142805101</t>
  </si>
  <si>
    <t>142805102</t>
  </si>
  <si>
    <t>142805103</t>
  </si>
  <si>
    <t>142805104</t>
  </si>
  <si>
    <t>142805105</t>
  </si>
  <si>
    <t>142805106</t>
  </si>
  <si>
    <t>142805107</t>
  </si>
  <si>
    <t>142805108</t>
  </si>
  <si>
    <t>142803004</t>
  </si>
  <si>
    <t>FBC Ljungby P12-13/2</t>
  </si>
  <si>
    <t>142803005</t>
  </si>
  <si>
    <t>142803006</t>
  </si>
  <si>
    <t>142803007</t>
  </si>
  <si>
    <t>Hestra Skid O SK P12-13</t>
  </si>
  <si>
    <t>142803008</t>
  </si>
  <si>
    <t>Westbo IBK P12-13</t>
  </si>
  <si>
    <t>142803009</t>
  </si>
  <si>
    <t>142803010</t>
  </si>
  <si>
    <t>142803011</t>
  </si>
  <si>
    <t>142803012</t>
  </si>
  <si>
    <t>142803013</t>
  </si>
  <si>
    <t>142803014</t>
  </si>
  <si>
    <t>142803015</t>
  </si>
  <si>
    <t>142803016</t>
  </si>
  <si>
    <t>142803017</t>
  </si>
  <si>
    <t>142803018</t>
  </si>
  <si>
    <t>142803019</t>
  </si>
  <si>
    <t>S/W 2010 IBK</t>
  </si>
  <si>
    <t>142803020</t>
  </si>
  <si>
    <t>142803021</t>
  </si>
  <si>
    <t>142803022</t>
  </si>
  <si>
    <t>142803023</t>
  </si>
  <si>
    <t>142803024</t>
  </si>
  <si>
    <t>142803025</t>
  </si>
  <si>
    <t>142803026</t>
  </si>
  <si>
    <t>142803027</t>
  </si>
  <si>
    <t>142803028</t>
  </si>
  <si>
    <t>Westbo IBK</t>
  </si>
  <si>
    <t>142803029</t>
  </si>
  <si>
    <t>142803030</t>
  </si>
  <si>
    <t>142803031</t>
  </si>
  <si>
    <t>142803032</t>
  </si>
  <si>
    <t>142803033</t>
  </si>
  <si>
    <t>142803034</t>
  </si>
  <si>
    <t xml:space="preserve">Värnamo Sporthall </t>
  </si>
  <si>
    <t>142803035</t>
  </si>
  <si>
    <t>142803036</t>
  </si>
  <si>
    <t>142803040</t>
  </si>
  <si>
    <t>142803041</t>
  </si>
  <si>
    <t>142803042</t>
  </si>
  <si>
    <t>142803043</t>
  </si>
  <si>
    <t>142803044</t>
  </si>
  <si>
    <t>142803045</t>
  </si>
  <si>
    <t>142803046</t>
  </si>
  <si>
    <t>142803047</t>
  </si>
  <si>
    <t>142803048</t>
  </si>
  <si>
    <t>142803049</t>
  </si>
  <si>
    <t>142803050</t>
  </si>
  <si>
    <t>142803051</t>
  </si>
  <si>
    <t>142803052</t>
  </si>
  <si>
    <t>142803053</t>
  </si>
  <si>
    <t>142803054</t>
  </si>
  <si>
    <t>142803055</t>
  </si>
  <si>
    <t>142803056</t>
  </si>
  <si>
    <t>142803057</t>
  </si>
  <si>
    <t>142803058</t>
  </si>
  <si>
    <t>142803059</t>
  </si>
  <si>
    <t>142803060</t>
  </si>
  <si>
    <t>142803061</t>
  </si>
  <si>
    <t>142803062</t>
  </si>
  <si>
    <t>142803063</t>
  </si>
  <si>
    <t>142803064</t>
  </si>
  <si>
    <t xml:space="preserve">Gislaveds Sporthall E-hall </t>
  </si>
  <si>
    <t>142803065</t>
  </si>
  <si>
    <t>142803066</t>
  </si>
  <si>
    <t>142803067</t>
  </si>
  <si>
    <t>142803068</t>
  </si>
  <si>
    <t>142803069</t>
  </si>
  <si>
    <t>142803070</t>
  </si>
  <si>
    <t>142803071</t>
  </si>
  <si>
    <t>142803072</t>
  </si>
  <si>
    <t>142803076</t>
  </si>
  <si>
    <t>142803077</t>
  </si>
  <si>
    <t>142803078</t>
  </si>
  <si>
    <t>142803079</t>
  </si>
  <si>
    <t>142803080</t>
  </si>
  <si>
    <t>142803081</t>
  </si>
  <si>
    <t>142803082</t>
  </si>
  <si>
    <t>142803083</t>
  </si>
  <si>
    <t>142803084</t>
  </si>
  <si>
    <t>142803085</t>
  </si>
  <si>
    <t>142803086</t>
  </si>
  <si>
    <t>142803087</t>
  </si>
  <si>
    <t>142803088</t>
  </si>
  <si>
    <t>142803089</t>
  </si>
  <si>
    <t>142803090</t>
  </si>
  <si>
    <t>142803091</t>
  </si>
  <si>
    <t>142803092</t>
  </si>
  <si>
    <t>142803093</t>
  </si>
  <si>
    <t>142803094</t>
  </si>
  <si>
    <t>142803095</t>
  </si>
  <si>
    <t>142803096</t>
  </si>
  <si>
    <t>142803097</t>
  </si>
  <si>
    <t>142803098</t>
  </si>
  <si>
    <t>142803099</t>
  </si>
  <si>
    <t>142803100</t>
  </si>
  <si>
    <t>142803101</t>
  </si>
  <si>
    <t>142803102</t>
  </si>
  <si>
    <t>142803103</t>
  </si>
  <si>
    <t>142803104</t>
  </si>
  <si>
    <t>142803105</t>
  </si>
  <si>
    <t>142803106</t>
  </si>
  <si>
    <t>142803107</t>
  </si>
  <si>
    <t>142803108</t>
  </si>
  <si>
    <t>P14-1</t>
  </si>
  <si>
    <t>P14-2</t>
  </si>
  <si>
    <t>P15-1</t>
  </si>
  <si>
    <t>142906007</t>
  </si>
  <si>
    <t>Husqvarna IK P15/2</t>
  </si>
  <si>
    <t>Bankeryds Skid o MK P15</t>
  </si>
  <si>
    <t>142906008</t>
  </si>
  <si>
    <t>142906009</t>
  </si>
  <si>
    <t>142906010</t>
  </si>
  <si>
    <t>142906011</t>
  </si>
  <si>
    <t>142906012</t>
  </si>
  <si>
    <t>142906013</t>
  </si>
  <si>
    <t>Östra SK Jönköping P15</t>
  </si>
  <si>
    <t>142906014</t>
  </si>
  <si>
    <t>142906015</t>
  </si>
  <si>
    <t>142906016</t>
  </si>
  <si>
    <t>142906017</t>
  </si>
  <si>
    <t>142906018</t>
  </si>
  <si>
    <t>142906019</t>
  </si>
  <si>
    <t>Jönköpings IK P15/2</t>
  </si>
  <si>
    <t>142906020</t>
  </si>
  <si>
    <t>Skillingaryds IK P15/1</t>
  </si>
  <si>
    <t>142906021</t>
  </si>
  <si>
    <t>142906022</t>
  </si>
  <si>
    <t>142906023</t>
  </si>
  <si>
    <t>142906024</t>
  </si>
  <si>
    <t>142906025</t>
  </si>
  <si>
    <t>142906026</t>
  </si>
  <si>
    <t>142906027</t>
  </si>
  <si>
    <t>142906028</t>
  </si>
  <si>
    <t>142906029</t>
  </si>
  <si>
    <t>142906030</t>
  </si>
  <si>
    <t>142906031</t>
  </si>
  <si>
    <t>142906032</t>
  </si>
  <si>
    <t>142906033</t>
  </si>
  <si>
    <t>142906034</t>
  </si>
  <si>
    <t>142906035</t>
  </si>
  <si>
    <t>142906036</t>
  </si>
  <si>
    <t>142906037</t>
  </si>
  <si>
    <t>142906038</t>
  </si>
  <si>
    <t>142906039</t>
  </si>
  <si>
    <t>142906040</t>
  </si>
  <si>
    <t>142906041</t>
  </si>
  <si>
    <t>142906042</t>
  </si>
  <si>
    <t>142906043</t>
  </si>
  <si>
    <t>142906044</t>
  </si>
  <si>
    <t>Gnosjö IBK P15</t>
  </si>
  <si>
    <t>142906045</t>
  </si>
  <si>
    <t>142906046</t>
  </si>
  <si>
    <t>142906047</t>
  </si>
  <si>
    <t>142906048</t>
  </si>
  <si>
    <t>142906049</t>
  </si>
  <si>
    <t>142906050</t>
  </si>
  <si>
    <t>142906051</t>
  </si>
  <si>
    <t>142906052</t>
  </si>
  <si>
    <t>142906053</t>
  </si>
  <si>
    <t>142906054</t>
  </si>
  <si>
    <t>142906055</t>
  </si>
  <si>
    <t>142906056</t>
  </si>
  <si>
    <t>142906057</t>
  </si>
  <si>
    <t>142906058</t>
  </si>
  <si>
    <t>142906059</t>
  </si>
  <si>
    <t>142906060</t>
  </si>
  <si>
    <t>142906061</t>
  </si>
  <si>
    <t>142906062</t>
  </si>
  <si>
    <t>142906063</t>
  </si>
  <si>
    <t>142906064</t>
  </si>
  <si>
    <t>142906065</t>
  </si>
  <si>
    <t>142906066</t>
  </si>
  <si>
    <t>142906067</t>
  </si>
  <si>
    <t>142906068</t>
  </si>
  <si>
    <t>142906069</t>
  </si>
  <si>
    <t>09:50</t>
  </si>
  <si>
    <t>142906070</t>
  </si>
  <si>
    <t>142906071</t>
  </si>
  <si>
    <t>10:40</t>
  </si>
  <si>
    <t>142906072</t>
  </si>
  <si>
    <t>142906073</t>
  </si>
  <si>
    <t>08:15</t>
  </si>
  <si>
    <t>142906074</t>
  </si>
  <si>
    <t>142906075</t>
  </si>
  <si>
    <t>142906076</t>
  </si>
  <si>
    <t>10:25</t>
  </si>
  <si>
    <t>142906077</t>
  </si>
  <si>
    <t>142906078</t>
  </si>
  <si>
    <t>11:35</t>
  </si>
  <si>
    <t>142906079</t>
  </si>
  <si>
    <t>142906080</t>
  </si>
  <si>
    <t>142906081</t>
  </si>
  <si>
    <t>142906082</t>
  </si>
  <si>
    <t>142906083</t>
  </si>
  <si>
    <t>142906084</t>
  </si>
  <si>
    <t>142906085</t>
  </si>
  <si>
    <t>142906086</t>
  </si>
  <si>
    <t>142906087</t>
  </si>
  <si>
    <t>142906088</t>
  </si>
  <si>
    <t>142906089</t>
  </si>
  <si>
    <t>142906090</t>
  </si>
  <si>
    <t>142906091</t>
  </si>
  <si>
    <t>142906092</t>
  </si>
  <si>
    <t>142906093</t>
  </si>
  <si>
    <t>142906094</t>
  </si>
  <si>
    <t>142906095</t>
  </si>
  <si>
    <t>142906096</t>
  </si>
  <si>
    <t>142906097</t>
  </si>
  <si>
    <t>142906098</t>
  </si>
  <si>
    <t>142906099</t>
  </si>
  <si>
    <t>142906100</t>
  </si>
  <si>
    <t>142906101</t>
  </si>
  <si>
    <t>142906102</t>
  </si>
  <si>
    <t>142906103</t>
  </si>
  <si>
    <t>142906104</t>
  </si>
  <si>
    <t>142906105</t>
  </si>
  <si>
    <t>142906106</t>
  </si>
  <si>
    <t>142906107</t>
  </si>
  <si>
    <t>142906108</t>
  </si>
  <si>
    <t>142906121</t>
  </si>
  <si>
    <t>142906122</t>
  </si>
  <si>
    <t>142906123</t>
  </si>
  <si>
    <t>142906124</t>
  </si>
  <si>
    <t>142906125</t>
  </si>
  <si>
    <t>142906126</t>
  </si>
  <si>
    <t>142906127</t>
  </si>
  <si>
    <t>142906128</t>
  </si>
  <si>
    <t>142906129</t>
  </si>
  <si>
    <t>142906130</t>
  </si>
  <si>
    <t>142906131</t>
  </si>
  <si>
    <t>142906132</t>
  </si>
  <si>
    <t>142906133</t>
  </si>
  <si>
    <t>142906134</t>
  </si>
  <si>
    <t>142906135</t>
  </si>
  <si>
    <t>142906136</t>
  </si>
  <si>
    <t>142906137</t>
  </si>
  <si>
    <t>142906138</t>
  </si>
  <si>
    <t>142906139</t>
  </si>
  <si>
    <t>142906140</t>
  </si>
  <si>
    <t>142906141</t>
  </si>
  <si>
    <t>142906142</t>
  </si>
  <si>
    <t>142906143</t>
  </si>
  <si>
    <t>142906144</t>
  </si>
  <si>
    <t>142906145</t>
  </si>
  <si>
    <t>142906146</t>
  </si>
  <si>
    <t>142906147</t>
  </si>
  <si>
    <t>142906148</t>
  </si>
  <si>
    <t>142906149</t>
  </si>
  <si>
    <t>142906150</t>
  </si>
  <si>
    <t>142906151</t>
  </si>
  <si>
    <t>142906152</t>
  </si>
  <si>
    <t>142906153</t>
  </si>
  <si>
    <t>142906154</t>
  </si>
  <si>
    <t>142906155</t>
  </si>
  <si>
    <t>142906156</t>
  </si>
  <si>
    <t>142906157</t>
  </si>
  <si>
    <t>142906158</t>
  </si>
  <si>
    <t>142906159</t>
  </si>
  <si>
    <t>142906160</t>
  </si>
  <si>
    <t>142906161</t>
  </si>
  <si>
    <t>142906162</t>
  </si>
  <si>
    <t>142906163</t>
  </si>
  <si>
    <t>142906164</t>
  </si>
  <si>
    <t>142906165</t>
  </si>
  <si>
    <t>142906166</t>
  </si>
  <si>
    <t>142906167</t>
  </si>
  <si>
    <t>142906168</t>
  </si>
  <si>
    <t>142906169</t>
  </si>
  <si>
    <t>142906170</t>
  </si>
  <si>
    <t>142906171</t>
  </si>
  <si>
    <t>142906172</t>
  </si>
  <si>
    <t>142906173</t>
  </si>
  <si>
    <t>142906174</t>
  </si>
  <si>
    <t>142906175</t>
  </si>
  <si>
    <t>142906176</t>
  </si>
  <si>
    <t>142906177</t>
  </si>
  <si>
    <t>142906178</t>
  </si>
  <si>
    <t>142906179</t>
  </si>
  <si>
    <t>142906180</t>
  </si>
  <si>
    <t>142906181</t>
  </si>
  <si>
    <t>142906182</t>
  </si>
  <si>
    <t>142906183</t>
  </si>
  <si>
    <t>13:20</t>
  </si>
  <si>
    <t>142906184</t>
  </si>
  <si>
    <t>142906185</t>
  </si>
  <si>
    <t>14:10</t>
  </si>
  <si>
    <t>142906186</t>
  </si>
  <si>
    <t>142906187</t>
  </si>
  <si>
    <t>142906188</t>
  </si>
  <si>
    <t>142906189</t>
  </si>
  <si>
    <t>142906190</t>
  </si>
  <si>
    <t>142906191</t>
  </si>
  <si>
    <t>142906192</t>
  </si>
  <si>
    <t>P15-2</t>
  </si>
  <si>
    <t>142901001</t>
  </si>
  <si>
    <t>142901002</t>
  </si>
  <si>
    <t>142901003</t>
  </si>
  <si>
    <t>12:50</t>
  </si>
  <si>
    <t>142901004</t>
  </si>
  <si>
    <t>142901005</t>
  </si>
  <si>
    <t>13:40</t>
  </si>
  <si>
    <t>142901006</t>
  </si>
  <si>
    <t>142901007</t>
  </si>
  <si>
    <t>142901008</t>
  </si>
  <si>
    <t>Barnarps IF P13</t>
  </si>
  <si>
    <t>142901009</t>
  </si>
  <si>
    <t>142901010</t>
  </si>
  <si>
    <t>142901011</t>
  </si>
  <si>
    <t>142901012</t>
  </si>
  <si>
    <t>142901019</t>
  </si>
  <si>
    <t>IBK Husar P14</t>
  </si>
  <si>
    <t>142901020</t>
  </si>
  <si>
    <t>Bodafors IBS P14</t>
  </si>
  <si>
    <t>142901021</t>
  </si>
  <si>
    <t>142901022</t>
  </si>
  <si>
    <t>142901023</t>
  </si>
  <si>
    <t>142901024</t>
  </si>
  <si>
    <t>142901025</t>
  </si>
  <si>
    <t>Nässjö IBF P14</t>
  </si>
  <si>
    <t>142901026</t>
  </si>
  <si>
    <t>142901027</t>
  </si>
  <si>
    <t>142901028</t>
  </si>
  <si>
    <t>Brinellskolan A-hall 3-manna</t>
  </si>
  <si>
    <t>142901029</t>
  </si>
  <si>
    <t>142901030</t>
  </si>
  <si>
    <t>142901031</t>
  </si>
  <si>
    <t>142901032</t>
  </si>
  <si>
    <t>142901033</t>
  </si>
  <si>
    <t>142901034</t>
  </si>
  <si>
    <t>142901035</t>
  </si>
  <si>
    <t>142901036</t>
  </si>
  <si>
    <t>142901037</t>
  </si>
  <si>
    <t>142901038</t>
  </si>
  <si>
    <t>142901039</t>
  </si>
  <si>
    <t>142901040</t>
  </si>
  <si>
    <t>142901041</t>
  </si>
  <si>
    <t>142901042</t>
  </si>
  <si>
    <t>142901043</t>
  </si>
  <si>
    <t>142901044</t>
  </si>
  <si>
    <t>142901045</t>
  </si>
  <si>
    <t>142901046</t>
  </si>
  <si>
    <t>142901047</t>
  </si>
  <si>
    <t>142901048</t>
  </si>
  <si>
    <t>142901049</t>
  </si>
  <si>
    <t>142901050</t>
  </si>
  <si>
    <t>142901051</t>
  </si>
  <si>
    <t>142901052</t>
  </si>
  <si>
    <t>142901053</t>
  </si>
  <si>
    <t>142901054</t>
  </si>
  <si>
    <t>142901055</t>
  </si>
  <si>
    <t>Hisingstorp Sporthall 3-manna</t>
  </si>
  <si>
    <t>142901056</t>
  </si>
  <si>
    <t>142901057</t>
  </si>
  <si>
    <t>142901058</t>
  </si>
  <si>
    <t>142901059</t>
  </si>
  <si>
    <t>142901060</t>
  </si>
  <si>
    <t>142901061</t>
  </si>
  <si>
    <t>142901062</t>
  </si>
  <si>
    <t>142901063</t>
  </si>
  <si>
    <t>142901064</t>
  </si>
  <si>
    <t>142901065</t>
  </si>
  <si>
    <t>142901066</t>
  </si>
  <si>
    <t>142901067</t>
  </si>
  <si>
    <t>142901068</t>
  </si>
  <si>
    <t>142901069</t>
  </si>
  <si>
    <t>142901070</t>
  </si>
  <si>
    <t>142901071</t>
  </si>
  <si>
    <t>142901072</t>
  </si>
  <si>
    <t>142901073</t>
  </si>
  <si>
    <t>142901074</t>
  </si>
  <si>
    <t>142901075</t>
  </si>
  <si>
    <t>142901076</t>
  </si>
  <si>
    <t>142901077</t>
  </si>
  <si>
    <t>142901078</t>
  </si>
  <si>
    <t>142901079</t>
  </si>
  <si>
    <t>142901080</t>
  </si>
  <si>
    <t>142901081</t>
  </si>
  <si>
    <t>142901082</t>
  </si>
  <si>
    <t>142901083</t>
  </si>
  <si>
    <t>142901084</t>
  </si>
  <si>
    <t>142901085</t>
  </si>
  <si>
    <t>142901086</t>
  </si>
  <si>
    <t>142901087</t>
  </si>
  <si>
    <t>142901088</t>
  </si>
  <si>
    <t>142901089</t>
  </si>
  <si>
    <t>142901090</t>
  </si>
  <si>
    <t>142901091</t>
  </si>
  <si>
    <t>142901092</t>
  </si>
  <si>
    <t>142901093</t>
  </si>
  <si>
    <t>142901094</t>
  </si>
  <si>
    <t>142901095</t>
  </si>
  <si>
    <t>142901096</t>
  </si>
  <si>
    <t>142901097</t>
  </si>
  <si>
    <t>142901098</t>
  </si>
  <si>
    <t>142901099</t>
  </si>
  <si>
    <t>142901100</t>
  </si>
  <si>
    <t>142901101</t>
  </si>
  <si>
    <t>142901102</t>
  </si>
  <si>
    <t>142901103</t>
  </si>
  <si>
    <t>142901104</t>
  </si>
  <si>
    <t>142901105</t>
  </si>
  <si>
    <t>142901106</t>
  </si>
  <si>
    <t>142901107</t>
  </si>
  <si>
    <t>142901108</t>
  </si>
  <si>
    <t>142901109</t>
  </si>
  <si>
    <t>142901110</t>
  </si>
  <si>
    <t>142901111</t>
  </si>
  <si>
    <t>142901112</t>
  </si>
  <si>
    <t>142901113</t>
  </si>
  <si>
    <t>142901114</t>
  </si>
  <si>
    <t>142901115</t>
  </si>
  <si>
    <t>142901116</t>
  </si>
  <si>
    <t>142901117</t>
  </si>
  <si>
    <t>142901118</t>
  </si>
  <si>
    <t>142901119</t>
  </si>
  <si>
    <t>142901120</t>
  </si>
  <si>
    <t>142901121</t>
  </si>
  <si>
    <t>142901122</t>
  </si>
  <si>
    <t>142901123</t>
  </si>
  <si>
    <t>142901124</t>
  </si>
  <si>
    <t>142901125</t>
  </si>
  <si>
    <t>142901126</t>
  </si>
  <si>
    <t>142901127</t>
  </si>
  <si>
    <t>142901128</t>
  </si>
  <si>
    <t>142901129</t>
  </si>
  <si>
    <t>142901130</t>
  </si>
  <si>
    <t>142901131</t>
  </si>
  <si>
    <t>142901132</t>
  </si>
  <si>
    <t>142901133</t>
  </si>
  <si>
    <t>142901134</t>
  </si>
  <si>
    <t>142901135</t>
  </si>
  <si>
    <t>142901136</t>
  </si>
  <si>
    <t>142901137</t>
  </si>
  <si>
    <t>142901138</t>
  </si>
  <si>
    <t>142901145</t>
  </si>
  <si>
    <t>142901146</t>
  </si>
  <si>
    <t>142901147</t>
  </si>
  <si>
    <t>142901148</t>
  </si>
  <si>
    <t>142901149</t>
  </si>
  <si>
    <t>142901150</t>
  </si>
  <si>
    <t>142901151</t>
  </si>
  <si>
    <t>142901152</t>
  </si>
  <si>
    <t>142901153</t>
  </si>
  <si>
    <t>142901154</t>
  </si>
  <si>
    <t>142901155</t>
  </si>
  <si>
    <t>142901156</t>
  </si>
  <si>
    <t>142901157</t>
  </si>
  <si>
    <t>142901158</t>
  </si>
  <si>
    <t>142901159</t>
  </si>
  <si>
    <t>142901160</t>
  </si>
  <si>
    <t>142901161</t>
  </si>
  <si>
    <t>142901162</t>
  </si>
  <si>
    <t>142901163</t>
  </si>
  <si>
    <t>142901164</t>
  </si>
  <si>
    <t>142901165</t>
  </si>
  <si>
    <t>142901166</t>
  </si>
  <si>
    <t>142901167</t>
  </si>
  <si>
    <t>142901168</t>
  </si>
  <si>
    <t>142901169</t>
  </si>
  <si>
    <t>142901170</t>
  </si>
  <si>
    <t>142901171</t>
  </si>
  <si>
    <t>142901172</t>
  </si>
  <si>
    <t>142901173</t>
  </si>
  <si>
    <t>142901174</t>
  </si>
  <si>
    <t>142901175</t>
  </si>
  <si>
    <t>142901176</t>
  </si>
  <si>
    <t>142901177</t>
  </si>
  <si>
    <t>142901178</t>
  </si>
  <si>
    <t>142901179</t>
  </si>
  <si>
    <t>142901180</t>
  </si>
  <si>
    <t>142901181</t>
  </si>
  <si>
    <t>142901182</t>
  </si>
  <si>
    <t>142901183</t>
  </si>
  <si>
    <t>142901184</t>
  </si>
  <si>
    <t>142901185</t>
  </si>
  <si>
    <t>142901186</t>
  </si>
  <si>
    <t>142901187</t>
  </si>
  <si>
    <t>142901188</t>
  </si>
  <si>
    <t>142901189</t>
  </si>
  <si>
    <t>142901190</t>
  </si>
  <si>
    <t>142901191</t>
  </si>
  <si>
    <t>142901192</t>
  </si>
  <si>
    <t>142901193</t>
  </si>
  <si>
    <t>142901194</t>
  </si>
  <si>
    <t>142901195</t>
  </si>
  <si>
    <t>142901196</t>
  </si>
  <si>
    <t>142901197</t>
  </si>
  <si>
    <t>142901198</t>
  </si>
  <si>
    <t>142901199</t>
  </si>
  <si>
    <t>142901200</t>
  </si>
  <si>
    <t>142901201</t>
  </si>
  <si>
    <t>142901202</t>
  </si>
  <si>
    <t>142901203</t>
  </si>
  <si>
    <t>142901204</t>
  </si>
  <si>
    <t>142901205</t>
  </si>
  <si>
    <t>142901206</t>
  </si>
  <si>
    <t>142901207</t>
  </si>
  <si>
    <t>142901208</t>
  </si>
  <si>
    <t>142901209</t>
  </si>
  <si>
    <t>142901210</t>
  </si>
  <si>
    <t>P16-1</t>
  </si>
  <si>
    <t>142900001</t>
  </si>
  <si>
    <t>Aneby SK P16</t>
  </si>
  <si>
    <t>142900002</t>
  </si>
  <si>
    <t>Hovslätts IK P16/1</t>
  </si>
  <si>
    <t>IBK Husar P16</t>
  </si>
  <si>
    <t>142900003</t>
  </si>
  <si>
    <t>16:40</t>
  </si>
  <si>
    <t>142900004</t>
  </si>
  <si>
    <t>142900005</t>
  </si>
  <si>
    <t>17:20</t>
  </si>
  <si>
    <t>142900006</t>
  </si>
  <si>
    <t>142900007</t>
  </si>
  <si>
    <t>Aneby SK P17</t>
  </si>
  <si>
    <t>Hovslätts IK P16/2</t>
  </si>
  <si>
    <t>142900008</t>
  </si>
  <si>
    <t>Westerviks IBK P16/1</t>
  </si>
  <si>
    <t>Westerviks IBK P16/2</t>
  </si>
  <si>
    <t>142900009</t>
  </si>
  <si>
    <t>142900010</t>
  </si>
  <si>
    <t>142900011</t>
  </si>
  <si>
    <t>11:10</t>
  </si>
  <si>
    <t>142900012</t>
  </si>
  <si>
    <t>142900013</t>
  </si>
  <si>
    <t>Bankeryds Skid o MK P16</t>
  </si>
  <si>
    <t>Månsarps IBK P16/1</t>
  </si>
  <si>
    <t>142900014</t>
  </si>
  <si>
    <t>S/W 2010 IBK P16</t>
  </si>
  <si>
    <t>Skillingaryds IK P16/1</t>
  </si>
  <si>
    <t>142900015</t>
  </si>
  <si>
    <t>142900016</t>
  </si>
  <si>
    <t>142900017</t>
  </si>
  <si>
    <t>142900018</t>
  </si>
  <si>
    <t>142900019</t>
  </si>
  <si>
    <t>Barnarps IF P16</t>
  </si>
  <si>
    <t>142900020</t>
  </si>
  <si>
    <t>S/W 2010 IBK P17</t>
  </si>
  <si>
    <t>Skillingaryds IK P16/2</t>
  </si>
  <si>
    <t>142900021</t>
  </si>
  <si>
    <t>142900022</t>
  </si>
  <si>
    <t>142900023</t>
  </si>
  <si>
    <t>142900024</t>
  </si>
  <si>
    <t>142900037</t>
  </si>
  <si>
    <t>Forserums IF P16</t>
  </si>
  <si>
    <t>Malmbäcks IF P16/1</t>
  </si>
  <si>
    <t>142900038</t>
  </si>
  <si>
    <t>Malmbäcks IF P16/2</t>
  </si>
  <si>
    <t>142900039</t>
  </si>
  <si>
    <t>142900040</t>
  </si>
  <si>
    <t>142900041</t>
  </si>
  <si>
    <t>142900042</t>
  </si>
  <si>
    <t>142900043</t>
  </si>
  <si>
    <t>142900044</t>
  </si>
  <si>
    <t>142900045</t>
  </si>
  <si>
    <t>142900046</t>
  </si>
  <si>
    <t>142900047</t>
  </si>
  <si>
    <t>142900048</t>
  </si>
  <si>
    <t>142900049</t>
  </si>
  <si>
    <t>142900050</t>
  </si>
  <si>
    <t>142900051</t>
  </si>
  <si>
    <t>142900052</t>
  </si>
  <si>
    <t>142900053</t>
  </si>
  <si>
    <t>142900054</t>
  </si>
  <si>
    <t>142900055</t>
  </si>
  <si>
    <t>142900056</t>
  </si>
  <si>
    <t>142900057</t>
  </si>
  <si>
    <t>142900058</t>
  </si>
  <si>
    <t>142900059</t>
  </si>
  <si>
    <t>142900060</t>
  </si>
  <si>
    <t>142900061</t>
  </si>
  <si>
    <t>142900062</t>
  </si>
  <si>
    <t>142900063</t>
  </si>
  <si>
    <t>142900064</t>
  </si>
  <si>
    <t>142900065</t>
  </si>
  <si>
    <t>142900066</t>
  </si>
  <si>
    <t>142900067</t>
  </si>
  <si>
    <t>142900068</t>
  </si>
  <si>
    <t>142900069</t>
  </si>
  <si>
    <t>142900070</t>
  </si>
  <si>
    <t>142900071</t>
  </si>
  <si>
    <t>142900072</t>
  </si>
  <si>
    <t>142900073</t>
  </si>
  <si>
    <t>142900074</t>
  </si>
  <si>
    <t>142900075</t>
  </si>
  <si>
    <t>142900076</t>
  </si>
  <si>
    <t>142900077</t>
  </si>
  <si>
    <t>142900078</t>
  </si>
  <si>
    <t>142900079</t>
  </si>
  <si>
    <t>142900080</t>
  </si>
  <si>
    <t>Vimmerby IBK P16</t>
  </si>
  <si>
    <t>142900081</t>
  </si>
  <si>
    <t>142900082</t>
  </si>
  <si>
    <t>142900083</t>
  </si>
  <si>
    <t>142900084</t>
  </si>
  <si>
    <t>142900085</t>
  </si>
  <si>
    <t>142900086</t>
  </si>
  <si>
    <t>142900087</t>
  </si>
  <si>
    <t>142900088</t>
  </si>
  <si>
    <t>142900089</t>
  </si>
  <si>
    <t>142900090</t>
  </si>
  <si>
    <t>142900091</t>
  </si>
  <si>
    <t>142900092</t>
  </si>
  <si>
    <t>142900093</t>
  </si>
  <si>
    <t>142900094</t>
  </si>
  <si>
    <t>142900095</t>
  </si>
  <si>
    <t>142900096</t>
  </si>
  <si>
    <t>142900097</t>
  </si>
  <si>
    <t>Vrigstad Sporthall 3-manna</t>
  </si>
  <si>
    <t>142900098</t>
  </si>
  <si>
    <t>142900099</t>
  </si>
  <si>
    <t>142900100</t>
  </si>
  <si>
    <t>142900101</t>
  </si>
  <si>
    <t>142900102</t>
  </si>
  <si>
    <t>142900103</t>
  </si>
  <si>
    <t>142900104</t>
  </si>
  <si>
    <t>142900105</t>
  </si>
  <si>
    <t>142900106</t>
  </si>
  <si>
    <t>142900107</t>
  </si>
  <si>
    <t>17:45</t>
  </si>
  <si>
    <t>142900108</t>
  </si>
  <si>
    <t>142900109</t>
  </si>
  <si>
    <t>142900110</t>
  </si>
  <si>
    <t>142900111</t>
  </si>
  <si>
    <t>142900112</t>
  </si>
  <si>
    <t>142900113</t>
  </si>
  <si>
    <t>142900114</t>
  </si>
  <si>
    <t>142900115</t>
  </si>
  <si>
    <t>142900116</t>
  </si>
  <si>
    <t>142900117</t>
  </si>
  <si>
    <t>142900118</t>
  </si>
  <si>
    <t>142900119</t>
  </si>
  <si>
    <t>14:20</t>
  </si>
  <si>
    <t>142900120</t>
  </si>
  <si>
    <t>142900121</t>
  </si>
  <si>
    <t>142900122</t>
  </si>
  <si>
    <t>142900123</t>
  </si>
  <si>
    <t>142900124</t>
  </si>
  <si>
    <t>142900125</t>
  </si>
  <si>
    <t>142900126</t>
  </si>
  <si>
    <t>142900127</t>
  </si>
  <si>
    <t>142900128</t>
  </si>
  <si>
    <t>142900129</t>
  </si>
  <si>
    <t>142900130</t>
  </si>
  <si>
    <t>142900131</t>
  </si>
  <si>
    <t>142900132</t>
  </si>
  <si>
    <t>142900133</t>
  </si>
  <si>
    <t>142900134</t>
  </si>
  <si>
    <t>142900135</t>
  </si>
  <si>
    <t>10:20</t>
  </si>
  <si>
    <t>142900136</t>
  </si>
  <si>
    <t>142900137</t>
  </si>
  <si>
    <t>142900138</t>
  </si>
  <si>
    <t>142900139</t>
  </si>
  <si>
    <t>142900140</t>
  </si>
  <si>
    <t>142900141</t>
  </si>
  <si>
    <t>142900142</t>
  </si>
  <si>
    <t>142900143</t>
  </si>
  <si>
    <t>142900144</t>
  </si>
  <si>
    <t>142900145</t>
  </si>
  <si>
    <t>Skogshaga Sporthall 3-manna (1)</t>
  </si>
  <si>
    <t>Westerviks IBK</t>
  </si>
  <si>
    <t>142900146</t>
  </si>
  <si>
    <t>142900147</t>
  </si>
  <si>
    <t>142900148</t>
  </si>
  <si>
    <t>142900149</t>
  </si>
  <si>
    <t>142900150</t>
  </si>
  <si>
    <t>142900151</t>
  </si>
  <si>
    <t>142900152</t>
  </si>
  <si>
    <t>142900153</t>
  </si>
  <si>
    <t>15:20</t>
  </si>
  <si>
    <t>142900154</t>
  </si>
  <si>
    <t>142900155</t>
  </si>
  <si>
    <t>16:10</t>
  </si>
  <si>
    <t>142900156</t>
  </si>
  <si>
    <t>142900157</t>
  </si>
  <si>
    <t>142900158</t>
  </si>
  <si>
    <t>142900159</t>
  </si>
  <si>
    <t>142900160</t>
  </si>
  <si>
    <t>142900161</t>
  </si>
  <si>
    <t>142900162</t>
  </si>
  <si>
    <t>142900163</t>
  </si>
  <si>
    <t>142900164</t>
  </si>
  <si>
    <t>142900165</t>
  </si>
  <si>
    <t>142900166</t>
  </si>
  <si>
    <t>142900167</t>
  </si>
  <si>
    <t>142900168</t>
  </si>
  <si>
    <t>142900169</t>
  </si>
  <si>
    <t>Vimmerby Idrottshall 3-manna</t>
  </si>
  <si>
    <t>Vimmerby IBK</t>
  </si>
  <si>
    <t>142900170</t>
  </si>
  <si>
    <t>142900171</t>
  </si>
  <si>
    <t>142900172</t>
  </si>
  <si>
    <t>142900173</t>
  </si>
  <si>
    <t>142900174</t>
  </si>
  <si>
    <t>142900175</t>
  </si>
  <si>
    <t>142900176</t>
  </si>
  <si>
    <t>142900177</t>
  </si>
  <si>
    <t>10:10</t>
  </si>
  <si>
    <t>142900178</t>
  </si>
  <si>
    <t>142900179</t>
  </si>
  <si>
    <t>142900180</t>
  </si>
  <si>
    <t>142900181</t>
  </si>
  <si>
    <t>142900182</t>
  </si>
  <si>
    <t>142900183</t>
  </si>
  <si>
    <t>142900184</t>
  </si>
  <si>
    <t>142900185</t>
  </si>
  <si>
    <t>142900186</t>
  </si>
  <si>
    <t>142900187</t>
  </si>
  <si>
    <t>142900188</t>
  </si>
  <si>
    <t>142900189</t>
  </si>
  <si>
    <t>142900190</t>
  </si>
  <si>
    <t>142900191</t>
  </si>
  <si>
    <t>142900192</t>
  </si>
  <si>
    <t>142900193</t>
  </si>
  <si>
    <t>142900194</t>
  </si>
  <si>
    <t>142900195</t>
  </si>
  <si>
    <t>142900196</t>
  </si>
  <si>
    <t>142900197</t>
  </si>
  <si>
    <t>142900198</t>
  </si>
  <si>
    <t>142900211</t>
  </si>
  <si>
    <t>142900212</t>
  </si>
  <si>
    <t>142900213</t>
  </si>
  <si>
    <t>142900214</t>
  </si>
  <si>
    <t>142900215</t>
  </si>
  <si>
    <t>142900216</t>
  </si>
  <si>
    <t>142900217</t>
  </si>
  <si>
    <t>142900218</t>
  </si>
  <si>
    <t>142900219</t>
  </si>
  <si>
    <t>142900220</t>
  </si>
  <si>
    <t>142900221</t>
  </si>
  <si>
    <t>142900222</t>
  </si>
  <si>
    <t>142900223</t>
  </si>
  <si>
    <t>142900224</t>
  </si>
  <si>
    <t>142900225</t>
  </si>
  <si>
    <t>142900226</t>
  </si>
  <si>
    <t>142900227</t>
  </si>
  <si>
    <t>142900228</t>
  </si>
  <si>
    <t>142900229</t>
  </si>
  <si>
    <t>142900230</t>
  </si>
  <si>
    <t>142900231</t>
  </si>
  <si>
    <t>142900232</t>
  </si>
  <si>
    <t>142900233</t>
  </si>
  <si>
    <t>142900234</t>
  </si>
  <si>
    <t>142900235</t>
  </si>
  <si>
    <t>142900236</t>
  </si>
  <si>
    <t>142900237</t>
  </si>
  <si>
    <t>142900238</t>
  </si>
  <si>
    <t>142900239</t>
  </si>
  <si>
    <t>142900240</t>
  </si>
  <si>
    <t>142900241</t>
  </si>
  <si>
    <t>142900242</t>
  </si>
  <si>
    <t>142900243</t>
  </si>
  <si>
    <t>142900244</t>
  </si>
  <si>
    <t>142900245</t>
  </si>
  <si>
    <t>142900246</t>
  </si>
  <si>
    <t>142900247</t>
  </si>
  <si>
    <t>142900248</t>
  </si>
  <si>
    <t>142900249</t>
  </si>
  <si>
    <t>142900250</t>
  </si>
  <si>
    <t>142900251</t>
  </si>
  <si>
    <t>142900252</t>
  </si>
  <si>
    <t>142900253</t>
  </si>
  <si>
    <t>142900254</t>
  </si>
  <si>
    <t>142900255</t>
  </si>
  <si>
    <t>142900256</t>
  </si>
  <si>
    <t>142900257</t>
  </si>
  <si>
    <t>142900258</t>
  </si>
  <si>
    <t>142900259</t>
  </si>
  <si>
    <t>142900260</t>
  </si>
  <si>
    <t>142900261</t>
  </si>
  <si>
    <t>142900262</t>
  </si>
  <si>
    <t>142900263</t>
  </si>
  <si>
    <t>142900264</t>
  </si>
  <si>
    <t>142900265</t>
  </si>
  <si>
    <t>142900266</t>
  </si>
  <si>
    <t>142900267</t>
  </si>
  <si>
    <t>10:15</t>
  </si>
  <si>
    <t>142900268</t>
  </si>
  <si>
    <t>142900269</t>
  </si>
  <si>
    <t>142900270</t>
  </si>
  <si>
    <t>142900271</t>
  </si>
  <si>
    <t>142900272</t>
  </si>
  <si>
    <t>142900273</t>
  </si>
  <si>
    <t>142900274</t>
  </si>
  <si>
    <t>142900275</t>
  </si>
  <si>
    <t>142900276</t>
  </si>
  <si>
    <t>142900277</t>
  </si>
  <si>
    <t>142900278</t>
  </si>
  <si>
    <t>142900279</t>
  </si>
  <si>
    <t>142900280</t>
  </si>
  <si>
    <t>142900281</t>
  </si>
  <si>
    <t>142900282</t>
  </si>
  <si>
    <t>142900283</t>
  </si>
  <si>
    <t>142900284</t>
  </si>
  <si>
    <t>142900285</t>
  </si>
  <si>
    <t>142900286</t>
  </si>
  <si>
    <t>142900287</t>
  </si>
  <si>
    <t>142900288</t>
  </si>
  <si>
    <t>142900289</t>
  </si>
  <si>
    <t>142900290</t>
  </si>
  <si>
    <t>142900291</t>
  </si>
  <si>
    <t>142900292</t>
  </si>
  <si>
    <t>142900293</t>
  </si>
  <si>
    <t>142900294</t>
  </si>
  <si>
    <t>P16-2</t>
  </si>
  <si>
    <t>P13-2 plus P14-1 och 2</t>
  </si>
  <si>
    <t>P13-2 plus P14-1 och 2 är samma</t>
  </si>
  <si>
    <r>
      <t xml:space="preserve">Föreningsdomare </t>
    </r>
    <r>
      <rPr>
        <sz val="11"/>
        <rFont val="Calibri"/>
        <family val="2"/>
        <scheme val="minor"/>
      </rPr>
      <t>- domare som finns iår</t>
    </r>
  </si>
  <si>
    <r>
      <t xml:space="preserve">Domare antal matcher </t>
    </r>
    <r>
      <rPr>
        <sz val="11"/>
        <rFont val="Calibri"/>
        <family val="2"/>
        <scheme val="minor"/>
      </rPr>
      <t>- här ligger det formler liksom tidigare för att ha koll på antalet matcher domarna dömer. Här ska man inte ändra i namnen eller skriva i vissa celler. Jag har gjort en notering.</t>
    </r>
  </si>
  <si>
    <t>Robert D</t>
  </si>
  <si>
    <t>Henrik H</t>
  </si>
  <si>
    <t>Theo D</t>
  </si>
  <si>
    <t>Ludvig D</t>
  </si>
  <si>
    <t>Arwid</t>
  </si>
  <si>
    <t>Andrew</t>
  </si>
  <si>
    <t>Viggo D</t>
  </si>
  <si>
    <t>Wilma</t>
  </si>
  <si>
    <t>Nellie</t>
  </si>
  <si>
    <t>Zoe</t>
  </si>
  <si>
    <r>
      <t>Instruktioner</t>
    </r>
    <r>
      <rPr>
        <sz val="11"/>
        <rFont val="Calibri"/>
        <family val="2"/>
        <scheme val="minor"/>
      </rPr>
      <t xml:space="preserve"> - ditt mejl med ingående lag med mina kommenterar</t>
    </r>
  </si>
  <si>
    <r>
      <t xml:space="preserve">Hemmamatcher </t>
    </r>
    <r>
      <rPr>
        <sz val="11"/>
        <rFont val="Calibri"/>
        <family val="2"/>
        <scheme val="minor"/>
      </rPr>
      <t>- alla hemmamatcher.  Här finns två kolumner, Domare 1 och Domare 2 som ska fyllas i enligt den stavning som finns i fliken "Domare antal matcher". Om annan stavning så funkar det inte. När domarnamn fylls i uppdateras antalet i fliken "Domare antal matcher".</t>
    </r>
  </si>
  <si>
    <t>Jag får lägga till formler när jag har fått namn på alla domare</t>
  </si>
  <si>
    <t>Hela namnet</t>
  </si>
  <si>
    <t>Alvin A</t>
  </si>
  <si>
    <t>Axel S</t>
  </si>
  <si>
    <t>Dante L</t>
  </si>
  <si>
    <t>Einar C</t>
  </si>
  <si>
    <t>Emil B</t>
  </si>
  <si>
    <t>Emil S</t>
  </si>
  <si>
    <t>Filip D</t>
  </si>
  <si>
    <t>Gunvald F</t>
  </si>
  <si>
    <t>Herman G</t>
  </si>
  <si>
    <t>Herman L</t>
  </si>
  <si>
    <t>Hugo B</t>
  </si>
  <si>
    <t>Isaac B</t>
  </si>
  <si>
    <t>Joel K</t>
  </si>
  <si>
    <t>Jonthan D</t>
  </si>
  <si>
    <t>Josef L</t>
  </si>
  <si>
    <t>Leon K</t>
  </si>
  <si>
    <t>Liam A</t>
  </si>
  <si>
    <t>Lucas L</t>
  </si>
  <si>
    <t>Lucas S</t>
  </si>
  <si>
    <t>Max S</t>
  </si>
  <si>
    <t>Melvin H</t>
  </si>
  <si>
    <t>Mille T</t>
  </si>
  <si>
    <t>Nemian T</t>
  </si>
  <si>
    <t>Nils L</t>
  </si>
  <si>
    <t>Rafael A</t>
  </si>
  <si>
    <t>Sigge D</t>
  </si>
  <si>
    <t>Vide D</t>
  </si>
  <si>
    <t>Alvin Astliden</t>
  </si>
  <si>
    <t>Axel Sterninger</t>
  </si>
  <si>
    <t>Dante Lehner</t>
  </si>
  <si>
    <t>Einar Cederborg</t>
  </si>
  <si>
    <t>Emil Bergklint</t>
  </si>
  <si>
    <t>Emil Sterner</t>
  </si>
  <si>
    <t>Filip Darmark</t>
  </si>
  <si>
    <t>Gunvald Fröberg</t>
  </si>
  <si>
    <t>Herman Gustavsson</t>
  </si>
  <si>
    <t>Herman Ljung</t>
  </si>
  <si>
    <t>Hugo Björnquist</t>
  </si>
  <si>
    <t>Isaac Brunstedt</t>
  </si>
  <si>
    <t>Joel Kidén</t>
  </si>
  <si>
    <t>Jonthan Dahlqvist</t>
  </si>
  <si>
    <t>Josef Löfwenmark</t>
  </si>
  <si>
    <t>Leon Källvik</t>
  </si>
  <si>
    <t>Liam Axell</t>
  </si>
  <si>
    <t>Lucas Liliegren</t>
  </si>
  <si>
    <t>Lucas Svensson</t>
  </si>
  <si>
    <t>Max Svensson</t>
  </si>
  <si>
    <t>Melvin Hallman</t>
  </si>
  <si>
    <t>Mille Thelin</t>
  </si>
  <si>
    <t>Nemian Toorell</t>
  </si>
  <si>
    <t>Nils Lalander</t>
  </si>
  <si>
    <t>Rafael Andersson</t>
  </si>
  <si>
    <t>Sigge Danielsson</t>
  </si>
  <si>
    <t>Vide Dyrkell</t>
  </si>
  <si>
    <t>ny sept 2023</t>
  </si>
  <si>
    <t>11.00</t>
  </si>
  <si>
    <t>12.00</t>
  </si>
  <si>
    <t>13.00</t>
  </si>
  <si>
    <t>Fagerhus</t>
  </si>
  <si>
    <t>Elis M</t>
  </si>
  <si>
    <t>Jonathan D</t>
  </si>
  <si>
    <t>VIBF</t>
  </si>
  <si>
    <t xml:space="preserve"> - </t>
  </si>
  <si>
    <t>Viggo</t>
  </si>
  <si>
    <t>Noel L</t>
  </si>
  <si>
    <t>Theo H</t>
  </si>
  <si>
    <t>Sixten L</t>
  </si>
  <si>
    <t>Valter E</t>
  </si>
  <si>
    <t>Wille N</t>
  </si>
  <si>
    <t>JC</t>
  </si>
  <si>
    <t>Fagerhult Habo IBK P13 2</t>
  </si>
  <si>
    <t>Värnamo IK P13 1</t>
  </si>
  <si>
    <t>Vimmerby IBK P13</t>
  </si>
  <si>
    <t>Huskvarna IK P13 1</t>
  </si>
  <si>
    <t>Bodafors IBS P12-13</t>
  </si>
  <si>
    <t>Aneby SK P 12-13</t>
  </si>
  <si>
    <t>Fagerhult Habo IBK P13 1</t>
  </si>
  <si>
    <t>Fagerhult Habo IBK P16 1</t>
  </si>
  <si>
    <t>Skillingaryds IK P 12-13</t>
  </si>
  <si>
    <t>x</t>
  </si>
  <si>
    <t>Jonköpings IK P13-1</t>
  </si>
  <si>
    <t>Västbo IBK P12-13</t>
  </si>
  <si>
    <t>Fagerhult Habo IBK P16 2</t>
  </si>
  <si>
    <t>Forserum IF P17</t>
  </si>
  <si>
    <t>Malmbäck IF P16 2</t>
  </si>
  <si>
    <t>Värnamo IK P12 2</t>
  </si>
  <si>
    <t>Huskvarna IK P12 4</t>
  </si>
  <si>
    <t>10.00</t>
  </si>
  <si>
    <t>Lucas</t>
  </si>
  <si>
    <t>10.45</t>
  </si>
  <si>
    <t>11.30</t>
  </si>
  <si>
    <t>12.15</t>
  </si>
  <si>
    <t>Jonathan</t>
  </si>
  <si>
    <t>13.45</t>
  </si>
  <si>
    <t>P10</t>
  </si>
  <si>
    <t>Melvin P09</t>
  </si>
  <si>
    <t>Wille P09</t>
  </si>
  <si>
    <t>Melvin</t>
  </si>
  <si>
    <t xml:space="preserve">Nils </t>
  </si>
  <si>
    <t>Wille</t>
  </si>
  <si>
    <t>Alvin</t>
  </si>
  <si>
    <t xml:space="preserve">Emil </t>
  </si>
  <si>
    <t>Gunvald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</si>
</sst>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1" xfId="0" applyFont="1" applyBorder="1"/>
    <xf numFmtId="0" fontId="2" fillId="0" borderId="0" xfId="0" applyFont="1" applyAlignment="1">
      <alignment horizontal="left" vertical="top" wrapText="1"/>
    </xf>
    <xf numFmtId="0" fontId="10" fillId="0" borderId="0" xfId="0" applyFont="1"/>
    <xf numFmtId="0" fontId="7" fillId="0" borderId="0" xfId="0" applyFont="1"/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20" fontId="9" fillId="0" borderId="1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14" fontId="9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0" fontId="9" fillId="0" borderId="3" xfId="0" applyFont="1" applyBorder="1"/>
    <xf numFmtId="0" fontId="9" fillId="0" borderId="3" xfId="0" applyFont="1" applyBorder="1" applyAlignment="1">
      <alignment horizontal="right"/>
    </xf>
    <xf numFmtId="14" fontId="9" fillId="0" borderId="3" xfId="0" applyNumberFormat="1" applyFont="1" applyBorder="1" applyAlignment="1">
      <alignment horizontal="right"/>
    </xf>
    <xf numFmtId="20" fontId="9" fillId="0" borderId="3" xfId="0" applyNumberFormat="1" applyFont="1" applyBorder="1" applyAlignment="1">
      <alignment horizontal="right"/>
    </xf>
    <xf numFmtId="14" fontId="9" fillId="0" borderId="2" xfId="0" applyNumberFormat="1" applyFont="1" applyBorder="1" applyAlignment="1">
      <alignment horizontal="right"/>
    </xf>
  </cellXfs>
  <cellStyles count="2">
    <cellStyle name="Normal" xfId="0" builtinId="0"/>
    <cellStyle name="Normal 2" xfId="1" xr:uid="{7AA58253-5449-4F63-A34A-1062882A309C}"/>
  </cellStyles>
  <dxfs count="0"/>
  <tableStyles count="0" defaultTableStyle="TableStyleMedium2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F4DB-CC95-4496-A02B-4BD750947131}">
  <dimension ref="B1:D154"/>
  <sheetViews>
    <sheetView topLeftCell="A33" workbookViewId="0">
      <selection activeCell="C29" sqref="C29"/>
    </sheetView>
  </sheetViews>
  <sheetFormatPr defaultColWidth="8.77734375" defaultRowHeight="14.4" x14ac:dyDescent="0.3"/>
  <cols>
    <col min="1" max="1" width="8.77734375" style="1"/>
    <col min="2" max="2" width="59.77734375" style="1" customWidth="1"/>
    <col min="3" max="16384" width="8.77734375" style="1"/>
  </cols>
  <sheetData>
    <row r="1" spans="2:3" x14ac:dyDescent="0.3">
      <c r="B1" s="8" t="s">
        <v>36</v>
      </c>
    </row>
    <row r="2" spans="2:3" x14ac:dyDescent="0.3">
      <c r="B2" s="8" t="s">
        <v>37</v>
      </c>
    </row>
    <row r="3" spans="2:3" x14ac:dyDescent="0.3">
      <c r="B3" s="8" t="s">
        <v>10</v>
      </c>
    </row>
    <row r="4" spans="2:3" x14ac:dyDescent="0.3">
      <c r="B4" s="8"/>
      <c r="C4" s="7" t="s">
        <v>160</v>
      </c>
    </row>
    <row r="5" spans="2:3" x14ac:dyDescent="0.3">
      <c r="B5" s="9" t="s">
        <v>149</v>
      </c>
    </row>
    <row r="6" spans="2:3" x14ac:dyDescent="0.3">
      <c r="B6" s="9" t="s">
        <v>150</v>
      </c>
      <c r="C6" s="6"/>
    </row>
    <row r="7" spans="2:3" x14ac:dyDescent="0.3">
      <c r="B7" s="9" t="s">
        <v>151</v>
      </c>
    </row>
    <row r="8" spans="2:3" x14ac:dyDescent="0.3">
      <c r="B8" s="9" t="s">
        <v>159</v>
      </c>
    </row>
    <row r="9" spans="2:3" x14ac:dyDescent="0.3">
      <c r="B9" s="10"/>
    </row>
    <row r="10" spans="2:3" x14ac:dyDescent="0.3">
      <c r="B10" s="10"/>
    </row>
    <row r="11" spans="2:3" x14ac:dyDescent="0.3">
      <c r="B11" s="9" t="s">
        <v>152</v>
      </c>
    </row>
    <row r="12" spans="2:3" x14ac:dyDescent="0.3">
      <c r="B12" s="9" t="s">
        <v>153</v>
      </c>
    </row>
    <row r="13" spans="2:3" x14ac:dyDescent="0.3">
      <c r="B13" s="9" t="s">
        <v>154</v>
      </c>
      <c r="C13" s="1" t="s">
        <v>161</v>
      </c>
    </row>
    <row r="14" spans="2:3" x14ac:dyDescent="0.3">
      <c r="B14" s="9" t="s">
        <v>155</v>
      </c>
      <c r="C14" s="1" t="s">
        <v>2180</v>
      </c>
    </row>
    <row r="15" spans="2:3" x14ac:dyDescent="0.3">
      <c r="B15" s="10"/>
    </row>
    <row r="16" spans="2:3" x14ac:dyDescent="0.3">
      <c r="B16" s="9" t="s">
        <v>156</v>
      </c>
      <c r="C16" s="1" t="s">
        <v>2180</v>
      </c>
    </row>
    <row r="17" spans="2:4" x14ac:dyDescent="0.3">
      <c r="B17" s="9" t="s">
        <v>157</v>
      </c>
      <c r="C17" s="1" t="s">
        <v>162</v>
      </c>
      <c r="D17" s="6"/>
    </row>
    <row r="18" spans="2:4" x14ac:dyDescent="0.3">
      <c r="B18" s="9" t="s">
        <v>158</v>
      </c>
    </row>
    <row r="19" spans="2:4" x14ac:dyDescent="0.3">
      <c r="B19" s="2"/>
    </row>
    <row r="21" spans="2:4" x14ac:dyDescent="0.3">
      <c r="B21" s="11" t="s">
        <v>146</v>
      </c>
    </row>
    <row r="22" spans="2:4" x14ac:dyDescent="0.3">
      <c r="B22" s="12" t="s">
        <v>2193</v>
      </c>
    </row>
    <row r="23" spans="2:4" x14ac:dyDescent="0.3">
      <c r="B23" s="11"/>
    </row>
    <row r="24" spans="2:4" x14ac:dyDescent="0.3">
      <c r="B24" s="12" t="s">
        <v>2181</v>
      </c>
    </row>
    <row r="25" spans="2:4" x14ac:dyDescent="0.3">
      <c r="B25" s="11"/>
    </row>
    <row r="26" spans="2:4" ht="43.2" x14ac:dyDescent="0.3">
      <c r="B26" s="12" t="s">
        <v>2182</v>
      </c>
    </row>
    <row r="27" spans="2:4" x14ac:dyDescent="0.3">
      <c r="B27" s="11"/>
    </row>
    <row r="28" spans="2:4" ht="72" x14ac:dyDescent="0.3">
      <c r="B28" s="12" t="s">
        <v>2194</v>
      </c>
      <c r="C28" s="1" t="s">
        <v>2195</v>
      </c>
    </row>
    <row r="29" spans="2:4" ht="43.2" x14ac:dyDescent="0.3">
      <c r="B29" s="11" t="s">
        <v>147</v>
      </c>
    </row>
    <row r="30" spans="2:4" x14ac:dyDescent="0.3">
      <c r="B30" s="11"/>
    </row>
    <row r="31" spans="2:4" x14ac:dyDescent="0.3">
      <c r="B31" s="11" t="s">
        <v>163</v>
      </c>
    </row>
    <row r="32" spans="2:4" x14ac:dyDescent="0.3">
      <c r="B32" s="7"/>
    </row>
    <row r="33" spans="2:2" x14ac:dyDescent="0.3">
      <c r="B33" s="7"/>
    </row>
    <row r="34" spans="2:2" x14ac:dyDescent="0.3">
      <c r="B34" s="7"/>
    </row>
    <row r="35" spans="2:2" x14ac:dyDescent="0.3">
      <c r="B35" s="7"/>
    </row>
    <row r="36" spans="2:2" x14ac:dyDescent="0.3">
      <c r="B36" s="7"/>
    </row>
    <row r="37" spans="2:2" x14ac:dyDescent="0.3">
      <c r="B37" s="7"/>
    </row>
    <row r="38" spans="2:2" x14ac:dyDescent="0.3">
      <c r="B38" s="7"/>
    </row>
    <row r="39" spans="2:2" x14ac:dyDescent="0.3">
      <c r="B39" s="7"/>
    </row>
    <row r="40" spans="2:2" x14ac:dyDescent="0.3">
      <c r="B40" s="7"/>
    </row>
    <row r="41" spans="2:2" x14ac:dyDescent="0.3">
      <c r="B41" s="7"/>
    </row>
    <row r="42" spans="2:2" x14ac:dyDescent="0.3">
      <c r="B42" s="7"/>
    </row>
    <row r="43" spans="2:2" x14ac:dyDescent="0.3">
      <c r="B43" s="7"/>
    </row>
    <row r="44" spans="2:2" x14ac:dyDescent="0.3">
      <c r="B44" s="7"/>
    </row>
    <row r="45" spans="2:2" x14ac:dyDescent="0.3">
      <c r="B45" s="7"/>
    </row>
    <row r="46" spans="2:2" x14ac:dyDescent="0.3">
      <c r="B46" s="7"/>
    </row>
    <row r="47" spans="2:2" x14ac:dyDescent="0.3">
      <c r="B47" s="7"/>
    </row>
    <row r="48" spans="2:2" x14ac:dyDescent="0.3">
      <c r="B48" s="7"/>
    </row>
    <row r="49" spans="2:2" x14ac:dyDescent="0.3">
      <c r="B49" s="7"/>
    </row>
    <row r="50" spans="2:2" x14ac:dyDescent="0.3">
      <c r="B50" s="7"/>
    </row>
    <row r="51" spans="2:2" x14ac:dyDescent="0.3">
      <c r="B51" s="7"/>
    </row>
    <row r="52" spans="2:2" x14ac:dyDescent="0.3">
      <c r="B52" s="7"/>
    </row>
    <row r="53" spans="2:2" x14ac:dyDescent="0.3">
      <c r="B53" s="7"/>
    </row>
    <row r="54" spans="2:2" x14ac:dyDescent="0.3">
      <c r="B54" s="7"/>
    </row>
    <row r="55" spans="2:2" x14ac:dyDescent="0.3">
      <c r="B55" s="7"/>
    </row>
    <row r="56" spans="2:2" x14ac:dyDescent="0.3">
      <c r="B56" s="7"/>
    </row>
    <row r="57" spans="2:2" x14ac:dyDescent="0.3">
      <c r="B57" s="7"/>
    </row>
    <row r="58" spans="2:2" x14ac:dyDescent="0.3">
      <c r="B58" s="7"/>
    </row>
    <row r="59" spans="2:2" x14ac:dyDescent="0.3">
      <c r="B59" s="7"/>
    </row>
    <row r="60" spans="2:2" x14ac:dyDescent="0.3">
      <c r="B60" s="7"/>
    </row>
    <row r="61" spans="2:2" x14ac:dyDescent="0.3">
      <c r="B61" s="7"/>
    </row>
    <row r="62" spans="2:2" x14ac:dyDescent="0.3">
      <c r="B62" s="7"/>
    </row>
    <row r="63" spans="2:2" x14ac:dyDescent="0.3">
      <c r="B63" s="7"/>
    </row>
    <row r="64" spans="2:2" x14ac:dyDescent="0.3">
      <c r="B64" s="7"/>
    </row>
    <row r="65" spans="2:2" x14ac:dyDescent="0.3">
      <c r="B65" s="7"/>
    </row>
    <row r="66" spans="2:2" x14ac:dyDescent="0.3">
      <c r="B66" s="7"/>
    </row>
    <row r="67" spans="2:2" x14ac:dyDescent="0.3">
      <c r="B67" s="7"/>
    </row>
    <row r="68" spans="2:2" x14ac:dyDescent="0.3">
      <c r="B68" s="7"/>
    </row>
    <row r="69" spans="2:2" x14ac:dyDescent="0.3">
      <c r="B69" s="7"/>
    </row>
    <row r="70" spans="2:2" x14ac:dyDescent="0.3">
      <c r="B70" s="7"/>
    </row>
    <row r="71" spans="2:2" x14ac:dyDescent="0.3">
      <c r="B71" s="7"/>
    </row>
    <row r="72" spans="2:2" x14ac:dyDescent="0.3">
      <c r="B72" s="7"/>
    </row>
    <row r="73" spans="2:2" x14ac:dyDescent="0.3">
      <c r="B73" s="7"/>
    </row>
    <row r="74" spans="2:2" x14ac:dyDescent="0.3">
      <c r="B74" s="7"/>
    </row>
    <row r="75" spans="2:2" x14ac:dyDescent="0.3">
      <c r="B75" s="7"/>
    </row>
    <row r="76" spans="2:2" x14ac:dyDescent="0.3">
      <c r="B76" s="7"/>
    </row>
    <row r="77" spans="2:2" x14ac:dyDescent="0.3">
      <c r="B77" s="7"/>
    </row>
    <row r="78" spans="2:2" x14ac:dyDescent="0.3">
      <c r="B78" s="7"/>
    </row>
    <row r="79" spans="2:2" x14ac:dyDescent="0.3">
      <c r="B79" s="7"/>
    </row>
    <row r="80" spans="2:2" x14ac:dyDescent="0.3">
      <c r="B80" s="7"/>
    </row>
    <row r="81" spans="2:2" x14ac:dyDescent="0.3">
      <c r="B81" s="7"/>
    </row>
    <row r="82" spans="2:2" x14ac:dyDescent="0.3">
      <c r="B82" s="7"/>
    </row>
    <row r="83" spans="2:2" x14ac:dyDescent="0.3">
      <c r="B83" s="7"/>
    </row>
    <row r="84" spans="2:2" x14ac:dyDescent="0.3">
      <c r="B84" s="7"/>
    </row>
    <row r="85" spans="2:2" x14ac:dyDescent="0.3">
      <c r="B85" s="7"/>
    </row>
    <row r="86" spans="2:2" x14ac:dyDescent="0.3">
      <c r="B86" s="7"/>
    </row>
    <row r="87" spans="2:2" x14ac:dyDescent="0.3">
      <c r="B87" s="7"/>
    </row>
    <row r="88" spans="2:2" x14ac:dyDescent="0.3">
      <c r="B88" s="7"/>
    </row>
    <row r="89" spans="2:2" x14ac:dyDescent="0.3">
      <c r="B89" s="7"/>
    </row>
    <row r="90" spans="2:2" x14ac:dyDescent="0.3">
      <c r="B90" s="7"/>
    </row>
    <row r="91" spans="2:2" x14ac:dyDescent="0.3">
      <c r="B91" s="7"/>
    </row>
    <row r="92" spans="2:2" x14ac:dyDescent="0.3">
      <c r="B92" s="7"/>
    </row>
    <row r="93" spans="2:2" x14ac:dyDescent="0.3">
      <c r="B93" s="7"/>
    </row>
    <row r="94" spans="2:2" x14ac:dyDescent="0.3">
      <c r="B94" s="7"/>
    </row>
    <row r="95" spans="2:2" x14ac:dyDescent="0.3">
      <c r="B95" s="7"/>
    </row>
    <row r="96" spans="2:2" x14ac:dyDescent="0.3">
      <c r="B96" s="7"/>
    </row>
    <row r="97" spans="2:2" x14ac:dyDescent="0.3">
      <c r="B97" s="7"/>
    </row>
    <row r="98" spans="2:2" x14ac:dyDescent="0.3">
      <c r="B98" s="7"/>
    </row>
    <row r="99" spans="2:2" x14ac:dyDescent="0.3">
      <c r="B99" s="7"/>
    </row>
    <row r="100" spans="2:2" x14ac:dyDescent="0.3">
      <c r="B100" s="7"/>
    </row>
    <row r="101" spans="2:2" x14ac:dyDescent="0.3">
      <c r="B101" s="7"/>
    </row>
    <row r="102" spans="2:2" x14ac:dyDescent="0.3">
      <c r="B102" s="7"/>
    </row>
    <row r="103" spans="2:2" x14ac:dyDescent="0.3">
      <c r="B103" s="7"/>
    </row>
    <row r="104" spans="2:2" x14ac:dyDescent="0.3">
      <c r="B104" s="7"/>
    </row>
    <row r="105" spans="2:2" x14ac:dyDescent="0.3">
      <c r="B105" s="7"/>
    </row>
    <row r="106" spans="2:2" x14ac:dyDescent="0.3">
      <c r="B106" s="7"/>
    </row>
    <row r="107" spans="2:2" x14ac:dyDescent="0.3">
      <c r="B107" s="7"/>
    </row>
    <row r="108" spans="2:2" x14ac:dyDescent="0.3">
      <c r="B108" s="7"/>
    </row>
    <row r="109" spans="2:2" x14ac:dyDescent="0.3">
      <c r="B109" s="7"/>
    </row>
    <row r="110" spans="2:2" x14ac:dyDescent="0.3">
      <c r="B110" s="7"/>
    </row>
    <row r="111" spans="2:2" x14ac:dyDescent="0.3">
      <c r="B111" s="7"/>
    </row>
    <row r="112" spans="2:2" x14ac:dyDescent="0.3">
      <c r="B112" s="7"/>
    </row>
    <row r="113" spans="2:2" x14ac:dyDescent="0.3">
      <c r="B113" s="7"/>
    </row>
    <row r="114" spans="2:2" x14ac:dyDescent="0.3">
      <c r="B114" s="7"/>
    </row>
    <row r="115" spans="2:2" x14ac:dyDescent="0.3">
      <c r="B115" s="7"/>
    </row>
    <row r="116" spans="2:2" x14ac:dyDescent="0.3">
      <c r="B116" s="7"/>
    </row>
    <row r="117" spans="2:2" x14ac:dyDescent="0.3">
      <c r="B117" s="7"/>
    </row>
    <row r="118" spans="2:2" x14ac:dyDescent="0.3">
      <c r="B118" s="7"/>
    </row>
    <row r="119" spans="2:2" x14ac:dyDescent="0.3">
      <c r="B119" s="7"/>
    </row>
    <row r="120" spans="2:2" x14ac:dyDescent="0.3">
      <c r="B120" s="7"/>
    </row>
    <row r="121" spans="2:2" x14ac:dyDescent="0.3">
      <c r="B121" s="7"/>
    </row>
    <row r="122" spans="2:2" x14ac:dyDescent="0.3">
      <c r="B122" s="7"/>
    </row>
    <row r="123" spans="2:2" x14ac:dyDescent="0.3">
      <c r="B123" s="7"/>
    </row>
    <row r="124" spans="2:2" x14ac:dyDescent="0.3">
      <c r="B124" s="7"/>
    </row>
    <row r="125" spans="2:2" x14ac:dyDescent="0.3">
      <c r="B125" s="7"/>
    </row>
    <row r="126" spans="2:2" x14ac:dyDescent="0.3">
      <c r="B126" s="7"/>
    </row>
    <row r="127" spans="2:2" x14ac:dyDescent="0.3">
      <c r="B127" s="7"/>
    </row>
    <row r="128" spans="2:2" x14ac:dyDescent="0.3">
      <c r="B128" s="7"/>
    </row>
    <row r="129" spans="2:2" x14ac:dyDescent="0.3">
      <c r="B129" s="7"/>
    </row>
    <row r="130" spans="2:2" x14ac:dyDescent="0.3">
      <c r="B130" s="7"/>
    </row>
    <row r="131" spans="2:2" x14ac:dyDescent="0.3">
      <c r="B131" s="7"/>
    </row>
    <row r="132" spans="2:2" x14ac:dyDescent="0.3">
      <c r="B132" s="7"/>
    </row>
    <row r="133" spans="2:2" x14ac:dyDescent="0.3">
      <c r="B133" s="7"/>
    </row>
    <row r="134" spans="2:2" x14ac:dyDescent="0.3">
      <c r="B134" s="7"/>
    </row>
    <row r="135" spans="2:2" x14ac:dyDescent="0.3">
      <c r="B135" s="7"/>
    </row>
    <row r="136" spans="2:2" x14ac:dyDescent="0.3">
      <c r="B136" s="7"/>
    </row>
    <row r="137" spans="2:2" x14ac:dyDescent="0.3">
      <c r="B137" s="7"/>
    </row>
    <row r="138" spans="2:2" x14ac:dyDescent="0.3">
      <c r="B138" s="7"/>
    </row>
    <row r="139" spans="2:2" x14ac:dyDescent="0.3">
      <c r="B139" s="7"/>
    </row>
    <row r="140" spans="2:2" x14ac:dyDescent="0.3">
      <c r="B140" s="7"/>
    </row>
    <row r="141" spans="2:2" x14ac:dyDescent="0.3">
      <c r="B141" s="7"/>
    </row>
    <row r="142" spans="2:2" x14ac:dyDescent="0.3">
      <c r="B142" s="7"/>
    </row>
    <row r="143" spans="2:2" x14ac:dyDescent="0.3">
      <c r="B143" s="7"/>
    </row>
    <row r="144" spans="2:2" x14ac:dyDescent="0.3">
      <c r="B144" s="7"/>
    </row>
    <row r="145" spans="2:2" x14ac:dyDescent="0.3">
      <c r="B145" s="7"/>
    </row>
    <row r="146" spans="2:2" x14ac:dyDescent="0.3">
      <c r="B146" s="7"/>
    </row>
    <row r="147" spans="2:2" x14ac:dyDescent="0.3">
      <c r="B147" s="7"/>
    </row>
    <row r="148" spans="2:2" x14ac:dyDescent="0.3">
      <c r="B148" s="7"/>
    </row>
    <row r="149" spans="2:2" x14ac:dyDescent="0.3">
      <c r="B149" s="7"/>
    </row>
    <row r="150" spans="2:2" x14ac:dyDescent="0.3">
      <c r="B150" s="7"/>
    </row>
    <row r="151" spans="2:2" x14ac:dyDescent="0.3">
      <c r="B151" s="7"/>
    </row>
    <row r="152" spans="2:2" x14ac:dyDescent="0.3">
      <c r="B152" s="7"/>
    </row>
    <row r="153" spans="2:2" x14ac:dyDescent="0.3">
      <c r="B153" s="7"/>
    </row>
    <row r="154" spans="2:2" x14ac:dyDescent="0.3">
      <c r="B154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5CD8A-EA75-419C-A305-F11FAF051B01}">
  <dimension ref="A1:C42"/>
  <sheetViews>
    <sheetView topLeftCell="A11" zoomScale="83" zoomScaleNormal="83" workbookViewId="0">
      <selection activeCell="A15" sqref="A15:XFD15"/>
    </sheetView>
  </sheetViews>
  <sheetFormatPr defaultColWidth="8.77734375" defaultRowHeight="14.4" x14ac:dyDescent="0.3"/>
  <cols>
    <col min="1" max="1" width="17.77734375" style="1" bestFit="1" customWidth="1"/>
    <col min="2" max="2" width="21.21875" style="7" customWidth="1"/>
    <col min="3" max="3" width="26.88671875" style="7" bestFit="1" customWidth="1"/>
    <col min="4" max="16384" width="8.77734375" style="1"/>
  </cols>
  <sheetData>
    <row r="1" spans="1:3" ht="28.8" x14ac:dyDescent="0.3">
      <c r="B1" s="14" t="s">
        <v>145</v>
      </c>
    </row>
    <row r="2" spans="1:3" s="16" customFormat="1" x14ac:dyDescent="0.3">
      <c r="A2" s="16" t="s">
        <v>2196</v>
      </c>
      <c r="B2" s="15" t="s">
        <v>35</v>
      </c>
      <c r="C2" s="15" t="s">
        <v>139</v>
      </c>
    </row>
    <row r="3" spans="1:3" ht="15.6" x14ac:dyDescent="0.3">
      <c r="B3" s="4" t="s">
        <v>2183</v>
      </c>
      <c r="C3" s="4"/>
    </row>
    <row r="4" spans="1:3" x14ac:dyDescent="0.3">
      <c r="B4" s="7" t="s">
        <v>2184</v>
      </c>
    </row>
    <row r="5" spans="1:3" x14ac:dyDescent="0.3">
      <c r="B5" s="7" t="s">
        <v>2185</v>
      </c>
    </row>
    <row r="6" spans="1:3" x14ac:dyDescent="0.3">
      <c r="B6" s="7" t="s">
        <v>2186</v>
      </c>
    </row>
    <row r="7" spans="1:3" x14ac:dyDescent="0.3">
      <c r="B7" s="7" t="s">
        <v>2266</v>
      </c>
    </row>
    <row r="8" spans="1:3" x14ac:dyDescent="0.3">
      <c r="B8" s="7" t="s">
        <v>2187</v>
      </c>
    </row>
    <row r="9" spans="1:3" x14ac:dyDescent="0.3">
      <c r="B9" s="7" t="s">
        <v>2188</v>
      </c>
    </row>
    <row r="10" spans="1:3" x14ac:dyDescent="0.3">
      <c r="B10" s="7" t="s">
        <v>2189</v>
      </c>
    </row>
    <row r="11" spans="1:3" x14ac:dyDescent="0.3">
      <c r="B11" s="7" t="s">
        <v>2190</v>
      </c>
    </row>
    <row r="12" spans="1:3" x14ac:dyDescent="0.3">
      <c r="B12" s="7" t="s">
        <v>2191</v>
      </c>
    </row>
    <row r="13" spans="1:3" x14ac:dyDescent="0.3">
      <c r="B13" s="7" t="s">
        <v>2192</v>
      </c>
    </row>
    <row r="14" spans="1:3" x14ac:dyDescent="0.3">
      <c r="A14" t="s">
        <v>2224</v>
      </c>
      <c r="B14" t="s">
        <v>2197</v>
      </c>
      <c r="C14" s="7" t="s">
        <v>2251</v>
      </c>
    </row>
    <row r="15" spans="1:3" x14ac:dyDescent="0.3">
      <c r="A15"/>
      <c r="B15"/>
    </row>
    <row r="16" spans="1:3" x14ac:dyDescent="0.3">
      <c r="A16" t="s">
        <v>2225</v>
      </c>
      <c r="B16" t="s">
        <v>2198</v>
      </c>
      <c r="C16" s="7" t="s">
        <v>2251</v>
      </c>
    </row>
    <row r="17" spans="1:3" x14ac:dyDescent="0.3">
      <c r="A17" t="s">
        <v>2226</v>
      </c>
      <c r="B17" t="s">
        <v>2199</v>
      </c>
      <c r="C17" s="7" t="s">
        <v>2251</v>
      </c>
    </row>
    <row r="18" spans="1:3" x14ac:dyDescent="0.3">
      <c r="A18" t="s">
        <v>2227</v>
      </c>
      <c r="B18" t="s">
        <v>2200</v>
      </c>
      <c r="C18" s="7" t="s">
        <v>2251</v>
      </c>
    </row>
    <row r="19" spans="1:3" x14ac:dyDescent="0.3">
      <c r="A19" t="s">
        <v>2228</v>
      </c>
      <c r="B19" t="s">
        <v>2201</v>
      </c>
      <c r="C19" s="7" t="s">
        <v>2251</v>
      </c>
    </row>
    <row r="20" spans="1:3" x14ac:dyDescent="0.3">
      <c r="A20" t="s">
        <v>2229</v>
      </c>
      <c r="B20" t="s">
        <v>2202</v>
      </c>
      <c r="C20" s="7" t="s">
        <v>2251</v>
      </c>
    </row>
    <row r="21" spans="1:3" x14ac:dyDescent="0.3">
      <c r="A21" t="s">
        <v>2230</v>
      </c>
      <c r="B21" t="s">
        <v>2203</v>
      </c>
      <c r="C21" s="7" t="s">
        <v>2251</v>
      </c>
    </row>
    <row r="22" spans="1:3" x14ac:dyDescent="0.3">
      <c r="A22" t="s">
        <v>2231</v>
      </c>
      <c r="B22" t="s">
        <v>2204</v>
      </c>
      <c r="C22" s="7" t="s">
        <v>2251</v>
      </c>
    </row>
    <row r="23" spans="1:3" x14ac:dyDescent="0.3">
      <c r="A23" t="s">
        <v>2232</v>
      </c>
      <c r="B23" t="s">
        <v>2205</v>
      </c>
      <c r="C23" s="7" t="s">
        <v>2251</v>
      </c>
    </row>
    <row r="24" spans="1:3" x14ac:dyDescent="0.3">
      <c r="A24" t="s">
        <v>2233</v>
      </c>
      <c r="B24" t="s">
        <v>2206</v>
      </c>
      <c r="C24" s="7" t="s">
        <v>2251</v>
      </c>
    </row>
    <row r="25" spans="1:3" x14ac:dyDescent="0.3">
      <c r="A25" t="s">
        <v>2234</v>
      </c>
      <c r="B25" t="s">
        <v>2207</v>
      </c>
      <c r="C25" s="7" t="s">
        <v>2251</v>
      </c>
    </row>
    <row r="26" spans="1:3" x14ac:dyDescent="0.3">
      <c r="A26" t="s">
        <v>2235</v>
      </c>
      <c r="B26" t="s">
        <v>2208</v>
      </c>
      <c r="C26" s="7" t="s">
        <v>2251</v>
      </c>
    </row>
    <row r="27" spans="1:3" x14ac:dyDescent="0.3">
      <c r="A27" t="s">
        <v>2236</v>
      </c>
      <c r="B27" t="s">
        <v>2209</v>
      </c>
      <c r="C27" s="7" t="s">
        <v>2251</v>
      </c>
    </row>
    <row r="28" spans="1:3" x14ac:dyDescent="0.3">
      <c r="A28" t="s">
        <v>2237</v>
      </c>
      <c r="B28" t="s">
        <v>2210</v>
      </c>
      <c r="C28" s="7" t="s">
        <v>2251</v>
      </c>
    </row>
    <row r="29" spans="1:3" x14ac:dyDescent="0.3">
      <c r="A29" t="s">
        <v>2238</v>
      </c>
      <c r="B29" t="s">
        <v>2211</v>
      </c>
      <c r="C29" s="7" t="s">
        <v>2251</v>
      </c>
    </row>
    <row r="30" spans="1:3" x14ac:dyDescent="0.3">
      <c r="A30" t="s">
        <v>2239</v>
      </c>
      <c r="B30" t="s">
        <v>2212</v>
      </c>
      <c r="C30" s="7" t="s">
        <v>2251</v>
      </c>
    </row>
    <row r="31" spans="1:3" x14ac:dyDescent="0.3">
      <c r="A31" t="s">
        <v>2240</v>
      </c>
      <c r="B31" t="s">
        <v>2213</v>
      </c>
      <c r="C31" s="7" t="s">
        <v>2251</v>
      </c>
    </row>
    <row r="32" spans="1:3" x14ac:dyDescent="0.3">
      <c r="A32" t="s">
        <v>2241</v>
      </c>
      <c r="B32" t="s">
        <v>2214</v>
      </c>
      <c r="C32" s="7" t="s">
        <v>2251</v>
      </c>
    </row>
    <row r="33" spans="1:3" x14ac:dyDescent="0.3">
      <c r="A33" t="s">
        <v>2242</v>
      </c>
      <c r="B33" t="s">
        <v>2215</v>
      </c>
      <c r="C33" s="7" t="s">
        <v>2251</v>
      </c>
    </row>
    <row r="34" spans="1:3" x14ac:dyDescent="0.3">
      <c r="A34"/>
      <c r="B34"/>
    </row>
    <row r="35" spans="1:3" x14ac:dyDescent="0.3">
      <c r="A35" t="s">
        <v>2243</v>
      </c>
      <c r="B35" t="s">
        <v>2216</v>
      </c>
      <c r="C35" s="7" t="s">
        <v>2251</v>
      </c>
    </row>
    <row r="36" spans="1:3" x14ac:dyDescent="0.3">
      <c r="A36" t="s">
        <v>2244</v>
      </c>
      <c r="B36" t="s">
        <v>2217</v>
      </c>
      <c r="C36" s="7" t="s">
        <v>2251</v>
      </c>
    </row>
    <row r="37" spans="1:3" x14ac:dyDescent="0.3">
      <c r="A37" t="s">
        <v>2245</v>
      </c>
      <c r="B37" t="s">
        <v>2218</v>
      </c>
      <c r="C37" s="7" t="s">
        <v>2251</v>
      </c>
    </row>
    <row r="38" spans="1:3" x14ac:dyDescent="0.3">
      <c r="A38" t="s">
        <v>2246</v>
      </c>
      <c r="B38" t="s">
        <v>2219</v>
      </c>
      <c r="C38" s="7" t="s">
        <v>2251</v>
      </c>
    </row>
    <row r="39" spans="1:3" x14ac:dyDescent="0.3">
      <c r="A39" t="s">
        <v>2247</v>
      </c>
      <c r="B39" t="s">
        <v>2220</v>
      </c>
      <c r="C39" s="7" t="s">
        <v>2251</v>
      </c>
    </row>
    <row r="40" spans="1:3" x14ac:dyDescent="0.3">
      <c r="A40" t="s">
        <v>2248</v>
      </c>
      <c r="B40" t="s">
        <v>2221</v>
      </c>
      <c r="C40" s="7" t="s">
        <v>2251</v>
      </c>
    </row>
    <row r="41" spans="1:3" x14ac:dyDescent="0.3">
      <c r="A41" t="s">
        <v>2249</v>
      </c>
      <c r="B41" t="s">
        <v>2222</v>
      </c>
      <c r="C41" s="7" t="s">
        <v>2251</v>
      </c>
    </row>
    <row r="42" spans="1:3" x14ac:dyDescent="0.3">
      <c r="A42" t="s">
        <v>2250</v>
      </c>
      <c r="B42" t="s">
        <v>2223</v>
      </c>
      <c r="C42" s="7" t="s">
        <v>2251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6F9AC-C30C-4F86-8534-A37E2044F575}">
  <dimension ref="A1:D44"/>
  <sheetViews>
    <sheetView zoomScale="85" zoomScaleNormal="85" workbookViewId="0"/>
  </sheetViews>
  <sheetFormatPr defaultColWidth="8.77734375" defaultRowHeight="15.6" x14ac:dyDescent="0.3"/>
  <cols>
    <col min="1" max="1" width="16.77734375" style="4" bestFit="1" customWidth="1"/>
    <col min="2" max="3" width="21.21875" style="4" bestFit="1" customWidth="1"/>
    <col min="4" max="4" width="23" style="4" customWidth="1"/>
    <col min="5" max="5" width="14.21875" style="4" customWidth="1"/>
    <col min="6" max="16384" width="8.77734375" style="4"/>
  </cols>
  <sheetData>
    <row r="1" spans="1:4" ht="116.55" customHeight="1" x14ac:dyDescent="0.3">
      <c r="A1" s="3" t="s">
        <v>143</v>
      </c>
      <c r="B1" s="3" t="s">
        <v>148</v>
      </c>
      <c r="C1" s="3" t="s">
        <v>144</v>
      </c>
      <c r="D1" s="3" t="s">
        <v>144</v>
      </c>
    </row>
    <row r="2" spans="1:4" s="5" customFormat="1" x14ac:dyDescent="0.3">
      <c r="A2" s="5" t="s">
        <v>9</v>
      </c>
      <c r="B2" s="5" t="s">
        <v>140</v>
      </c>
      <c r="C2" s="5" t="s">
        <v>141</v>
      </c>
      <c r="D2" s="5" t="s">
        <v>142</v>
      </c>
    </row>
    <row r="3" spans="1:4" x14ac:dyDescent="0.3">
      <c r="A3" s="4" t="s">
        <v>2183</v>
      </c>
      <c r="B3" s="4">
        <f>COUNTIF('Hemmamatcher 2023-2024'!I:I,"Robert D")</f>
        <v>0</v>
      </c>
      <c r="C3" s="4">
        <f>COUNTIF('Hemmamatcher 2023-2024'!J:J,"Robert D")</f>
        <v>0</v>
      </c>
      <c r="D3" s="4">
        <f>B3+C3</f>
        <v>0</v>
      </c>
    </row>
    <row r="4" spans="1:4" x14ac:dyDescent="0.3">
      <c r="A4" s="4" t="s">
        <v>2184</v>
      </c>
      <c r="B4" s="4">
        <f>COUNTIF('Hemmamatcher 2023-2024'!I:I,"Henrik H")</f>
        <v>0</v>
      </c>
      <c r="C4" s="4">
        <f>COUNTIF('Hemmamatcher 2023-2024'!J:J,"Henrik H")</f>
        <v>0</v>
      </c>
      <c r="D4" s="4">
        <f t="shared" ref="D4:D38" si="0">B4+C4</f>
        <v>0</v>
      </c>
    </row>
    <row r="5" spans="1:4" x14ac:dyDescent="0.3">
      <c r="A5" s="4" t="s">
        <v>2185</v>
      </c>
      <c r="B5" s="4">
        <f>COUNTIF('Hemmamatcher 2023-2024'!I:I,"Theo D")</f>
        <v>0</v>
      </c>
      <c r="C5" s="4">
        <f>COUNTIF('Hemmamatcher 2023-2024'!J:J,"Theo D")</f>
        <v>0</v>
      </c>
      <c r="D5" s="4">
        <f t="shared" si="0"/>
        <v>0</v>
      </c>
    </row>
    <row r="6" spans="1:4" x14ac:dyDescent="0.3">
      <c r="A6" s="4" t="s">
        <v>2186</v>
      </c>
      <c r="B6" s="4">
        <f>COUNTIF('Hemmamatcher 2023-2024'!I:I,"Ludvig D")</f>
        <v>0</v>
      </c>
      <c r="C6" s="4">
        <f>COUNTIF('Hemmamatcher 2023-2024'!J:J,"Ludvig D")</f>
        <v>14</v>
      </c>
      <c r="D6" s="4">
        <f t="shared" si="0"/>
        <v>14</v>
      </c>
    </row>
    <row r="7" spans="1:4" x14ac:dyDescent="0.3">
      <c r="A7" s="4" t="s">
        <v>2187</v>
      </c>
      <c r="B7" s="4">
        <f>COUNTIF('Hemmamatcher 2023-2024'!I:I,"Arwid")</f>
        <v>5</v>
      </c>
      <c r="C7" s="4">
        <f>COUNTIF('Hemmamatcher 2023-2024'!J:J,"Arwid")</f>
        <v>5</v>
      </c>
      <c r="D7" s="4">
        <f t="shared" si="0"/>
        <v>10</v>
      </c>
    </row>
    <row r="8" spans="1:4" x14ac:dyDescent="0.3">
      <c r="A8" s="4" t="s">
        <v>2189</v>
      </c>
      <c r="B8" s="4">
        <f>COUNTIF('Hemmamatcher 2023-2024'!I:I,"Viggo D")</f>
        <v>6</v>
      </c>
      <c r="C8" s="4">
        <f>COUNTIF('Hemmamatcher 2023-2024'!J:J,"Viggo D")</f>
        <v>7</v>
      </c>
      <c r="D8" s="4">
        <f t="shared" si="0"/>
        <v>13</v>
      </c>
    </row>
    <row r="9" spans="1:4" x14ac:dyDescent="0.3">
      <c r="A9" s="4" t="s">
        <v>2190</v>
      </c>
      <c r="B9" s="4">
        <f>COUNTIF('Hemmamatcher 2023-2024'!I:I,"Wilma")</f>
        <v>6</v>
      </c>
      <c r="C9" s="4">
        <f>COUNTIF('Hemmamatcher 2023-2024'!J:J,"Wilma")</f>
        <v>4</v>
      </c>
      <c r="D9" s="4">
        <f t="shared" si="0"/>
        <v>10</v>
      </c>
    </row>
    <row r="10" spans="1:4" x14ac:dyDescent="0.3">
      <c r="A10" s="4" t="s">
        <v>2191</v>
      </c>
      <c r="B10" s="4">
        <f>COUNTIF('Hemmamatcher 2023-2024'!I:I,"Nellie")</f>
        <v>8</v>
      </c>
      <c r="C10" s="4">
        <f>COUNTIF('Hemmamatcher 2023-2024'!J:J,"Nellie")</f>
        <v>3</v>
      </c>
      <c r="D10" s="4">
        <f t="shared" si="0"/>
        <v>11</v>
      </c>
    </row>
    <row r="11" spans="1:4" x14ac:dyDescent="0.3">
      <c r="A11" s="4" t="s">
        <v>2192</v>
      </c>
      <c r="B11" s="4">
        <f>COUNTIF('Hemmamatcher 2023-2024'!I:I,"Zoe")</f>
        <v>10</v>
      </c>
      <c r="C11" s="4">
        <f>COUNTIF('Hemmamatcher 2023-2024'!J:J,"Zoe")</f>
        <v>7</v>
      </c>
      <c r="D11" s="4">
        <f t="shared" si="0"/>
        <v>17</v>
      </c>
    </row>
    <row r="12" spans="1:4" x14ac:dyDescent="0.3">
      <c r="A12" s="20" t="s">
        <v>2197</v>
      </c>
      <c r="B12" s="4">
        <f>COUNTIF('Hemmamatcher 2023-2024'!I:I,"Alvin A")</f>
        <v>8</v>
      </c>
      <c r="C12" s="4">
        <f>COUNTIF('Hemmamatcher 2023-2024'!J:J,"Alvin A")</f>
        <v>0</v>
      </c>
      <c r="D12" s="4">
        <f t="shared" si="0"/>
        <v>8</v>
      </c>
    </row>
    <row r="13" spans="1:4" x14ac:dyDescent="0.3">
      <c r="A13" s="20" t="s">
        <v>2198</v>
      </c>
      <c r="B13" s="4">
        <f>COUNTIF('Hemmamatcher 2023-2024'!I:I,"Axel S")</f>
        <v>0</v>
      </c>
      <c r="C13" s="4">
        <f>COUNTIF('Hemmamatcher 2023-2024'!J:J,"Axel S")</f>
        <v>7</v>
      </c>
      <c r="D13" s="4">
        <f t="shared" si="0"/>
        <v>7</v>
      </c>
    </row>
    <row r="14" spans="1:4" x14ac:dyDescent="0.3">
      <c r="A14" s="20" t="s">
        <v>2199</v>
      </c>
      <c r="B14" s="4">
        <f>COUNTIF('Hemmamatcher 2023-2024'!I:I,"Dante L")</f>
        <v>6</v>
      </c>
      <c r="C14" s="4">
        <f>COUNTIF('Hemmamatcher 2023-2024'!J:J,"Dante L")</f>
        <v>0</v>
      </c>
      <c r="D14" s="4">
        <f t="shared" si="0"/>
        <v>6</v>
      </c>
    </row>
    <row r="15" spans="1:4" x14ac:dyDescent="0.3">
      <c r="A15" s="20" t="s">
        <v>2200</v>
      </c>
      <c r="B15" s="4">
        <f>COUNTIF('Hemmamatcher 2023-2024'!I:I,"Einar C")</f>
        <v>4</v>
      </c>
      <c r="C15" s="4">
        <f>COUNTIF('Hemmamatcher 2023-2024'!J:J,"Einar C")</f>
        <v>0</v>
      </c>
      <c r="D15" s="4">
        <f t="shared" si="0"/>
        <v>4</v>
      </c>
    </row>
    <row r="16" spans="1:4" x14ac:dyDescent="0.3">
      <c r="A16" s="20" t="s">
        <v>2201</v>
      </c>
      <c r="B16" s="4">
        <f>COUNTIF('Hemmamatcher 2023-2024'!I:I,"Emil B")</f>
        <v>6</v>
      </c>
      <c r="C16" s="4">
        <f>COUNTIF('Hemmamatcher 2023-2024'!J:J,"Emil B")</f>
        <v>0</v>
      </c>
      <c r="D16" s="4">
        <f t="shared" si="0"/>
        <v>6</v>
      </c>
    </row>
    <row r="17" spans="1:4" x14ac:dyDescent="0.3">
      <c r="A17" s="20" t="s">
        <v>2202</v>
      </c>
      <c r="B17" s="4">
        <f>COUNTIF('Hemmamatcher 2023-2024'!I:I,"Emil S")</f>
        <v>0</v>
      </c>
      <c r="C17" s="4">
        <f>COUNTIF('Hemmamatcher 2023-2024'!J:J,"Emil S")</f>
        <v>4</v>
      </c>
      <c r="D17" s="4">
        <f t="shared" si="0"/>
        <v>4</v>
      </c>
    </row>
    <row r="18" spans="1:4" x14ac:dyDescent="0.3">
      <c r="A18" s="20" t="s">
        <v>2203</v>
      </c>
      <c r="B18" s="4">
        <f>COUNTIF('Hemmamatcher 2023-2024'!I:I,"Filip D")</f>
        <v>0</v>
      </c>
      <c r="C18" s="4">
        <f>COUNTIF('Hemmamatcher 2023-2024'!J:J,"Filip D")</f>
        <v>6</v>
      </c>
      <c r="D18" s="4">
        <f t="shared" si="0"/>
        <v>6</v>
      </c>
    </row>
    <row r="19" spans="1:4" x14ac:dyDescent="0.3">
      <c r="A19" s="20" t="s">
        <v>2204</v>
      </c>
      <c r="B19" s="4">
        <f>COUNTIF('Hemmamatcher 2023-2024'!I:I,"Gunvald F")</f>
        <v>7</v>
      </c>
      <c r="C19" s="4">
        <f>COUNTIF('Hemmamatcher 2023-2024'!J:J,"Gunvald F")</f>
        <v>0</v>
      </c>
      <c r="D19" s="4">
        <f t="shared" si="0"/>
        <v>7</v>
      </c>
    </row>
    <row r="20" spans="1:4" x14ac:dyDescent="0.3">
      <c r="A20" s="20" t="s">
        <v>2205</v>
      </c>
      <c r="B20" s="4">
        <f>COUNTIF('Hemmamatcher 2023-2024'!I:I,"Herman G")</f>
        <v>0</v>
      </c>
      <c r="C20" s="4">
        <f>COUNTIF('Hemmamatcher 2023-2024'!J:J,"Herman G")</f>
        <v>6</v>
      </c>
      <c r="D20" s="4">
        <f t="shared" si="0"/>
        <v>6</v>
      </c>
    </row>
    <row r="21" spans="1:4" x14ac:dyDescent="0.3">
      <c r="A21" s="20" t="s">
        <v>2206</v>
      </c>
      <c r="B21" s="4">
        <f>COUNTIF('Hemmamatcher 2023-2024'!I:I,"Herman L")</f>
        <v>6</v>
      </c>
      <c r="C21" s="4">
        <f>COUNTIF('Hemmamatcher 2023-2024'!J:J,"Herman L")</f>
        <v>0</v>
      </c>
      <c r="D21" s="4">
        <f t="shared" si="0"/>
        <v>6</v>
      </c>
    </row>
    <row r="22" spans="1:4" x14ac:dyDescent="0.3">
      <c r="A22" s="20" t="s">
        <v>2207</v>
      </c>
      <c r="B22" s="4">
        <f>COUNTIF('Hemmamatcher 2023-2024'!I:I,"Hugo B")</f>
        <v>5</v>
      </c>
      <c r="C22" s="4">
        <f>COUNTIF('Hemmamatcher 2023-2024'!J:J,"Hugo B")</f>
        <v>0</v>
      </c>
      <c r="D22" s="4">
        <f t="shared" si="0"/>
        <v>5</v>
      </c>
    </row>
    <row r="23" spans="1:4" x14ac:dyDescent="0.3">
      <c r="A23" s="20" t="s">
        <v>2208</v>
      </c>
      <c r="B23" s="4">
        <f>COUNTIF('Hemmamatcher 2023-2024'!I:I,"Isaac B")</f>
        <v>0</v>
      </c>
      <c r="C23" s="4">
        <f>COUNTIF('Hemmamatcher 2023-2024'!J:J,"Isaac B")</f>
        <v>7</v>
      </c>
      <c r="D23" s="4">
        <f t="shared" si="0"/>
        <v>7</v>
      </c>
    </row>
    <row r="24" spans="1:4" x14ac:dyDescent="0.3">
      <c r="A24" s="20" t="s">
        <v>2209</v>
      </c>
      <c r="B24" s="4">
        <f>COUNTIF('Hemmamatcher 2023-2024'!I:I,"Joel K")</f>
        <v>0</v>
      </c>
      <c r="C24" s="4">
        <f>COUNTIF('Hemmamatcher 2023-2024'!J:J,"Joel K")</f>
        <v>6</v>
      </c>
      <c r="D24" s="4">
        <f t="shared" si="0"/>
        <v>6</v>
      </c>
    </row>
    <row r="25" spans="1:4" x14ac:dyDescent="0.3">
      <c r="A25" s="20" t="s">
        <v>2210</v>
      </c>
      <c r="B25" s="4">
        <f>COUNTIF('Hemmamatcher 2023-2024'!I:I,"Jonathan D")</f>
        <v>3</v>
      </c>
      <c r="C25" s="4">
        <f>COUNTIF('Hemmamatcher 2023-2024'!J:J,"Jonathan D")</f>
        <v>0</v>
      </c>
      <c r="D25" s="4">
        <f t="shared" si="0"/>
        <v>3</v>
      </c>
    </row>
    <row r="26" spans="1:4" x14ac:dyDescent="0.3">
      <c r="A26" s="20" t="s">
        <v>2211</v>
      </c>
      <c r="B26" s="4">
        <f>COUNTIF('Hemmamatcher 2023-2024'!I:I,"Josef L")</f>
        <v>0</v>
      </c>
      <c r="C26" s="4">
        <f>COUNTIF('Hemmamatcher 2023-2024'!J:J,"Josef L")</f>
        <v>6</v>
      </c>
      <c r="D26" s="4">
        <f t="shared" si="0"/>
        <v>6</v>
      </c>
    </row>
    <row r="27" spans="1:4" x14ac:dyDescent="0.3">
      <c r="A27" s="20" t="s">
        <v>2212</v>
      </c>
      <c r="B27" s="4">
        <f>COUNTIF('Hemmamatcher 2023-2024'!I:I,"Leon K")</f>
        <v>0</v>
      </c>
      <c r="C27" s="4">
        <f>COUNTIF('Hemmamatcher 2023-2024'!J:J,"Leon K")</f>
        <v>3</v>
      </c>
      <c r="D27" s="4">
        <f t="shared" si="0"/>
        <v>3</v>
      </c>
    </row>
    <row r="28" spans="1:4" x14ac:dyDescent="0.3">
      <c r="A28" s="20" t="s">
        <v>2213</v>
      </c>
      <c r="B28" s="4">
        <f>COUNTIF('Hemmamatcher 2023-2024'!I:I,"Liam A")</f>
        <v>1</v>
      </c>
      <c r="C28" s="4">
        <f>COUNTIF('Hemmamatcher 2023-2024'!J:J,"Liam A")</f>
        <v>0</v>
      </c>
      <c r="D28" s="4">
        <f t="shared" si="0"/>
        <v>1</v>
      </c>
    </row>
    <row r="29" spans="1:4" x14ac:dyDescent="0.3">
      <c r="A29" s="20" t="s">
        <v>2214</v>
      </c>
      <c r="B29" s="4">
        <f>COUNTIF('Hemmamatcher 2023-2024'!I:I,"Lucas L")</f>
        <v>6</v>
      </c>
      <c r="C29" s="4">
        <f>COUNTIF('Hemmamatcher 2023-2024'!J:J,"Lucas L")</f>
        <v>0</v>
      </c>
      <c r="D29" s="4">
        <f t="shared" si="0"/>
        <v>6</v>
      </c>
    </row>
    <row r="30" spans="1:4" x14ac:dyDescent="0.3">
      <c r="A30" s="20" t="s">
        <v>2215</v>
      </c>
      <c r="B30" s="4">
        <f>COUNTIF('Hemmamatcher 2023-2024'!I:I,"Lucas S")</f>
        <v>2</v>
      </c>
      <c r="C30" s="4">
        <f>COUNTIF('Hemmamatcher 2023-2024'!J:J,"Lucas S")</f>
        <v>3</v>
      </c>
      <c r="D30" s="4">
        <f t="shared" si="0"/>
        <v>5</v>
      </c>
    </row>
    <row r="31" spans="1:4" x14ac:dyDescent="0.3">
      <c r="A31" s="20" t="s">
        <v>2216</v>
      </c>
      <c r="B31" s="4">
        <f>COUNTIF('Hemmamatcher 2023-2024'!I:I,"Max S")</f>
        <v>3</v>
      </c>
      <c r="C31" s="4">
        <f>COUNTIF('Hemmamatcher 2023-2024'!J:J,"Max S")</f>
        <v>0</v>
      </c>
      <c r="D31" s="4">
        <f t="shared" si="0"/>
        <v>3</v>
      </c>
    </row>
    <row r="32" spans="1:4" x14ac:dyDescent="0.3">
      <c r="A32" s="20" t="s">
        <v>2217</v>
      </c>
      <c r="B32" s="4">
        <f>COUNTIF('Hemmamatcher 2023-2024'!I:I,"Melvin H")</f>
        <v>0</v>
      </c>
      <c r="C32" s="4">
        <f>COUNTIF('Hemmamatcher 2023-2024'!J:J,"Melvin H")</f>
        <v>0</v>
      </c>
      <c r="D32" s="4">
        <f t="shared" si="0"/>
        <v>0</v>
      </c>
    </row>
    <row r="33" spans="1:4" x14ac:dyDescent="0.3">
      <c r="A33" s="20" t="s">
        <v>2218</v>
      </c>
      <c r="B33" s="4">
        <f>COUNTIF('Hemmamatcher 2023-2024'!I:I,"Mille T")</f>
        <v>0</v>
      </c>
      <c r="C33" s="4">
        <f>COUNTIF('Hemmamatcher 2023-2024'!J:J,"Mille T")</f>
        <v>6</v>
      </c>
      <c r="D33" s="4">
        <f t="shared" si="0"/>
        <v>6</v>
      </c>
    </row>
    <row r="34" spans="1:4" x14ac:dyDescent="0.3">
      <c r="A34" s="20" t="s">
        <v>2219</v>
      </c>
      <c r="B34" s="4">
        <f>COUNTIF('Hemmamatcher 2023-2024'!I:I,"Nemian T")</f>
        <v>3</v>
      </c>
      <c r="C34" s="4">
        <f>COUNTIF('Hemmamatcher 2023-2024'!J:J,"Nemian T")</f>
        <v>5</v>
      </c>
      <c r="D34" s="4">
        <f t="shared" si="0"/>
        <v>8</v>
      </c>
    </row>
    <row r="35" spans="1:4" x14ac:dyDescent="0.3">
      <c r="A35" s="20" t="s">
        <v>2220</v>
      </c>
      <c r="B35" s="4">
        <f>COUNTIF('Hemmamatcher 2023-2024'!I:I,"Nils L")</f>
        <v>0</v>
      </c>
      <c r="C35" s="4">
        <f>COUNTIF('Hemmamatcher 2023-2024'!J:J,"Nils L")</f>
        <v>5</v>
      </c>
      <c r="D35" s="4">
        <f t="shared" si="0"/>
        <v>5</v>
      </c>
    </row>
    <row r="36" spans="1:4" x14ac:dyDescent="0.3">
      <c r="A36" s="20" t="s">
        <v>2221</v>
      </c>
      <c r="B36" s="4">
        <f>COUNTIF('Hemmamatcher 2023-2024'!I:I,"Rafael A")</f>
        <v>0</v>
      </c>
      <c r="C36" s="4">
        <f>COUNTIF('Hemmamatcher 2023-2024'!J:J,"Rafael A")</f>
        <v>7</v>
      </c>
      <c r="D36" s="4">
        <f t="shared" si="0"/>
        <v>7</v>
      </c>
    </row>
    <row r="37" spans="1:4" x14ac:dyDescent="0.3">
      <c r="A37" s="20" t="s">
        <v>2222</v>
      </c>
      <c r="B37" s="4">
        <f>COUNTIF('Hemmamatcher 2023-2024'!I:I,"Sigge D")</f>
        <v>0</v>
      </c>
      <c r="C37" s="4">
        <f>COUNTIF('Hemmamatcher 2023-2024'!J:J,"Sigge D")</f>
        <v>5</v>
      </c>
      <c r="D37" s="4">
        <f t="shared" si="0"/>
        <v>5</v>
      </c>
    </row>
    <row r="38" spans="1:4" x14ac:dyDescent="0.3">
      <c r="A38" s="20" t="s">
        <v>2223</v>
      </c>
      <c r="B38" s="4">
        <f>COUNTIF('Hemmamatcher 2023-2024'!I:I,"Vide D")</f>
        <v>7</v>
      </c>
      <c r="C38" s="4">
        <f>COUNTIF('Hemmamatcher 2023-2024'!J:J,"Vide D")</f>
        <v>0</v>
      </c>
      <c r="D38" s="4">
        <f t="shared" si="0"/>
        <v>7</v>
      </c>
    </row>
    <row r="39" spans="1:4" x14ac:dyDescent="0.3">
      <c r="A39" s="21" t="s">
        <v>2261</v>
      </c>
      <c r="B39" s="4">
        <f>COUNTIF('Hemmamatcher 2023-2024'!I:I,"Noel L")</f>
        <v>3</v>
      </c>
      <c r="C39" s="4">
        <f>COUNTIF('Hemmamatcher 2023-2024'!J:J,"Noel L")</f>
        <v>1</v>
      </c>
      <c r="D39" s="4">
        <f t="shared" ref="D39:D44" si="1">B39+C39</f>
        <v>4</v>
      </c>
    </row>
    <row r="40" spans="1:4" x14ac:dyDescent="0.3">
      <c r="A40" s="21" t="s">
        <v>2263</v>
      </c>
      <c r="B40" s="4">
        <f>COUNTIF('Hemmamatcher 2023-2024'!I:I,"Sixten L")</f>
        <v>4</v>
      </c>
      <c r="C40" s="4">
        <f>COUNTIF('Hemmamatcher 2023-2024'!J:J,"Sixten L")</f>
        <v>3</v>
      </c>
      <c r="D40" s="4">
        <f t="shared" si="1"/>
        <v>7</v>
      </c>
    </row>
    <row r="41" spans="1:4" x14ac:dyDescent="0.3">
      <c r="A41" s="21" t="s">
        <v>2262</v>
      </c>
      <c r="B41" s="4">
        <f>COUNTIF('Hemmamatcher 2023-2024'!I:I,"Theo H")</f>
        <v>5</v>
      </c>
      <c r="C41" s="4">
        <f>COUNTIF('Hemmamatcher 2023-2024'!J:J,"Theo H")</f>
        <v>1</v>
      </c>
      <c r="D41" s="4">
        <f t="shared" si="1"/>
        <v>6</v>
      </c>
    </row>
    <row r="42" spans="1:4" x14ac:dyDescent="0.3">
      <c r="A42" s="21" t="s">
        <v>2264</v>
      </c>
      <c r="B42" s="4">
        <f>COUNTIF('Hemmamatcher 2023-2024'!I:I,"Valter E")</f>
        <v>6</v>
      </c>
      <c r="C42" s="4">
        <f>COUNTIF('Hemmamatcher 2023-2024'!J:J,"Valter E")</f>
        <v>3</v>
      </c>
      <c r="D42" s="4">
        <f t="shared" si="1"/>
        <v>9</v>
      </c>
    </row>
    <row r="43" spans="1:4" x14ac:dyDescent="0.3">
      <c r="A43" s="21" t="s">
        <v>2265</v>
      </c>
      <c r="B43" s="4">
        <f>COUNTIF('Hemmamatcher 2023-2024'!I:I,"Wille N")</f>
        <v>3</v>
      </c>
      <c r="C43" s="4">
        <f>COUNTIF('Hemmamatcher 2023-2024'!J:J,"Wille N")</f>
        <v>3</v>
      </c>
      <c r="D43" s="4">
        <f t="shared" si="1"/>
        <v>6</v>
      </c>
    </row>
    <row r="44" spans="1:4" x14ac:dyDescent="0.3">
      <c r="A44" s="21" t="s">
        <v>2256</v>
      </c>
      <c r="B44" s="4">
        <f>COUNTIF('Hemmamatcher 2023-2024'!I:I,"Elis M")</f>
        <v>6</v>
      </c>
      <c r="C44" s="4">
        <f>COUNTIF('Hemmamatcher 2023-2024'!J:J,"Elis M")</f>
        <v>0</v>
      </c>
      <c r="D44" s="4">
        <f t="shared" si="1"/>
        <v>6</v>
      </c>
    </row>
  </sheetData>
  <autoFilter ref="A2:D44" xr:uid="{43F6F9AC-C30C-4F86-8534-A37E2044F575}"/>
  <pageMargins left="0.7" right="0.7" top="0.75" bottom="0.75" header="0.3" footer="0.3"/>
  <pageSetup paperSize="9" orientation="portrait" r:id="rId1"/>
  <ignoredErrors>
    <ignoredError sqref="C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D3B9C-07AE-45E9-B512-F7AFE7C605CC}">
  <dimension ref="A1:K188"/>
  <sheetViews>
    <sheetView tabSelected="1" topLeftCell="C1" zoomScale="87" zoomScaleNormal="100" workbookViewId="0">
      <pane ySplit="1" topLeftCell="A122" activePane="bottomLeft" state="frozen"/>
      <selection pane="bottomLeft" activeCell="J140" sqref="J140"/>
    </sheetView>
  </sheetViews>
  <sheetFormatPr defaultColWidth="8.77734375" defaultRowHeight="14.4" x14ac:dyDescent="0.3"/>
  <cols>
    <col min="1" max="1" width="20.33203125" style="7" customWidth="1"/>
    <col min="2" max="2" width="12.88671875" style="18" customWidth="1"/>
    <col min="3" max="3" width="39.109375" style="7" bestFit="1" customWidth="1"/>
    <col min="4" max="4" width="40.88671875" style="7" customWidth="1"/>
    <col min="5" max="5" width="31.33203125" style="7" bestFit="1" customWidth="1"/>
    <col min="6" max="6" width="39.33203125" style="7" bestFit="1" customWidth="1"/>
    <col min="7" max="7" width="25" style="18" customWidth="1"/>
    <col min="8" max="8" width="15.21875" style="18" customWidth="1"/>
    <col min="9" max="9" width="19" style="7" customWidth="1"/>
    <col min="10" max="10" width="20.21875" style="7" customWidth="1"/>
    <col min="11" max="11" width="27.33203125" style="7" bestFit="1" customWidth="1"/>
    <col min="12" max="16384" width="8.77734375" style="7"/>
  </cols>
  <sheetData>
    <row r="1" spans="1:11" s="23" customFormat="1" ht="15.6" x14ac:dyDescent="0.3">
      <c r="A1" s="22" t="s">
        <v>26</v>
      </c>
      <c r="B1" s="22" t="s">
        <v>2</v>
      </c>
      <c r="C1" s="25" t="s">
        <v>5</v>
      </c>
      <c r="D1" s="25" t="s">
        <v>3</v>
      </c>
      <c r="E1" s="25" t="s">
        <v>4</v>
      </c>
      <c r="F1" s="25" t="s">
        <v>12</v>
      </c>
      <c r="G1" s="22" t="s">
        <v>8</v>
      </c>
      <c r="H1" s="22" t="s">
        <v>6</v>
      </c>
      <c r="I1" s="25" t="s">
        <v>15</v>
      </c>
      <c r="J1" s="25" t="s">
        <v>16</v>
      </c>
      <c r="K1" s="25" t="s">
        <v>138</v>
      </c>
    </row>
    <row r="2" spans="1:11" x14ac:dyDescent="0.3">
      <c r="A2" s="13" t="s">
        <v>412</v>
      </c>
      <c r="B2" s="17" t="s">
        <v>413</v>
      </c>
      <c r="C2" s="13" t="s">
        <v>414</v>
      </c>
      <c r="D2" s="13" t="s">
        <v>31</v>
      </c>
      <c r="E2" s="13" t="s">
        <v>116</v>
      </c>
      <c r="F2" s="13" t="s">
        <v>20</v>
      </c>
      <c r="G2" s="17" t="s">
        <v>389</v>
      </c>
      <c r="H2" s="17" t="s">
        <v>207</v>
      </c>
      <c r="I2" s="13" t="s">
        <v>2197</v>
      </c>
      <c r="J2" s="13" t="s">
        <v>2198</v>
      </c>
      <c r="K2" s="13" t="s">
        <v>44</v>
      </c>
    </row>
    <row r="3" spans="1:11" x14ac:dyDescent="0.3">
      <c r="A3" s="13" t="s">
        <v>412</v>
      </c>
      <c r="B3" s="17" t="s">
        <v>415</v>
      </c>
      <c r="C3" s="13" t="s">
        <v>414</v>
      </c>
      <c r="D3" s="13" t="s">
        <v>116</v>
      </c>
      <c r="E3" s="13" t="s">
        <v>30</v>
      </c>
      <c r="F3" s="13" t="s">
        <v>20</v>
      </c>
      <c r="G3" s="17" t="s">
        <v>389</v>
      </c>
      <c r="H3" s="17" t="s">
        <v>170</v>
      </c>
      <c r="I3" s="13" t="s">
        <v>2197</v>
      </c>
      <c r="J3" s="13" t="s">
        <v>2198</v>
      </c>
      <c r="K3" s="13" t="s">
        <v>44</v>
      </c>
    </row>
    <row r="4" spans="1:11" x14ac:dyDescent="0.3">
      <c r="A4" s="13" t="s">
        <v>412</v>
      </c>
      <c r="B4" s="17" t="s">
        <v>416</v>
      </c>
      <c r="C4" s="13" t="s">
        <v>414</v>
      </c>
      <c r="D4" s="13" t="s">
        <v>30</v>
      </c>
      <c r="E4" s="13" t="s">
        <v>31</v>
      </c>
      <c r="F4" s="13" t="s">
        <v>20</v>
      </c>
      <c r="G4" s="17" t="s">
        <v>389</v>
      </c>
      <c r="H4" s="17" t="s">
        <v>179</v>
      </c>
      <c r="I4" s="13" t="s">
        <v>2197</v>
      </c>
      <c r="J4" s="13" t="s">
        <v>2198</v>
      </c>
      <c r="K4" s="13" t="s">
        <v>44</v>
      </c>
    </row>
    <row r="5" spans="1:11" x14ac:dyDescent="0.3">
      <c r="A5" s="13" t="s">
        <v>2179</v>
      </c>
      <c r="B5" s="17" t="s">
        <v>385</v>
      </c>
      <c r="C5" s="13" t="s">
        <v>386</v>
      </c>
      <c r="D5" s="13" t="s">
        <v>387</v>
      </c>
      <c r="E5" s="13" t="s">
        <v>388</v>
      </c>
      <c r="F5" s="13" t="s">
        <v>21</v>
      </c>
      <c r="G5" s="17" t="s">
        <v>389</v>
      </c>
      <c r="H5" s="17" t="s">
        <v>170</v>
      </c>
      <c r="I5" s="13" t="s">
        <v>2200</v>
      </c>
      <c r="J5" s="13" t="s">
        <v>2202</v>
      </c>
      <c r="K5" s="13" t="s">
        <v>44</v>
      </c>
    </row>
    <row r="6" spans="1:11" x14ac:dyDescent="0.3">
      <c r="A6" s="13" t="s">
        <v>2179</v>
      </c>
      <c r="B6" s="17" t="s">
        <v>390</v>
      </c>
      <c r="C6" s="13" t="s">
        <v>386</v>
      </c>
      <c r="D6" s="13" t="s">
        <v>388</v>
      </c>
      <c r="E6" s="13" t="s">
        <v>93</v>
      </c>
      <c r="F6" s="13" t="s">
        <v>21</v>
      </c>
      <c r="G6" s="17" t="s">
        <v>389</v>
      </c>
      <c r="H6" s="17" t="s">
        <v>179</v>
      </c>
      <c r="I6" s="13" t="s">
        <v>2200</v>
      </c>
      <c r="J6" s="13" t="s">
        <v>2202</v>
      </c>
      <c r="K6" s="13" t="s">
        <v>44</v>
      </c>
    </row>
    <row r="7" spans="1:11" x14ac:dyDescent="0.3">
      <c r="A7" s="13" t="s">
        <v>2179</v>
      </c>
      <c r="B7" s="17" t="s">
        <v>391</v>
      </c>
      <c r="C7" s="13" t="s">
        <v>386</v>
      </c>
      <c r="D7" s="13" t="s">
        <v>93</v>
      </c>
      <c r="E7" s="13" t="s">
        <v>387</v>
      </c>
      <c r="F7" s="13" t="s">
        <v>21</v>
      </c>
      <c r="G7" s="17" t="s">
        <v>389</v>
      </c>
      <c r="H7" s="17" t="s">
        <v>189</v>
      </c>
      <c r="I7" s="13" t="s">
        <v>2200</v>
      </c>
      <c r="J7" s="13" t="s">
        <v>2202</v>
      </c>
      <c r="K7" s="13" t="s">
        <v>44</v>
      </c>
    </row>
    <row r="8" spans="1:11" x14ac:dyDescent="0.3">
      <c r="A8" s="13" t="s">
        <v>2179</v>
      </c>
      <c r="B8" s="17">
        <v>142804004</v>
      </c>
      <c r="C8" s="13" t="s">
        <v>386</v>
      </c>
      <c r="D8" s="13" t="s">
        <v>2267</v>
      </c>
      <c r="E8" s="13" t="s">
        <v>2268</v>
      </c>
      <c r="F8" s="13" t="s">
        <v>20</v>
      </c>
      <c r="G8" s="24">
        <v>45207</v>
      </c>
      <c r="H8" s="17" t="s">
        <v>2252</v>
      </c>
      <c r="I8" s="13" t="s">
        <v>2261</v>
      </c>
      <c r="J8" s="13" t="s">
        <v>2263</v>
      </c>
      <c r="K8" s="13" t="s">
        <v>44</v>
      </c>
    </row>
    <row r="9" spans="1:11" x14ac:dyDescent="0.3">
      <c r="A9" s="13" t="s">
        <v>2179</v>
      </c>
      <c r="B9" s="17">
        <v>142804005</v>
      </c>
      <c r="C9" s="13" t="s">
        <v>386</v>
      </c>
      <c r="D9" s="13" t="s">
        <v>2268</v>
      </c>
      <c r="E9" s="13" t="s">
        <v>2269</v>
      </c>
      <c r="F9" s="13" t="s">
        <v>20</v>
      </c>
      <c r="G9" s="24">
        <v>45207</v>
      </c>
      <c r="H9" s="17" t="s">
        <v>2253</v>
      </c>
      <c r="I9" s="13" t="s">
        <v>2261</v>
      </c>
      <c r="J9" s="13" t="s">
        <v>2263</v>
      </c>
      <c r="K9" s="13" t="s">
        <v>44</v>
      </c>
    </row>
    <row r="10" spans="1:11" x14ac:dyDescent="0.3">
      <c r="A10" s="13" t="s">
        <v>2179</v>
      </c>
      <c r="B10" s="17">
        <v>142804006</v>
      </c>
      <c r="C10" s="13" t="s">
        <v>386</v>
      </c>
      <c r="D10" s="13" t="s">
        <v>2269</v>
      </c>
      <c r="E10" s="13" t="s">
        <v>2267</v>
      </c>
      <c r="F10" s="13" t="s">
        <v>20</v>
      </c>
      <c r="G10" s="24">
        <v>45207</v>
      </c>
      <c r="H10" s="17" t="s">
        <v>2254</v>
      </c>
      <c r="I10" s="13" t="s">
        <v>2261</v>
      </c>
      <c r="J10" s="13" t="s">
        <v>2263</v>
      </c>
      <c r="K10" s="13" t="s">
        <v>44</v>
      </c>
    </row>
    <row r="11" spans="1:11" x14ac:dyDescent="0.3">
      <c r="A11" s="13" t="s">
        <v>164</v>
      </c>
      <c r="B11" s="17" t="s">
        <v>165</v>
      </c>
      <c r="C11" s="13" t="s">
        <v>166</v>
      </c>
      <c r="D11" s="13" t="s">
        <v>167</v>
      </c>
      <c r="E11" s="13" t="s">
        <v>168</v>
      </c>
      <c r="F11" s="13" t="s">
        <v>1</v>
      </c>
      <c r="G11" s="17" t="s">
        <v>169</v>
      </c>
      <c r="H11" s="17" t="s">
        <v>170</v>
      </c>
      <c r="I11" s="13" t="s">
        <v>2187</v>
      </c>
      <c r="J11" s="13" t="s">
        <v>2192</v>
      </c>
      <c r="K11" s="13"/>
    </row>
    <row r="12" spans="1:11" x14ac:dyDescent="0.3">
      <c r="A12" s="13" t="s">
        <v>333</v>
      </c>
      <c r="B12" s="17" t="s">
        <v>334</v>
      </c>
      <c r="C12" s="13" t="s">
        <v>335</v>
      </c>
      <c r="D12" s="13" t="s">
        <v>22</v>
      </c>
      <c r="E12" s="13" t="s">
        <v>336</v>
      </c>
      <c r="F12" s="13" t="s">
        <v>1</v>
      </c>
      <c r="G12" s="24">
        <v>45207</v>
      </c>
      <c r="H12" s="17" t="s">
        <v>189</v>
      </c>
      <c r="I12" s="13" t="s">
        <v>2187</v>
      </c>
      <c r="J12" s="13" t="s">
        <v>2192</v>
      </c>
      <c r="K12" s="13"/>
    </row>
    <row r="13" spans="1:11" x14ac:dyDescent="0.3">
      <c r="A13" s="13" t="s">
        <v>352</v>
      </c>
      <c r="B13" s="17" t="s">
        <v>356</v>
      </c>
      <c r="C13" s="13" t="s">
        <v>354</v>
      </c>
      <c r="D13" s="13" t="s">
        <v>24</v>
      </c>
      <c r="E13" s="13" t="s">
        <v>357</v>
      </c>
      <c r="F13" s="13" t="s">
        <v>21</v>
      </c>
      <c r="G13" s="17" t="s">
        <v>358</v>
      </c>
      <c r="H13" s="17" t="s">
        <v>359</v>
      </c>
      <c r="I13" s="13" t="s">
        <v>2204</v>
      </c>
      <c r="J13" s="13" t="s">
        <v>2208</v>
      </c>
      <c r="K13" s="13"/>
    </row>
    <row r="14" spans="1:11" x14ac:dyDescent="0.3">
      <c r="A14" s="13" t="s">
        <v>412</v>
      </c>
      <c r="B14" s="17">
        <v>142803004</v>
      </c>
      <c r="C14" s="13" t="s">
        <v>414</v>
      </c>
      <c r="D14" s="13" t="s">
        <v>2273</v>
      </c>
      <c r="E14" s="13" t="s">
        <v>97</v>
      </c>
      <c r="F14" s="13" t="s">
        <v>2255</v>
      </c>
      <c r="G14" s="24">
        <v>45213</v>
      </c>
      <c r="H14" s="19">
        <v>0.39583333333333331</v>
      </c>
      <c r="I14" s="13" t="s">
        <v>2257</v>
      </c>
      <c r="J14" s="13" t="s">
        <v>2212</v>
      </c>
      <c r="K14" s="13" t="s">
        <v>44</v>
      </c>
    </row>
    <row r="15" spans="1:11" x14ac:dyDescent="0.3">
      <c r="A15" s="13" t="s">
        <v>412</v>
      </c>
      <c r="B15" s="17">
        <v>142803005</v>
      </c>
      <c r="C15" s="13" t="s">
        <v>414</v>
      </c>
      <c r="D15" s="13" t="s">
        <v>97</v>
      </c>
      <c r="E15" s="13" t="s">
        <v>2275</v>
      </c>
      <c r="F15" s="13" t="s">
        <v>2255</v>
      </c>
      <c r="G15" s="24">
        <v>45213</v>
      </c>
      <c r="H15" s="19">
        <v>0.4375</v>
      </c>
      <c r="I15" s="13" t="s">
        <v>2257</v>
      </c>
      <c r="J15" s="13" t="s">
        <v>2212</v>
      </c>
      <c r="K15" s="13" t="s">
        <v>44</v>
      </c>
    </row>
    <row r="16" spans="1:11" x14ac:dyDescent="0.3">
      <c r="A16" s="13" t="s">
        <v>412</v>
      </c>
      <c r="B16" s="17">
        <v>142803006</v>
      </c>
      <c r="C16" s="13" t="s">
        <v>414</v>
      </c>
      <c r="D16" s="13" t="s">
        <v>2275</v>
      </c>
      <c r="E16" s="13" t="s">
        <v>2273</v>
      </c>
      <c r="F16" s="13" t="s">
        <v>2255</v>
      </c>
      <c r="G16" s="24">
        <v>45213</v>
      </c>
      <c r="H16" s="19">
        <v>0.47916666666666669</v>
      </c>
      <c r="I16" s="13" t="s">
        <v>2257</v>
      </c>
      <c r="J16" s="13" t="s">
        <v>2212</v>
      </c>
      <c r="K16" s="13" t="s">
        <v>44</v>
      </c>
    </row>
    <row r="17" spans="1:11" x14ac:dyDescent="0.3">
      <c r="A17" s="13" t="s">
        <v>426</v>
      </c>
      <c r="B17" s="17" t="s">
        <v>427</v>
      </c>
      <c r="C17" s="13" t="s">
        <v>428</v>
      </c>
      <c r="D17" s="13" t="s">
        <v>47</v>
      </c>
      <c r="E17" s="13" t="s">
        <v>429</v>
      </c>
      <c r="F17" s="13" t="s">
        <v>21</v>
      </c>
      <c r="G17" s="17" t="s">
        <v>430</v>
      </c>
      <c r="H17" s="17" t="s">
        <v>170</v>
      </c>
      <c r="I17" s="13" t="s">
        <v>2190</v>
      </c>
      <c r="J17" s="13"/>
      <c r="K17" s="13" t="s">
        <v>44</v>
      </c>
    </row>
    <row r="18" spans="1:11" x14ac:dyDescent="0.3">
      <c r="A18" s="13" t="s">
        <v>426</v>
      </c>
      <c r="B18" s="17" t="s">
        <v>431</v>
      </c>
      <c r="C18" s="13" t="s">
        <v>428</v>
      </c>
      <c r="D18" s="13" t="s">
        <v>432</v>
      </c>
      <c r="E18" s="13" t="s">
        <v>433</v>
      </c>
      <c r="F18" s="13" t="s">
        <v>21</v>
      </c>
      <c r="G18" s="17" t="s">
        <v>430</v>
      </c>
      <c r="H18" s="17" t="s">
        <v>170</v>
      </c>
      <c r="I18" s="13"/>
      <c r="J18" s="13" t="s">
        <v>2191</v>
      </c>
      <c r="K18" s="13" t="s">
        <v>44</v>
      </c>
    </row>
    <row r="19" spans="1:11" x14ac:dyDescent="0.3">
      <c r="A19" s="13" t="s">
        <v>426</v>
      </c>
      <c r="B19" s="17" t="s">
        <v>434</v>
      </c>
      <c r="C19" s="13" t="s">
        <v>428</v>
      </c>
      <c r="D19" s="13" t="s">
        <v>47</v>
      </c>
      <c r="E19" s="13" t="s">
        <v>433</v>
      </c>
      <c r="F19" s="13" t="s">
        <v>21</v>
      </c>
      <c r="G19" s="17" t="s">
        <v>430</v>
      </c>
      <c r="H19" s="17" t="s">
        <v>179</v>
      </c>
      <c r="I19" s="13" t="s">
        <v>2190</v>
      </c>
      <c r="J19" s="13"/>
      <c r="K19" s="13" t="s">
        <v>44</v>
      </c>
    </row>
    <row r="20" spans="1:11" x14ac:dyDescent="0.3">
      <c r="A20" s="13" t="s">
        <v>426</v>
      </c>
      <c r="B20" s="17" t="s">
        <v>435</v>
      </c>
      <c r="C20" s="13" t="s">
        <v>428</v>
      </c>
      <c r="D20" s="13" t="s">
        <v>429</v>
      </c>
      <c r="E20" s="13" t="s">
        <v>432</v>
      </c>
      <c r="F20" s="13" t="s">
        <v>21</v>
      </c>
      <c r="G20" s="17" t="s">
        <v>430</v>
      </c>
      <c r="H20" s="17" t="s">
        <v>179</v>
      </c>
      <c r="I20" s="13"/>
      <c r="J20" s="13" t="s">
        <v>2191</v>
      </c>
      <c r="K20" s="13" t="s">
        <v>44</v>
      </c>
    </row>
    <row r="21" spans="1:11" x14ac:dyDescent="0.3">
      <c r="A21" s="13" t="s">
        <v>426</v>
      </c>
      <c r="B21" s="17" t="s">
        <v>436</v>
      </c>
      <c r="C21" s="13" t="s">
        <v>428</v>
      </c>
      <c r="D21" s="13" t="s">
        <v>433</v>
      </c>
      <c r="E21" s="13" t="s">
        <v>429</v>
      </c>
      <c r="F21" s="13" t="s">
        <v>21</v>
      </c>
      <c r="G21" s="17" t="s">
        <v>430</v>
      </c>
      <c r="H21" s="17" t="s">
        <v>189</v>
      </c>
      <c r="I21" s="13" t="s">
        <v>2190</v>
      </c>
      <c r="J21" s="13"/>
      <c r="K21" s="13" t="s">
        <v>44</v>
      </c>
    </row>
    <row r="22" spans="1:11" x14ac:dyDescent="0.3">
      <c r="A22" s="13" t="s">
        <v>426</v>
      </c>
      <c r="B22" s="17" t="s">
        <v>437</v>
      </c>
      <c r="C22" s="13" t="s">
        <v>428</v>
      </c>
      <c r="D22" s="13" t="s">
        <v>432</v>
      </c>
      <c r="E22" s="13" t="s">
        <v>47</v>
      </c>
      <c r="F22" s="13" t="s">
        <v>21</v>
      </c>
      <c r="G22" s="17" t="s">
        <v>430</v>
      </c>
      <c r="H22" s="17" t="s">
        <v>189</v>
      </c>
      <c r="I22" s="13"/>
      <c r="J22" s="13" t="s">
        <v>2191</v>
      </c>
      <c r="K22" s="13" t="s">
        <v>44</v>
      </c>
    </row>
    <row r="23" spans="1:11" x14ac:dyDescent="0.3">
      <c r="A23" s="13" t="s">
        <v>456</v>
      </c>
      <c r="B23" s="17" t="s">
        <v>457</v>
      </c>
      <c r="C23" s="13" t="s">
        <v>85</v>
      </c>
      <c r="D23" s="13" t="s">
        <v>41</v>
      </c>
      <c r="E23" s="13" t="s">
        <v>458</v>
      </c>
      <c r="F23" s="13" t="s">
        <v>21</v>
      </c>
      <c r="G23" s="17" t="s">
        <v>279</v>
      </c>
      <c r="H23" s="17" t="s">
        <v>170</v>
      </c>
      <c r="I23" s="13" t="s">
        <v>2204</v>
      </c>
      <c r="J23" s="13"/>
      <c r="K23" s="13" t="s">
        <v>44</v>
      </c>
    </row>
    <row r="24" spans="1:11" x14ac:dyDescent="0.3">
      <c r="A24" s="13" t="s">
        <v>456</v>
      </c>
      <c r="B24" s="17" t="s">
        <v>459</v>
      </c>
      <c r="C24" s="13" t="s">
        <v>85</v>
      </c>
      <c r="D24" s="13" t="s">
        <v>51</v>
      </c>
      <c r="E24" s="13" t="s">
        <v>82</v>
      </c>
      <c r="F24" s="13" t="s">
        <v>21</v>
      </c>
      <c r="G24" s="17" t="s">
        <v>279</v>
      </c>
      <c r="H24" s="17" t="s">
        <v>170</v>
      </c>
      <c r="I24" s="13"/>
      <c r="J24" s="13" t="s">
        <v>2208</v>
      </c>
      <c r="K24" s="13" t="s">
        <v>44</v>
      </c>
    </row>
    <row r="25" spans="1:11" x14ac:dyDescent="0.3">
      <c r="A25" s="13" t="s">
        <v>456</v>
      </c>
      <c r="B25" s="17" t="s">
        <v>460</v>
      </c>
      <c r="C25" s="13" t="s">
        <v>85</v>
      </c>
      <c r="D25" s="13" t="s">
        <v>41</v>
      </c>
      <c r="E25" s="13" t="s">
        <v>82</v>
      </c>
      <c r="F25" s="13" t="s">
        <v>21</v>
      </c>
      <c r="G25" s="17" t="s">
        <v>279</v>
      </c>
      <c r="H25" s="17" t="s">
        <v>179</v>
      </c>
      <c r="I25" s="13" t="s">
        <v>2204</v>
      </c>
      <c r="J25" s="13"/>
      <c r="K25" s="13" t="s">
        <v>44</v>
      </c>
    </row>
    <row r="26" spans="1:11" x14ac:dyDescent="0.3">
      <c r="A26" s="13" t="s">
        <v>456</v>
      </c>
      <c r="B26" s="17" t="s">
        <v>461</v>
      </c>
      <c r="C26" s="13" t="s">
        <v>85</v>
      </c>
      <c r="D26" s="13" t="s">
        <v>458</v>
      </c>
      <c r="E26" s="13" t="s">
        <v>51</v>
      </c>
      <c r="F26" s="13" t="s">
        <v>21</v>
      </c>
      <c r="G26" s="17" t="s">
        <v>279</v>
      </c>
      <c r="H26" s="17" t="s">
        <v>179</v>
      </c>
      <c r="I26" s="13"/>
      <c r="J26" s="13" t="s">
        <v>2208</v>
      </c>
      <c r="K26" s="13" t="s">
        <v>44</v>
      </c>
    </row>
    <row r="27" spans="1:11" x14ac:dyDescent="0.3">
      <c r="A27" s="13" t="s">
        <v>456</v>
      </c>
      <c r="B27" s="17" t="s">
        <v>462</v>
      </c>
      <c r="C27" s="13" t="s">
        <v>85</v>
      </c>
      <c r="D27" s="13" t="s">
        <v>82</v>
      </c>
      <c r="E27" s="13" t="s">
        <v>458</v>
      </c>
      <c r="F27" s="13" t="s">
        <v>21</v>
      </c>
      <c r="G27" s="17" t="s">
        <v>279</v>
      </c>
      <c r="H27" s="17" t="s">
        <v>189</v>
      </c>
      <c r="I27" s="13" t="s">
        <v>2204</v>
      </c>
      <c r="J27" s="13"/>
      <c r="K27" s="13" t="s">
        <v>44</v>
      </c>
    </row>
    <row r="28" spans="1:11" x14ac:dyDescent="0.3">
      <c r="A28" s="13" t="s">
        <v>456</v>
      </c>
      <c r="B28" s="17" t="s">
        <v>463</v>
      </c>
      <c r="C28" s="13" t="s">
        <v>85</v>
      </c>
      <c r="D28" s="13" t="s">
        <v>51</v>
      </c>
      <c r="E28" s="13" t="s">
        <v>41</v>
      </c>
      <c r="F28" s="13" t="s">
        <v>21</v>
      </c>
      <c r="G28" s="17" t="s">
        <v>279</v>
      </c>
      <c r="H28" s="17" t="s">
        <v>189</v>
      </c>
      <c r="I28" s="13"/>
      <c r="J28" s="13" t="s">
        <v>2208</v>
      </c>
      <c r="K28" s="13" t="s">
        <v>44</v>
      </c>
    </row>
    <row r="29" spans="1:11" x14ac:dyDescent="0.3">
      <c r="A29" s="13" t="s">
        <v>352</v>
      </c>
      <c r="B29" s="17" t="s">
        <v>353</v>
      </c>
      <c r="C29" s="13" t="s">
        <v>354</v>
      </c>
      <c r="D29" s="13" t="s">
        <v>23</v>
      </c>
      <c r="E29" s="13" t="s">
        <v>355</v>
      </c>
      <c r="F29" s="13" t="s">
        <v>1</v>
      </c>
      <c r="G29" s="17" t="s">
        <v>279</v>
      </c>
      <c r="H29" s="17" t="s">
        <v>194</v>
      </c>
      <c r="I29" s="13" t="s">
        <v>2213</v>
      </c>
      <c r="J29" s="13" t="s">
        <v>2186</v>
      </c>
      <c r="K29" s="13"/>
    </row>
    <row r="30" spans="1:11" x14ac:dyDescent="0.3">
      <c r="A30" s="13" t="s">
        <v>274</v>
      </c>
      <c r="B30" s="17" t="s">
        <v>275</v>
      </c>
      <c r="C30" s="13" t="s">
        <v>276</v>
      </c>
      <c r="D30" s="13" t="s">
        <v>277</v>
      </c>
      <c r="E30" s="13" t="s">
        <v>278</v>
      </c>
      <c r="F30" s="13" t="s">
        <v>19</v>
      </c>
      <c r="G30" s="17" t="s">
        <v>279</v>
      </c>
      <c r="H30" s="17" t="s">
        <v>273</v>
      </c>
      <c r="I30" s="13" t="s">
        <v>2258</v>
      </c>
      <c r="J30" s="13" t="s">
        <v>2186</v>
      </c>
      <c r="K30" s="13"/>
    </row>
    <row r="31" spans="1:11" x14ac:dyDescent="0.3">
      <c r="A31" s="13" t="s">
        <v>164</v>
      </c>
      <c r="B31" s="17" t="s">
        <v>172</v>
      </c>
      <c r="C31" s="13" t="s">
        <v>166</v>
      </c>
      <c r="D31" s="13" t="s">
        <v>167</v>
      </c>
      <c r="E31" s="13" t="s">
        <v>137</v>
      </c>
      <c r="F31" s="13" t="s">
        <v>1</v>
      </c>
      <c r="G31" s="17" t="s">
        <v>173</v>
      </c>
      <c r="H31" s="17" t="s">
        <v>174</v>
      </c>
      <c r="I31" s="13" t="s">
        <v>2192</v>
      </c>
      <c r="J31" s="13" t="s">
        <v>2260</v>
      </c>
      <c r="K31" s="13"/>
    </row>
    <row r="32" spans="1:11" x14ac:dyDescent="0.3">
      <c r="A32" s="13" t="s">
        <v>25</v>
      </c>
      <c r="B32" s="17" t="s">
        <v>300</v>
      </c>
      <c r="C32" s="13" t="s">
        <v>301</v>
      </c>
      <c r="D32" s="13" t="s">
        <v>27</v>
      </c>
      <c r="E32" s="13" t="s">
        <v>302</v>
      </c>
      <c r="F32" s="13" t="s">
        <v>19</v>
      </c>
      <c r="G32" s="17" t="s">
        <v>173</v>
      </c>
      <c r="H32" s="17" t="s">
        <v>273</v>
      </c>
      <c r="I32" s="13" t="s">
        <v>2192</v>
      </c>
      <c r="J32" s="13" t="s">
        <v>2260</v>
      </c>
      <c r="K32" s="13"/>
    </row>
    <row r="33" spans="1:11" x14ac:dyDescent="0.3">
      <c r="A33" s="13" t="s">
        <v>209</v>
      </c>
      <c r="B33" s="17" t="s">
        <v>210</v>
      </c>
      <c r="C33" s="13" t="s">
        <v>211</v>
      </c>
      <c r="D33" s="13" t="s">
        <v>212</v>
      </c>
      <c r="E33" s="13" t="s">
        <v>135</v>
      </c>
      <c r="F33" s="13" t="s">
        <v>20</v>
      </c>
      <c r="G33" s="17" t="s">
        <v>173</v>
      </c>
      <c r="H33" s="17" t="s">
        <v>207</v>
      </c>
      <c r="I33" s="13" t="s">
        <v>2223</v>
      </c>
      <c r="J33" s="13" t="s">
        <v>2221</v>
      </c>
      <c r="K33" s="13" t="s">
        <v>44</v>
      </c>
    </row>
    <row r="34" spans="1:11" x14ac:dyDescent="0.3">
      <c r="A34" s="13" t="s">
        <v>209</v>
      </c>
      <c r="B34" s="17" t="s">
        <v>213</v>
      </c>
      <c r="C34" s="13" t="s">
        <v>211</v>
      </c>
      <c r="D34" s="13" t="s">
        <v>135</v>
      </c>
      <c r="E34" s="13" t="s">
        <v>214</v>
      </c>
      <c r="F34" s="13" t="s">
        <v>20</v>
      </c>
      <c r="G34" s="17" t="s">
        <v>173</v>
      </c>
      <c r="H34" s="17" t="s">
        <v>170</v>
      </c>
      <c r="I34" s="13" t="s">
        <v>2223</v>
      </c>
      <c r="J34" s="13" t="s">
        <v>2221</v>
      </c>
      <c r="K34" s="13" t="s">
        <v>44</v>
      </c>
    </row>
    <row r="35" spans="1:11" x14ac:dyDescent="0.3">
      <c r="A35" s="13" t="s">
        <v>209</v>
      </c>
      <c r="B35" s="17" t="s">
        <v>215</v>
      </c>
      <c r="C35" s="13" t="s">
        <v>211</v>
      </c>
      <c r="D35" s="13" t="s">
        <v>214</v>
      </c>
      <c r="E35" s="13" t="s">
        <v>212</v>
      </c>
      <c r="F35" s="13" t="s">
        <v>20</v>
      </c>
      <c r="G35" s="17" t="s">
        <v>173</v>
      </c>
      <c r="H35" s="17" t="s">
        <v>179</v>
      </c>
      <c r="I35" s="13" t="s">
        <v>2223</v>
      </c>
      <c r="J35" s="13" t="s">
        <v>2221</v>
      </c>
      <c r="K35" s="13" t="s">
        <v>44</v>
      </c>
    </row>
    <row r="36" spans="1:11" x14ac:dyDescent="0.3">
      <c r="A36" s="26" t="s">
        <v>472</v>
      </c>
      <c r="B36" s="27" t="s">
        <v>2276</v>
      </c>
      <c r="C36" s="26"/>
      <c r="D36" s="26" t="s">
        <v>2276</v>
      </c>
      <c r="E36" s="26" t="s">
        <v>2276</v>
      </c>
      <c r="F36" s="26" t="s">
        <v>21</v>
      </c>
      <c r="G36" s="32">
        <v>45221</v>
      </c>
      <c r="H36" s="27" t="s">
        <v>2284</v>
      </c>
      <c r="I36" s="26" t="s">
        <v>2285</v>
      </c>
      <c r="J36" s="26"/>
      <c r="K36" s="26"/>
    </row>
    <row r="37" spans="1:11" s="13" customFormat="1" x14ac:dyDescent="0.3">
      <c r="A37" s="13" t="s">
        <v>472</v>
      </c>
      <c r="B37" s="17" t="s">
        <v>2276</v>
      </c>
      <c r="E37" s="13" t="s">
        <v>2276</v>
      </c>
      <c r="F37" s="13" t="s">
        <v>21</v>
      </c>
      <c r="G37" s="24">
        <v>45221</v>
      </c>
      <c r="H37" s="17" t="s">
        <v>2284</v>
      </c>
      <c r="J37" s="13" t="s">
        <v>2219</v>
      </c>
    </row>
    <row r="38" spans="1:11" x14ac:dyDescent="0.3">
      <c r="A38" s="28" t="s">
        <v>472</v>
      </c>
      <c r="B38" s="29" t="s">
        <v>2276</v>
      </c>
      <c r="C38" s="28"/>
      <c r="D38" s="28" t="s">
        <v>2276</v>
      </c>
      <c r="E38" s="28" t="s">
        <v>2276</v>
      </c>
      <c r="F38" s="28" t="s">
        <v>21</v>
      </c>
      <c r="G38" s="30">
        <v>45221</v>
      </c>
      <c r="H38" s="31" t="s">
        <v>2286</v>
      </c>
      <c r="I38" s="28" t="s">
        <v>2215</v>
      </c>
      <c r="J38" s="28"/>
      <c r="K38" s="28" t="s">
        <v>44</v>
      </c>
    </row>
    <row r="39" spans="1:11" x14ac:dyDescent="0.3">
      <c r="A39" s="13" t="s">
        <v>472</v>
      </c>
      <c r="B39" s="17" t="s">
        <v>2276</v>
      </c>
      <c r="C39" s="13"/>
      <c r="D39" s="13" t="s">
        <v>2276</v>
      </c>
      <c r="E39" s="13" t="s">
        <v>2276</v>
      </c>
      <c r="F39" s="13" t="s">
        <v>21</v>
      </c>
      <c r="G39" s="24">
        <v>45221</v>
      </c>
      <c r="H39" s="19" t="s">
        <v>2286</v>
      </c>
      <c r="I39" s="13"/>
      <c r="J39" s="13" t="s">
        <v>2219</v>
      </c>
      <c r="K39" s="13" t="s">
        <v>44</v>
      </c>
    </row>
    <row r="40" spans="1:11" x14ac:dyDescent="0.3">
      <c r="A40" s="13" t="s">
        <v>472</v>
      </c>
      <c r="B40" s="17" t="s">
        <v>2276</v>
      </c>
      <c r="C40" s="13"/>
      <c r="D40" s="13" t="s">
        <v>2276</v>
      </c>
      <c r="E40" s="13" t="s">
        <v>2276</v>
      </c>
      <c r="F40" s="13" t="s">
        <v>21</v>
      </c>
      <c r="G40" s="24">
        <v>45221</v>
      </c>
      <c r="H40" s="19" t="s">
        <v>2287</v>
      </c>
      <c r="I40" s="13" t="s">
        <v>2215</v>
      </c>
      <c r="J40" s="13"/>
      <c r="K40" s="13" t="s">
        <v>44</v>
      </c>
    </row>
    <row r="41" spans="1:11" x14ac:dyDescent="0.3">
      <c r="A41" s="13" t="s">
        <v>472</v>
      </c>
      <c r="B41" s="17" t="s">
        <v>2276</v>
      </c>
      <c r="C41" s="13"/>
      <c r="D41" s="13" t="s">
        <v>2276</v>
      </c>
      <c r="E41" s="13" t="s">
        <v>2276</v>
      </c>
      <c r="F41" s="13" t="s">
        <v>21</v>
      </c>
      <c r="G41" s="24">
        <v>45221</v>
      </c>
      <c r="H41" s="19" t="s">
        <v>2287</v>
      </c>
      <c r="I41" s="13"/>
      <c r="J41" s="13" t="s">
        <v>2219</v>
      </c>
      <c r="K41" s="13" t="s">
        <v>44</v>
      </c>
    </row>
    <row r="42" spans="1:11" x14ac:dyDescent="0.3">
      <c r="A42" s="13" t="s">
        <v>472</v>
      </c>
      <c r="B42" s="17" t="s">
        <v>484</v>
      </c>
      <c r="C42" s="13" t="s">
        <v>474</v>
      </c>
      <c r="D42" s="13" t="s">
        <v>485</v>
      </c>
      <c r="E42" s="13" t="s">
        <v>486</v>
      </c>
      <c r="F42" s="13" t="s">
        <v>21</v>
      </c>
      <c r="G42" s="17" t="s">
        <v>176</v>
      </c>
      <c r="H42" s="17" t="s">
        <v>2288</v>
      </c>
      <c r="I42" s="13" t="s">
        <v>2216</v>
      </c>
      <c r="J42" s="13"/>
      <c r="K42" s="13" t="s">
        <v>44</v>
      </c>
    </row>
    <row r="43" spans="1:11" x14ac:dyDescent="0.3">
      <c r="A43" s="13" t="s">
        <v>472</v>
      </c>
      <c r="B43" s="17" t="s">
        <v>487</v>
      </c>
      <c r="C43" s="13" t="s">
        <v>474</v>
      </c>
      <c r="D43" s="13" t="s">
        <v>488</v>
      </c>
      <c r="E43" s="13" t="s">
        <v>489</v>
      </c>
      <c r="F43" s="13" t="s">
        <v>21</v>
      </c>
      <c r="G43" s="17" t="s">
        <v>176</v>
      </c>
      <c r="H43" s="17" t="s">
        <v>2288</v>
      </c>
      <c r="I43" s="13"/>
      <c r="J43" s="13" t="s">
        <v>2289</v>
      </c>
      <c r="K43" s="13" t="s">
        <v>44</v>
      </c>
    </row>
    <row r="44" spans="1:11" x14ac:dyDescent="0.3">
      <c r="A44" s="13" t="s">
        <v>472</v>
      </c>
      <c r="B44" s="17" t="s">
        <v>490</v>
      </c>
      <c r="C44" s="13" t="s">
        <v>474</v>
      </c>
      <c r="D44" s="13" t="s">
        <v>485</v>
      </c>
      <c r="E44" s="13" t="s">
        <v>489</v>
      </c>
      <c r="F44" s="13" t="s">
        <v>21</v>
      </c>
      <c r="G44" s="17" t="s">
        <v>176</v>
      </c>
      <c r="H44" s="17" t="s">
        <v>2254</v>
      </c>
      <c r="I44" s="13" t="s">
        <v>2216</v>
      </c>
      <c r="J44" s="13"/>
      <c r="K44" s="13" t="s">
        <v>44</v>
      </c>
    </row>
    <row r="45" spans="1:11" x14ac:dyDescent="0.3">
      <c r="A45" s="13" t="s">
        <v>472</v>
      </c>
      <c r="B45" s="17" t="s">
        <v>491</v>
      </c>
      <c r="C45" s="13" t="s">
        <v>474</v>
      </c>
      <c r="D45" s="13" t="s">
        <v>486</v>
      </c>
      <c r="E45" s="13" t="s">
        <v>488</v>
      </c>
      <c r="F45" s="13" t="s">
        <v>21</v>
      </c>
      <c r="G45" s="17" t="s">
        <v>176</v>
      </c>
      <c r="H45" s="17" t="s">
        <v>2254</v>
      </c>
      <c r="I45" s="13"/>
      <c r="J45" s="13" t="s">
        <v>2289</v>
      </c>
      <c r="K45" s="13" t="s">
        <v>44</v>
      </c>
    </row>
    <row r="46" spans="1:11" x14ac:dyDescent="0.3">
      <c r="A46" s="13" t="s">
        <v>472</v>
      </c>
      <c r="B46" s="17" t="s">
        <v>492</v>
      </c>
      <c r="C46" s="13" t="s">
        <v>474</v>
      </c>
      <c r="D46" s="13" t="s">
        <v>489</v>
      </c>
      <c r="E46" s="13" t="s">
        <v>486</v>
      </c>
      <c r="F46" s="13" t="s">
        <v>21</v>
      </c>
      <c r="G46" s="17" t="s">
        <v>176</v>
      </c>
      <c r="H46" s="17" t="s">
        <v>2290</v>
      </c>
      <c r="I46" s="13" t="s">
        <v>2216</v>
      </c>
      <c r="J46" s="13"/>
      <c r="K46" s="13" t="s">
        <v>44</v>
      </c>
    </row>
    <row r="47" spans="1:11" x14ac:dyDescent="0.3">
      <c r="A47" s="13" t="s">
        <v>472</v>
      </c>
      <c r="B47" s="17" t="s">
        <v>493</v>
      </c>
      <c r="C47" s="13" t="s">
        <v>474</v>
      </c>
      <c r="D47" s="13" t="s">
        <v>488</v>
      </c>
      <c r="E47" s="13" t="s">
        <v>485</v>
      </c>
      <c r="F47" s="13" t="s">
        <v>21</v>
      </c>
      <c r="G47" s="17" t="s">
        <v>176</v>
      </c>
      <c r="H47" s="17" t="s">
        <v>2290</v>
      </c>
      <c r="I47" s="13"/>
      <c r="J47" s="13" t="s">
        <v>2289</v>
      </c>
      <c r="K47" s="13" t="s">
        <v>44</v>
      </c>
    </row>
    <row r="48" spans="1:11" x14ac:dyDescent="0.3">
      <c r="A48" s="13" t="s">
        <v>267</v>
      </c>
      <c r="B48" s="17" t="s">
        <v>268</v>
      </c>
      <c r="C48" s="13" t="s">
        <v>269</v>
      </c>
      <c r="D48" s="13" t="s">
        <v>270</v>
      </c>
      <c r="E48" s="13" t="s">
        <v>271</v>
      </c>
      <c r="F48" s="13" t="s">
        <v>20</v>
      </c>
      <c r="G48" s="17" t="s">
        <v>176</v>
      </c>
      <c r="H48" s="17" t="s">
        <v>248</v>
      </c>
      <c r="I48" s="13" t="s">
        <v>2191</v>
      </c>
      <c r="J48" s="13" t="s">
        <v>2259</v>
      </c>
      <c r="K48" s="13"/>
    </row>
    <row r="49" spans="1:11" x14ac:dyDescent="0.3">
      <c r="A49" s="13" t="s">
        <v>267</v>
      </c>
      <c r="B49" s="17" t="s">
        <v>272</v>
      </c>
      <c r="C49" s="13" t="s">
        <v>269</v>
      </c>
      <c r="D49" s="13" t="s">
        <v>270</v>
      </c>
      <c r="E49" s="13" t="s">
        <v>271</v>
      </c>
      <c r="F49" s="13" t="s">
        <v>20</v>
      </c>
      <c r="G49" s="17" t="s">
        <v>176</v>
      </c>
      <c r="H49" s="17" t="s">
        <v>273</v>
      </c>
      <c r="I49" s="13" t="s">
        <v>2191</v>
      </c>
      <c r="J49" s="13" t="s">
        <v>2259</v>
      </c>
      <c r="K49" s="13"/>
    </row>
    <row r="50" spans="1:11" x14ac:dyDescent="0.3">
      <c r="A50" s="13" t="s">
        <v>229</v>
      </c>
      <c r="B50" s="17" t="s">
        <v>241</v>
      </c>
      <c r="C50" s="13" t="s">
        <v>131</v>
      </c>
      <c r="D50" s="13" t="s">
        <v>242</v>
      </c>
      <c r="E50" s="13" t="s">
        <v>243</v>
      </c>
      <c r="F50" s="13" t="s">
        <v>21</v>
      </c>
      <c r="G50" s="17" t="s">
        <v>178</v>
      </c>
      <c r="H50" s="17" t="s">
        <v>174</v>
      </c>
      <c r="I50" s="13" t="s">
        <v>2191</v>
      </c>
      <c r="J50" s="13"/>
      <c r="K50" s="13" t="s">
        <v>44</v>
      </c>
    </row>
    <row r="51" spans="1:11" x14ac:dyDescent="0.3">
      <c r="A51" s="13" t="s">
        <v>229</v>
      </c>
      <c r="B51" s="17" t="s">
        <v>244</v>
      </c>
      <c r="C51" s="13" t="s">
        <v>131</v>
      </c>
      <c r="D51" s="13" t="s">
        <v>245</v>
      </c>
      <c r="E51" s="13" t="s">
        <v>246</v>
      </c>
      <c r="F51" s="13" t="s">
        <v>21</v>
      </c>
      <c r="G51" s="17" t="s">
        <v>178</v>
      </c>
      <c r="H51" s="17" t="s">
        <v>174</v>
      </c>
      <c r="I51" s="13"/>
      <c r="J51" s="13" t="s">
        <v>2291</v>
      </c>
      <c r="K51" s="13" t="s">
        <v>44</v>
      </c>
    </row>
    <row r="52" spans="1:11" x14ac:dyDescent="0.3">
      <c r="A52" s="13" t="s">
        <v>229</v>
      </c>
      <c r="B52" s="17" t="s">
        <v>247</v>
      </c>
      <c r="C52" s="13" t="s">
        <v>131</v>
      </c>
      <c r="D52" s="13" t="s">
        <v>242</v>
      </c>
      <c r="E52" s="13" t="s">
        <v>246</v>
      </c>
      <c r="F52" s="13" t="s">
        <v>21</v>
      </c>
      <c r="G52" s="17" t="s">
        <v>178</v>
      </c>
      <c r="H52" s="17" t="s">
        <v>248</v>
      </c>
      <c r="I52" s="13" t="s">
        <v>2191</v>
      </c>
      <c r="J52" s="13"/>
      <c r="K52" s="13" t="s">
        <v>44</v>
      </c>
    </row>
    <row r="53" spans="1:11" x14ac:dyDescent="0.3">
      <c r="A53" s="13" t="s">
        <v>229</v>
      </c>
      <c r="B53" s="17" t="s">
        <v>249</v>
      </c>
      <c r="C53" s="13" t="s">
        <v>131</v>
      </c>
      <c r="D53" s="13" t="s">
        <v>243</v>
      </c>
      <c r="E53" s="13" t="s">
        <v>245</v>
      </c>
      <c r="F53" s="13" t="s">
        <v>21</v>
      </c>
      <c r="G53" s="17" t="s">
        <v>178</v>
      </c>
      <c r="H53" s="17" t="s">
        <v>248</v>
      </c>
      <c r="I53" s="13"/>
      <c r="J53" s="13" t="s">
        <v>2291</v>
      </c>
      <c r="K53" s="13" t="s">
        <v>44</v>
      </c>
    </row>
    <row r="54" spans="1:11" x14ac:dyDescent="0.3">
      <c r="A54" s="13" t="s">
        <v>229</v>
      </c>
      <c r="B54" s="17" t="s">
        <v>250</v>
      </c>
      <c r="C54" s="13" t="s">
        <v>131</v>
      </c>
      <c r="D54" s="13" t="s">
        <v>246</v>
      </c>
      <c r="E54" s="13" t="s">
        <v>243</v>
      </c>
      <c r="F54" s="13" t="s">
        <v>21</v>
      </c>
      <c r="G54" s="17" t="s">
        <v>178</v>
      </c>
      <c r="H54" s="17" t="s">
        <v>207</v>
      </c>
      <c r="I54" s="13" t="s">
        <v>2191</v>
      </c>
      <c r="J54" s="13"/>
      <c r="K54" s="13" t="s">
        <v>44</v>
      </c>
    </row>
    <row r="55" spans="1:11" x14ac:dyDescent="0.3">
      <c r="A55" s="13" t="s">
        <v>229</v>
      </c>
      <c r="B55" s="17" t="s">
        <v>251</v>
      </c>
      <c r="C55" s="13" t="s">
        <v>131</v>
      </c>
      <c r="D55" s="13" t="s">
        <v>245</v>
      </c>
      <c r="E55" s="13" t="s">
        <v>242</v>
      </c>
      <c r="F55" s="13" t="s">
        <v>21</v>
      </c>
      <c r="G55" s="17" t="s">
        <v>178</v>
      </c>
      <c r="H55" s="17" t="s">
        <v>207</v>
      </c>
      <c r="I55" s="13"/>
      <c r="J55" s="13" t="s">
        <v>2291</v>
      </c>
      <c r="K55" s="13" t="s">
        <v>44</v>
      </c>
    </row>
    <row r="56" spans="1:11" x14ac:dyDescent="0.3">
      <c r="A56" s="13" t="s">
        <v>333</v>
      </c>
      <c r="B56" s="17" t="s">
        <v>338</v>
      </c>
      <c r="C56" s="13" t="s">
        <v>335</v>
      </c>
      <c r="D56" s="13" t="s">
        <v>22</v>
      </c>
      <c r="E56" s="13" t="s">
        <v>115</v>
      </c>
      <c r="F56" s="13" t="s">
        <v>1</v>
      </c>
      <c r="G56" s="17" t="s">
        <v>178</v>
      </c>
      <c r="H56" s="17" t="s">
        <v>174</v>
      </c>
      <c r="I56" s="13" t="s">
        <v>2189</v>
      </c>
      <c r="J56" s="13" t="s">
        <v>2292</v>
      </c>
      <c r="K56" s="13"/>
    </row>
    <row r="57" spans="1:11" x14ac:dyDescent="0.3">
      <c r="A57" s="13" t="s">
        <v>274</v>
      </c>
      <c r="B57" s="17" t="s">
        <v>280</v>
      </c>
      <c r="C57" s="13" t="s">
        <v>276</v>
      </c>
      <c r="D57" s="13" t="s">
        <v>277</v>
      </c>
      <c r="E57" s="13" t="s">
        <v>281</v>
      </c>
      <c r="F57" s="13" t="s">
        <v>0</v>
      </c>
      <c r="G57" s="17" t="s">
        <v>178</v>
      </c>
      <c r="H57" s="17" t="s">
        <v>207</v>
      </c>
      <c r="I57" s="13" t="s">
        <v>2266</v>
      </c>
      <c r="J57" s="13" t="s">
        <v>2186</v>
      </c>
      <c r="K57" s="13"/>
    </row>
    <row r="58" spans="1:11" x14ac:dyDescent="0.3">
      <c r="A58" s="13" t="s">
        <v>164</v>
      </c>
      <c r="B58" s="17" t="s">
        <v>177</v>
      </c>
      <c r="C58" s="13" t="s">
        <v>166</v>
      </c>
      <c r="D58" s="13" t="s">
        <v>167</v>
      </c>
      <c r="E58" s="13" t="s">
        <v>136</v>
      </c>
      <c r="F58" s="13" t="s">
        <v>0</v>
      </c>
      <c r="G58" s="17" t="s">
        <v>178</v>
      </c>
      <c r="H58" s="17" t="s">
        <v>179</v>
      </c>
      <c r="I58" s="13" t="s">
        <v>2189</v>
      </c>
      <c r="J58" s="13" t="s">
        <v>2186</v>
      </c>
      <c r="K58" s="13"/>
    </row>
    <row r="59" spans="1:11" x14ac:dyDescent="0.3">
      <c r="A59" s="13" t="s">
        <v>229</v>
      </c>
      <c r="B59" s="17" t="s">
        <v>230</v>
      </c>
      <c r="C59" s="13" t="s">
        <v>131</v>
      </c>
      <c r="D59" s="13" t="s">
        <v>231</v>
      </c>
      <c r="E59" s="13" t="s">
        <v>232</v>
      </c>
      <c r="F59" s="13" t="s">
        <v>21</v>
      </c>
      <c r="G59" s="17" t="s">
        <v>181</v>
      </c>
      <c r="H59" s="17" t="s">
        <v>170</v>
      </c>
      <c r="I59" s="13" t="s">
        <v>2206</v>
      </c>
      <c r="J59" s="13"/>
      <c r="K59" s="13" t="s">
        <v>44</v>
      </c>
    </row>
    <row r="60" spans="1:11" x14ac:dyDescent="0.3">
      <c r="A60" s="13" t="s">
        <v>229</v>
      </c>
      <c r="B60" s="17" t="s">
        <v>234</v>
      </c>
      <c r="C60" s="13" t="s">
        <v>131</v>
      </c>
      <c r="D60" s="13" t="s">
        <v>235</v>
      </c>
      <c r="E60" s="13" t="s">
        <v>236</v>
      </c>
      <c r="F60" s="13" t="s">
        <v>21</v>
      </c>
      <c r="G60" s="17" t="s">
        <v>181</v>
      </c>
      <c r="H60" s="17" t="s">
        <v>170</v>
      </c>
      <c r="I60" s="13"/>
      <c r="J60" s="13" t="s">
        <v>2205</v>
      </c>
      <c r="K60" s="13" t="s">
        <v>44</v>
      </c>
    </row>
    <row r="61" spans="1:11" x14ac:dyDescent="0.3">
      <c r="A61" s="13" t="s">
        <v>229</v>
      </c>
      <c r="B61" s="17" t="s">
        <v>237</v>
      </c>
      <c r="C61" s="13" t="s">
        <v>131</v>
      </c>
      <c r="D61" s="13" t="s">
        <v>231</v>
      </c>
      <c r="E61" s="13" t="s">
        <v>236</v>
      </c>
      <c r="F61" s="13" t="s">
        <v>21</v>
      </c>
      <c r="G61" s="17" t="s">
        <v>181</v>
      </c>
      <c r="H61" s="17" t="s">
        <v>179</v>
      </c>
      <c r="I61" s="13" t="s">
        <v>2206</v>
      </c>
      <c r="J61" s="13"/>
      <c r="K61" s="13" t="s">
        <v>44</v>
      </c>
    </row>
    <row r="62" spans="1:11" x14ac:dyDescent="0.3">
      <c r="A62" s="13" t="s">
        <v>229</v>
      </c>
      <c r="B62" s="17" t="s">
        <v>238</v>
      </c>
      <c r="C62" s="13" t="s">
        <v>131</v>
      </c>
      <c r="D62" s="13" t="s">
        <v>232</v>
      </c>
      <c r="E62" s="13" t="s">
        <v>235</v>
      </c>
      <c r="F62" s="13" t="s">
        <v>21</v>
      </c>
      <c r="G62" s="17" t="s">
        <v>181</v>
      </c>
      <c r="H62" s="17" t="s">
        <v>179</v>
      </c>
      <c r="I62" s="13"/>
      <c r="J62" s="13" t="s">
        <v>2205</v>
      </c>
      <c r="K62" s="13" t="s">
        <v>44</v>
      </c>
    </row>
    <row r="63" spans="1:11" x14ac:dyDescent="0.3">
      <c r="A63" s="13" t="s">
        <v>229</v>
      </c>
      <c r="B63" s="17" t="s">
        <v>239</v>
      </c>
      <c r="C63" s="13" t="s">
        <v>131</v>
      </c>
      <c r="D63" s="13" t="s">
        <v>236</v>
      </c>
      <c r="E63" s="13" t="s">
        <v>232</v>
      </c>
      <c r="F63" s="13" t="s">
        <v>21</v>
      </c>
      <c r="G63" s="17" t="s">
        <v>181</v>
      </c>
      <c r="H63" s="17" t="s">
        <v>189</v>
      </c>
      <c r="I63" s="13" t="s">
        <v>2206</v>
      </c>
      <c r="J63" s="13"/>
      <c r="K63" s="13" t="s">
        <v>44</v>
      </c>
    </row>
    <row r="64" spans="1:11" x14ac:dyDescent="0.3">
      <c r="A64" s="13" t="s">
        <v>229</v>
      </c>
      <c r="B64" s="17" t="s">
        <v>240</v>
      </c>
      <c r="C64" s="13" t="s">
        <v>131</v>
      </c>
      <c r="D64" s="13" t="s">
        <v>235</v>
      </c>
      <c r="E64" s="13" t="s">
        <v>231</v>
      </c>
      <c r="F64" s="13" t="s">
        <v>21</v>
      </c>
      <c r="G64" s="17" t="s">
        <v>181</v>
      </c>
      <c r="H64" s="17" t="s">
        <v>189</v>
      </c>
      <c r="I64" s="13"/>
      <c r="J64" s="13" t="s">
        <v>2205</v>
      </c>
      <c r="K64" s="13" t="s">
        <v>44</v>
      </c>
    </row>
    <row r="65" spans="1:11" x14ac:dyDescent="0.3">
      <c r="A65" s="13" t="s">
        <v>352</v>
      </c>
      <c r="B65" s="17" t="s">
        <v>360</v>
      </c>
      <c r="C65" s="13" t="s">
        <v>354</v>
      </c>
      <c r="D65" s="13" t="s">
        <v>23</v>
      </c>
      <c r="E65" s="13" t="s">
        <v>24</v>
      </c>
      <c r="F65" s="13" t="s">
        <v>20</v>
      </c>
      <c r="G65" s="17" t="s">
        <v>181</v>
      </c>
      <c r="H65" s="17" t="s">
        <v>170</v>
      </c>
      <c r="I65" s="13" t="s">
        <v>2293</v>
      </c>
      <c r="J65" s="13" t="s">
        <v>2189</v>
      </c>
      <c r="K65" s="13"/>
    </row>
    <row r="66" spans="1:11" x14ac:dyDescent="0.3">
      <c r="A66" s="13" t="s">
        <v>352</v>
      </c>
      <c r="B66" s="17" t="s">
        <v>361</v>
      </c>
      <c r="C66" s="13" t="s">
        <v>354</v>
      </c>
      <c r="D66" s="13" t="s">
        <v>24</v>
      </c>
      <c r="E66" s="13" t="s">
        <v>110</v>
      </c>
      <c r="F66" s="13" t="s">
        <v>21</v>
      </c>
      <c r="G66" s="17" t="s">
        <v>362</v>
      </c>
      <c r="H66" s="17" t="s">
        <v>363</v>
      </c>
      <c r="I66" s="13" t="s">
        <v>2294</v>
      </c>
      <c r="J66" s="13" t="s">
        <v>2261</v>
      </c>
      <c r="K66" s="13"/>
    </row>
    <row r="67" spans="1:11" x14ac:dyDescent="0.3">
      <c r="A67" s="13" t="s">
        <v>25</v>
      </c>
      <c r="B67" s="17" t="s">
        <v>303</v>
      </c>
      <c r="C67" s="13" t="s">
        <v>301</v>
      </c>
      <c r="D67" s="13" t="s">
        <v>27</v>
      </c>
      <c r="E67" s="13" t="s">
        <v>304</v>
      </c>
      <c r="F67" s="13" t="s">
        <v>0</v>
      </c>
      <c r="G67" s="17" t="s">
        <v>305</v>
      </c>
      <c r="H67" s="17" t="s">
        <v>284</v>
      </c>
      <c r="I67" s="13" t="s">
        <v>2187</v>
      </c>
      <c r="J67" s="13" t="s">
        <v>2192</v>
      </c>
      <c r="K67" s="13"/>
    </row>
    <row r="68" spans="1:11" x14ac:dyDescent="0.3">
      <c r="A68" s="13" t="s">
        <v>352</v>
      </c>
      <c r="B68" s="17" t="s">
        <v>366</v>
      </c>
      <c r="C68" s="13" t="s">
        <v>354</v>
      </c>
      <c r="D68" s="13" t="s">
        <v>23</v>
      </c>
      <c r="E68" s="13" t="s">
        <v>120</v>
      </c>
      <c r="F68" s="13" t="s">
        <v>20</v>
      </c>
      <c r="G68" s="17" t="s">
        <v>305</v>
      </c>
      <c r="H68" s="17" t="s">
        <v>207</v>
      </c>
      <c r="I68" s="13" t="s">
        <v>2190</v>
      </c>
      <c r="J68" s="13" t="s">
        <v>2192</v>
      </c>
      <c r="K68" s="13"/>
    </row>
    <row r="69" spans="1:11" x14ac:dyDescent="0.3">
      <c r="A69" s="13" t="s">
        <v>352</v>
      </c>
      <c r="B69" s="17" t="s">
        <v>367</v>
      </c>
      <c r="C69" s="13" t="s">
        <v>354</v>
      </c>
      <c r="D69" s="13" t="s">
        <v>24</v>
      </c>
      <c r="E69" s="13" t="s">
        <v>368</v>
      </c>
      <c r="F69" s="13" t="s">
        <v>20</v>
      </c>
      <c r="G69" s="17" t="s">
        <v>305</v>
      </c>
      <c r="H69" s="17" t="s">
        <v>179</v>
      </c>
      <c r="I69" s="13" t="s">
        <v>2190</v>
      </c>
      <c r="J69" s="13" t="s">
        <v>2192</v>
      </c>
      <c r="K69" s="13"/>
    </row>
    <row r="70" spans="1:11" x14ac:dyDescent="0.3">
      <c r="A70" s="13" t="s">
        <v>2179</v>
      </c>
      <c r="B70" s="17" t="s">
        <v>392</v>
      </c>
      <c r="C70" s="13" t="s">
        <v>386</v>
      </c>
      <c r="D70" s="13" t="s">
        <v>393</v>
      </c>
      <c r="E70" s="13" t="s">
        <v>33</v>
      </c>
      <c r="F70" s="13" t="s">
        <v>7</v>
      </c>
      <c r="G70" s="17" t="s">
        <v>305</v>
      </c>
      <c r="H70" s="17" t="s">
        <v>207</v>
      </c>
      <c r="I70" s="13" t="s">
        <v>2201</v>
      </c>
      <c r="J70" s="13" t="s">
        <v>2203</v>
      </c>
      <c r="K70" s="13" t="s">
        <v>44</v>
      </c>
    </row>
    <row r="71" spans="1:11" x14ac:dyDescent="0.3">
      <c r="A71" s="13" t="s">
        <v>2179</v>
      </c>
      <c r="B71" s="17" t="s">
        <v>394</v>
      </c>
      <c r="C71" s="13" t="s">
        <v>386</v>
      </c>
      <c r="D71" s="13" t="s">
        <v>33</v>
      </c>
      <c r="E71" s="13" t="s">
        <v>32</v>
      </c>
      <c r="F71" s="13" t="s">
        <v>7</v>
      </c>
      <c r="G71" s="17" t="s">
        <v>305</v>
      </c>
      <c r="H71" s="17" t="s">
        <v>170</v>
      </c>
      <c r="I71" s="13" t="s">
        <v>2201</v>
      </c>
      <c r="J71" s="13" t="s">
        <v>2203</v>
      </c>
      <c r="K71" s="13" t="s">
        <v>44</v>
      </c>
    </row>
    <row r="72" spans="1:11" x14ac:dyDescent="0.3">
      <c r="A72" s="13" t="s">
        <v>2179</v>
      </c>
      <c r="B72" s="17" t="s">
        <v>395</v>
      </c>
      <c r="C72" s="13" t="s">
        <v>386</v>
      </c>
      <c r="D72" s="13" t="s">
        <v>32</v>
      </c>
      <c r="E72" s="13" t="s">
        <v>393</v>
      </c>
      <c r="F72" s="13" t="s">
        <v>7</v>
      </c>
      <c r="G72" s="17" t="s">
        <v>305</v>
      </c>
      <c r="H72" s="17" t="s">
        <v>179</v>
      </c>
      <c r="I72" s="13" t="s">
        <v>2201</v>
      </c>
      <c r="J72" s="13" t="s">
        <v>2203</v>
      </c>
      <c r="K72" s="13" t="s">
        <v>44</v>
      </c>
    </row>
    <row r="73" spans="1:11" x14ac:dyDescent="0.3">
      <c r="A73" s="13" t="s">
        <v>333</v>
      </c>
      <c r="B73" s="17" t="s">
        <v>339</v>
      </c>
      <c r="C73" s="13" t="s">
        <v>335</v>
      </c>
      <c r="D73" s="13" t="s">
        <v>22</v>
      </c>
      <c r="E73" s="13" t="s">
        <v>340</v>
      </c>
      <c r="F73" s="13" t="s">
        <v>20</v>
      </c>
      <c r="G73" s="17" t="s">
        <v>307</v>
      </c>
      <c r="H73" s="17" t="s">
        <v>341</v>
      </c>
      <c r="I73" s="13" t="s">
        <v>2263</v>
      </c>
      <c r="J73" s="13" t="s">
        <v>2262</v>
      </c>
      <c r="K73" s="13"/>
    </row>
    <row r="74" spans="1:11" x14ac:dyDescent="0.3">
      <c r="A74" s="13" t="s">
        <v>412</v>
      </c>
      <c r="B74" s="17" t="s">
        <v>417</v>
      </c>
      <c r="C74" s="13" t="s">
        <v>414</v>
      </c>
      <c r="D74" s="13" t="s">
        <v>31</v>
      </c>
      <c r="E74" s="13" t="s">
        <v>418</v>
      </c>
      <c r="F74" s="13" t="s">
        <v>7</v>
      </c>
      <c r="G74" s="17" t="s">
        <v>419</v>
      </c>
      <c r="H74" s="17" t="s">
        <v>207</v>
      </c>
      <c r="I74" s="13" t="s">
        <v>2264</v>
      </c>
      <c r="J74" s="13" t="s">
        <v>2265</v>
      </c>
      <c r="K74" s="13" t="s">
        <v>44</v>
      </c>
    </row>
    <row r="75" spans="1:11" x14ac:dyDescent="0.3">
      <c r="A75" s="13" t="s">
        <v>412</v>
      </c>
      <c r="B75" s="17" t="s">
        <v>420</v>
      </c>
      <c r="C75" s="13" t="s">
        <v>414</v>
      </c>
      <c r="D75" s="13" t="s">
        <v>418</v>
      </c>
      <c r="E75" s="13" t="s">
        <v>116</v>
      </c>
      <c r="F75" s="13" t="s">
        <v>7</v>
      </c>
      <c r="G75" s="17" t="s">
        <v>419</v>
      </c>
      <c r="H75" s="17" t="s">
        <v>170</v>
      </c>
      <c r="I75" s="13" t="s">
        <v>2264</v>
      </c>
      <c r="J75" s="13" t="s">
        <v>2265</v>
      </c>
      <c r="K75" s="13" t="s">
        <v>44</v>
      </c>
    </row>
    <row r="76" spans="1:11" x14ac:dyDescent="0.3">
      <c r="A76" s="13" t="s">
        <v>412</v>
      </c>
      <c r="B76" s="17" t="s">
        <v>421</v>
      </c>
      <c r="C76" s="13" t="s">
        <v>414</v>
      </c>
      <c r="D76" s="13" t="s">
        <v>116</v>
      </c>
      <c r="E76" s="13" t="s">
        <v>31</v>
      </c>
      <c r="F76" s="13" t="s">
        <v>7</v>
      </c>
      <c r="G76" s="17" t="s">
        <v>419</v>
      </c>
      <c r="H76" s="17" t="s">
        <v>179</v>
      </c>
      <c r="I76" s="13" t="s">
        <v>2264</v>
      </c>
      <c r="J76" s="13" t="s">
        <v>2265</v>
      </c>
      <c r="K76" s="13" t="s">
        <v>44</v>
      </c>
    </row>
    <row r="77" spans="1:11" x14ac:dyDescent="0.3">
      <c r="A77" s="13" t="s">
        <v>274</v>
      </c>
      <c r="B77" s="17" t="s">
        <v>282</v>
      </c>
      <c r="C77" s="13" t="s">
        <v>276</v>
      </c>
      <c r="D77" s="13" t="s">
        <v>277</v>
      </c>
      <c r="E77" s="13" t="s">
        <v>283</v>
      </c>
      <c r="F77" s="13" t="s">
        <v>0</v>
      </c>
      <c r="G77" s="17" t="s">
        <v>184</v>
      </c>
      <c r="H77" s="17" t="s">
        <v>284</v>
      </c>
      <c r="I77" s="13" t="s">
        <v>2258</v>
      </c>
      <c r="J77" s="13" t="s">
        <v>2186</v>
      </c>
      <c r="K77" s="13"/>
    </row>
    <row r="78" spans="1:11" x14ac:dyDescent="0.3">
      <c r="A78" s="13" t="s">
        <v>164</v>
      </c>
      <c r="B78" s="17" t="s">
        <v>182</v>
      </c>
      <c r="C78" s="13" t="s">
        <v>166</v>
      </c>
      <c r="D78" s="13" t="s">
        <v>167</v>
      </c>
      <c r="E78" s="13" t="s">
        <v>183</v>
      </c>
      <c r="F78" s="13" t="s">
        <v>1</v>
      </c>
      <c r="G78" s="17" t="s">
        <v>184</v>
      </c>
      <c r="H78" s="17" t="s">
        <v>170</v>
      </c>
      <c r="I78" s="13" t="s">
        <v>2190</v>
      </c>
      <c r="J78" s="13" t="s">
        <v>2192</v>
      </c>
      <c r="K78" s="13"/>
    </row>
    <row r="79" spans="1:11" x14ac:dyDescent="0.3">
      <c r="A79" s="13" t="s">
        <v>412</v>
      </c>
      <c r="B79" s="17">
        <v>142803040</v>
      </c>
      <c r="C79" s="13" t="s">
        <v>414</v>
      </c>
      <c r="D79" s="13" t="s">
        <v>2273</v>
      </c>
      <c r="E79" s="13" t="s">
        <v>2277</v>
      </c>
      <c r="F79" s="13" t="s">
        <v>20</v>
      </c>
      <c r="G79" s="17" t="s">
        <v>184</v>
      </c>
      <c r="H79" s="19">
        <v>0.45833333333333331</v>
      </c>
      <c r="I79" s="13" t="s">
        <v>2214</v>
      </c>
      <c r="J79" s="13" t="s">
        <v>2209</v>
      </c>
      <c r="K79" s="13" t="s">
        <v>44</v>
      </c>
    </row>
    <row r="80" spans="1:11" x14ac:dyDescent="0.3">
      <c r="A80" s="13" t="s">
        <v>412</v>
      </c>
      <c r="B80" s="17">
        <v>142803041</v>
      </c>
      <c r="C80" s="13" t="s">
        <v>414</v>
      </c>
      <c r="D80" s="13" t="s">
        <v>2277</v>
      </c>
      <c r="E80" s="13" t="s">
        <v>2278</v>
      </c>
      <c r="F80" s="13" t="s">
        <v>20</v>
      </c>
      <c r="G80" s="17" t="s">
        <v>184</v>
      </c>
      <c r="H80" s="19">
        <v>0.5</v>
      </c>
      <c r="I80" s="13" t="s">
        <v>2214</v>
      </c>
      <c r="J80" s="13" t="s">
        <v>2209</v>
      </c>
      <c r="K80" s="13" t="s">
        <v>44</v>
      </c>
    </row>
    <row r="81" spans="1:11" x14ac:dyDescent="0.3">
      <c r="A81" s="13" t="s">
        <v>412</v>
      </c>
      <c r="B81" s="17">
        <v>142803042</v>
      </c>
      <c r="C81" s="13" t="s">
        <v>414</v>
      </c>
      <c r="D81" s="13" t="s">
        <v>2278</v>
      </c>
      <c r="E81" s="13" t="s">
        <v>2273</v>
      </c>
      <c r="F81" s="13" t="s">
        <v>20</v>
      </c>
      <c r="G81" s="17" t="s">
        <v>184</v>
      </c>
      <c r="H81" s="19">
        <v>0.54166666666666663</v>
      </c>
      <c r="I81" s="13" t="s">
        <v>2214</v>
      </c>
      <c r="J81" s="13" t="s">
        <v>2209</v>
      </c>
      <c r="K81" s="13" t="s">
        <v>44</v>
      </c>
    </row>
    <row r="82" spans="1:11" x14ac:dyDescent="0.3">
      <c r="A82" s="13" t="s">
        <v>2179</v>
      </c>
      <c r="B82" s="17" t="s">
        <v>396</v>
      </c>
      <c r="C82" s="13" t="s">
        <v>386</v>
      </c>
      <c r="D82" s="13" t="s">
        <v>387</v>
      </c>
      <c r="E82" s="13" t="s">
        <v>92</v>
      </c>
      <c r="F82" s="13" t="s">
        <v>21</v>
      </c>
      <c r="G82" s="17" t="s">
        <v>184</v>
      </c>
      <c r="H82" s="17" t="s">
        <v>170</v>
      </c>
      <c r="I82" s="13" t="s">
        <v>2199</v>
      </c>
      <c r="J82" s="13" t="s">
        <v>2211</v>
      </c>
      <c r="K82" s="13" t="s">
        <v>44</v>
      </c>
    </row>
    <row r="83" spans="1:11" x14ac:dyDescent="0.3">
      <c r="A83" s="13" t="s">
        <v>2179</v>
      </c>
      <c r="B83" s="17" t="s">
        <v>397</v>
      </c>
      <c r="C83" s="13" t="s">
        <v>386</v>
      </c>
      <c r="D83" s="13" t="s">
        <v>92</v>
      </c>
      <c r="E83" s="13" t="s">
        <v>393</v>
      </c>
      <c r="F83" s="13" t="s">
        <v>21</v>
      </c>
      <c r="G83" s="17" t="s">
        <v>184</v>
      </c>
      <c r="H83" s="17" t="s">
        <v>179</v>
      </c>
      <c r="I83" s="13" t="s">
        <v>2199</v>
      </c>
      <c r="J83" s="13" t="s">
        <v>2211</v>
      </c>
      <c r="K83" s="13" t="s">
        <v>44</v>
      </c>
    </row>
    <row r="84" spans="1:11" x14ac:dyDescent="0.3">
      <c r="A84" s="13" t="s">
        <v>2179</v>
      </c>
      <c r="B84" s="17" t="s">
        <v>398</v>
      </c>
      <c r="C84" s="13" t="s">
        <v>386</v>
      </c>
      <c r="D84" s="13" t="s">
        <v>393</v>
      </c>
      <c r="E84" s="13" t="s">
        <v>387</v>
      </c>
      <c r="F84" s="13" t="s">
        <v>21</v>
      </c>
      <c r="G84" s="17" t="s">
        <v>184</v>
      </c>
      <c r="H84" s="17" t="s">
        <v>189</v>
      </c>
      <c r="I84" s="13" t="s">
        <v>2199</v>
      </c>
      <c r="J84" s="13" t="s">
        <v>2211</v>
      </c>
      <c r="K84" s="13" t="s">
        <v>44</v>
      </c>
    </row>
    <row r="85" spans="1:11" x14ac:dyDescent="0.3">
      <c r="A85" s="13" t="s">
        <v>25</v>
      </c>
      <c r="B85" s="17" t="s">
        <v>308</v>
      </c>
      <c r="C85" s="13" t="s">
        <v>301</v>
      </c>
      <c r="D85" s="13" t="s">
        <v>27</v>
      </c>
      <c r="E85" s="13" t="s">
        <v>309</v>
      </c>
      <c r="F85" s="13" t="s">
        <v>20</v>
      </c>
      <c r="G85" s="17" t="s">
        <v>310</v>
      </c>
      <c r="H85" s="17" t="s">
        <v>311</v>
      </c>
      <c r="I85" s="13" t="s">
        <v>2192</v>
      </c>
      <c r="J85" s="13" t="s">
        <v>2189</v>
      </c>
      <c r="K85" s="13"/>
    </row>
    <row r="86" spans="1:11" x14ac:dyDescent="0.3">
      <c r="A86" s="13" t="s">
        <v>352</v>
      </c>
      <c r="B86" s="17" t="s">
        <v>371</v>
      </c>
      <c r="C86" s="13" t="s">
        <v>354</v>
      </c>
      <c r="D86" s="13" t="s">
        <v>24</v>
      </c>
      <c r="E86" s="13" t="s">
        <v>372</v>
      </c>
      <c r="F86" s="13" t="s">
        <v>0</v>
      </c>
      <c r="G86" s="17" t="s">
        <v>370</v>
      </c>
      <c r="H86" s="17" t="s">
        <v>284</v>
      </c>
      <c r="I86" s="13" t="s">
        <v>2295</v>
      </c>
      <c r="J86" s="13" t="s">
        <v>2198</v>
      </c>
      <c r="K86" s="13"/>
    </row>
    <row r="87" spans="1:11" x14ac:dyDescent="0.3">
      <c r="A87" s="13" t="s">
        <v>2179</v>
      </c>
      <c r="B87" s="17">
        <v>142804034</v>
      </c>
      <c r="C87" s="13"/>
      <c r="D87" s="13" t="s">
        <v>2267</v>
      </c>
      <c r="E87" s="13" t="s">
        <v>2269</v>
      </c>
      <c r="F87" s="13" t="s">
        <v>2255</v>
      </c>
      <c r="G87" s="17" t="s">
        <v>370</v>
      </c>
      <c r="H87" s="19">
        <v>0.5</v>
      </c>
      <c r="I87" s="13" t="s">
        <v>2197</v>
      </c>
      <c r="J87" s="13" t="s">
        <v>2219</v>
      </c>
      <c r="K87" s="13"/>
    </row>
    <row r="88" spans="1:11" x14ac:dyDescent="0.3">
      <c r="A88" s="13" t="s">
        <v>2179</v>
      </c>
      <c r="B88" s="17">
        <v>142804035</v>
      </c>
      <c r="C88" s="13"/>
      <c r="D88" s="13" t="s">
        <v>2269</v>
      </c>
      <c r="E88" s="13" t="s">
        <v>2270</v>
      </c>
      <c r="F88" s="13" t="s">
        <v>2255</v>
      </c>
      <c r="G88" s="17" t="s">
        <v>370</v>
      </c>
      <c r="H88" s="19">
        <v>0.54166666666666663</v>
      </c>
      <c r="I88" s="13" t="s">
        <v>2197</v>
      </c>
      <c r="J88" s="13" t="s">
        <v>2219</v>
      </c>
      <c r="K88" s="13"/>
    </row>
    <row r="89" spans="1:11" x14ac:dyDescent="0.3">
      <c r="A89" s="13" t="s">
        <v>2179</v>
      </c>
      <c r="B89" s="17">
        <v>142804036</v>
      </c>
      <c r="C89" s="13"/>
      <c r="D89" s="13" t="s">
        <v>2270</v>
      </c>
      <c r="E89" s="13" t="s">
        <v>2267</v>
      </c>
      <c r="F89" s="13" t="s">
        <v>2255</v>
      </c>
      <c r="G89" s="17" t="s">
        <v>370</v>
      </c>
      <c r="H89" s="19">
        <v>0.58333333333333337</v>
      </c>
      <c r="I89" s="13" t="s">
        <v>2204</v>
      </c>
      <c r="J89" s="13" t="s">
        <v>2208</v>
      </c>
      <c r="K89" s="13"/>
    </row>
    <row r="90" spans="1:11" x14ac:dyDescent="0.3">
      <c r="A90" s="13" t="s">
        <v>352</v>
      </c>
      <c r="B90" s="17" t="s">
        <v>369</v>
      </c>
      <c r="C90" s="13" t="s">
        <v>354</v>
      </c>
      <c r="D90" s="13" t="s">
        <v>23</v>
      </c>
      <c r="E90" s="13" t="s">
        <v>107</v>
      </c>
      <c r="F90" s="13" t="s">
        <v>21</v>
      </c>
      <c r="G90" s="17" t="s">
        <v>370</v>
      </c>
      <c r="H90" s="17" t="s">
        <v>351</v>
      </c>
      <c r="I90" s="13" t="s">
        <v>2204</v>
      </c>
      <c r="J90" s="13" t="s">
        <v>2208</v>
      </c>
      <c r="K90" s="13"/>
    </row>
    <row r="91" spans="1:11" x14ac:dyDescent="0.3">
      <c r="A91" s="13" t="s">
        <v>472</v>
      </c>
      <c r="B91" s="17">
        <v>142900103</v>
      </c>
      <c r="C91" s="13"/>
      <c r="D91" s="13" t="s">
        <v>2274</v>
      </c>
      <c r="E91" s="13" t="s">
        <v>2279</v>
      </c>
      <c r="F91" s="13" t="s">
        <v>21</v>
      </c>
      <c r="G91" s="24">
        <v>45269</v>
      </c>
      <c r="H91" s="19">
        <v>0.54166666666666663</v>
      </c>
      <c r="I91" s="13" t="s">
        <v>2256</v>
      </c>
      <c r="K91" s="13"/>
    </row>
    <row r="92" spans="1:11" x14ac:dyDescent="0.3">
      <c r="A92" s="13" t="s">
        <v>472</v>
      </c>
      <c r="B92" s="17">
        <v>142900104</v>
      </c>
      <c r="C92" s="13"/>
      <c r="D92" s="13" t="s">
        <v>2280</v>
      </c>
      <c r="E92" s="13" t="s">
        <v>2281</v>
      </c>
      <c r="F92" s="13" t="s">
        <v>21</v>
      </c>
      <c r="G92" s="24">
        <v>45269</v>
      </c>
      <c r="H92" s="19">
        <v>0.54166666666666663</v>
      </c>
      <c r="I92" s="13"/>
      <c r="J92" s="13" t="s">
        <v>2218</v>
      </c>
      <c r="K92" s="13"/>
    </row>
    <row r="93" spans="1:11" x14ac:dyDescent="0.3">
      <c r="A93" s="13" t="s">
        <v>472</v>
      </c>
      <c r="B93" s="17">
        <v>142900105</v>
      </c>
      <c r="C93" s="13"/>
      <c r="D93" s="13" t="s">
        <v>2274</v>
      </c>
      <c r="E93" s="13" t="s">
        <v>2281</v>
      </c>
      <c r="F93" s="13" t="s">
        <v>21</v>
      </c>
      <c r="G93" s="24">
        <v>45269</v>
      </c>
      <c r="H93" s="19">
        <v>0.58333333333333337</v>
      </c>
      <c r="I93" s="13" t="s">
        <v>2256</v>
      </c>
      <c r="K93" s="13"/>
    </row>
    <row r="94" spans="1:11" x14ac:dyDescent="0.3">
      <c r="A94" s="13" t="s">
        <v>472</v>
      </c>
      <c r="B94" s="17">
        <v>142900106</v>
      </c>
      <c r="C94" s="13"/>
      <c r="D94" s="13" t="s">
        <v>2279</v>
      </c>
      <c r="E94" s="13" t="s">
        <v>2280</v>
      </c>
      <c r="F94" s="13" t="s">
        <v>21</v>
      </c>
      <c r="G94" s="24">
        <v>45269</v>
      </c>
      <c r="H94" s="19">
        <v>0.58333333333333337</v>
      </c>
      <c r="I94" s="13"/>
      <c r="J94" s="13" t="s">
        <v>2218</v>
      </c>
      <c r="K94" s="13"/>
    </row>
    <row r="95" spans="1:11" x14ac:dyDescent="0.3">
      <c r="A95" s="13" t="s">
        <v>472</v>
      </c>
      <c r="B95" s="17">
        <v>142900107</v>
      </c>
      <c r="C95" s="13"/>
      <c r="D95" s="13" t="s">
        <v>2281</v>
      </c>
      <c r="E95" s="13" t="s">
        <v>2279</v>
      </c>
      <c r="F95" s="13" t="s">
        <v>21</v>
      </c>
      <c r="G95" s="24">
        <v>45269</v>
      </c>
      <c r="H95" s="19">
        <v>0.625</v>
      </c>
      <c r="I95" s="13" t="s">
        <v>2256</v>
      </c>
      <c r="K95" s="13"/>
    </row>
    <row r="96" spans="1:11" x14ac:dyDescent="0.3">
      <c r="A96" s="13" t="s">
        <v>472</v>
      </c>
      <c r="B96" s="17">
        <v>142900108</v>
      </c>
      <c r="C96" s="13"/>
      <c r="D96" s="13" t="s">
        <v>2280</v>
      </c>
      <c r="E96" s="13" t="s">
        <v>2274</v>
      </c>
      <c r="F96" s="13" t="s">
        <v>21</v>
      </c>
      <c r="G96" s="24">
        <v>45269</v>
      </c>
      <c r="H96" s="19">
        <v>0.625</v>
      </c>
      <c r="I96" s="13"/>
      <c r="J96" s="13" t="s">
        <v>2218</v>
      </c>
      <c r="K96" s="13"/>
    </row>
    <row r="97" spans="1:11" x14ac:dyDescent="0.3">
      <c r="A97" s="13" t="s">
        <v>164</v>
      </c>
      <c r="B97" s="17" t="s">
        <v>186</v>
      </c>
      <c r="C97" s="13" t="s">
        <v>166</v>
      </c>
      <c r="D97" s="13" t="s">
        <v>167</v>
      </c>
      <c r="E97" s="13" t="s">
        <v>187</v>
      </c>
      <c r="F97" s="13" t="s">
        <v>1</v>
      </c>
      <c r="G97" s="17" t="s">
        <v>188</v>
      </c>
      <c r="H97" s="17" t="s">
        <v>189</v>
      </c>
      <c r="I97" s="13" t="s">
        <v>2192</v>
      </c>
      <c r="J97" s="13" t="s">
        <v>2187</v>
      </c>
      <c r="K97" s="13"/>
    </row>
    <row r="98" spans="1:11" x14ac:dyDescent="0.3">
      <c r="A98" s="13" t="s">
        <v>274</v>
      </c>
      <c r="B98" s="17" t="s">
        <v>285</v>
      </c>
      <c r="C98" s="13" t="s">
        <v>276</v>
      </c>
      <c r="D98" s="13" t="s">
        <v>277</v>
      </c>
      <c r="E98" s="13" t="s">
        <v>286</v>
      </c>
      <c r="F98" s="13" t="s">
        <v>19</v>
      </c>
      <c r="G98" s="17" t="s">
        <v>188</v>
      </c>
      <c r="H98" s="17" t="s">
        <v>287</v>
      </c>
      <c r="I98" s="13" t="s">
        <v>2258</v>
      </c>
      <c r="J98" s="13" t="s">
        <v>2186</v>
      </c>
      <c r="K98" s="13"/>
    </row>
    <row r="99" spans="1:11" x14ac:dyDescent="0.3">
      <c r="A99" s="13" t="s">
        <v>209</v>
      </c>
      <c r="B99" s="17" t="s">
        <v>216</v>
      </c>
      <c r="C99" s="13" t="s">
        <v>211</v>
      </c>
      <c r="D99" s="13" t="s">
        <v>212</v>
      </c>
      <c r="E99" s="13" t="s">
        <v>133</v>
      </c>
      <c r="F99" s="13" t="s">
        <v>21</v>
      </c>
      <c r="G99" s="17" t="s">
        <v>217</v>
      </c>
      <c r="H99" s="17" t="s">
        <v>207</v>
      </c>
      <c r="I99" s="13" t="s">
        <v>2207</v>
      </c>
      <c r="J99" s="13" t="s">
        <v>2222</v>
      </c>
      <c r="K99" s="13" t="s">
        <v>44</v>
      </c>
    </row>
    <row r="100" spans="1:11" x14ac:dyDescent="0.3">
      <c r="A100" s="13" t="s">
        <v>209</v>
      </c>
      <c r="B100" s="17" t="s">
        <v>219</v>
      </c>
      <c r="C100" s="13" t="s">
        <v>211</v>
      </c>
      <c r="D100" s="13" t="s">
        <v>133</v>
      </c>
      <c r="E100" s="13" t="s">
        <v>220</v>
      </c>
      <c r="F100" s="13" t="s">
        <v>21</v>
      </c>
      <c r="G100" s="17" t="s">
        <v>217</v>
      </c>
      <c r="H100" s="17" t="s">
        <v>170</v>
      </c>
      <c r="I100" s="13" t="s">
        <v>2207</v>
      </c>
      <c r="J100" s="13" t="s">
        <v>2222</v>
      </c>
      <c r="K100" s="13" t="s">
        <v>44</v>
      </c>
    </row>
    <row r="101" spans="1:11" x14ac:dyDescent="0.3">
      <c r="A101" s="13" t="s">
        <v>209</v>
      </c>
      <c r="B101" s="17" t="s">
        <v>221</v>
      </c>
      <c r="C101" s="13" t="s">
        <v>211</v>
      </c>
      <c r="D101" s="13" t="s">
        <v>220</v>
      </c>
      <c r="E101" s="13" t="s">
        <v>212</v>
      </c>
      <c r="F101" s="13" t="s">
        <v>21</v>
      </c>
      <c r="G101" s="17" t="s">
        <v>217</v>
      </c>
      <c r="H101" s="17" t="s">
        <v>179</v>
      </c>
      <c r="I101" s="13" t="s">
        <v>2207</v>
      </c>
      <c r="J101" s="13" t="s">
        <v>2222</v>
      </c>
      <c r="K101" s="13" t="s">
        <v>44</v>
      </c>
    </row>
    <row r="102" spans="1:11" x14ac:dyDescent="0.3">
      <c r="A102" s="13" t="s">
        <v>25</v>
      </c>
      <c r="B102" s="17" t="s">
        <v>314</v>
      </c>
      <c r="C102" s="13" t="s">
        <v>301</v>
      </c>
      <c r="D102" s="13" t="s">
        <v>27</v>
      </c>
      <c r="E102" s="13" t="s">
        <v>315</v>
      </c>
      <c r="F102" s="13" t="s">
        <v>20</v>
      </c>
      <c r="G102" s="17" t="s">
        <v>217</v>
      </c>
      <c r="H102" s="17" t="s">
        <v>207</v>
      </c>
      <c r="I102" s="13" t="s">
        <v>2192</v>
      </c>
      <c r="J102" s="13" t="s">
        <v>2186</v>
      </c>
      <c r="K102" s="13"/>
    </row>
    <row r="103" spans="1:11" x14ac:dyDescent="0.3">
      <c r="A103" s="13" t="s">
        <v>352</v>
      </c>
      <c r="B103" s="17" t="s">
        <v>373</v>
      </c>
      <c r="C103" s="13" t="s">
        <v>354</v>
      </c>
      <c r="D103" s="13" t="s">
        <v>23</v>
      </c>
      <c r="E103" s="13" t="s">
        <v>110</v>
      </c>
      <c r="F103" s="13" t="s">
        <v>20</v>
      </c>
      <c r="G103" s="17" t="s">
        <v>217</v>
      </c>
      <c r="H103" s="17" t="s">
        <v>179</v>
      </c>
      <c r="I103" s="13" t="s">
        <v>2223</v>
      </c>
      <c r="J103" s="13" t="s">
        <v>2221</v>
      </c>
      <c r="K103" s="13"/>
    </row>
    <row r="104" spans="1:11" x14ac:dyDescent="0.3">
      <c r="A104" s="13" t="s">
        <v>352</v>
      </c>
      <c r="B104" s="17" t="s">
        <v>374</v>
      </c>
      <c r="C104" s="13" t="s">
        <v>354</v>
      </c>
      <c r="D104" s="13" t="s">
        <v>24</v>
      </c>
      <c r="E104" s="13" t="s">
        <v>355</v>
      </c>
      <c r="F104" s="13" t="s">
        <v>20</v>
      </c>
      <c r="G104" s="17" t="s">
        <v>217</v>
      </c>
      <c r="H104" s="17" t="s">
        <v>351</v>
      </c>
      <c r="I104" s="13" t="s">
        <v>2223</v>
      </c>
      <c r="J104" s="13" t="s">
        <v>2221</v>
      </c>
      <c r="K104" s="13"/>
    </row>
    <row r="105" spans="1:11" x14ac:dyDescent="0.3">
      <c r="A105" s="13" t="s">
        <v>333</v>
      </c>
      <c r="B105" s="17" t="s">
        <v>342</v>
      </c>
      <c r="C105" s="13" t="s">
        <v>335</v>
      </c>
      <c r="D105" s="13" t="s">
        <v>22</v>
      </c>
      <c r="E105" s="13" t="s">
        <v>343</v>
      </c>
      <c r="F105" s="13" t="s">
        <v>1</v>
      </c>
      <c r="G105" s="17" t="s">
        <v>193</v>
      </c>
      <c r="H105" s="17" t="s">
        <v>174</v>
      </c>
      <c r="I105" s="13" t="s">
        <v>2189</v>
      </c>
      <c r="J105" s="13" t="s">
        <v>2186</v>
      </c>
      <c r="K105" s="13"/>
    </row>
    <row r="106" spans="1:11" x14ac:dyDescent="0.3">
      <c r="A106" s="13" t="s">
        <v>274</v>
      </c>
      <c r="B106" s="17" t="s">
        <v>288</v>
      </c>
      <c r="C106" s="13" t="s">
        <v>276</v>
      </c>
      <c r="D106" s="13" t="s">
        <v>277</v>
      </c>
      <c r="E106" s="13" t="s">
        <v>289</v>
      </c>
      <c r="F106" s="13" t="s">
        <v>19</v>
      </c>
      <c r="G106" s="17" t="s">
        <v>193</v>
      </c>
      <c r="H106" s="17" t="s">
        <v>273</v>
      </c>
      <c r="I106" s="13" t="s">
        <v>2258</v>
      </c>
      <c r="J106" s="13" t="s">
        <v>2186</v>
      </c>
      <c r="K106" s="13"/>
    </row>
    <row r="107" spans="1:11" x14ac:dyDescent="0.3">
      <c r="A107" s="13" t="s">
        <v>164</v>
      </c>
      <c r="B107" s="17" t="s">
        <v>191</v>
      </c>
      <c r="C107" s="13" t="s">
        <v>166</v>
      </c>
      <c r="D107" s="13" t="s">
        <v>167</v>
      </c>
      <c r="E107" s="13" t="s">
        <v>192</v>
      </c>
      <c r="F107" s="13" t="s">
        <v>1</v>
      </c>
      <c r="G107" s="17" t="s">
        <v>193</v>
      </c>
      <c r="H107" s="17" t="s">
        <v>194</v>
      </c>
      <c r="I107" s="13" t="s">
        <v>2189</v>
      </c>
      <c r="J107" s="13" t="s">
        <v>2186</v>
      </c>
      <c r="K107" s="13"/>
    </row>
    <row r="108" spans="1:11" x14ac:dyDescent="0.3">
      <c r="A108" s="13" t="s">
        <v>426</v>
      </c>
      <c r="B108" s="17" t="s">
        <v>438</v>
      </c>
      <c r="C108" s="13" t="s">
        <v>428</v>
      </c>
      <c r="D108" s="13" t="s">
        <v>46</v>
      </c>
      <c r="E108" s="13" t="s">
        <v>439</v>
      </c>
      <c r="F108" s="13" t="s">
        <v>21</v>
      </c>
      <c r="G108" s="17" t="s">
        <v>193</v>
      </c>
      <c r="H108" s="17" t="s">
        <v>207</v>
      </c>
      <c r="I108" s="13" t="s">
        <v>2296</v>
      </c>
      <c r="J108" s="13"/>
      <c r="K108" s="13" t="s">
        <v>44</v>
      </c>
    </row>
    <row r="109" spans="1:11" x14ac:dyDescent="0.3">
      <c r="A109" s="13" t="s">
        <v>426</v>
      </c>
      <c r="B109" s="17" t="s">
        <v>440</v>
      </c>
      <c r="C109" s="13" t="s">
        <v>428</v>
      </c>
      <c r="D109" s="13" t="s">
        <v>441</v>
      </c>
      <c r="E109" s="13" t="s">
        <v>442</v>
      </c>
      <c r="F109" s="13" t="s">
        <v>21</v>
      </c>
      <c r="G109" s="17" t="s">
        <v>193</v>
      </c>
      <c r="H109" s="17" t="s">
        <v>207</v>
      </c>
      <c r="I109" s="13"/>
      <c r="J109" s="13" t="s">
        <v>2289</v>
      </c>
      <c r="K109" s="13" t="s">
        <v>44</v>
      </c>
    </row>
    <row r="110" spans="1:11" x14ac:dyDescent="0.3">
      <c r="A110" s="13" t="s">
        <v>426</v>
      </c>
      <c r="B110" s="17" t="s">
        <v>443</v>
      </c>
      <c r="C110" s="13" t="s">
        <v>428</v>
      </c>
      <c r="D110" s="13" t="s">
        <v>46</v>
      </c>
      <c r="E110" s="13" t="s">
        <v>442</v>
      </c>
      <c r="F110" s="13" t="s">
        <v>21</v>
      </c>
      <c r="G110" s="17" t="s">
        <v>193</v>
      </c>
      <c r="H110" s="17" t="s">
        <v>170</v>
      </c>
      <c r="I110" s="13" t="s">
        <v>2296</v>
      </c>
      <c r="J110" s="13"/>
      <c r="K110" s="13" t="s">
        <v>44</v>
      </c>
    </row>
    <row r="111" spans="1:11" x14ac:dyDescent="0.3">
      <c r="A111" s="13" t="s">
        <v>426</v>
      </c>
      <c r="B111" s="17" t="s">
        <v>444</v>
      </c>
      <c r="C111" s="13" t="s">
        <v>428</v>
      </c>
      <c r="D111" s="13" t="s">
        <v>439</v>
      </c>
      <c r="E111" s="13" t="s">
        <v>441</v>
      </c>
      <c r="F111" s="13" t="s">
        <v>21</v>
      </c>
      <c r="G111" s="17" t="s">
        <v>193</v>
      </c>
      <c r="H111" s="17" t="s">
        <v>170</v>
      </c>
      <c r="I111" s="13"/>
      <c r="J111" s="13" t="s">
        <v>2289</v>
      </c>
      <c r="K111" s="13" t="s">
        <v>44</v>
      </c>
    </row>
    <row r="112" spans="1:11" x14ac:dyDescent="0.3">
      <c r="A112" s="13" t="s">
        <v>426</v>
      </c>
      <c r="B112" s="17" t="s">
        <v>445</v>
      </c>
      <c r="C112" s="13" t="s">
        <v>428</v>
      </c>
      <c r="D112" s="13" t="s">
        <v>442</v>
      </c>
      <c r="E112" s="13" t="s">
        <v>439</v>
      </c>
      <c r="F112" s="13" t="s">
        <v>21</v>
      </c>
      <c r="G112" s="17" t="s">
        <v>193</v>
      </c>
      <c r="H112" s="17" t="s">
        <v>179</v>
      </c>
      <c r="I112" s="13" t="s">
        <v>2296</v>
      </c>
      <c r="J112" s="13"/>
      <c r="K112" s="13" t="s">
        <v>44</v>
      </c>
    </row>
    <row r="113" spans="1:11" x14ac:dyDescent="0.3">
      <c r="A113" s="13" t="s">
        <v>426</v>
      </c>
      <c r="B113" s="17" t="s">
        <v>446</v>
      </c>
      <c r="C113" s="13" t="s">
        <v>428</v>
      </c>
      <c r="D113" s="13" t="s">
        <v>441</v>
      </c>
      <c r="E113" s="13" t="s">
        <v>46</v>
      </c>
      <c r="F113" s="13" t="s">
        <v>21</v>
      </c>
      <c r="G113" s="17" t="s">
        <v>193</v>
      </c>
      <c r="H113" s="17" t="s">
        <v>179</v>
      </c>
      <c r="I113" s="13"/>
      <c r="J113" s="13" t="s">
        <v>2289</v>
      </c>
      <c r="K113" s="13" t="s">
        <v>44</v>
      </c>
    </row>
    <row r="114" spans="1:11" x14ac:dyDescent="0.3">
      <c r="A114" s="13" t="s">
        <v>426</v>
      </c>
      <c r="B114" s="17" t="s">
        <v>447</v>
      </c>
      <c r="C114" s="13" t="s">
        <v>428</v>
      </c>
      <c r="D114" s="13" t="s">
        <v>47</v>
      </c>
      <c r="E114" s="13" t="s">
        <v>448</v>
      </c>
      <c r="F114" s="13" t="s">
        <v>21</v>
      </c>
      <c r="G114" s="17" t="s">
        <v>196</v>
      </c>
      <c r="H114" s="17" t="s">
        <v>170</v>
      </c>
      <c r="I114" s="13" t="s">
        <v>2264</v>
      </c>
      <c r="J114" s="13"/>
      <c r="K114" s="13" t="s">
        <v>44</v>
      </c>
    </row>
    <row r="115" spans="1:11" x14ac:dyDescent="0.3">
      <c r="A115" s="13" t="s">
        <v>426</v>
      </c>
      <c r="B115" s="17" t="s">
        <v>449</v>
      </c>
      <c r="C115" s="13" t="s">
        <v>428</v>
      </c>
      <c r="D115" s="13" t="s">
        <v>450</v>
      </c>
      <c r="E115" s="13" t="s">
        <v>451</v>
      </c>
      <c r="F115" s="13" t="s">
        <v>21</v>
      </c>
      <c r="G115" s="17" t="s">
        <v>196</v>
      </c>
      <c r="H115" s="17" t="s">
        <v>170</v>
      </c>
      <c r="I115" s="13"/>
      <c r="J115" s="13" t="s">
        <v>2215</v>
      </c>
      <c r="K115" s="13" t="s">
        <v>44</v>
      </c>
    </row>
    <row r="116" spans="1:11" x14ac:dyDescent="0.3">
      <c r="A116" s="13" t="s">
        <v>426</v>
      </c>
      <c r="B116" s="17" t="s">
        <v>452</v>
      </c>
      <c r="C116" s="13" t="s">
        <v>428</v>
      </c>
      <c r="D116" s="13" t="s">
        <v>47</v>
      </c>
      <c r="E116" s="13" t="s">
        <v>451</v>
      </c>
      <c r="F116" s="13" t="s">
        <v>21</v>
      </c>
      <c r="G116" s="17" t="s">
        <v>196</v>
      </c>
      <c r="H116" s="17" t="s">
        <v>179</v>
      </c>
      <c r="I116" s="13" t="s">
        <v>2264</v>
      </c>
      <c r="J116" s="13"/>
      <c r="K116" s="13" t="s">
        <v>44</v>
      </c>
    </row>
    <row r="117" spans="1:11" x14ac:dyDescent="0.3">
      <c r="A117" s="13" t="s">
        <v>426</v>
      </c>
      <c r="B117" s="17" t="s">
        <v>453</v>
      </c>
      <c r="C117" s="13" t="s">
        <v>428</v>
      </c>
      <c r="D117" s="13" t="s">
        <v>448</v>
      </c>
      <c r="E117" s="13" t="s">
        <v>450</v>
      </c>
      <c r="F117" s="13" t="s">
        <v>21</v>
      </c>
      <c r="G117" s="17" t="s">
        <v>196</v>
      </c>
      <c r="H117" s="17" t="s">
        <v>179</v>
      </c>
      <c r="I117" s="13"/>
      <c r="J117" s="13" t="s">
        <v>2215</v>
      </c>
      <c r="K117" s="13" t="s">
        <v>44</v>
      </c>
    </row>
    <row r="118" spans="1:11" x14ac:dyDescent="0.3">
      <c r="A118" s="13" t="s">
        <v>426</v>
      </c>
      <c r="B118" s="17" t="s">
        <v>454</v>
      </c>
      <c r="C118" s="13" t="s">
        <v>428</v>
      </c>
      <c r="D118" s="13" t="s">
        <v>451</v>
      </c>
      <c r="E118" s="13" t="s">
        <v>448</v>
      </c>
      <c r="F118" s="13" t="s">
        <v>21</v>
      </c>
      <c r="G118" s="17" t="s">
        <v>196</v>
      </c>
      <c r="H118" s="17" t="s">
        <v>189</v>
      </c>
      <c r="I118" s="13" t="s">
        <v>2264</v>
      </c>
      <c r="J118" s="13"/>
      <c r="K118" s="13" t="s">
        <v>44</v>
      </c>
    </row>
    <row r="119" spans="1:11" x14ac:dyDescent="0.3">
      <c r="A119" s="13" t="s">
        <v>426</v>
      </c>
      <c r="B119" s="17" t="s">
        <v>455</v>
      </c>
      <c r="C119" s="13" t="s">
        <v>428</v>
      </c>
      <c r="D119" s="13" t="s">
        <v>450</v>
      </c>
      <c r="E119" s="13" t="s">
        <v>47</v>
      </c>
      <c r="F119" s="13" t="s">
        <v>21</v>
      </c>
      <c r="G119" s="17" t="s">
        <v>196</v>
      </c>
      <c r="H119" s="17" t="s">
        <v>189</v>
      </c>
      <c r="I119" s="13"/>
      <c r="J119" s="13" t="s">
        <v>2215</v>
      </c>
      <c r="K119" s="13" t="s">
        <v>44</v>
      </c>
    </row>
    <row r="120" spans="1:11" x14ac:dyDescent="0.3">
      <c r="A120" s="13" t="s">
        <v>352</v>
      </c>
      <c r="B120" s="17" t="s">
        <v>376</v>
      </c>
      <c r="C120" s="13" t="s">
        <v>354</v>
      </c>
      <c r="D120" s="13" t="s">
        <v>24</v>
      </c>
      <c r="E120" s="13" t="s">
        <v>107</v>
      </c>
      <c r="F120" s="13" t="s">
        <v>1</v>
      </c>
      <c r="G120" s="17" t="s">
        <v>377</v>
      </c>
      <c r="H120" s="17" t="s">
        <v>174</v>
      </c>
      <c r="I120" s="13" t="s">
        <v>2187</v>
      </c>
      <c r="J120" s="13" t="s">
        <v>2189</v>
      </c>
      <c r="K120" s="13"/>
    </row>
    <row r="121" spans="1:11" x14ac:dyDescent="0.3">
      <c r="A121" s="13" t="s">
        <v>2179</v>
      </c>
      <c r="B121" s="17" t="s">
        <v>399</v>
      </c>
      <c r="C121" s="13" t="s">
        <v>386</v>
      </c>
      <c r="D121" s="13" t="s">
        <v>393</v>
      </c>
      <c r="E121" s="13" t="s">
        <v>72</v>
      </c>
      <c r="F121" s="13" t="s">
        <v>7</v>
      </c>
      <c r="G121" s="17" t="s">
        <v>377</v>
      </c>
      <c r="H121" s="17" t="s">
        <v>207</v>
      </c>
      <c r="I121" s="13" t="s">
        <v>2263</v>
      </c>
      <c r="J121" s="13" t="s">
        <v>2297</v>
      </c>
      <c r="K121" s="13" t="s">
        <v>44</v>
      </c>
    </row>
    <row r="122" spans="1:11" x14ac:dyDescent="0.3">
      <c r="A122" s="13" t="s">
        <v>2179</v>
      </c>
      <c r="B122" s="17" t="s">
        <v>400</v>
      </c>
      <c r="C122" s="13" t="s">
        <v>386</v>
      </c>
      <c r="D122" s="13" t="s">
        <v>72</v>
      </c>
      <c r="E122" s="13" t="s">
        <v>401</v>
      </c>
      <c r="F122" s="13" t="s">
        <v>7</v>
      </c>
      <c r="G122" s="17" t="s">
        <v>377</v>
      </c>
      <c r="H122" s="17" t="s">
        <v>170</v>
      </c>
      <c r="I122" s="13" t="s">
        <v>2263</v>
      </c>
      <c r="J122" s="13" t="s">
        <v>2297</v>
      </c>
      <c r="K122" s="13" t="s">
        <v>44</v>
      </c>
    </row>
    <row r="123" spans="1:11" x14ac:dyDescent="0.3">
      <c r="A123" s="13" t="s">
        <v>2179</v>
      </c>
      <c r="B123" s="17" t="s">
        <v>402</v>
      </c>
      <c r="C123" s="13" t="s">
        <v>386</v>
      </c>
      <c r="D123" s="13" t="s">
        <v>401</v>
      </c>
      <c r="E123" s="13" t="s">
        <v>393</v>
      </c>
      <c r="F123" s="13" t="s">
        <v>7</v>
      </c>
      <c r="G123" s="17" t="s">
        <v>377</v>
      </c>
      <c r="H123" s="17" t="s">
        <v>179</v>
      </c>
      <c r="I123" s="13" t="s">
        <v>2263</v>
      </c>
      <c r="J123" s="13" t="s">
        <v>2297</v>
      </c>
      <c r="K123" s="13" t="s">
        <v>44</v>
      </c>
    </row>
    <row r="124" spans="1:11" x14ac:dyDescent="0.3">
      <c r="A124" s="13" t="s">
        <v>25</v>
      </c>
      <c r="B124" s="17" t="s">
        <v>317</v>
      </c>
      <c r="C124" s="13" t="s">
        <v>301</v>
      </c>
      <c r="D124" s="13" t="s">
        <v>27</v>
      </c>
      <c r="E124" s="13" t="s">
        <v>318</v>
      </c>
      <c r="F124" s="13" t="s">
        <v>19</v>
      </c>
      <c r="G124" s="17" t="s">
        <v>319</v>
      </c>
      <c r="H124" s="17" t="s">
        <v>207</v>
      </c>
      <c r="I124" s="13" t="s">
        <v>2189</v>
      </c>
      <c r="J124" s="13" t="s">
        <v>2187</v>
      </c>
      <c r="K124" s="13"/>
    </row>
    <row r="125" spans="1:11" x14ac:dyDescent="0.3">
      <c r="A125" s="13" t="s">
        <v>352</v>
      </c>
      <c r="B125" s="17" t="s">
        <v>375</v>
      </c>
      <c r="C125" s="13" t="s">
        <v>354</v>
      </c>
      <c r="D125" s="13" t="s">
        <v>23</v>
      </c>
      <c r="E125" s="13" t="s">
        <v>357</v>
      </c>
      <c r="F125" s="13" t="s">
        <v>1</v>
      </c>
      <c r="G125" s="17" t="s">
        <v>319</v>
      </c>
      <c r="H125" s="17" t="s">
        <v>179</v>
      </c>
      <c r="I125" s="13" t="s">
        <v>2189</v>
      </c>
      <c r="J125" s="13" t="s">
        <v>2187</v>
      </c>
      <c r="K125" s="13"/>
    </row>
    <row r="126" spans="1:11" x14ac:dyDescent="0.3">
      <c r="A126" s="13" t="s">
        <v>472</v>
      </c>
      <c r="B126" s="17" t="s">
        <v>494</v>
      </c>
      <c r="C126" s="13" t="s">
        <v>474</v>
      </c>
      <c r="D126" s="13" t="s">
        <v>475</v>
      </c>
      <c r="E126" s="13" t="s">
        <v>489</v>
      </c>
      <c r="F126" s="13" t="s">
        <v>21</v>
      </c>
      <c r="G126" s="17" t="s">
        <v>495</v>
      </c>
      <c r="H126" s="17" t="s">
        <v>207</v>
      </c>
      <c r="I126" s="13" t="s">
        <v>2206</v>
      </c>
      <c r="J126" s="13"/>
      <c r="K126" s="13" t="s">
        <v>44</v>
      </c>
    </row>
    <row r="127" spans="1:11" x14ac:dyDescent="0.3">
      <c r="A127" s="13" t="s">
        <v>472</v>
      </c>
      <c r="B127" s="17" t="s">
        <v>496</v>
      </c>
      <c r="C127" s="13" t="s">
        <v>474</v>
      </c>
      <c r="D127" s="13" t="s">
        <v>488</v>
      </c>
      <c r="E127" s="13" t="s">
        <v>497</v>
      </c>
      <c r="F127" s="13" t="s">
        <v>21</v>
      </c>
      <c r="G127" s="17" t="s">
        <v>495</v>
      </c>
      <c r="H127" s="17" t="s">
        <v>207</v>
      </c>
      <c r="I127" s="13"/>
      <c r="J127" s="13" t="s">
        <v>2205</v>
      </c>
      <c r="K127" s="13" t="s">
        <v>44</v>
      </c>
    </row>
    <row r="128" spans="1:11" x14ac:dyDescent="0.3">
      <c r="A128" s="13" t="s">
        <v>472</v>
      </c>
      <c r="B128" s="17" t="s">
        <v>498</v>
      </c>
      <c r="C128" s="13" t="s">
        <v>474</v>
      </c>
      <c r="D128" s="13" t="s">
        <v>475</v>
      </c>
      <c r="E128" s="13" t="s">
        <v>497</v>
      </c>
      <c r="F128" s="13" t="s">
        <v>21</v>
      </c>
      <c r="G128" s="17" t="s">
        <v>495</v>
      </c>
      <c r="H128" s="17" t="s">
        <v>170</v>
      </c>
      <c r="I128" s="13" t="s">
        <v>2206</v>
      </c>
      <c r="J128" s="13"/>
      <c r="K128" s="13" t="s">
        <v>44</v>
      </c>
    </row>
    <row r="129" spans="1:11" x14ac:dyDescent="0.3">
      <c r="A129" s="13" t="s">
        <v>472</v>
      </c>
      <c r="B129" s="17" t="s">
        <v>499</v>
      </c>
      <c r="C129" s="13" t="s">
        <v>474</v>
      </c>
      <c r="D129" s="13" t="s">
        <v>489</v>
      </c>
      <c r="E129" s="13" t="s">
        <v>488</v>
      </c>
      <c r="F129" s="13" t="s">
        <v>21</v>
      </c>
      <c r="G129" s="17" t="s">
        <v>495</v>
      </c>
      <c r="H129" s="17" t="s">
        <v>170</v>
      </c>
      <c r="I129" s="13"/>
      <c r="J129" s="13" t="s">
        <v>2205</v>
      </c>
      <c r="K129" s="13" t="s">
        <v>44</v>
      </c>
    </row>
    <row r="130" spans="1:11" x14ac:dyDescent="0.3">
      <c r="A130" s="13" t="s">
        <v>472</v>
      </c>
      <c r="B130" s="17" t="s">
        <v>500</v>
      </c>
      <c r="C130" s="13" t="s">
        <v>474</v>
      </c>
      <c r="D130" s="13" t="s">
        <v>497</v>
      </c>
      <c r="E130" s="13" t="s">
        <v>489</v>
      </c>
      <c r="F130" s="13" t="s">
        <v>21</v>
      </c>
      <c r="G130" s="17" t="s">
        <v>495</v>
      </c>
      <c r="H130" s="17" t="s">
        <v>179</v>
      </c>
      <c r="I130" s="13" t="s">
        <v>2206</v>
      </c>
      <c r="J130" s="13"/>
      <c r="K130" s="13" t="s">
        <v>44</v>
      </c>
    </row>
    <row r="131" spans="1:11" x14ac:dyDescent="0.3">
      <c r="A131" s="13" t="s">
        <v>472</v>
      </c>
      <c r="B131" s="17" t="s">
        <v>501</v>
      </c>
      <c r="C131" s="13" t="s">
        <v>474</v>
      </c>
      <c r="D131" s="13" t="s">
        <v>488</v>
      </c>
      <c r="E131" s="13" t="s">
        <v>475</v>
      </c>
      <c r="F131" s="13" t="s">
        <v>21</v>
      </c>
      <c r="G131" s="17" t="s">
        <v>495</v>
      </c>
      <c r="H131" s="17" t="s">
        <v>179</v>
      </c>
      <c r="I131" s="13"/>
      <c r="J131" s="13" t="s">
        <v>2205</v>
      </c>
      <c r="K131" s="13" t="s">
        <v>44</v>
      </c>
    </row>
    <row r="132" spans="1:11" x14ac:dyDescent="0.3">
      <c r="A132" s="13" t="s">
        <v>352</v>
      </c>
      <c r="B132" s="17" t="s">
        <v>378</v>
      </c>
      <c r="C132" s="13" t="s">
        <v>354</v>
      </c>
      <c r="D132" s="13" t="s">
        <v>24</v>
      </c>
      <c r="E132" s="13" t="s">
        <v>23</v>
      </c>
      <c r="F132" s="13" t="s">
        <v>20</v>
      </c>
      <c r="G132" s="17" t="s">
        <v>323</v>
      </c>
      <c r="H132" s="17" t="s">
        <v>248</v>
      </c>
      <c r="I132" s="13" t="s">
        <v>2192</v>
      </c>
      <c r="J132" s="13" t="s">
        <v>2187</v>
      </c>
      <c r="K132" s="13"/>
    </row>
    <row r="133" spans="1:11" x14ac:dyDescent="0.3">
      <c r="A133" s="13" t="s">
        <v>25</v>
      </c>
      <c r="B133" s="17" t="s">
        <v>321</v>
      </c>
      <c r="C133" s="13" t="s">
        <v>301</v>
      </c>
      <c r="D133" s="13" t="s">
        <v>27</v>
      </c>
      <c r="E133" s="13" t="s">
        <v>322</v>
      </c>
      <c r="F133" s="13" t="s">
        <v>20</v>
      </c>
      <c r="G133" s="17" t="s">
        <v>323</v>
      </c>
      <c r="H133" s="17" t="s">
        <v>170</v>
      </c>
      <c r="I133" s="13" t="s">
        <v>2192</v>
      </c>
      <c r="J133" s="13" t="s">
        <v>2187</v>
      </c>
      <c r="K133" s="13"/>
    </row>
    <row r="134" spans="1:11" x14ac:dyDescent="0.3">
      <c r="A134" s="13" t="s">
        <v>472</v>
      </c>
      <c r="B134" s="17" t="s">
        <v>502</v>
      </c>
      <c r="C134" s="13" t="s">
        <v>474</v>
      </c>
      <c r="D134" s="13" t="s">
        <v>485</v>
      </c>
      <c r="E134" s="13" t="s">
        <v>503</v>
      </c>
      <c r="F134" s="13" t="s">
        <v>21</v>
      </c>
      <c r="G134" s="17" t="s">
        <v>323</v>
      </c>
      <c r="H134" s="17" t="s">
        <v>170</v>
      </c>
      <c r="I134" s="13" t="s">
        <v>2219</v>
      </c>
      <c r="J134" s="13"/>
      <c r="K134" s="13" t="s">
        <v>44</v>
      </c>
    </row>
    <row r="135" spans="1:11" x14ac:dyDescent="0.3">
      <c r="A135" s="13" t="s">
        <v>472</v>
      </c>
      <c r="B135" s="17" t="s">
        <v>504</v>
      </c>
      <c r="C135" s="13" t="s">
        <v>474</v>
      </c>
      <c r="D135" s="13" t="s">
        <v>479</v>
      </c>
      <c r="E135" s="13" t="s">
        <v>505</v>
      </c>
      <c r="F135" s="13" t="s">
        <v>21</v>
      </c>
      <c r="G135" s="17" t="s">
        <v>323</v>
      </c>
      <c r="H135" s="17" t="s">
        <v>170</v>
      </c>
      <c r="I135" s="13"/>
      <c r="J135" s="13" t="s">
        <v>2220</v>
      </c>
      <c r="K135" s="13" t="s">
        <v>44</v>
      </c>
    </row>
    <row r="136" spans="1:11" x14ac:dyDescent="0.3">
      <c r="A136" s="13" t="s">
        <v>472</v>
      </c>
      <c r="B136" s="17" t="s">
        <v>506</v>
      </c>
      <c r="C136" s="13" t="s">
        <v>474</v>
      </c>
      <c r="D136" s="13" t="s">
        <v>485</v>
      </c>
      <c r="E136" s="13" t="s">
        <v>505</v>
      </c>
      <c r="F136" s="13" t="s">
        <v>21</v>
      </c>
      <c r="G136" s="17" t="s">
        <v>323</v>
      </c>
      <c r="H136" s="17" t="s">
        <v>179</v>
      </c>
      <c r="I136" s="13" t="s">
        <v>2219</v>
      </c>
      <c r="J136" s="13"/>
      <c r="K136" s="13" t="s">
        <v>44</v>
      </c>
    </row>
    <row r="137" spans="1:11" x14ac:dyDescent="0.3">
      <c r="A137" s="13" t="s">
        <v>472</v>
      </c>
      <c r="B137" s="17" t="s">
        <v>507</v>
      </c>
      <c r="C137" s="13" t="s">
        <v>474</v>
      </c>
      <c r="D137" s="13" t="s">
        <v>503</v>
      </c>
      <c r="E137" s="13" t="s">
        <v>479</v>
      </c>
      <c r="F137" s="13" t="s">
        <v>21</v>
      </c>
      <c r="G137" s="17" t="s">
        <v>323</v>
      </c>
      <c r="H137" s="17" t="s">
        <v>179</v>
      </c>
      <c r="I137" s="13"/>
      <c r="J137" s="13" t="s">
        <v>2220</v>
      </c>
      <c r="K137" s="13" t="s">
        <v>44</v>
      </c>
    </row>
    <row r="138" spans="1:11" x14ac:dyDescent="0.3">
      <c r="A138" s="13" t="s">
        <v>472</v>
      </c>
      <c r="B138" s="17" t="s">
        <v>508</v>
      </c>
      <c r="C138" s="13" t="s">
        <v>474</v>
      </c>
      <c r="D138" s="13" t="s">
        <v>505</v>
      </c>
      <c r="E138" s="13" t="s">
        <v>503</v>
      </c>
      <c r="F138" s="13" t="s">
        <v>21</v>
      </c>
      <c r="G138" s="17" t="s">
        <v>323</v>
      </c>
      <c r="H138" s="17" t="s">
        <v>189</v>
      </c>
      <c r="I138" s="13" t="s">
        <v>2219</v>
      </c>
      <c r="J138" s="13"/>
      <c r="K138" s="13" t="s">
        <v>44</v>
      </c>
    </row>
    <row r="139" spans="1:11" x14ac:dyDescent="0.3">
      <c r="A139" s="13" t="s">
        <v>472</v>
      </c>
      <c r="B139" s="17" t="s">
        <v>509</v>
      </c>
      <c r="C139" s="13" t="s">
        <v>474</v>
      </c>
      <c r="D139" s="13" t="s">
        <v>479</v>
      </c>
      <c r="E139" s="13" t="s">
        <v>485</v>
      </c>
      <c r="F139" s="13" t="s">
        <v>21</v>
      </c>
      <c r="G139" s="17" t="s">
        <v>323</v>
      </c>
      <c r="H139" s="17" t="s">
        <v>189</v>
      </c>
      <c r="I139" s="13"/>
      <c r="J139" s="13" t="s">
        <v>2220</v>
      </c>
      <c r="K139" s="13" t="s">
        <v>44</v>
      </c>
    </row>
    <row r="140" spans="1:11" x14ac:dyDescent="0.3">
      <c r="A140" s="13" t="s">
        <v>333</v>
      </c>
      <c r="B140" s="17" t="s">
        <v>344</v>
      </c>
      <c r="C140" s="13" t="s">
        <v>335</v>
      </c>
      <c r="D140" s="13" t="s">
        <v>22</v>
      </c>
      <c r="E140" s="13" t="s">
        <v>122</v>
      </c>
      <c r="F140" s="13" t="s">
        <v>7</v>
      </c>
      <c r="G140" s="17" t="s">
        <v>345</v>
      </c>
      <c r="H140" s="17" t="s">
        <v>346</v>
      </c>
      <c r="I140" s="13" t="s">
        <v>2298</v>
      </c>
      <c r="J140" s="13" t="s">
        <v>2299</v>
      </c>
      <c r="K140" s="13"/>
    </row>
    <row r="141" spans="1:11" x14ac:dyDescent="0.3">
      <c r="A141" s="13" t="s">
        <v>229</v>
      </c>
      <c r="B141" s="17" t="s">
        <v>260</v>
      </c>
      <c r="C141" s="13" t="s">
        <v>131</v>
      </c>
      <c r="D141" s="13" t="s">
        <v>242</v>
      </c>
      <c r="E141" s="13" t="s">
        <v>261</v>
      </c>
      <c r="F141" s="13" t="s">
        <v>21</v>
      </c>
      <c r="G141" s="17" t="s">
        <v>199</v>
      </c>
      <c r="H141" s="17" t="s">
        <v>174</v>
      </c>
      <c r="I141" s="13" t="s">
        <v>2191</v>
      </c>
      <c r="J141" s="13"/>
      <c r="K141" s="13" t="s">
        <v>44</v>
      </c>
    </row>
    <row r="142" spans="1:11" x14ac:dyDescent="0.3">
      <c r="A142" s="13" t="s">
        <v>229</v>
      </c>
      <c r="B142" s="17" t="s">
        <v>262</v>
      </c>
      <c r="C142" s="13" t="s">
        <v>131</v>
      </c>
      <c r="D142" s="13" t="s">
        <v>130</v>
      </c>
      <c r="E142" s="13" t="s">
        <v>246</v>
      </c>
      <c r="F142" s="13" t="s">
        <v>21</v>
      </c>
      <c r="G142" s="17" t="s">
        <v>199</v>
      </c>
      <c r="H142" s="17" t="s">
        <v>174</v>
      </c>
      <c r="I142" s="13"/>
      <c r="J142" s="13" t="s">
        <v>2190</v>
      </c>
      <c r="K142" s="13" t="s">
        <v>44</v>
      </c>
    </row>
    <row r="143" spans="1:11" x14ac:dyDescent="0.3">
      <c r="A143" s="13" t="s">
        <v>229</v>
      </c>
      <c r="B143" s="17" t="s">
        <v>263</v>
      </c>
      <c r="C143" s="13" t="s">
        <v>131</v>
      </c>
      <c r="D143" s="13" t="s">
        <v>242</v>
      </c>
      <c r="E143" s="13" t="s">
        <v>246</v>
      </c>
      <c r="F143" s="13" t="s">
        <v>21</v>
      </c>
      <c r="G143" s="17" t="s">
        <v>199</v>
      </c>
      <c r="H143" s="17" t="s">
        <v>248</v>
      </c>
      <c r="I143" s="13" t="s">
        <v>2191</v>
      </c>
      <c r="J143" s="13"/>
      <c r="K143" s="13" t="s">
        <v>44</v>
      </c>
    </row>
    <row r="144" spans="1:11" x14ac:dyDescent="0.3">
      <c r="A144" s="13" t="s">
        <v>229</v>
      </c>
      <c r="B144" s="17" t="s">
        <v>264</v>
      </c>
      <c r="C144" s="13" t="s">
        <v>131</v>
      </c>
      <c r="D144" s="13" t="s">
        <v>261</v>
      </c>
      <c r="E144" s="13" t="s">
        <v>130</v>
      </c>
      <c r="F144" s="13" t="s">
        <v>21</v>
      </c>
      <c r="G144" s="17" t="s">
        <v>199</v>
      </c>
      <c r="H144" s="17" t="s">
        <v>248</v>
      </c>
      <c r="I144" s="13"/>
      <c r="J144" s="13" t="s">
        <v>2190</v>
      </c>
      <c r="K144" s="13" t="s">
        <v>44</v>
      </c>
    </row>
    <row r="145" spans="1:11" x14ac:dyDescent="0.3">
      <c r="A145" s="13" t="s">
        <v>229</v>
      </c>
      <c r="B145" s="17" t="s">
        <v>265</v>
      </c>
      <c r="C145" s="13" t="s">
        <v>131</v>
      </c>
      <c r="D145" s="13" t="s">
        <v>246</v>
      </c>
      <c r="E145" s="13" t="s">
        <v>261</v>
      </c>
      <c r="F145" s="13" t="s">
        <v>21</v>
      </c>
      <c r="G145" s="17" t="s">
        <v>199</v>
      </c>
      <c r="H145" s="17" t="s">
        <v>207</v>
      </c>
      <c r="I145" s="13" t="s">
        <v>2191</v>
      </c>
      <c r="J145" s="13"/>
      <c r="K145" s="13" t="s">
        <v>44</v>
      </c>
    </row>
    <row r="146" spans="1:11" x14ac:dyDescent="0.3">
      <c r="A146" s="13" t="s">
        <v>229</v>
      </c>
      <c r="B146" s="17" t="s">
        <v>266</v>
      </c>
      <c r="C146" s="13" t="s">
        <v>131</v>
      </c>
      <c r="D146" s="13" t="s">
        <v>130</v>
      </c>
      <c r="E146" s="13" t="s">
        <v>242</v>
      </c>
      <c r="F146" s="13" t="s">
        <v>21</v>
      </c>
      <c r="G146" s="17" t="s">
        <v>199</v>
      </c>
      <c r="H146" s="17" t="s">
        <v>207</v>
      </c>
      <c r="I146" s="13"/>
      <c r="J146" s="13" t="s">
        <v>2190</v>
      </c>
      <c r="K146" s="13" t="s">
        <v>44</v>
      </c>
    </row>
    <row r="147" spans="1:11" x14ac:dyDescent="0.3">
      <c r="A147" s="13" t="s">
        <v>164</v>
      </c>
      <c r="B147" s="17" t="s">
        <v>197</v>
      </c>
      <c r="C147" s="13" t="s">
        <v>166</v>
      </c>
      <c r="D147" s="13" t="s">
        <v>167</v>
      </c>
      <c r="E147" s="13" t="s">
        <v>198</v>
      </c>
      <c r="F147" s="13" t="s">
        <v>20</v>
      </c>
      <c r="G147" s="17" t="s">
        <v>199</v>
      </c>
      <c r="H147" s="17" t="s">
        <v>179</v>
      </c>
      <c r="I147" s="13" t="s">
        <v>2192</v>
      </c>
      <c r="J147" s="13" t="s">
        <v>2189</v>
      </c>
      <c r="K147" s="13"/>
    </row>
    <row r="148" spans="1:11" x14ac:dyDescent="0.3">
      <c r="A148" s="13" t="s">
        <v>2179</v>
      </c>
      <c r="B148" s="17" t="s">
        <v>403</v>
      </c>
      <c r="C148" s="13" t="s">
        <v>386</v>
      </c>
      <c r="D148" s="13" t="s">
        <v>387</v>
      </c>
      <c r="E148" s="13" t="s">
        <v>404</v>
      </c>
      <c r="F148" s="13" t="s">
        <v>21</v>
      </c>
      <c r="G148" s="17" t="s">
        <v>199</v>
      </c>
      <c r="H148" s="17" t="s">
        <v>179</v>
      </c>
      <c r="I148" s="13" t="s">
        <v>2201</v>
      </c>
      <c r="J148" s="13" t="s">
        <v>2203</v>
      </c>
      <c r="K148" s="13" t="s">
        <v>44</v>
      </c>
    </row>
    <row r="149" spans="1:11" x14ac:dyDescent="0.3">
      <c r="A149" s="13" t="s">
        <v>2179</v>
      </c>
      <c r="B149" s="17" t="s">
        <v>406</v>
      </c>
      <c r="C149" s="13" t="s">
        <v>386</v>
      </c>
      <c r="D149" s="13" t="s">
        <v>404</v>
      </c>
      <c r="E149" s="13" t="s">
        <v>93</v>
      </c>
      <c r="F149" s="13" t="s">
        <v>21</v>
      </c>
      <c r="G149" s="17" t="s">
        <v>199</v>
      </c>
      <c r="H149" s="17" t="s">
        <v>189</v>
      </c>
      <c r="I149" s="13" t="s">
        <v>2201</v>
      </c>
      <c r="J149" s="13" t="s">
        <v>2203</v>
      </c>
      <c r="K149" s="13" t="s">
        <v>44</v>
      </c>
    </row>
    <row r="150" spans="1:11" x14ac:dyDescent="0.3">
      <c r="A150" s="13" t="s">
        <v>2179</v>
      </c>
      <c r="B150" s="17" t="s">
        <v>407</v>
      </c>
      <c r="C150" s="13" t="s">
        <v>386</v>
      </c>
      <c r="D150" s="13" t="s">
        <v>93</v>
      </c>
      <c r="E150" s="13" t="s">
        <v>387</v>
      </c>
      <c r="F150" s="13" t="s">
        <v>21</v>
      </c>
      <c r="G150" s="17" t="s">
        <v>199</v>
      </c>
      <c r="H150" s="17" t="s">
        <v>408</v>
      </c>
      <c r="I150" s="13" t="s">
        <v>2201</v>
      </c>
      <c r="J150" s="13" t="s">
        <v>2203</v>
      </c>
      <c r="K150" s="13" t="s">
        <v>44</v>
      </c>
    </row>
    <row r="151" spans="1:11" x14ac:dyDescent="0.3">
      <c r="A151" s="13" t="s">
        <v>274</v>
      </c>
      <c r="B151" s="17" t="s">
        <v>290</v>
      </c>
      <c r="C151" s="13" t="s">
        <v>276</v>
      </c>
      <c r="D151" s="13" t="s">
        <v>277</v>
      </c>
      <c r="E151" s="13" t="s">
        <v>291</v>
      </c>
      <c r="F151" s="13" t="s">
        <v>20</v>
      </c>
      <c r="G151" s="17" t="s">
        <v>201</v>
      </c>
      <c r="H151" s="17" t="s">
        <v>174</v>
      </c>
      <c r="I151" s="13" t="s">
        <v>2258</v>
      </c>
      <c r="J151" s="13" t="s">
        <v>2186</v>
      </c>
      <c r="K151" s="13"/>
    </row>
    <row r="152" spans="1:11" x14ac:dyDescent="0.3">
      <c r="A152" s="13" t="s">
        <v>229</v>
      </c>
      <c r="B152" s="17" t="s">
        <v>252</v>
      </c>
      <c r="C152" s="13" t="s">
        <v>131</v>
      </c>
      <c r="D152" s="13" t="s">
        <v>231</v>
      </c>
      <c r="E152" s="13" t="s">
        <v>253</v>
      </c>
      <c r="F152" s="13" t="s">
        <v>21</v>
      </c>
      <c r="G152" s="17" t="s">
        <v>201</v>
      </c>
      <c r="H152" s="17" t="s">
        <v>170</v>
      </c>
      <c r="I152" s="13" t="s">
        <v>2199</v>
      </c>
      <c r="J152" s="13"/>
      <c r="K152" s="13" t="s">
        <v>44</v>
      </c>
    </row>
    <row r="153" spans="1:11" x14ac:dyDescent="0.3">
      <c r="A153" s="13" t="s">
        <v>229</v>
      </c>
      <c r="B153" s="17" t="s">
        <v>254</v>
      </c>
      <c r="C153" s="13" t="s">
        <v>131</v>
      </c>
      <c r="D153" s="13" t="s">
        <v>255</v>
      </c>
      <c r="E153" s="13" t="s">
        <v>245</v>
      </c>
      <c r="F153" s="13" t="s">
        <v>21</v>
      </c>
      <c r="G153" s="17" t="s">
        <v>201</v>
      </c>
      <c r="H153" s="17" t="s">
        <v>170</v>
      </c>
      <c r="I153" s="13"/>
      <c r="J153" s="13" t="s">
        <v>2211</v>
      </c>
      <c r="K153" s="13" t="s">
        <v>44</v>
      </c>
    </row>
    <row r="154" spans="1:11" x14ac:dyDescent="0.3">
      <c r="A154" s="13" t="s">
        <v>229</v>
      </c>
      <c r="B154" s="17" t="s">
        <v>256</v>
      </c>
      <c r="C154" s="13" t="s">
        <v>131</v>
      </c>
      <c r="D154" s="13" t="s">
        <v>231</v>
      </c>
      <c r="E154" s="13" t="s">
        <v>245</v>
      </c>
      <c r="F154" s="13" t="s">
        <v>21</v>
      </c>
      <c r="G154" s="17" t="s">
        <v>201</v>
      </c>
      <c r="H154" s="17" t="s">
        <v>179</v>
      </c>
      <c r="I154" s="13" t="s">
        <v>2199</v>
      </c>
      <c r="J154" s="13"/>
      <c r="K154" s="13" t="s">
        <v>44</v>
      </c>
    </row>
    <row r="155" spans="1:11" x14ac:dyDescent="0.3">
      <c r="A155" s="13" t="s">
        <v>229</v>
      </c>
      <c r="B155" s="17" t="s">
        <v>257</v>
      </c>
      <c r="C155" s="13" t="s">
        <v>131</v>
      </c>
      <c r="D155" s="13" t="s">
        <v>253</v>
      </c>
      <c r="E155" s="13" t="s">
        <v>255</v>
      </c>
      <c r="F155" s="13" t="s">
        <v>21</v>
      </c>
      <c r="G155" s="17" t="s">
        <v>201</v>
      </c>
      <c r="H155" s="17" t="s">
        <v>179</v>
      </c>
      <c r="I155" s="13"/>
      <c r="J155" s="13" t="s">
        <v>2211</v>
      </c>
      <c r="K155" s="13" t="s">
        <v>44</v>
      </c>
    </row>
    <row r="156" spans="1:11" x14ac:dyDescent="0.3">
      <c r="A156" s="13" t="s">
        <v>229</v>
      </c>
      <c r="B156" s="17" t="s">
        <v>258</v>
      </c>
      <c r="C156" s="13" t="s">
        <v>131</v>
      </c>
      <c r="D156" s="13" t="s">
        <v>245</v>
      </c>
      <c r="E156" s="13" t="s">
        <v>253</v>
      </c>
      <c r="F156" s="13" t="s">
        <v>21</v>
      </c>
      <c r="G156" s="17" t="s">
        <v>201</v>
      </c>
      <c r="H156" s="17" t="s">
        <v>189</v>
      </c>
      <c r="I156" s="13" t="s">
        <v>2199</v>
      </c>
      <c r="J156" s="13"/>
      <c r="K156" s="13" t="s">
        <v>44</v>
      </c>
    </row>
    <row r="157" spans="1:11" x14ac:dyDescent="0.3">
      <c r="A157" s="13" t="s">
        <v>229</v>
      </c>
      <c r="B157" s="17" t="s">
        <v>259</v>
      </c>
      <c r="C157" s="13" t="s">
        <v>131</v>
      </c>
      <c r="D157" s="13" t="s">
        <v>255</v>
      </c>
      <c r="E157" s="13" t="s">
        <v>231</v>
      </c>
      <c r="F157" s="13" t="s">
        <v>21</v>
      </c>
      <c r="G157" s="17" t="s">
        <v>201</v>
      </c>
      <c r="H157" s="17" t="s">
        <v>189</v>
      </c>
      <c r="I157" s="13"/>
      <c r="J157" s="13" t="s">
        <v>2211</v>
      </c>
      <c r="K157" s="13" t="s">
        <v>44</v>
      </c>
    </row>
    <row r="158" spans="1:11" x14ac:dyDescent="0.3">
      <c r="A158" s="13" t="s">
        <v>412</v>
      </c>
      <c r="B158" s="17">
        <v>142803076</v>
      </c>
      <c r="C158" s="13" t="s">
        <v>414</v>
      </c>
      <c r="D158" s="13" t="s">
        <v>2273</v>
      </c>
      <c r="E158" s="13" t="s">
        <v>2282</v>
      </c>
      <c r="F158" s="13" t="s">
        <v>20</v>
      </c>
      <c r="G158" s="24">
        <v>45332</v>
      </c>
      <c r="H158" s="19">
        <v>0.45833333333333331</v>
      </c>
      <c r="I158" s="13" t="s">
        <v>2262</v>
      </c>
      <c r="J158" s="13" t="s">
        <v>2264</v>
      </c>
      <c r="K158" s="13" t="s">
        <v>44</v>
      </c>
    </row>
    <row r="159" spans="1:11" x14ac:dyDescent="0.3">
      <c r="A159" s="13" t="s">
        <v>412</v>
      </c>
      <c r="B159" s="17">
        <v>142803077</v>
      </c>
      <c r="C159" s="13" t="s">
        <v>414</v>
      </c>
      <c r="D159" s="13" t="s">
        <v>2282</v>
      </c>
      <c r="E159" s="13" t="s">
        <v>2283</v>
      </c>
      <c r="F159" s="13" t="s">
        <v>20</v>
      </c>
      <c r="G159" s="24">
        <v>45332</v>
      </c>
      <c r="H159" s="19">
        <v>0.5</v>
      </c>
      <c r="I159" s="13" t="s">
        <v>2262</v>
      </c>
      <c r="J159" s="13" t="s">
        <v>2264</v>
      </c>
      <c r="K159" s="13" t="s">
        <v>44</v>
      </c>
    </row>
    <row r="160" spans="1:11" x14ac:dyDescent="0.3">
      <c r="A160" s="13" t="s">
        <v>412</v>
      </c>
      <c r="B160" s="17">
        <v>142803078</v>
      </c>
      <c r="C160" s="13" t="s">
        <v>414</v>
      </c>
      <c r="D160" s="13" t="s">
        <v>2283</v>
      </c>
      <c r="E160" s="13" t="s">
        <v>2273</v>
      </c>
      <c r="F160" s="13" t="s">
        <v>20</v>
      </c>
      <c r="G160" s="24">
        <v>45332</v>
      </c>
      <c r="H160" s="19">
        <v>0.54166666666666663</v>
      </c>
      <c r="I160" s="13" t="s">
        <v>2262</v>
      </c>
      <c r="J160" s="13" t="s">
        <v>2264</v>
      </c>
      <c r="K160" s="13" t="s">
        <v>44</v>
      </c>
    </row>
    <row r="161" spans="1:11" x14ac:dyDescent="0.3">
      <c r="A161" s="13" t="s">
        <v>456</v>
      </c>
      <c r="B161" s="17" t="s">
        <v>464</v>
      </c>
      <c r="C161" s="13" t="s">
        <v>85</v>
      </c>
      <c r="D161" s="13" t="s">
        <v>41</v>
      </c>
      <c r="E161" s="13" t="s">
        <v>45</v>
      </c>
      <c r="F161" s="13" t="s">
        <v>21</v>
      </c>
      <c r="G161" s="17" t="s">
        <v>465</v>
      </c>
      <c r="H161" s="17" t="s">
        <v>207</v>
      </c>
      <c r="I161" s="13" t="s">
        <v>2214</v>
      </c>
      <c r="J161" s="13"/>
      <c r="K161" s="13" t="s">
        <v>44</v>
      </c>
    </row>
    <row r="162" spans="1:11" x14ac:dyDescent="0.3">
      <c r="A162" s="13" t="s">
        <v>456</v>
      </c>
      <c r="B162" s="17" t="s">
        <v>466</v>
      </c>
      <c r="C162" s="13" t="s">
        <v>85</v>
      </c>
      <c r="D162" s="13" t="s">
        <v>48</v>
      </c>
      <c r="E162" s="13" t="s">
        <v>467</v>
      </c>
      <c r="F162" s="13" t="s">
        <v>21</v>
      </c>
      <c r="G162" s="17" t="s">
        <v>465</v>
      </c>
      <c r="H162" s="17" t="s">
        <v>207</v>
      </c>
      <c r="I162" s="13"/>
      <c r="J162" s="13" t="s">
        <v>2209</v>
      </c>
      <c r="K162" s="13" t="s">
        <v>44</v>
      </c>
    </row>
    <row r="163" spans="1:11" x14ac:dyDescent="0.3">
      <c r="A163" s="13" t="s">
        <v>456</v>
      </c>
      <c r="B163" s="17" t="s">
        <v>468</v>
      </c>
      <c r="C163" s="13" t="s">
        <v>85</v>
      </c>
      <c r="D163" s="13" t="s">
        <v>41</v>
      </c>
      <c r="E163" s="13" t="s">
        <v>467</v>
      </c>
      <c r="F163" s="13" t="s">
        <v>21</v>
      </c>
      <c r="G163" s="17" t="s">
        <v>465</v>
      </c>
      <c r="H163" s="17" t="s">
        <v>170</v>
      </c>
      <c r="I163" s="13" t="s">
        <v>2214</v>
      </c>
      <c r="J163" s="13"/>
      <c r="K163" s="13" t="s">
        <v>44</v>
      </c>
    </row>
    <row r="164" spans="1:11" x14ac:dyDescent="0.3">
      <c r="A164" s="13" t="s">
        <v>456</v>
      </c>
      <c r="B164" s="17" t="s">
        <v>469</v>
      </c>
      <c r="C164" s="13" t="s">
        <v>85</v>
      </c>
      <c r="D164" s="13" t="s">
        <v>45</v>
      </c>
      <c r="E164" s="13" t="s">
        <v>48</v>
      </c>
      <c r="F164" s="13" t="s">
        <v>21</v>
      </c>
      <c r="G164" s="17" t="s">
        <v>465</v>
      </c>
      <c r="H164" s="17" t="s">
        <v>170</v>
      </c>
      <c r="I164" s="13"/>
      <c r="J164" s="13" t="s">
        <v>2209</v>
      </c>
      <c r="K164" s="13" t="s">
        <v>44</v>
      </c>
    </row>
    <row r="165" spans="1:11" x14ac:dyDescent="0.3">
      <c r="A165" s="13" t="s">
        <v>456</v>
      </c>
      <c r="B165" s="17" t="s">
        <v>470</v>
      </c>
      <c r="C165" s="13" t="s">
        <v>85</v>
      </c>
      <c r="D165" s="13" t="s">
        <v>467</v>
      </c>
      <c r="E165" s="13" t="s">
        <v>45</v>
      </c>
      <c r="F165" s="13" t="s">
        <v>21</v>
      </c>
      <c r="G165" s="17" t="s">
        <v>465</v>
      </c>
      <c r="H165" s="17" t="s">
        <v>179</v>
      </c>
      <c r="I165" s="13" t="s">
        <v>2214</v>
      </c>
      <c r="J165" s="13"/>
      <c r="K165" s="13" t="s">
        <v>44</v>
      </c>
    </row>
    <row r="166" spans="1:11" x14ac:dyDescent="0.3">
      <c r="A166" s="13" t="s">
        <v>456</v>
      </c>
      <c r="B166" s="17" t="s">
        <v>471</v>
      </c>
      <c r="C166" s="13" t="s">
        <v>85</v>
      </c>
      <c r="D166" s="13" t="s">
        <v>48</v>
      </c>
      <c r="E166" s="13" t="s">
        <v>41</v>
      </c>
      <c r="F166" s="13" t="s">
        <v>21</v>
      </c>
      <c r="G166" s="17" t="s">
        <v>465</v>
      </c>
      <c r="H166" s="17" t="s">
        <v>179</v>
      </c>
      <c r="I166" s="13"/>
      <c r="J166" s="13" t="s">
        <v>2209</v>
      </c>
      <c r="K166" s="13" t="s">
        <v>44</v>
      </c>
    </row>
    <row r="167" spans="1:11" x14ac:dyDescent="0.3">
      <c r="A167" s="13" t="s">
        <v>412</v>
      </c>
      <c r="B167" s="17" t="s">
        <v>422</v>
      </c>
      <c r="C167" s="13" t="s">
        <v>414</v>
      </c>
      <c r="D167" s="13" t="s">
        <v>31</v>
      </c>
      <c r="E167" s="13" t="s">
        <v>423</v>
      </c>
      <c r="F167" s="13" t="s">
        <v>7</v>
      </c>
      <c r="G167" s="17" t="s">
        <v>405</v>
      </c>
      <c r="H167" s="17" t="s">
        <v>170</v>
      </c>
      <c r="I167" s="13" t="s">
        <v>2265</v>
      </c>
      <c r="J167" s="13" t="s">
        <v>2189</v>
      </c>
      <c r="K167" s="13" t="s">
        <v>44</v>
      </c>
    </row>
    <row r="168" spans="1:11" x14ac:dyDescent="0.3">
      <c r="A168" s="13" t="s">
        <v>412</v>
      </c>
      <c r="B168" s="17" t="s">
        <v>424</v>
      </c>
      <c r="C168" s="13" t="s">
        <v>414</v>
      </c>
      <c r="D168" s="13" t="s">
        <v>423</v>
      </c>
      <c r="E168" s="13" t="s">
        <v>97</v>
      </c>
      <c r="F168" s="13" t="s">
        <v>7</v>
      </c>
      <c r="G168" s="17" t="s">
        <v>405</v>
      </c>
      <c r="H168" s="17" t="s">
        <v>179</v>
      </c>
      <c r="I168" s="13" t="s">
        <v>2265</v>
      </c>
      <c r="J168" s="13" t="s">
        <v>2189</v>
      </c>
      <c r="K168" s="13" t="s">
        <v>44</v>
      </c>
    </row>
    <row r="169" spans="1:11" x14ac:dyDescent="0.3">
      <c r="A169" s="13" t="s">
        <v>412</v>
      </c>
      <c r="B169" s="17" t="s">
        <v>425</v>
      </c>
      <c r="C169" s="13" t="s">
        <v>414</v>
      </c>
      <c r="D169" s="13" t="s">
        <v>97</v>
      </c>
      <c r="E169" s="13" t="s">
        <v>31</v>
      </c>
      <c r="F169" s="13" t="s">
        <v>7</v>
      </c>
      <c r="G169" s="17" t="s">
        <v>405</v>
      </c>
      <c r="H169" s="17" t="s">
        <v>189</v>
      </c>
      <c r="I169" s="13" t="s">
        <v>2265</v>
      </c>
      <c r="J169" s="13" t="s">
        <v>2189</v>
      </c>
      <c r="K169" s="13" t="s">
        <v>44</v>
      </c>
    </row>
    <row r="170" spans="1:11" x14ac:dyDescent="0.3">
      <c r="A170" s="13" t="s">
        <v>2179</v>
      </c>
      <c r="B170" s="17">
        <v>142804064</v>
      </c>
      <c r="C170" s="13"/>
      <c r="D170" s="13" t="s">
        <v>2267</v>
      </c>
      <c r="E170" s="13" t="s">
        <v>2271</v>
      </c>
      <c r="F170" s="13"/>
      <c r="G170" s="24">
        <v>45340</v>
      </c>
      <c r="H170" s="19">
        <v>0.54166666666666663</v>
      </c>
      <c r="I170" s="13" t="s">
        <v>2197</v>
      </c>
      <c r="J170" s="13" t="s">
        <v>2198</v>
      </c>
      <c r="K170" s="13"/>
    </row>
    <row r="171" spans="1:11" x14ac:dyDescent="0.3">
      <c r="A171" s="13" t="s">
        <v>2179</v>
      </c>
      <c r="B171" s="17">
        <v>142804065</v>
      </c>
      <c r="C171" s="13"/>
      <c r="D171" s="13" t="s">
        <v>2271</v>
      </c>
      <c r="E171" s="13" t="s">
        <v>2272</v>
      </c>
      <c r="F171" s="13"/>
      <c r="G171" s="24">
        <v>45340</v>
      </c>
      <c r="H171" s="19">
        <v>0.58333333333333337</v>
      </c>
      <c r="I171" s="13" t="s">
        <v>2197</v>
      </c>
      <c r="J171" s="13" t="s">
        <v>2198</v>
      </c>
      <c r="K171" s="13"/>
    </row>
    <row r="172" spans="1:11" x14ac:dyDescent="0.3">
      <c r="A172" s="13" t="s">
        <v>2179</v>
      </c>
      <c r="B172" s="17">
        <v>142804066</v>
      </c>
      <c r="C172" s="13"/>
      <c r="D172" s="13" t="s">
        <v>2272</v>
      </c>
      <c r="E172" s="13" t="s">
        <v>2267</v>
      </c>
      <c r="F172" s="13"/>
      <c r="G172" s="24">
        <v>45340</v>
      </c>
      <c r="H172" s="19">
        <v>0.625</v>
      </c>
      <c r="I172" s="13" t="s">
        <v>2197</v>
      </c>
      <c r="J172" s="13" t="s">
        <v>2198</v>
      </c>
      <c r="K172" s="13"/>
    </row>
    <row r="173" spans="1:11" x14ac:dyDescent="0.3">
      <c r="A173" s="13" t="s">
        <v>209</v>
      </c>
      <c r="B173" s="17" t="s">
        <v>222</v>
      </c>
      <c r="C173" s="13" t="s">
        <v>211</v>
      </c>
      <c r="D173" s="13" t="s">
        <v>212</v>
      </c>
      <c r="E173" s="13" t="s">
        <v>133</v>
      </c>
      <c r="F173" s="13" t="s">
        <v>21</v>
      </c>
      <c r="G173" s="17" t="s">
        <v>223</v>
      </c>
      <c r="H173" s="17" t="s">
        <v>207</v>
      </c>
      <c r="I173" s="13" t="s">
        <v>2256</v>
      </c>
      <c r="J173" s="13" t="s">
        <v>2218</v>
      </c>
      <c r="K173" s="13" t="s">
        <v>44</v>
      </c>
    </row>
    <row r="174" spans="1:11" x14ac:dyDescent="0.3">
      <c r="A174" s="13" t="s">
        <v>209</v>
      </c>
      <c r="B174" s="17" t="s">
        <v>226</v>
      </c>
      <c r="C174" s="13" t="s">
        <v>211</v>
      </c>
      <c r="D174" s="13" t="s">
        <v>133</v>
      </c>
      <c r="E174" s="13" t="s">
        <v>227</v>
      </c>
      <c r="F174" s="13" t="s">
        <v>21</v>
      </c>
      <c r="G174" s="17" t="s">
        <v>223</v>
      </c>
      <c r="H174" s="17" t="s">
        <v>170</v>
      </c>
      <c r="I174" s="13" t="s">
        <v>2256</v>
      </c>
      <c r="J174" s="13" t="s">
        <v>2218</v>
      </c>
      <c r="K174" s="13" t="s">
        <v>44</v>
      </c>
    </row>
    <row r="175" spans="1:11" x14ac:dyDescent="0.3">
      <c r="A175" s="13" t="s">
        <v>209</v>
      </c>
      <c r="B175" s="17" t="s">
        <v>228</v>
      </c>
      <c r="C175" s="13" t="s">
        <v>211</v>
      </c>
      <c r="D175" s="13" t="s">
        <v>227</v>
      </c>
      <c r="E175" s="13" t="s">
        <v>212</v>
      </c>
      <c r="F175" s="13" t="s">
        <v>21</v>
      </c>
      <c r="G175" s="17" t="s">
        <v>223</v>
      </c>
      <c r="H175" s="17" t="s">
        <v>179</v>
      </c>
      <c r="I175" s="13" t="s">
        <v>2256</v>
      </c>
      <c r="J175" s="13" t="s">
        <v>2218</v>
      </c>
      <c r="K175" s="13" t="s">
        <v>44</v>
      </c>
    </row>
    <row r="176" spans="1:11" x14ac:dyDescent="0.3">
      <c r="A176" s="13" t="s">
        <v>333</v>
      </c>
      <c r="B176" s="17" t="s">
        <v>347</v>
      </c>
      <c r="C176" s="13" t="s">
        <v>335</v>
      </c>
      <c r="D176" s="13" t="s">
        <v>22</v>
      </c>
      <c r="E176" s="13" t="s">
        <v>348</v>
      </c>
      <c r="F176" s="13" t="s">
        <v>1</v>
      </c>
      <c r="G176" s="17" t="s">
        <v>223</v>
      </c>
      <c r="H176" s="17" t="s">
        <v>248</v>
      </c>
      <c r="I176" s="13" t="s">
        <v>2200</v>
      </c>
      <c r="J176" s="13" t="s">
        <v>2202</v>
      </c>
      <c r="K176" s="13"/>
    </row>
    <row r="177" spans="1:11" x14ac:dyDescent="0.3">
      <c r="A177" s="13" t="s">
        <v>352</v>
      </c>
      <c r="B177" s="17" t="s">
        <v>380</v>
      </c>
      <c r="C177" s="13" t="s">
        <v>354</v>
      </c>
      <c r="D177" s="13" t="s">
        <v>23</v>
      </c>
      <c r="E177" s="13" t="s">
        <v>368</v>
      </c>
      <c r="F177" s="13" t="s">
        <v>1</v>
      </c>
      <c r="G177" s="17" t="s">
        <v>223</v>
      </c>
      <c r="H177" s="17" t="s">
        <v>170</v>
      </c>
      <c r="I177" s="13" t="s">
        <v>2204</v>
      </c>
      <c r="J177" s="13" t="s">
        <v>2208</v>
      </c>
      <c r="K177" s="13"/>
    </row>
    <row r="178" spans="1:11" x14ac:dyDescent="0.3">
      <c r="A178" s="13" t="s">
        <v>25</v>
      </c>
      <c r="B178" s="17" t="s">
        <v>325</v>
      </c>
      <c r="C178" s="13" t="s">
        <v>301</v>
      </c>
      <c r="D178" s="13" t="s">
        <v>27</v>
      </c>
      <c r="E178" s="13" t="s">
        <v>326</v>
      </c>
      <c r="F178" s="13" t="s">
        <v>19</v>
      </c>
      <c r="G178" s="17" t="s">
        <v>225</v>
      </c>
      <c r="H178" s="17" t="s">
        <v>170</v>
      </c>
      <c r="I178" s="13" t="s">
        <v>2187</v>
      </c>
      <c r="J178" s="13" t="s">
        <v>2192</v>
      </c>
      <c r="K178" s="13"/>
    </row>
    <row r="179" spans="1:11" x14ac:dyDescent="0.3">
      <c r="A179" s="13" t="s">
        <v>274</v>
      </c>
      <c r="B179" s="17" t="s">
        <v>292</v>
      </c>
      <c r="C179" s="13" t="s">
        <v>276</v>
      </c>
      <c r="D179" s="13" t="s">
        <v>277</v>
      </c>
      <c r="E179" s="13" t="s">
        <v>293</v>
      </c>
      <c r="F179" s="13" t="s">
        <v>20</v>
      </c>
      <c r="G179" s="17" t="s">
        <v>294</v>
      </c>
      <c r="H179" s="17" t="s">
        <v>207</v>
      </c>
      <c r="I179" s="13" t="s">
        <v>2258</v>
      </c>
      <c r="J179" s="13" t="s">
        <v>2186</v>
      </c>
      <c r="K179" s="13"/>
    </row>
    <row r="180" spans="1:11" x14ac:dyDescent="0.3">
      <c r="A180" s="13" t="s">
        <v>2179</v>
      </c>
      <c r="B180" s="17" t="s">
        <v>409</v>
      </c>
      <c r="C180" s="13" t="s">
        <v>386</v>
      </c>
      <c r="D180" s="13" t="s">
        <v>393</v>
      </c>
      <c r="E180" s="13" t="s">
        <v>29</v>
      </c>
      <c r="F180" s="13" t="s">
        <v>7</v>
      </c>
      <c r="G180" s="17" t="s">
        <v>294</v>
      </c>
      <c r="H180" s="17" t="s">
        <v>207</v>
      </c>
      <c r="I180" s="13" t="s">
        <v>2207</v>
      </c>
      <c r="J180" s="13" t="s">
        <v>2222</v>
      </c>
      <c r="K180" s="13" t="s">
        <v>44</v>
      </c>
    </row>
    <row r="181" spans="1:11" x14ac:dyDescent="0.3">
      <c r="A181" s="13" t="s">
        <v>2179</v>
      </c>
      <c r="B181" s="17" t="s">
        <v>410</v>
      </c>
      <c r="C181" s="13" t="s">
        <v>386</v>
      </c>
      <c r="D181" s="13" t="s">
        <v>29</v>
      </c>
      <c r="E181" s="13" t="s">
        <v>401</v>
      </c>
      <c r="F181" s="13" t="s">
        <v>7</v>
      </c>
      <c r="G181" s="17" t="s">
        <v>294</v>
      </c>
      <c r="H181" s="17" t="s">
        <v>170</v>
      </c>
      <c r="I181" s="13" t="s">
        <v>2207</v>
      </c>
      <c r="J181" s="13" t="s">
        <v>2222</v>
      </c>
      <c r="K181" s="13" t="s">
        <v>44</v>
      </c>
    </row>
    <row r="182" spans="1:11" x14ac:dyDescent="0.3">
      <c r="A182" s="13" t="s">
        <v>2179</v>
      </c>
      <c r="B182" s="17" t="s">
        <v>411</v>
      </c>
      <c r="C182" s="13" t="s">
        <v>386</v>
      </c>
      <c r="D182" s="13" t="s">
        <v>401</v>
      </c>
      <c r="E182" s="13" t="s">
        <v>393</v>
      </c>
      <c r="F182" s="13" t="s">
        <v>7</v>
      </c>
      <c r="G182" s="17" t="s">
        <v>294</v>
      </c>
      <c r="H182" s="17" t="s">
        <v>179</v>
      </c>
      <c r="I182" s="13" t="s">
        <v>2223</v>
      </c>
      <c r="J182" s="13" t="s">
        <v>2221</v>
      </c>
      <c r="K182" s="13" t="s">
        <v>44</v>
      </c>
    </row>
    <row r="183" spans="1:11" x14ac:dyDescent="0.3">
      <c r="A183" s="13" t="s">
        <v>333</v>
      </c>
      <c r="B183" s="17" t="s">
        <v>350</v>
      </c>
      <c r="C183" s="13" t="s">
        <v>335</v>
      </c>
      <c r="D183" s="13" t="s">
        <v>22</v>
      </c>
      <c r="E183" s="13" t="s">
        <v>106</v>
      </c>
      <c r="F183" s="13" t="s">
        <v>7</v>
      </c>
      <c r="G183" s="17" t="s">
        <v>294</v>
      </c>
      <c r="H183" s="17" t="s">
        <v>351</v>
      </c>
      <c r="I183" s="13" t="s">
        <v>2223</v>
      </c>
      <c r="J183" s="13" t="s">
        <v>2221</v>
      </c>
      <c r="K183" s="13"/>
    </row>
    <row r="184" spans="1:11" x14ac:dyDescent="0.3">
      <c r="A184" s="13" t="s">
        <v>164</v>
      </c>
      <c r="B184" s="17" t="s">
        <v>205</v>
      </c>
      <c r="C184" s="13" t="s">
        <v>166</v>
      </c>
      <c r="D184" s="13" t="s">
        <v>167</v>
      </c>
      <c r="E184" s="13" t="s">
        <v>34</v>
      </c>
      <c r="F184" s="13" t="s">
        <v>0</v>
      </c>
      <c r="G184" s="17" t="s">
        <v>206</v>
      </c>
      <c r="H184" s="17" t="s">
        <v>207</v>
      </c>
      <c r="I184" s="13" t="s">
        <v>2192</v>
      </c>
      <c r="J184" s="13" t="s">
        <v>2190</v>
      </c>
      <c r="K184" s="13"/>
    </row>
    <row r="185" spans="1:11" x14ac:dyDescent="0.3">
      <c r="A185" s="13" t="s">
        <v>25</v>
      </c>
      <c r="B185" s="17" t="s">
        <v>328</v>
      </c>
      <c r="C185" s="13" t="s">
        <v>301</v>
      </c>
      <c r="D185" s="13" t="s">
        <v>27</v>
      </c>
      <c r="E185" s="13" t="s">
        <v>329</v>
      </c>
      <c r="F185" s="13" t="s">
        <v>0</v>
      </c>
      <c r="G185" s="17" t="s">
        <v>330</v>
      </c>
      <c r="H185" s="17" t="s">
        <v>170</v>
      </c>
      <c r="I185" s="13" t="s">
        <v>2192</v>
      </c>
      <c r="J185" s="13" t="s">
        <v>2186</v>
      </c>
      <c r="K185" s="13"/>
    </row>
    <row r="186" spans="1:11" x14ac:dyDescent="0.3">
      <c r="A186" s="13" t="s">
        <v>352</v>
      </c>
      <c r="B186" s="17" t="s">
        <v>382</v>
      </c>
      <c r="C186" s="13" t="s">
        <v>354</v>
      </c>
      <c r="D186" s="13" t="s">
        <v>23</v>
      </c>
      <c r="E186" s="13" t="s">
        <v>372</v>
      </c>
      <c r="F186" s="13" t="s">
        <v>20</v>
      </c>
      <c r="G186" s="17" t="s">
        <v>330</v>
      </c>
      <c r="H186" s="17" t="s">
        <v>207</v>
      </c>
      <c r="I186" s="13" t="s">
        <v>2262</v>
      </c>
      <c r="J186" s="13" t="s">
        <v>2220</v>
      </c>
      <c r="K186" s="13"/>
    </row>
    <row r="187" spans="1:11" x14ac:dyDescent="0.3">
      <c r="A187" s="13" t="s">
        <v>352</v>
      </c>
      <c r="B187" s="17" t="s">
        <v>383</v>
      </c>
      <c r="C187" s="13" t="s">
        <v>354</v>
      </c>
      <c r="D187" s="13" t="s">
        <v>24</v>
      </c>
      <c r="E187" s="13" t="s">
        <v>120</v>
      </c>
      <c r="F187" s="13" t="s">
        <v>20</v>
      </c>
      <c r="G187" s="17" t="s">
        <v>330</v>
      </c>
      <c r="H187" s="17" t="s">
        <v>179</v>
      </c>
      <c r="I187" s="13" t="s">
        <v>2262</v>
      </c>
      <c r="J187" s="13" t="s">
        <v>2220</v>
      </c>
      <c r="K187" s="13"/>
    </row>
    <row r="188" spans="1:11" x14ac:dyDescent="0.3">
      <c r="A188" s="13" t="s">
        <v>274</v>
      </c>
      <c r="B188" s="17" t="s">
        <v>295</v>
      </c>
      <c r="C188" s="13" t="s">
        <v>276</v>
      </c>
      <c r="D188" s="13" t="s">
        <v>277</v>
      </c>
      <c r="E188" s="13" t="s">
        <v>296</v>
      </c>
      <c r="F188" s="13" t="s">
        <v>1</v>
      </c>
      <c r="G188" s="17" t="s">
        <v>297</v>
      </c>
      <c r="H188" s="17" t="s">
        <v>298</v>
      </c>
      <c r="I188" s="13" t="s">
        <v>2258</v>
      </c>
      <c r="J188" s="13" t="s">
        <v>2186</v>
      </c>
      <c r="K188" s="13"/>
    </row>
  </sheetData>
  <autoFilter ref="A1:K188" xr:uid="{94104D55-DAE5-4A4A-8627-025B4FB2FEE2}"/>
  <pageMargins left="0.7" right="0.7" top="0.75" bottom="0.75" header="0.3" footer="0.3"/>
  <pageSetup paperSize="9" orientation="portrait" r:id="rId1"/>
  <ignoredErrors>
    <ignoredError sqref="B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E98E-0880-4C1F-8A39-0982FBE4D3C5}">
  <dimension ref="A1:P2653"/>
  <sheetViews>
    <sheetView zoomScale="84" zoomScaleNormal="84" workbookViewId="0">
      <pane ySplit="1" topLeftCell="A2" activePane="bottomLeft" state="frozen"/>
      <selection pane="bottomLeft" activeCell="D18" sqref="D18"/>
    </sheetView>
  </sheetViews>
  <sheetFormatPr defaultRowHeight="14.4" x14ac:dyDescent="0.3"/>
  <cols>
    <col min="2" max="2" width="11" bestFit="1" customWidth="1"/>
    <col min="3" max="3" width="37.44140625" bestFit="1" customWidth="1"/>
    <col min="5" max="6" width="31.33203125" bestFit="1" customWidth="1"/>
    <col min="7" max="7" width="39.33203125" bestFit="1" customWidth="1"/>
    <col min="8" max="8" width="10.88671875" bestFit="1" customWidth="1"/>
  </cols>
  <sheetData>
    <row r="1" spans="1:16" x14ac:dyDescent="0.3">
      <c r="A1" t="s">
        <v>26</v>
      </c>
      <c r="B1" t="s">
        <v>2</v>
      </c>
      <c r="C1" t="s">
        <v>5</v>
      </c>
      <c r="D1" t="s">
        <v>11</v>
      </c>
      <c r="E1" t="s">
        <v>3</v>
      </c>
      <c r="F1" t="s">
        <v>4</v>
      </c>
      <c r="G1" t="s">
        <v>12</v>
      </c>
      <c r="H1" t="s">
        <v>8</v>
      </c>
      <c r="I1" t="s">
        <v>6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138</v>
      </c>
    </row>
    <row r="2" spans="1:16" x14ac:dyDescent="0.3">
      <c r="A2" t="s">
        <v>164</v>
      </c>
      <c r="B2" t="s">
        <v>510</v>
      </c>
      <c r="C2" t="s">
        <v>166</v>
      </c>
      <c r="D2">
        <v>1</v>
      </c>
      <c r="E2" t="s">
        <v>198</v>
      </c>
      <c r="F2" t="s">
        <v>136</v>
      </c>
      <c r="G2" t="s">
        <v>101</v>
      </c>
      <c r="H2" t="s">
        <v>389</v>
      </c>
      <c r="I2" t="s">
        <v>298</v>
      </c>
      <c r="N2" t="s">
        <v>171</v>
      </c>
      <c r="O2" t="s">
        <v>169</v>
      </c>
    </row>
    <row r="3" spans="1:16" x14ac:dyDescent="0.3">
      <c r="A3" t="s">
        <v>164</v>
      </c>
      <c r="B3" t="s">
        <v>165</v>
      </c>
      <c r="C3" t="s">
        <v>166</v>
      </c>
      <c r="D3">
        <v>1</v>
      </c>
      <c r="E3" t="s">
        <v>167</v>
      </c>
      <c r="F3" t="s">
        <v>168</v>
      </c>
      <c r="G3" t="s">
        <v>1</v>
      </c>
      <c r="H3" t="s">
        <v>169</v>
      </c>
      <c r="I3" t="s">
        <v>170</v>
      </c>
      <c r="N3" t="s">
        <v>171</v>
      </c>
      <c r="O3" t="s">
        <v>169</v>
      </c>
    </row>
    <row r="4" spans="1:16" x14ac:dyDescent="0.3">
      <c r="A4" t="s">
        <v>164</v>
      </c>
      <c r="B4" t="s">
        <v>511</v>
      </c>
      <c r="C4" t="s">
        <v>166</v>
      </c>
      <c r="D4">
        <v>1</v>
      </c>
      <c r="E4" t="s">
        <v>183</v>
      </c>
      <c r="F4" t="s">
        <v>192</v>
      </c>
      <c r="G4" t="s">
        <v>105</v>
      </c>
      <c r="H4" t="s">
        <v>389</v>
      </c>
      <c r="I4" t="s">
        <v>284</v>
      </c>
      <c r="N4" t="s">
        <v>171</v>
      </c>
      <c r="O4" t="s">
        <v>169</v>
      </c>
    </row>
    <row r="5" spans="1:16" x14ac:dyDescent="0.3">
      <c r="A5" t="s">
        <v>164</v>
      </c>
      <c r="B5" t="s">
        <v>512</v>
      </c>
      <c r="C5" t="s">
        <v>166</v>
      </c>
      <c r="D5">
        <v>1</v>
      </c>
      <c r="E5" t="s">
        <v>111</v>
      </c>
      <c r="F5" t="s">
        <v>137</v>
      </c>
      <c r="N5" t="s">
        <v>171</v>
      </c>
      <c r="O5" t="s">
        <v>169</v>
      </c>
    </row>
    <row r="6" spans="1:16" x14ac:dyDescent="0.3">
      <c r="A6" t="s">
        <v>164</v>
      </c>
      <c r="B6" t="s">
        <v>513</v>
      </c>
      <c r="C6" t="s">
        <v>166</v>
      </c>
      <c r="D6">
        <v>1</v>
      </c>
      <c r="E6" t="s">
        <v>187</v>
      </c>
      <c r="F6" t="s">
        <v>34</v>
      </c>
      <c r="G6" t="s">
        <v>105</v>
      </c>
      <c r="H6" t="s">
        <v>169</v>
      </c>
      <c r="I6" t="s">
        <v>284</v>
      </c>
      <c r="N6" t="s">
        <v>171</v>
      </c>
      <c r="O6" t="s">
        <v>169</v>
      </c>
    </row>
    <row r="7" spans="1:16" x14ac:dyDescent="0.3">
      <c r="A7" t="s">
        <v>164</v>
      </c>
      <c r="B7" t="s">
        <v>514</v>
      </c>
      <c r="C7" t="s">
        <v>166</v>
      </c>
      <c r="D7">
        <v>2</v>
      </c>
      <c r="E7" t="s">
        <v>136</v>
      </c>
      <c r="F7" t="s">
        <v>187</v>
      </c>
      <c r="G7" t="s">
        <v>108</v>
      </c>
      <c r="H7" t="s">
        <v>430</v>
      </c>
      <c r="I7" t="s">
        <v>363</v>
      </c>
      <c r="N7" t="s">
        <v>233</v>
      </c>
      <c r="O7" t="s">
        <v>279</v>
      </c>
    </row>
    <row r="8" spans="1:16" x14ac:dyDescent="0.3">
      <c r="A8" t="s">
        <v>164</v>
      </c>
      <c r="B8" t="s">
        <v>515</v>
      </c>
      <c r="C8" t="s">
        <v>166</v>
      </c>
      <c r="D8">
        <v>2</v>
      </c>
      <c r="E8" t="s">
        <v>34</v>
      </c>
      <c r="F8" t="s">
        <v>111</v>
      </c>
      <c r="N8" t="s">
        <v>233</v>
      </c>
      <c r="O8" t="s">
        <v>279</v>
      </c>
    </row>
    <row r="9" spans="1:16" x14ac:dyDescent="0.3">
      <c r="A9" t="s">
        <v>164</v>
      </c>
      <c r="B9" t="s">
        <v>516</v>
      </c>
      <c r="C9" t="s">
        <v>166</v>
      </c>
      <c r="D9">
        <v>2</v>
      </c>
      <c r="E9" t="s">
        <v>137</v>
      </c>
      <c r="F9" t="s">
        <v>183</v>
      </c>
      <c r="G9" t="s">
        <v>112</v>
      </c>
      <c r="H9" t="s">
        <v>279</v>
      </c>
      <c r="I9" t="s">
        <v>517</v>
      </c>
      <c r="N9" t="s">
        <v>233</v>
      </c>
      <c r="O9" t="s">
        <v>279</v>
      </c>
    </row>
    <row r="10" spans="1:16" x14ac:dyDescent="0.3">
      <c r="A10" t="s">
        <v>164</v>
      </c>
      <c r="B10" t="s">
        <v>518</v>
      </c>
      <c r="C10" t="s">
        <v>166</v>
      </c>
      <c r="D10">
        <v>2</v>
      </c>
      <c r="E10" t="s">
        <v>192</v>
      </c>
      <c r="F10" t="s">
        <v>167</v>
      </c>
      <c r="G10" t="s">
        <v>519</v>
      </c>
      <c r="H10" t="s">
        <v>279</v>
      </c>
      <c r="I10" t="s">
        <v>363</v>
      </c>
      <c r="N10" t="s">
        <v>233</v>
      </c>
      <c r="O10" t="s">
        <v>279</v>
      </c>
    </row>
    <row r="11" spans="1:16" x14ac:dyDescent="0.3">
      <c r="A11" t="s">
        <v>164</v>
      </c>
      <c r="B11" t="s">
        <v>520</v>
      </c>
      <c r="C11" t="s">
        <v>166</v>
      </c>
      <c r="D11">
        <v>2</v>
      </c>
      <c r="E11" t="s">
        <v>168</v>
      </c>
      <c r="F11" t="s">
        <v>198</v>
      </c>
      <c r="G11" t="s">
        <v>75</v>
      </c>
      <c r="H11" t="s">
        <v>279</v>
      </c>
      <c r="I11" t="s">
        <v>521</v>
      </c>
      <c r="N11" t="s">
        <v>233</v>
      </c>
      <c r="O11" t="s">
        <v>279</v>
      </c>
    </row>
    <row r="12" spans="1:16" x14ac:dyDescent="0.3">
      <c r="A12" t="s">
        <v>164</v>
      </c>
      <c r="B12" t="s">
        <v>522</v>
      </c>
      <c r="C12" t="s">
        <v>166</v>
      </c>
      <c r="D12">
        <v>3</v>
      </c>
      <c r="E12" t="s">
        <v>136</v>
      </c>
      <c r="F12" t="s">
        <v>168</v>
      </c>
      <c r="G12" t="s">
        <v>108</v>
      </c>
      <c r="H12" t="s">
        <v>176</v>
      </c>
      <c r="I12" t="s">
        <v>284</v>
      </c>
      <c r="N12" t="s">
        <v>175</v>
      </c>
      <c r="O12" t="s">
        <v>176</v>
      </c>
    </row>
    <row r="13" spans="1:16" x14ac:dyDescent="0.3">
      <c r="A13" t="s">
        <v>164</v>
      </c>
      <c r="B13" t="s">
        <v>523</v>
      </c>
      <c r="C13" t="s">
        <v>166</v>
      </c>
      <c r="D13">
        <v>3</v>
      </c>
      <c r="E13" t="s">
        <v>198</v>
      </c>
      <c r="F13" t="s">
        <v>192</v>
      </c>
      <c r="G13" t="s">
        <v>101</v>
      </c>
      <c r="H13" t="s">
        <v>173</v>
      </c>
      <c r="I13" t="s">
        <v>174</v>
      </c>
      <c r="N13" t="s">
        <v>175</v>
      </c>
      <c r="O13" t="s">
        <v>176</v>
      </c>
    </row>
    <row r="14" spans="1:16" x14ac:dyDescent="0.3">
      <c r="A14" t="s">
        <v>164</v>
      </c>
      <c r="B14" t="s">
        <v>172</v>
      </c>
      <c r="C14" t="s">
        <v>166</v>
      </c>
      <c r="D14">
        <v>3</v>
      </c>
      <c r="E14" t="s">
        <v>167</v>
      </c>
      <c r="F14" t="s">
        <v>137</v>
      </c>
      <c r="G14" t="s">
        <v>1</v>
      </c>
      <c r="H14" t="s">
        <v>173</v>
      </c>
      <c r="I14" t="s">
        <v>174</v>
      </c>
      <c r="N14" t="s">
        <v>175</v>
      </c>
      <c r="O14" t="s">
        <v>176</v>
      </c>
    </row>
    <row r="15" spans="1:16" x14ac:dyDescent="0.3">
      <c r="A15" t="s">
        <v>164</v>
      </c>
      <c r="B15" t="s">
        <v>524</v>
      </c>
      <c r="C15" t="s">
        <v>166</v>
      </c>
      <c r="D15">
        <v>3</v>
      </c>
      <c r="E15" t="s">
        <v>183</v>
      </c>
      <c r="F15" t="s">
        <v>34</v>
      </c>
      <c r="G15" t="s">
        <v>105</v>
      </c>
      <c r="H15" t="s">
        <v>173</v>
      </c>
      <c r="I15" t="s">
        <v>525</v>
      </c>
      <c r="N15" t="s">
        <v>175</v>
      </c>
      <c r="O15" t="s">
        <v>176</v>
      </c>
    </row>
    <row r="16" spans="1:16" x14ac:dyDescent="0.3">
      <c r="A16" t="s">
        <v>164</v>
      </c>
      <c r="B16" t="s">
        <v>526</v>
      </c>
      <c r="C16" t="s">
        <v>166</v>
      </c>
      <c r="D16">
        <v>3</v>
      </c>
      <c r="E16" t="s">
        <v>187</v>
      </c>
      <c r="F16" t="s">
        <v>111</v>
      </c>
      <c r="G16" t="s">
        <v>527</v>
      </c>
      <c r="N16" t="s">
        <v>175</v>
      </c>
      <c r="O16" t="s">
        <v>176</v>
      </c>
    </row>
    <row r="17" spans="1:15" x14ac:dyDescent="0.3">
      <c r="A17" t="s">
        <v>164</v>
      </c>
      <c r="B17" t="s">
        <v>177</v>
      </c>
      <c r="C17" t="s">
        <v>166</v>
      </c>
      <c r="D17">
        <v>4</v>
      </c>
      <c r="E17" t="s">
        <v>167</v>
      </c>
      <c r="F17" t="s">
        <v>136</v>
      </c>
      <c r="G17" t="s">
        <v>0</v>
      </c>
      <c r="H17" t="s">
        <v>178</v>
      </c>
      <c r="I17" t="s">
        <v>179</v>
      </c>
      <c r="N17" t="s">
        <v>180</v>
      </c>
      <c r="O17" t="s">
        <v>181</v>
      </c>
    </row>
    <row r="18" spans="1:15" x14ac:dyDescent="0.3">
      <c r="A18" t="s">
        <v>164</v>
      </c>
      <c r="B18" t="s">
        <v>528</v>
      </c>
      <c r="C18" t="s">
        <v>166</v>
      </c>
      <c r="D18">
        <v>4</v>
      </c>
      <c r="E18" t="s">
        <v>183</v>
      </c>
      <c r="F18" t="s">
        <v>198</v>
      </c>
      <c r="G18" t="s">
        <v>105</v>
      </c>
      <c r="H18" t="s">
        <v>178</v>
      </c>
      <c r="I18" t="s">
        <v>529</v>
      </c>
      <c r="N18" t="s">
        <v>180</v>
      </c>
      <c r="O18" t="s">
        <v>181</v>
      </c>
    </row>
    <row r="19" spans="1:15" x14ac:dyDescent="0.3">
      <c r="A19" t="s">
        <v>164</v>
      </c>
      <c r="B19" t="s">
        <v>530</v>
      </c>
      <c r="C19" t="s">
        <v>166</v>
      </c>
      <c r="D19">
        <v>4</v>
      </c>
      <c r="E19" t="s">
        <v>111</v>
      </c>
      <c r="F19" t="s">
        <v>168</v>
      </c>
      <c r="N19" t="s">
        <v>180</v>
      </c>
      <c r="O19" t="s">
        <v>181</v>
      </c>
    </row>
    <row r="20" spans="1:15" x14ac:dyDescent="0.3">
      <c r="A20" t="s">
        <v>164</v>
      </c>
      <c r="B20" t="s">
        <v>531</v>
      </c>
      <c r="C20" t="s">
        <v>166</v>
      </c>
      <c r="D20">
        <v>4</v>
      </c>
      <c r="E20" t="s">
        <v>187</v>
      </c>
      <c r="F20" t="s">
        <v>192</v>
      </c>
      <c r="G20" t="s">
        <v>105</v>
      </c>
      <c r="H20" t="s">
        <v>181</v>
      </c>
      <c r="I20" t="s">
        <v>532</v>
      </c>
      <c r="N20" t="s">
        <v>180</v>
      </c>
      <c r="O20" t="s">
        <v>181</v>
      </c>
    </row>
    <row r="21" spans="1:15" x14ac:dyDescent="0.3">
      <c r="A21" t="s">
        <v>164</v>
      </c>
      <c r="B21" t="s">
        <v>533</v>
      </c>
      <c r="C21" t="s">
        <v>166</v>
      </c>
      <c r="D21">
        <v>4</v>
      </c>
      <c r="E21" t="s">
        <v>34</v>
      </c>
      <c r="F21" t="s">
        <v>137</v>
      </c>
      <c r="G21" t="s">
        <v>519</v>
      </c>
      <c r="H21" t="s">
        <v>181</v>
      </c>
      <c r="I21" t="s">
        <v>363</v>
      </c>
      <c r="N21" t="s">
        <v>180</v>
      </c>
      <c r="O21" t="s">
        <v>181</v>
      </c>
    </row>
    <row r="22" spans="1:15" x14ac:dyDescent="0.3">
      <c r="A22" t="s">
        <v>164</v>
      </c>
      <c r="B22" t="s">
        <v>534</v>
      </c>
      <c r="C22" t="s">
        <v>166</v>
      </c>
      <c r="D22">
        <v>5</v>
      </c>
      <c r="E22" t="s">
        <v>198</v>
      </c>
      <c r="F22" t="s">
        <v>167</v>
      </c>
      <c r="G22" t="s">
        <v>101</v>
      </c>
      <c r="H22" t="s">
        <v>365</v>
      </c>
      <c r="I22" t="s">
        <v>174</v>
      </c>
      <c r="N22" t="s">
        <v>364</v>
      </c>
      <c r="O22" t="s">
        <v>365</v>
      </c>
    </row>
    <row r="23" spans="1:15" x14ac:dyDescent="0.3">
      <c r="A23" t="s">
        <v>164</v>
      </c>
      <c r="B23" t="s">
        <v>535</v>
      </c>
      <c r="C23" t="s">
        <v>166</v>
      </c>
      <c r="D23">
        <v>5</v>
      </c>
      <c r="E23" t="s">
        <v>137</v>
      </c>
      <c r="F23" t="s">
        <v>187</v>
      </c>
      <c r="G23" t="s">
        <v>112</v>
      </c>
      <c r="H23" t="s">
        <v>362</v>
      </c>
      <c r="I23" t="s">
        <v>408</v>
      </c>
      <c r="N23" t="s">
        <v>364</v>
      </c>
      <c r="O23" t="s">
        <v>365</v>
      </c>
    </row>
    <row r="24" spans="1:15" x14ac:dyDescent="0.3">
      <c r="A24" t="s">
        <v>164</v>
      </c>
      <c r="B24" t="s">
        <v>536</v>
      </c>
      <c r="C24" t="s">
        <v>166</v>
      </c>
      <c r="D24">
        <v>5</v>
      </c>
      <c r="E24" t="s">
        <v>192</v>
      </c>
      <c r="F24" t="s">
        <v>111</v>
      </c>
      <c r="N24" t="s">
        <v>364</v>
      </c>
      <c r="O24" t="s">
        <v>365</v>
      </c>
    </row>
    <row r="25" spans="1:15" x14ac:dyDescent="0.3">
      <c r="A25" t="s">
        <v>164</v>
      </c>
      <c r="B25" t="s">
        <v>537</v>
      </c>
      <c r="C25" t="s">
        <v>166</v>
      </c>
      <c r="D25">
        <v>5</v>
      </c>
      <c r="E25" t="s">
        <v>168</v>
      </c>
      <c r="F25" t="s">
        <v>183</v>
      </c>
      <c r="G25" t="s">
        <v>75</v>
      </c>
      <c r="H25" t="s">
        <v>365</v>
      </c>
      <c r="I25" t="s">
        <v>521</v>
      </c>
      <c r="N25" t="s">
        <v>364</v>
      </c>
      <c r="O25" t="s">
        <v>365</v>
      </c>
    </row>
    <row r="26" spans="1:15" x14ac:dyDescent="0.3">
      <c r="A26" t="s">
        <v>164</v>
      </c>
      <c r="B26" t="s">
        <v>538</v>
      </c>
      <c r="C26" t="s">
        <v>166</v>
      </c>
      <c r="D26">
        <v>5</v>
      </c>
      <c r="E26" t="s">
        <v>136</v>
      </c>
      <c r="F26" t="s">
        <v>34</v>
      </c>
      <c r="G26" t="s">
        <v>108</v>
      </c>
      <c r="H26" t="s">
        <v>365</v>
      </c>
      <c r="I26" t="s">
        <v>539</v>
      </c>
      <c r="N26" t="s">
        <v>364</v>
      </c>
      <c r="O26" t="s">
        <v>365</v>
      </c>
    </row>
    <row r="27" spans="1:15" x14ac:dyDescent="0.3">
      <c r="A27" t="s">
        <v>164</v>
      </c>
      <c r="B27" t="s">
        <v>540</v>
      </c>
      <c r="C27" t="s">
        <v>166</v>
      </c>
      <c r="D27">
        <v>6</v>
      </c>
      <c r="E27" t="s">
        <v>183</v>
      </c>
      <c r="F27" t="s">
        <v>136</v>
      </c>
      <c r="G27" t="s">
        <v>105</v>
      </c>
      <c r="H27" t="s">
        <v>305</v>
      </c>
      <c r="I27" t="s">
        <v>532</v>
      </c>
      <c r="N27" t="s">
        <v>306</v>
      </c>
      <c r="O27" t="s">
        <v>307</v>
      </c>
    </row>
    <row r="28" spans="1:15" x14ac:dyDescent="0.3">
      <c r="A28" t="s">
        <v>164</v>
      </c>
      <c r="B28" t="s">
        <v>541</v>
      </c>
      <c r="C28" t="s">
        <v>166</v>
      </c>
      <c r="D28">
        <v>6</v>
      </c>
      <c r="E28" t="s">
        <v>111</v>
      </c>
      <c r="F28" t="s">
        <v>167</v>
      </c>
      <c r="N28" t="s">
        <v>306</v>
      </c>
      <c r="O28" t="s">
        <v>307</v>
      </c>
    </row>
    <row r="29" spans="1:15" x14ac:dyDescent="0.3">
      <c r="A29" t="s">
        <v>164</v>
      </c>
      <c r="B29" t="s">
        <v>542</v>
      </c>
      <c r="C29" t="s">
        <v>166</v>
      </c>
      <c r="D29">
        <v>6</v>
      </c>
      <c r="E29" t="s">
        <v>187</v>
      </c>
      <c r="F29" t="s">
        <v>198</v>
      </c>
      <c r="G29" t="s">
        <v>105</v>
      </c>
      <c r="H29" t="s">
        <v>307</v>
      </c>
      <c r="I29" t="s">
        <v>543</v>
      </c>
      <c r="N29" t="s">
        <v>306</v>
      </c>
      <c r="O29" t="s">
        <v>307</v>
      </c>
    </row>
    <row r="30" spans="1:15" x14ac:dyDescent="0.3">
      <c r="A30" t="s">
        <v>164</v>
      </c>
      <c r="B30" t="s">
        <v>544</v>
      </c>
      <c r="C30" t="s">
        <v>166</v>
      </c>
      <c r="D30">
        <v>6</v>
      </c>
      <c r="E30" t="s">
        <v>34</v>
      </c>
      <c r="F30" t="s">
        <v>168</v>
      </c>
      <c r="G30" t="s">
        <v>519</v>
      </c>
      <c r="H30" t="s">
        <v>307</v>
      </c>
      <c r="I30" t="s">
        <v>363</v>
      </c>
      <c r="N30" t="s">
        <v>306</v>
      </c>
      <c r="O30" t="s">
        <v>307</v>
      </c>
    </row>
    <row r="31" spans="1:15" x14ac:dyDescent="0.3">
      <c r="A31" t="s">
        <v>164</v>
      </c>
      <c r="B31" t="s">
        <v>545</v>
      </c>
      <c r="C31" t="s">
        <v>166</v>
      </c>
      <c r="D31">
        <v>6</v>
      </c>
      <c r="E31" t="s">
        <v>137</v>
      </c>
      <c r="F31" t="s">
        <v>192</v>
      </c>
      <c r="G31" t="s">
        <v>112</v>
      </c>
      <c r="H31" t="s">
        <v>546</v>
      </c>
      <c r="I31" t="s">
        <v>346</v>
      </c>
      <c r="N31" t="s">
        <v>306</v>
      </c>
      <c r="O31" t="s">
        <v>307</v>
      </c>
    </row>
    <row r="32" spans="1:15" x14ac:dyDescent="0.3">
      <c r="A32" t="s">
        <v>164</v>
      </c>
      <c r="B32" t="s">
        <v>547</v>
      </c>
      <c r="C32" t="s">
        <v>166</v>
      </c>
      <c r="D32">
        <v>7</v>
      </c>
      <c r="E32" t="s">
        <v>198</v>
      </c>
      <c r="F32" t="s">
        <v>111</v>
      </c>
      <c r="G32" t="s">
        <v>101</v>
      </c>
      <c r="N32" t="s">
        <v>185</v>
      </c>
      <c r="O32" t="s">
        <v>184</v>
      </c>
    </row>
    <row r="33" spans="1:15" x14ac:dyDescent="0.3">
      <c r="A33" t="s">
        <v>164</v>
      </c>
      <c r="B33" t="s">
        <v>182</v>
      </c>
      <c r="C33" t="s">
        <v>166</v>
      </c>
      <c r="D33">
        <v>7</v>
      </c>
      <c r="E33" t="s">
        <v>167</v>
      </c>
      <c r="F33" t="s">
        <v>183</v>
      </c>
      <c r="G33" t="s">
        <v>1</v>
      </c>
      <c r="H33" t="s">
        <v>184</v>
      </c>
      <c r="I33" t="s">
        <v>170</v>
      </c>
      <c r="N33" t="s">
        <v>185</v>
      </c>
      <c r="O33" t="s">
        <v>184</v>
      </c>
    </row>
    <row r="34" spans="1:15" x14ac:dyDescent="0.3">
      <c r="A34" t="s">
        <v>164</v>
      </c>
      <c r="B34" t="s">
        <v>548</v>
      </c>
      <c r="C34" t="s">
        <v>166</v>
      </c>
      <c r="D34">
        <v>7</v>
      </c>
      <c r="E34" t="s">
        <v>192</v>
      </c>
      <c r="F34" t="s">
        <v>34</v>
      </c>
      <c r="G34" t="s">
        <v>519</v>
      </c>
      <c r="H34" t="s">
        <v>184</v>
      </c>
      <c r="I34" t="s">
        <v>363</v>
      </c>
      <c r="N34" t="s">
        <v>185</v>
      </c>
      <c r="O34" t="s">
        <v>184</v>
      </c>
    </row>
    <row r="35" spans="1:15" x14ac:dyDescent="0.3">
      <c r="A35" t="s">
        <v>164</v>
      </c>
      <c r="B35" t="s">
        <v>549</v>
      </c>
      <c r="C35" t="s">
        <v>166</v>
      </c>
      <c r="D35">
        <v>7</v>
      </c>
      <c r="E35" t="s">
        <v>168</v>
      </c>
      <c r="F35" t="s">
        <v>187</v>
      </c>
      <c r="G35" t="s">
        <v>75</v>
      </c>
      <c r="H35" t="s">
        <v>184</v>
      </c>
      <c r="I35" t="s">
        <v>550</v>
      </c>
      <c r="N35" t="s">
        <v>185</v>
      </c>
      <c r="O35" t="s">
        <v>184</v>
      </c>
    </row>
    <row r="36" spans="1:15" x14ac:dyDescent="0.3">
      <c r="A36" t="s">
        <v>164</v>
      </c>
      <c r="B36" t="s">
        <v>551</v>
      </c>
      <c r="C36" t="s">
        <v>166</v>
      </c>
      <c r="D36">
        <v>7</v>
      </c>
      <c r="E36" t="s">
        <v>136</v>
      </c>
      <c r="F36" t="s">
        <v>137</v>
      </c>
      <c r="G36" t="s">
        <v>108</v>
      </c>
      <c r="H36" t="s">
        <v>419</v>
      </c>
      <c r="I36" t="s">
        <v>363</v>
      </c>
      <c r="N36" t="s">
        <v>185</v>
      </c>
      <c r="O36" t="s">
        <v>184</v>
      </c>
    </row>
    <row r="37" spans="1:15" x14ac:dyDescent="0.3">
      <c r="A37" t="s">
        <v>164</v>
      </c>
      <c r="B37" t="s">
        <v>552</v>
      </c>
      <c r="C37" t="s">
        <v>166</v>
      </c>
      <c r="D37">
        <v>8</v>
      </c>
      <c r="E37" t="s">
        <v>111</v>
      </c>
      <c r="F37" t="s">
        <v>136</v>
      </c>
      <c r="N37" t="s">
        <v>312</v>
      </c>
      <c r="O37" t="s">
        <v>313</v>
      </c>
    </row>
    <row r="38" spans="1:15" x14ac:dyDescent="0.3">
      <c r="A38" t="s">
        <v>164</v>
      </c>
      <c r="B38" t="s">
        <v>553</v>
      </c>
      <c r="C38" t="s">
        <v>166</v>
      </c>
      <c r="D38">
        <v>8</v>
      </c>
      <c r="E38" t="s">
        <v>187</v>
      </c>
      <c r="F38" t="s">
        <v>183</v>
      </c>
      <c r="G38" t="s">
        <v>105</v>
      </c>
      <c r="H38" t="s">
        <v>370</v>
      </c>
      <c r="I38" t="s">
        <v>529</v>
      </c>
      <c r="N38" t="s">
        <v>312</v>
      </c>
      <c r="O38" t="s">
        <v>313</v>
      </c>
    </row>
    <row r="39" spans="1:15" x14ac:dyDescent="0.3">
      <c r="A39" t="s">
        <v>164</v>
      </c>
      <c r="B39" t="s">
        <v>554</v>
      </c>
      <c r="C39" t="s">
        <v>166</v>
      </c>
      <c r="D39">
        <v>8</v>
      </c>
      <c r="E39" t="s">
        <v>34</v>
      </c>
      <c r="F39" t="s">
        <v>167</v>
      </c>
      <c r="G39" t="s">
        <v>519</v>
      </c>
      <c r="H39" t="s">
        <v>313</v>
      </c>
      <c r="I39" t="s">
        <v>363</v>
      </c>
      <c r="N39" t="s">
        <v>312</v>
      </c>
      <c r="O39" t="s">
        <v>313</v>
      </c>
    </row>
    <row r="40" spans="1:15" x14ac:dyDescent="0.3">
      <c r="A40" t="s">
        <v>164</v>
      </c>
      <c r="B40" t="s">
        <v>555</v>
      </c>
      <c r="C40" t="s">
        <v>166</v>
      </c>
      <c r="D40">
        <v>8</v>
      </c>
      <c r="E40" t="s">
        <v>137</v>
      </c>
      <c r="F40" t="s">
        <v>198</v>
      </c>
      <c r="G40" t="s">
        <v>112</v>
      </c>
      <c r="H40" t="s">
        <v>313</v>
      </c>
      <c r="I40" t="s">
        <v>517</v>
      </c>
      <c r="N40" t="s">
        <v>312</v>
      </c>
      <c r="O40" t="s">
        <v>313</v>
      </c>
    </row>
    <row r="41" spans="1:15" x14ac:dyDescent="0.3">
      <c r="A41" t="s">
        <v>164</v>
      </c>
      <c r="B41" t="s">
        <v>556</v>
      </c>
      <c r="C41" t="s">
        <v>166</v>
      </c>
      <c r="D41">
        <v>8</v>
      </c>
      <c r="E41" t="s">
        <v>192</v>
      </c>
      <c r="F41" t="s">
        <v>168</v>
      </c>
      <c r="G41" t="s">
        <v>519</v>
      </c>
      <c r="H41" t="s">
        <v>313</v>
      </c>
      <c r="I41" t="s">
        <v>341</v>
      </c>
      <c r="N41" t="s">
        <v>312</v>
      </c>
      <c r="O41" t="s">
        <v>313</v>
      </c>
    </row>
    <row r="42" spans="1:15" x14ac:dyDescent="0.3">
      <c r="A42" t="s">
        <v>164</v>
      </c>
      <c r="B42" t="s">
        <v>557</v>
      </c>
      <c r="C42" t="s">
        <v>166</v>
      </c>
      <c r="D42">
        <v>9</v>
      </c>
      <c r="E42" t="s">
        <v>198</v>
      </c>
      <c r="F42" t="s">
        <v>34</v>
      </c>
      <c r="G42" t="s">
        <v>101</v>
      </c>
      <c r="H42" t="s">
        <v>558</v>
      </c>
      <c r="I42" t="s">
        <v>170</v>
      </c>
      <c r="N42" t="s">
        <v>190</v>
      </c>
      <c r="O42" t="s">
        <v>188</v>
      </c>
    </row>
    <row r="43" spans="1:15" x14ac:dyDescent="0.3">
      <c r="A43" t="s">
        <v>164</v>
      </c>
      <c r="B43" t="s">
        <v>186</v>
      </c>
      <c r="C43" t="s">
        <v>166</v>
      </c>
      <c r="D43">
        <v>9</v>
      </c>
      <c r="E43" t="s">
        <v>167</v>
      </c>
      <c r="F43" t="s">
        <v>187</v>
      </c>
      <c r="G43" t="s">
        <v>1</v>
      </c>
      <c r="H43" t="s">
        <v>188</v>
      </c>
      <c r="I43" t="s">
        <v>189</v>
      </c>
      <c r="N43" t="s">
        <v>190</v>
      </c>
      <c r="O43" t="s">
        <v>188</v>
      </c>
    </row>
    <row r="44" spans="1:15" x14ac:dyDescent="0.3">
      <c r="A44" t="s">
        <v>164</v>
      </c>
      <c r="B44" t="s">
        <v>559</v>
      </c>
      <c r="C44" t="s">
        <v>166</v>
      </c>
      <c r="D44">
        <v>9</v>
      </c>
      <c r="E44" t="s">
        <v>183</v>
      </c>
      <c r="F44" t="s">
        <v>111</v>
      </c>
      <c r="G44" t="s">
        <v>527</v>
      </c>
      <c r="N44" t="s">
        <v>190</v>
      </c>
      <c r="O44" t="s">
        <v>188</v>
      </c>
    </row>
    <row r="45" spans="1:15" x14ac:dyDescent="0.3">
      <c r="A45" t="s">
        <v>164</v>
      </c>
      <c r="B45" t="s">
        <v>560</v>
      </c>
      <c r="C45" t="s">
        <v>166</v>
      </c>
      <c r="D45">
        <v>9</v>
      </c>
      <c r="E45" t="s">
        <v>168</v>
      </c>
      <c r="F45" t="s">
        <v>137</v>
      </c>
      <c r="G45" t="s">
        <v>75</v>
      </c>
      <c r="H45" t="s">
        <v>188</v>
      </c>
      <c r="I45" t="s">
        <v>521</v>
      </c>
      <c r="N45" t="s">
        <v>190</v>
      </c>
      <c r="O45" t="s">
        <v>188</v>
      </c>
    </row>
    <row r="46" spans="1:15" x14ac:dyDescent="0.3">
      <c r="A46" t="s">
        <v>164</v>
      </c>
      <c r="B46" t="s">
        <v>561</v>
      </c>
      <c r="C46" t="s">
        <v>166</v>
      </c>
      <c r="D46">
        <v>9</v>
      </c>
      <c r="E46" t="s">
        <v>136</v>
      </c>
      <c r="F46" t="s">
        <v>192</v>
      </c>
      <c r="G46" t="s">
        <v>108</v>
      </c>
      <c r="H46" t="s">
        <v>188</v>
      </c>
      <c r="I46" t="s">
        <v>284</v>
      </c>
      <c r="N46" t="s">
        <v>190</v>
      </c>
      <c r="O46" t="s">
        <v>188</v>
      </c>
    </row>
    <row r="47" spans="1:15" x14ac:dyDescent="0.3">
      <c r="A47" t="s">
        <v>164</v>
      </c>
      <c r="B47" t="s">
        <v>562</v>
      </c>
      <c r="C47" t="s">
        <v>166</v>
      </c>
      <c r="D47">
        <v>10</v>
      </c>
      <c r="E47" t="s">
        <v>34</v>
      </c>
      <c r="F47" t="s">
        <v>187</v>
      </c>
      <c r="G47" t="s">
        <v>519</v>
      </c>
      <c r="H47" t="s">
        <v>218</v>
      </c>
      <c r="I47" t="s">
        <v>351</v>
      </c>
      <c r="N47" t="s">
        <v>316</v>
      </c>
      <c r="O47" t="s">
        <v>218</v>
      </c>
    </row>
    <row r="48" spans="1:15" x14ac:dyDescent="0.3">
      <c r="A48" t="s">
        <v>164</v>
      </c>
      <c r="B48" t="s">
        <v>563</v>
      </c>
      <c r="C48" t="s">
        <v>166</v>
      </c>
      <c r="D48">
        <v>10</v>
      </c>
      <c r="E48" t="s">
        <v>137</v>
      </c>
      <c r="F48" t="s">
        <v>111</v>
      </c>
      <c r="G48" t="s">
        <v>112</v>
      </c>
      <c r="N48" t="s">
        <v>316</v>
      </c>
      <c r="O48" t="s">
        <v>218</v>
      </c>
    </row>
    <row r="49" spans="1:15" x14ac:dyDescent="0.3">
      <c r="A49" t="s">
        <v>164</v>
      </c>
      <c r="B49" t="s">
        <v>564</v>
      </c>
      <c r="C49" t="s">
        <v>166</v>
      </c>
      <c r="D49">
        <v>10</v>
      </c>
      <c r="E49" t="s">
        <v>192</v>
      </c>
      <c r="F49" t="s">
        <v>183</v>
      </c>
      <c r="G49" t="s">
        <v>519</v>
      </c>
      <c r="H49" t="s">
        <v>218</v>
      </c>
      <c r="I49" t="s">
        <v>565</v>
      </c>
      <c r="N49" t="s">
        <v>316</v>
      </c>
      <c r="O49" t="s">
        <v>218</v>
      </c>
    </row>
    <row r="50" spans="1:15" x14ac:dyDescent="0.3">
      <c r="A50" t="s">
        <v>164</v>
      </c>
      <c r="B50" t="s">
        <v>566</v>
      </c>
      <c r="C50" t="s">
        <v>166</v>
      </c>
      <c r="D50">
        <v>10</v>
      </c>
      <c r="E50" t="s">
        <v>168</v>
      </c>
      <c r="F50" t="s">
        <v>167</v>
      </c>
      <c r="G50" t="s">
        <v>75</v>
      </c>
      <c r="H50" t="s">
        <v>218</v>
      </c>
      <c r="I50" t="s">
        <v>532</v>
      </c>
      <c r="N50" t="s">
        <v>316</v>
      </c>
      <c r="O50" t="s">
        <v>218</v>
      </c>
    </row>
    <row r="51" spans="1:15" x14ac:dyDescent="0.3">
      <c r="A51" t="s">
        <v>164</v>
      </c>
      <c r="B51" t="s">
        <v>567</v>
      </c>
      <c r="C51" t="s">
        <v>166</v>
      </c>
      <c r="D51">
        <v>10</v>
      </c>
      <c r="E51" t="s">
        <v>136</v>
      </c>
      <c r="F51" t="s">
        <v>198</v>
      </c>
      <c r="G51" t="s">
        <v>108</v>
      </c>
      <c r="H51" t="s">
        <v>218</v>
      </c>
      <c r="I51" t="s">
        <v>363</v>
      </c>
      <c r="N51" t="s">
        <v>316</v>
      </c>
      <c r="O51" t="s">
        <v>218</v>
      </c>
    </row>
    <row r="52" spans="1:15" x14ac:dyDescent="0.3">
      <c r="A52" t="s">
        <v>164</v>
      </c>
      <c r="B52" t="s">
        <v>568</v>
      </c>
      <c r="C52" t="s">
        <v>166</v>
      </c>
      <c r="D52">
        <v>11</v>
      </c>
      <c r="E52" t="s">
        <v>198</v>
      </c>
      <c r="F52" t="s">
        <v>168</v>
      </c>
      <c r="G52" t="s">
        <v>101</v>
      </c>
      <c r="H52" t="s">
        <v>193</v>
      </c>
      <c r="I52" t="s">
        <v>174</v>
      </c>
      <c r="N52" t="s">
        <v>195</v>
      </c>
      <c r="O52" t="s">
        <v>196</v>
      </c>
    </row>
    <row r="53" spans="1:15" x14ac:dyDescent="0.3">
      <c r="A53" t="s">
        <v>164</v>
      </c>
      <c r="B53" t="s">
        <v>191</v>
      </c>
      <c r="C53" t="s">
        <v>166</v>
      </c>
      <c r="D53">
        <v>11</v>
      </c>
      <c r="E53" t="s">
        <v>167</v>
      </c>
      <c r="F53" t="s">
        <v>192</v>
      </c>
      <c r="G53" t="s">
        <v>1</v>
      </c>
      <c r="H53" t="s">
        <v>193</v>
      </c>
      <c r="I53" t="s">
        <v>194</v>
      </c>
      <c r="N53" t="s">
        <v>195</v>
      </c>
      <c r="O53" t="s">
        <v>196</v>
      </c>
    </row>
    <row r="54" spans="1:15" x14ac:dyDescent="0.3">
      <c r="A54" t="s">
        <v>164</v>
      </c>
      <c r="B54" t="s">
        <v>569</v>
      </c>
      <c r="C54" t="s">
        <v>166</v>
      </c>
      <c r="D54">
        <v>11</v>
      </c>
      <c r="E54" t="s">
        <v>183</v>
      </c>
      <c r="F54" t="s">
        <v>137</v>
      </c>
      <c r="G54" t="s">
        <v>105</v>
      </c>
      <c r="H54" t="s">
        <v>193</v>
      </c>
      <c r="I54" t="s">
        <v>532</v>
      </c>
      <c r="N54" t="s">
        <v>195</v>
      </c>
      <c r="O54" t="s">
        <v>196</v>
      </c>
    </row>
    <row r="55" spans="1:15" x14ac:dyDescent="0.3">
      <c r="A55" t="s">
        <v>164</v>
      </c>
      <c r="B55" t="s">
        <v>570</v>
      </c>
      <c r="C55" t="s">
        <v>166</v>
      </c>
      <c r="D55">
        <v>11</v>
      </c>
      <c r="E55" t="s">
        <v>111</v>
      </c>
      <c r="F55" t="s">
        <v>34</v>
      </c>
      <c r="N55" t="s">
        <v>195</v>
      </c>
      <c r="O55" t="s">
        <v>196</v>
      </c>
    </row>
    <row r="56" spans="1:15" x14ac:dyDescent="0.3">
      <c r="A56" t="s">
        <v>164</v>
      </c>
      <c r="B56" t="s">
        <v>571</v>
      </c>
      <c r="C56" t="s">
        <v>166</v>
      </c>
      <c r="D56">
        <v>11</v>
      </c>
      <c r="E56" t="s">
        <v>187</v>
      </c>
      <c r="F56" t="s">
        <v>136</v>
      </c>
      <c r="G56" t="s">
        <v>105</v>
      </c>
      <c r="H56" t="s">
        <v>193</v>
      </c>
      <c r="I56" t="s">
        <v>517</v>
      </c>
      <c r="N56" t="s">
        <v>195</v>
      </c>
      <c r="O56" t="s">
        <v>196</v>
      </c>
    </row>
    <row r="57" spans="1:15" x14ac:dyDescent="0.3">
      <c r="A57" t="s">
        <v>164</v>
      </c>
      <c r="B57" t="s">
        <v>572</v>
      </c>
      <c r="C57" t="s">
        <v>166</v>
      </c>
      <c r="D57">
        <v>12</v>
      </c>
      <c r="E57" t="s">
        <v>111</v>
      </c>
      <c r="F57" t="s">
        <v>187</v>
      </c>
      <c r="N57" t="s">
        <v>320</v>
      </c>
      <c r="O57" t="s">
        <v>319</v>
      </c>
    </row>
    <row r="58" spans="1:15" x14ac:dyDescent="0.3">
      <c r="A58" t="s">
        <v>164</v>
      </c>
      <c r="B58" t="s">
        <v>573</v>
      </c>
      <c r="C58" t="s">
        <v>166</v>
      </c>
      <c r="D58">
        <v>12</v>
      </c>
      <c r="E58" t="s">
        <v>34</v>
      </c>
      <c r="F58" t="s">
        <v>183</v>
      </c>
      <c r="G58" t="s">
        <v>519</v>
      </c>
      <c r="H58" t="s">
        <v>319</v>
      </c>
      <c r="I58" t="s">
        <v>363</v>
      </c>
      <c r="N58" t="s">
        <v>320</v>
      </c>
      <c r="O58" t="s">
        <v>319</v>
      </c>
    </row>
    <row r="59" spans="1:15" x14ac:dyDescent="0.3">
      <c r="A59" t="s">
        <v>164</v>
      </c>
      <c r="B59" t="s">
        <v>574</v>
      </c>
      <c r="C59" t="s">
        <v>166</v>
      </c>
      <c r="D59">
        <v>12</v>
      </c>
      <c r="E59" t="s">
        <v>137</v>
      </c>
      <c r="F59" t="s">
        <v>167</v>
      </c>
      <c r="G59" t="s">
        <v>112</v>
      </c>
      <c r="H59" t="s">
        <v>377</v>
      </c>
      <c r="I59" t="s">
        <v>207</v>
      </c>
      <c r="N59" t="s">
        <v>320</v>
      </c>
      <c r="O59" t="s">
        <v>319</v>
      </c>
    </row>
    <row r="60" spans="1:15" x14ac:dyDescent="0.3">
      <c r="A60" t="s">
        <v>164</v>
      </c>
      <c r="B60" t="s">
        <v>575</v>
      </c>
      <c r="C60" t="s">
        <v>166</v>
      </c>
      <c r="D60">
        <v>12</v>
      </c>
      <c r="E60" t="s">
        <v>192</v>
      </c>
      <c r="F60" t="s">
        <v>198</v>
      </c>
      <c r="G60" t="s">
        <v>519</v>
      </c>
      <c r="H60" t="s">
        <v>319</v>
      </c>
      <c r="I60" t="s">
        <v>341</v>
      </c>
      <c r="N60" t="s">
        <v>320</v>
      </c>
      <c r="O60" t="s">
        <v>319</v>
      </c>
    </row>
    <row r="61" spans="1:15" x14ac:dyDescent="0.3">
      <c r="A61" t="s">
        <v>164</v>
      </c>
      <c r="B61" t="s">
        <v>576</v>
      </c>
      <c r="C61" t="s">
        <v>166</v>
      </c>
      <c r="D61">
        <v>12</v>
      </c>
      <c r="E61" t="s">
        <v>168</v>
      </c>
      <c r="F61" t="s">
        <v>136</v>
      </c>
      <c r="G61" t="s">
        <v>75</v>
      </c>
      <c r="H61" t="s">
        <v>319</v>
      </c>
      <c r="I61" t="s">
        <v>521</v>
      </c>
      <c r="N61" t="s">
        <v>320</v>
      </c>
      <c r="O61" t="s">
        <v>319</v>
      </c>
    </row>
    <row r="62" spans="1:15" x14ac:dyDescent="0.3">
      <c r="A62" t="s">
        <v>164</v>
      </c>
      <c r="B62" t="s">
        <v>577</v>
      </c>
      <c r="C62" t="s">
        <v>166</v>
      </c>
      <c r="D62">
        <v>13</v>
      </c>
      <c r="E62" t="s">
        <v>198</v>
      </c>
      <c r="F62" t="s">
        <v>183</v>
      </c>
      <c r="G62" t="s">
        <v>101</v>
      </c>
      <c r="H62" t="s">
        <v>495</v>
      </c>
      <c r="I62" t="s">
        <v>174</v>
      </c>
      <c r="N62" t="s">
        <v>324</v>
      </c>
      <c r="O62" t="s">
        <v>323</v>
      </c>
    </row>
    <row r="63" spans="1:15" x14ac:dyDescent="0.3">
      <c r="A63" t="s">
        <v>164</v>
      </c>
      <c r="B63" t="s">
        <v>578</v>
      </c>
      <c r="C63" t="s">
        <v>166</v>
      </c>
      <c r="D63">
        <v>13</v>
      </c>
      <c r="E63" t="s">
        <v>137</v>
      </c>
      <c r="F63" t="s">
        <v>34</v>
      </c>
      <c r="G63" t="s">
        <v>112</v>
      </c>
      <c r="H63" t="s">
        <v>323</v>
      </c>
      <c r="I63" t="s">
        <v>179</v>
      </c>
      <c r="N63" t="s">
        <v>324</v>
      </c>
      <c r="O63" t="s">
        <v>323</v>
      </c>
    </row>
    <row r="64" spans="1:15" x14ac:dyDescent="0.3">
      <c r="A64" t="s">
        <v>164</v>
      </c>
      <c r="B64" t="s">
        <v>579</v>
      </c>
      <c r="C64" t="s">
        <v>166</v>
      </c>
      <c r="D64">
        <v>13</v>
      </c>
      <c r="E64" t="s">
        <v>192</v>
      </c>
      <c r="F64" t="s">
        <v>187</v>
      </c>
      <c r="G64" t="s">
        <v>519</v>
      </c>
      <c r="H64" t="s">
        <v>323</v>
      </c>
      <c r="I64" t="s">
        <v>363</v>
      </c>
      <c r="N64" t="s">
        <v>324</v>
      </c>
      <c r="O64" t="s">
        <v>323</v>
      </c>
    </row>
    <row r="65" spans="1:15" x14ac:dyDescent="0.3">
      <c r="A65" t="s">
        <v>164</v>
      </c>
      <c r="B65" t="s">
        <v>580</v>
      </c>
      <c r="C65" t="s">
        <v>166</v>
      </c>
      <c r="D65">
        <v>13</v>
      </c>
      <c r="E65" t="s">
        <v>168</v>
      </c>
      <c r="F65" t="s">
        <v>111</v>
      </c>
      <c r="G65" t="s">
        <v>75</v>
      </c>
      <c r="N65" t="s">
        <v>324</v>
      </c>
      <c r="O65" t="s">
        <v>323</v>
      </c>
    </row>
    <row r="66" spans="1:15" x14ac:dyDescent="0.3">
      <c r="A66" t="s">
        <v>164</v>
      </c>
      <c r="B66" t="s">
        <v>581</v>
      </c>
      <c r="C66" t="s">
        <v>166</v>
      </c>
      <c r="D66">
        <v>13</v>
      </c>
      <c r="E66" t="s">
        <v>136</v>
      </c>
      <c r="F66" t="s">
        <v>167</v>
      </c>
      <c r="G66" t="s">
        <v>108</v>
      </c>
      <c r="H66" t="s">
        <v>495</v>
      </c>
      <c r="I66" t="s">
        <v>539</v>
      </c>
      <c r="N66" t="s">
        <v>324</v>
      </c>
      <c r="O66" t="s">
        <v>323</v>
      </c>
    </row>
    <row r="67" spans="1:15" x14ac:dyDescent="0.3">
      <c r="A67" t="s">
        <v>164</v>
      </c>
      <c r="B67" t="s">
        <v>197</v>
      </c>
      <c r="C67" t="s">
        <v>166</v>
      </c>
      <c r="D67">
        <v>14</v>
      </c>
      <c r="E67" t="s">
        <v>167</v>
      </c>
      <c r="F67" t="s">
        <v>198</v>
      </c>
      <c r="G67" t="s">
        <v>20</v>
      </c>
      <c r="H67" t="s">
        <v>199</v>
      </c>
      <c r="I67" t="s">
        <v>179</v>
      </c>
      <c r="N67" t="s">
        <v>200</v>
      </c>
      <c r="O67" t="s">
        <v>201</v>
      </c>
    </row>
    <row r="68" spans="1:15" x14ac:dyDescent="0.3">
      <c r="A68" t="s">
        <v>164</v>
      </c>
      <c r="B68" t="s">
        <v>582</v>
      </c>
      <c r="C68" t="s">
        <v>166</v>
      </c>
      <c r="D68">
        <v>14</v>
      </c>
      <c r="E68" t="s">
        <v>183</v>
      </c>
      <c r="F68" t="s">
        <v>168</v>
      </c>
      <c r="G68" t="s">
        <v>105</v>
      </c>
      <c r="H68" t="s">
        <v>199</v>
      </c>
      <c r="I68" t="s">
        <v>532</v>
      </c>
      <c r="N68" t="s">
        <v>200</v>
      </c>
      <c r="O68" t="s">
        <v>201</v>
      </c>
    </row>
    <row r="69" spans="1:15" x14ac:dyDescent="0.3">
      <c r="A69" t="s">
        <v>164</v>
      </c>
      <c r="B69" t="s">
        <v>583</v>
      </c>
      <c r="C69" t="s">
        <v>166</v>
      </c>
      <c r="D69">
        <v>14</v>
      </c>
      <c r="E69" t="s">
        <v>111</v>
      </c>
      <c r="F69" t="s">
        <v>192</v>
      </c>
      <c r="N69" t="s">
        <v>200</v>
      </c>
      <c r="O69" t="s">
        <v>201</v>
      </c>
    </row>
    <row r="70" spans="1:15" x14ac:dyDescent="0.3">
      <c r="A70" t="s">
        <v>164</v>
      </c>
      <c r="B70" t="s">
        <v>584</v>
      </c>
      <c r="C70" t="s">
        <v>166</v>
      </c>
      <c r="D70">
        <v>14</v>
      </c>
      <c r="E70" t="s">
        <v>187</v>
      </c>
      <c r="F70" t="s">
        <v>137</v>
      </c>
      <c r="G70" t="s">
        <v>105</v>
      </c>
      <c r="H70" t="s">
        <v>199</v>
      </c>
      <c r="I70" t="s">
        <v>517</v>
      </c>
      <c r="N70" t="s">
        <v>200</v>
      </c>
      <c r="O70" t="s">
        <v>201</v>
      </c>
    </row>
    <row r="71" spans="1:15" x14ac:dyDescent="0.3">
      <c r="A71" t="s">
        <v>164</v>
      </c>
      <c r="B71" t="s">
        <v>585</v>
      </c>
      <c r="C71" t="s">
        <v>166</v>
      </c>
      <c r="D71">
        <v>14</v>
      </c>
      <c r="E71" t="s">
        <v>34</v>
      </c>
      <c r="F71" t="s">
        <v>136</v>
      </c>
      <c r="G71" t="s">
        <v>519</v>
      </c>
      <c r="H71" t="s">
        <v>201</v>
      </c>
      <c r="I71" t="s">
        <v>363</v>
      </c>
      <c r="N71" t="s">
        <v>200</v>
      </c>
      <c r="O71" t="s">
        <v>201</v>
      </c>
    </row>
    <row r="72" spans="1:15" x14ac:dyDescent="0.3">
      <c r="A72" t="s">
        <v>164</v>
      </c>
      <c r="B72" t="s">
        <v>586</v>
      </c>
      <c r="C72" t="s">
        <v>166</v>
      </c>
      <c r="D72">
        <v>15</v>
      </c>
      <c r="E72" t="s">
        <v>198</v>
      </c>
      <c r="F72" t="s">
        <v>187</v>
      </c>
      <c r="G72" t="s">
        <v>101</v>
      </c>
      <c r="H72" t="s">
        <v>587</v>
      </c>
      <c r="I72" t="s">
        <v>179</v>
      </c>
      <c r="N72" t="s">
        <v>203</v>
      </c>
      <c r="O72" t="s">
        <v>204</v>
      </c>
    </row>
    <row r="73" spans="1:15" x14ac:dyDescent="0.3">
      <c r="A73" t="s">
        <v>164</v>
      </c>
      <c r="B73" t="s">
        <v>202</v>
      </c>
      <c r="C73" t="s">
        <v>166</v>
      </c>
      <c r="D73">
        <v>15</v>
      </c>
      <c r="E73" t="s">
        <v>167</v>
      </c>
      <c r="F73" t="s">
        <v>111</v>
      </c>
      <c r="G73" t="s">
        <v>21</v>
      </c>
      <c r="N73" t="s">
        <v>203</v>
      </c>
      <c r="O73" t="s">
        <v>204</v>
      </c>
    </row>
    <row r="74" spans="1:15" x14ac:dyDescent="0.3">
      <c r="A74" t="s">
        <v>164</v>
      </c>
      <c r="B74" t="s">
        <v>588</v>
      </c>
      <c r="C74" t="s">
        <v>166</v>
      </c>
      <c r="D74">
        <v>15</v>
      </c>
      <c r="E74" t="s">
        <v>192</v>
      </c>
      <c r="F74" t="s">
        <v>137</v>
      </c>
      <c r="G74" t="s">
        <v>519</v>
      </c>
      <c r="H74" t="s">
        <v>204</v>
      </c>
      <c r="I74" t="s">
        <v>351</v>
      </c>
      <c r="N74" t="s">
        <v>203</v>
      </c>
      <c r="O74" t="s">
        <v>204</v>
      </c>
    </row>
    <row r="75" spans="1:15" x14ac:dyDescent="0.3">
      <c r="A75" t="s">
        <v>164</v>
      </c>
      <c r="B75" t="s">
        <v>589</v>
      </c>
      <c r="C75" t="s">
        <v>166</v>
      </c>
      <c r="D75">
        <v>15</v>
      </c>
      <c r="E75" t="s">
        <v>168</v>
      </c>
      <c r="F75" t="s">
        <v>34</v>
      </c>
      <c r="G75" t="s">
        <v>75</v>
      </c>
      <c r="H75" t="s">
        <v>204</v>
      </c>
      <c r="I75" t="s">
        <v>590</v>
      </c>
      <c r="N75" t="s">
        <v>203</v>
      </c>
      <c r="O75" t="s">
        <v>204</v>
      </c>
    </row>
    <row r="76" spans="1:15" x14ac:dyDescent="0.3">
      <c r="A76" t="s">
        <v>164</v>
      </c>
      <c r="B76" t="s">
        <v>591</v>
      </c>
      <c r="C76" t="s">
        <v>166</v>
      </c>
      <c r="D76">
        <v>15</v>
      </c>
      <c r="E76" t="s">
        <v>136</v>
      </c>
      <c r="F76" t="s">
        <v>183</v>
      </c>
      <c r="G76" t="s">
        <v>108</v>
      </c>
      <c r="H76" t="s">
        <v>204</v>
      </c>
      <c r="I76" t="s">
        <v>284</v>
      </c>
      <c r="N76" t="s">
        <v>203</v>
      </c>
      <c r="O76" t="s">
        <v>204</v>
      </c>
    </row>
    <row r="77" spans="1:15" x14ac:dyDescent="0.3">
      <c r="A77" t="s">
        <v>164</v>
      </c>
      <c r="B77" t="s">
        <v>592</v>
      </c>
      <c r="C77" t="s">
        <v>166</v>
      </c>
      <c r="D77">
        <v>16</v>
      </c>
      <c r="E77" t="s">
        <v>183</v>
      </c>
      <c r="F77" t="s">
        <v>167</v>
      </c>
      <c r="G77" t="s">
        <v>105</v>
      </c>
      <c r="H77" t="s">
        <v>223</v>
      </c>
      <c r="I77" t="s">
        <v>529</v>
      </c>
      <c r="N77" t="s">
        <v>349</v>
      </c>
      <c r="O77" t="s">
        <v>225</v>
      </c>
    </row>
    <row r="78" spans="1:15" x14ac:dyDescent="0.3">
      <c r="A78" t="s">
        <v>164</v>
      </c>
      <c r="B78" t="s">
        <v>593</v>
      </c>
      <c r="C78" t="s">
        <v>166</v>
      </c>
      <c r="D78">
        <v>16</v>
      </c>
      <c r="E78" t="s">
        <v>111</v>
      </c>
      <c r="F78" t="s">
        <v>198</v>
      </c>
      <c r="N78" t="s">
        <v>349</v>
      </c>
      <c r="O78" t="s">
        <v>225</v>
      </c>
    </row>
    <row r="79" spans="1:15" x14ac:dyDescent="0.3">
      <c r="A79" t="s">
        <v>164</v>
      </c>
      <c r="B79" t="s">
        <v>594</v>
      </c>
      <c r="C79" t="s">
        <v>166</v>
      </c>
      <c r="D79">
        <v>16</v>
      </c>
      <c r="E79" t="s">
        <v>187</v>
      </c>
      <c r="F79" t="s">
        <v>168</v>
      </c>
      <c r="G79" t="s">
        <v>105</v>
      </c>
      <c r="H79" t="s">
        <v>225</v>
      </c>
      <c r="I79" t="s">
        <v>170</v>
      </c>
      <c r="N79" t="s">
        <v>349</v>
      </c>
      <c r="O79" t="s">
        <v>225</v>
      </c>
    </row>
    <row r="80" spans="1:15" x14ac:dyDescent="0.3">
      <c r="A80" t="s">
        <v>164</v>
      </c>
      <c r="B80" t="s">
        <v>595</v>
      </c>
      <c r="C80" t="s">
        <v>166</v>
      </c>
      <c r="D80">
        <v>16</v>
      </c>
      <c r="E80" t="s">
        <v>34</v>
      </c>
      <c r="F80" t="s">
        <v>192</v>
      </c>
      <c r="G80" t="s">
        <v>519</v>
      </c>
      <c r="H80" t="s">
        <v>225</v>
      </c>
      <c r="I80" t="s">
        <v>363</v>
      </c>
      <c r="N80" t="s">
        <v>349</v>
      </c>
      <c r="O80" t="s">
        <v>225</v>
      </c>
    </row>
    <row r="81" spans="1:16" x14ac:dyDescent="0.3">
      <c r="A81" t="s">
        <v>164</v>
      </c>
      <c r="B81" t="s">
        <v>596</v>
      </c>
      <c r="C81" t="s">
        <v>166</v>
      </c>
      <c r="D81">
        <v>16</v>
      </c>
      <c r="E81" t="s">
        <v>137</v>
      </c>
      <c r="F81" t="s">
        <v>136</v>
      </c>
      <c r="G81" t="s">
        <v>112</v>
      </c>
      <c r="H81" t="s">
        <v>597</v>
      </c>
      <c r="I81" t="s">
        <v>346</v>
      </c>
      <c r="N81" t="s">
        <v>349</v>
      </c>
      <c r="O81" t="s">
        <v>225</v>
      </c>
    </row>
    <row r="82" spans="1:16" x14ac:dyDescent="0.3">
      <c r="A82" t="s">
        <v>164</v>
      </c>
      <c r="B82" t="s">
        <v>598</v>
      </c>
      <c r="C82" t="s">
        <v>166</v>
      </c>
      <c r="D82">
        <v>17</v>
      </c>
      <c r="E82" t="s">
        <v>198</v>
      </c>
      <c r="F82" t="s">
        <v>137</v>
      </c>
      <c r="G82" t="s">
        <v>101</v>
      </c>
      <c r="H82" t="s">
        <v>294</v>
      </c>
      <c r="I82" t="s">
        <v>298</v>
      </c>
      <c r="N82" t="s">
        <v>208</v>
      </c>
      <c r="O82" t="s">
        <v>206</v>
      </c>
    </row>
    <row r="83" spans="1:16" x14ac:dyDescent="0.3">
      <c r="A83" t="s">
        <v>164</v>
      </c>
      <c r="B83" t="s">
        <v>205</v>
      </c>
      <c r="C83" t="s">
        <v>166</v>
      </c>
      <c r="D83">
        <v>17</v>
      </c>
      <c r="E83" t="s">
        <v>167</v>
      </c>
      <c r="F83" t="s">
        <v>34</v>
      </c>
      <c r="G83" t="s">
        <v>0</v>
      </c>
      <c r="H83" t="s">
        <v>206</v>
      </c>
      <c r="I83" t="s">
        <v>207</v>
      </c>
      <c r="N83" t="s">
        <v>208</v>
      </c>
      <c r="O83" t="s">
        <v>206</v>
      </c>
    </row>
    <row r="84" spans="1:16" x14ac:dyDescent="0.3">
      <c r="A84" t="s">
        <v>164</v>
      </c>
      <c r="B84" t="s">
        <v>599</v>
      </c>
      <c r="C84" t="s">
        <v>166</v>
      </c>
      <c r="D84">
        <v>17</v>
      </c>
      <c r="E84" t="s">
        <v>183</v>
      </c>
      <c r="F84" t="s">
        <v>187</v>
      </c>
      <c r="G84" t="s">
        <v>105</v>
      </c>
      <c r="H84" t="s">
        <v>294</v>
      </c>
      <c r="I84" t="s">
        <v>529</v>
      </c>
      <c r="N84" t="s">
        <v>208</v>
      </c>
      <c r="O84" t="s">
        <v>206</v>
      </c>
    </row>
    <row r="85" spans="1:16" x14ac:dyDescent="0.3">
      <c r="A85" t="s">
        <v>164</v>
      </c>
      <c r="B85" t="s">
        <v>600</v>
      </c>
      <c r="C85" t="s">
        <v>166</v>
      </c>
      <c r="D85">
        <v>17</v>
      </c>
      <c r="E85" t="s">
        <v>168</v>
      </c>
      <c r="F85" t="s">
        <v>192</v>
      </c>
      <c r="G85" t="s">
        <v>75</v>
      </c>
      <c r="H85" t="s">
        <v>206</v>
      </c>
      <c r="I85" t="s">
        <v>521</v>
      </c>
      <c r="N85" t="s">
        <v>208</v>
      </c>
      <c r="O85" t="s">
        <v>206</v>
      </c>
    </row>
    <row r="86" spans="1:16" x14ac:dyDescent="0.3">
      <c r="A86" t="s">
        <v>164</v>
      </c>
      <c r="B86" t="s">
        <v>601</v>
      </c>
      <c r="C86" t="s">
        <v>166</v>
      </c>
      <c r="D86">
        <v>17</v>
      </c>
      <c r="E86" t="s">
        <v>136</v>
      </c>
      <c r="F86" t="s">
        <v>111</v>
      </c>
      <c r="G86" t="s">
        <v>108</v>
      </c>
      <c r="N86" t="s">
        <v>208</v>
      </c>
      <c r="O86" t="s">
        <v>206</v>
      </c>
    </row>
    <row r="87" spans="1:16" x14ac:dyDescent="0.3">
      <c r="A87" t="s">
        <v>164</v>
      </c>
      <c r="B87" t="s">
        <v>602</v>
      </c>
      <c r="C87" t="s">
        <v>166</v>
      </c>
      <c r="D87">
        <v>18</v>
      </c>
      <c r="E87" t="s">
        <v>111</v>
      </c>
      <c r="F87" t="s">
        <v>183</v>
      </c>
      <c r="N87" t="s">
        <v>331</v>
      </c>
      <c r="O87" t="s">
        <v>332</v>
      </c>
    </row>
    <row r="88" spans="1:16" x14ac:dyDescent="0.3">
      <c r="A88" t="s">
        <v>164</v>
      </c>
      <c r="B88" t="s">
        <v>603</v>
      </c>
      <c r="C88" t="s">
        <v>166</v>
      </c>
      <c r="D88">
        <v>18</v>
      </c>
      <c r="E88" t="s">
        <v>187</v>
      </c>
      <c r="F88" t="s">
        <v>167</v>
      </c>
      <c r="G88" t="s">
        <v>105</v>
      </c>
      <c r="H88" t="s">
        <v>332</v>
      </c>
      <c r="I88" t="s">
        <v>174</v>
      </c>
      <c r="N88" t="s">
        <v>331</v>
      </c>
      <c r="O88" t="s">
        <v>332</v>
      </c>
    </row>
    <row r="89" spans="1:16" x14ac:dyDescent="0.3">
      <c r="A89" t="s">
        <v>164</v>
      </c>
      <c r="B89" t="s">
        <v>604</v>
      </c>
      <c r="C89" t="s">
        <v>166</v>
      </c>
      <c r="D89">
        <v>18</v>
      </c>
      <c r="E89" t="s">
        <v>34</v>
      </c>
      <c r="F89" t="s">
        <v>198</v>
      </c>
      <c r="G89" t="s">
        <v>519</v>
      </c>
      <c r="H89" t="s">
        <v>332</v>
      </c>
      <c r="I89" t="s">
        <v>363</v>
      </c>
      <c r="N89" t="s">
        <v>331</v>
      </c>
      <c r="O89" t="s">
        <v>332</v>
      </c>
    </row>
    <row r="90" spans="1:16" x14ac:dyDescent="0.3">
      <c r="A90" t="s">
        <v>164</v>
      </c>
      <c r="B90" t="s">
        <v>605</v>
      </c>
      <c r="C90" t="s">
        <v>166</v>
      </c>
      <c r="D90">
        <v>18</v>
      </c>
      <c r="E90" t="s">
        <v>137</v>
      </c>
      <c r="F90" t="s">
        <v>168</v>
      </c>
      <c r="G90" t="s">
        <v>112</v>
      </c>
      <c r="H90" t="s">
        <v>606</v>
      </c>
      <c r="I90" t="s">
        <v>346</v>
      </c>
      <c r="N90" t="s">
        <v>331</v>
      </c>
      <c r="O90" t="s">
        <v>332</v>
      </c>
    </row>
    <row r="91" spans="1:16" x14ac:dyDescent="0.3">
      <c r="A91" t="s">
        <v>164</v>
      </c>
      <c r="B91" t="s">
        <v>607</v>
      </c>
      <c r="C91" t="s">
        <v>166</v>
      </c>
      <c r="D91">
        <v>18</v>
      </c>
      <c r="E91" t="s">
        <v>192</v>
      </c>
      <c r="F91" t="s">
        <v>136</v>
      </c>
      <c r="G91" t="s">
        <v>519</v>
      </c>
      <c r="H91" t="s">
        <v>332</v>
      </c>
      <c r="I91" t="s">
        <v>341</v>
      </c>
      <c r="N91" t="s">
        <v>331</v>
      </c>
      <c r="O91" t="s">
        <v>332</v>
      </c>
    </row>
    <row r="92" spans="1:16" x14ac:dyDescent="0.3">
      <c r="A92" t="s">
        <v>209</v>
      </c>
      <c r="B92" t="s">
        <v>608</v>
      </c>
      <c r="C92" t="s">
        <v>211</v>
      </c>
      <c r="D92">
        <v>1</v>
      </c>
      <c r="E92" t="s">
        <v>135</v>
      </c>
      <c r="F92" t="s">
        <v>132</v>
      </c>
      <c r="G92" t="s">
        <v>126</v>
      </c>
      <c r="H92" t="s">
        <v>279</v>
      </c>
      <c r="I92" t="s">
        <v>341</v>
      </c>
      <c r="N92" t="s">
        <v>171</v>
      </c>
      <c r="O92" t="s">
        <v>279</v>
      </c>
      <c r="P92" t="s">
        <v>609</v>
      </c>
    </row>
    <row r="93" spans="1:16" x14ac:dyDescent="0.3">
      <c r="A93" t="s">
        <v>209</v>
      </c>
      <c r="B93" t="s">
        <v>610</v>
      </c>
      <c r="C93" t="s">
        <v>211</v>
      </c>
      <c r="D93">
        <v>1</v>
      </c>
      <c r="E93" t="s">
        <v>132</v>
      </c>
      <c r="F93" t="s">
        <v>611</v>
      </c>
      <c r="G93" t="s">
        <v>126</v>
      </c>
      <c r="H93" t="s">
        <v>279</v>
      </c>
      <c r="I93" t="s">
        <v>194</v>
      </c>
      <c r="N93" t="s">
        <v>171</v>
      </c>
      <c r="O93" t="s">
        <v>279</v>
      </c>
      <c r="P93" t="s">
        <v>609</v>
      </c>
    </row>
    <row r="94" spans="1:16" x14ac:dyDescent="0.3">
      <c r="A94" t="s">
        <v>209</v>
      </c>
      <c r="B94" t="s">
        <v>612</v>
      </c>
      <c r="C94" t="s">
        <v>211</v>
      </c>
      <c r="D94">
        <v>1</v>
      </c>
      <c r="E94" t="s">
        <v>611</v>
      </c>
      <c r="F94" t="s">
        <v>135</v>
      </c>
      <c r="G94" t="s">
        <v>126</v>
      </c>
      <c r="H94" t="s">
        <v>279</v>
      </c>
      <c r="I94" t="s">
        <v>351</v>
      </c>
      <c r="N94" t="s">
        <v>171</v>
      </c>
      <c r="O94" t="s">
        <v>279</v>
      </c>
      <c r="P94" t="s">
        <v>609</v>
      </c>
    </row>
    <row r="95" spans="1:16" x14ac:dyDescent="0.3">
      <c r="A95" t="s">
        <v>209</v>
      </c>
      <c r="B95" t="s">
        <v>613</v>
      </c>
      <c r="C95" t="s">
        <v>211</v>
      </c>
      <c r="D95">
        <v>2</v>
      </c>
      <c r="E95" t="s">
        <v>134</v>
      </c>
      <c r="F95" t="s">
        <v>212</v>
      </c>
      <c r="G95" t="s">
        <v>614</v>
      </c>
      <c r="H95" t="s">
        <v>169</v>
      </c>
      <c r="I95" t="s">
        <v>207</v>
      </c>
      <c r="N95" t="s">
        <v>171</v>
      </c>
      <c r="O95" t="s">
        <v>279</v>
      </c>
      <c r="P95" t="s">
        <v>67</v>
      </c>
    </row>
    <row r="96" spans="1:16" x14ac:dyDescent="0.3">
      <c r="A96" t="s">
        <v>209</v>
      </c>
      <c r="B96" t="s">
        <v>615</v>
      </c>
      <c r="C96" t="s">
        <v>211</v>
      </c>
      <c r="D96">
        <v>2</v>
      </c>
      <c r="E96" t="s">
        <v>212</v>
      </c>
      <c r="F96" t="s">
        <v>616</v>
      </c>
      <c r="G96" t="s">
        <v>614</v>
      </c>
      <c r="H96" t="s">
        <v>169</v>
      </c>
      <c r="I96" t="s">
        <v>341</v>
      </c>
      <c r="N96" t="s">
        <v>171</v>
      </c>
      <c r="O96" t="s">
        <v>279</v>
      </c>
      <c r="P96" t="s">
        <v>67</v>
      </c>
    </row>
    <row r="97" spans="1:16" x14ac:dyDescent="0.3">
      <c r="A97" t="s">
        <v>209</v>
      </c>
      <c r="B97" t="s">
        <v>617</v>
      </c>
      <c r="C97" t="s">
        <v>211</v>
      </c>
      <c r="D97">
        <v>2</v>
      </c>
      <c r="E97" t="s">
        <v>616</v>
      </c>
      <c r="F97" t="s">
        <v>134</v>
      </c>
      <c r="G97" t="s">
        <v>614</v>
      </c>
      <c r="H97" t="s">
        <v>169</v>
      </c>
      <c r="I97" t="s">
        <v>189</v>
      </c>
      <c r="N97" t="s">
        <v>171</v>
      </c>
      <c r="O97" t="s">
        <v>279</v>
      </c>
      <c r="P97" t="s">
        <v>67</v>
      </c>
    </row>
    <row r="98" spans="1:16" x14ac:dyDescent="0.3">
      <c r="A98" t="s">
        <v>209</v>
      </c>
      <c r="B98" t="s">
        <v>618</v>
      </c>
      <c r="C98" t="s">
        <v>211</v>
      </c>
      <c r="D98">
        <v>3</v>
      </c>
      <c r="E98" t="s">
        <v>619</v>
      </c>
      <c r="F98" t="s">
        <v>133</v>
      </c>
      <c r="G98" t="s">
        <v>76</v>
      </c>
      <c r="H98" t="s">
        <v>169</v>
      </c>
      <c r="I98" t="s">
        <v>521</v>
      </c>
      <c r="N98" t="s">
        <v>171</v>
      </c>
      <c r="O98" t="s">
        <v>279</v>
      </c>
      <c r="P98" t="s">
        <v>74</v>
      </c>
    </row>
    <row r="99" spans="1:16" x14ac:dyDescent="0.3">
      <c r="A99" t="s">
        <v>209</v>
      </c>
      <c r="B99" t="s">
        <v>620</v>
      </c>
      <c r="C99" t="s">
        <v>211</v>
      </c>
      <c r="D99">
        <v>3</v>
      </c>
      <c r="E99" t="s">
        <v>133</v>
      </c>
      <c r="F99" t="s">
        <v>214</v>
      </c>
      <c r="G99" t="s">
        <v>76</v>
      </c>
      <c r="H99" t="s">
        <v>169</v>
      </c>
      <c r="I99" t="s">
        <v>525</v>
      </c>
      <c r="N99" t="s">
        <v>171</v>
      </c>
      <c r="O99" t="s">
        <v>279</v>
      </c>
      <c r="P99" t="s">
        <v>74</v>
      </c>
    </row>
    <row r="100" spans="1:16" x14ac:dyDescent="0.3">
      <c r="A100" t="s">
        <v>209</v>
      </c>
      <c r="B100" t="s">
        <v>621</v>
      </c>
      <c r="C100" t="s">
        <v>211</v>
      </c>
      <c r="D100">
        <v>3</v>
      </c>
      <c r="E100" t="s">
        <v>214</v>
      </c>
      <c r="F100" t="s">
        <v>619</v>
      </c>
      <c r="G100" t="s">
        <v>76</v>
      </c>
      <c r="H100" t="s">
        <v>169</v>
      </c>
      <c r="I100" t="s">
        <v>351</v>
      </c>
      <c r="N100" t="s">
        <v>171</v>
      </c>
      <c r="O100" t="s">
        <v>279</v>
      </c>
      <c r="P100" t="s">
        <v>74</v>
      </c>
    </row>
    <row r="101" spans="1:16" x14ac:dyDescent="0.3">
      <c r="A101" t="s">
        <v>209</v>
      </c>
      <c r="B101" t="s">
        <v>622</v>
      </c>
      <c r="C101" t="s">
        <v>211</v>
      </c>
      <c r="D101">
        <v>4</v>
      </c>
      <c r="E101" t="s">
        <v>623</v>
      </c>
      <c r="F101" t="s">
        <v>227</v>
      </c>
      <c r="G101" t="s">
        <v>105</v>
      </c>
      <c r="H101" t="s">
        <v>430</v>
      </c>
      <c r="I101" t="s">
        <v>624</v>
      </c>
      <c r="N101" t="s">
        <v>171</v>
      </c>
      <c r="O101" t="s">
        <v>279</v>
      </c>
      <c r="P101" t="s">
        <v>61</v>
      </c>
    </row>
    <row r="102" spans="1:16" x14ac:dyDescent="0.3">
      <c r="A102" t="s">
        <v>209</v>
      </c>
      <c r="B102" t="s">
        <v>625</v>
      </c>
      <c r="C102" t="s">
        <v>211</v>
      </c>
      <c r="D102">
        <v>4</v>
      </c>
      <c r="E102" t="s">
        <v>227</v>
      </c>
      <c r="F102" t="s">
        <v>220</v>
      </c>
      <c r="G102" t="s">
        <v>105</v>
      </c>
      <c r="H102" t="s">
        <v>430</v>
      </c>
      <c r="I102" t="s">
        <v>194</v>
      </c>
      <c r="N102" t="s">
        <v>171</v>
      </c>
      <c r="O102" t="s">
        <v>279</v>
      </c>
      <c r="P102" t="s">
        <v>61</v>
      </c>
    </row>
    <row r="103" spans="1:16" x14ac:dyDescent="0.3">
      <c r="A103" t="s">
        <v>209</v>
      </c>
      <c r="B103" t="s">
        <v>626</v>
      </c>
      <c r="C103" t="s">
        <v>211</v>
      </c>
      <c r="D103">
        <v>4</v>
      </c>
      <c r="E103" t="s">
        <v>220</v>
      </c>
      <c r="F103" t="s">
        <v>623</v>
      </c>
      <c r="G103" t="s">
        <v>105</v>
      </c>
      <c r="H103" t="s">
        <v>430</v>
      </c>
      <c r="I103" t="s">
        <v>627</v>
      </c>
      <c r="N103" t="s">
        <v>171</v>
      </c>
      <c r="O103" t="s">
        <v>279</v>
      </c>
      <c r="P103" t="s">
        <v>61</v>
      </c>
    </row>
    <row r="104" spans="1:16" x14ac:dyDescent="0.3">
      <c r="A104" t="s">
        <v>209</v>
      </c>
      <c r="B104" t="s">
        <v>628</v>
      </c>
      <c r="C104" t="s">
        <v>211</v>
      </c>
      <c r="D104">
        <v>5</v>
      </c>
      <c r="E104" t="s">
        <v>132</v>
      </c>
      <c r="F104" t="s">
        <v>134</v>
      </c>
      <c r="G104" t="s">
        <v>125</v>
      </c>
      <c r="H104" t="s">
        <v>173</v>
      </c>
      <c r="I104" t="s">
        <v>174</v>
      </c>
      <c r="N104" t="s">
        <v>175</v>
      </c>
      <c r="O104" t="s">
        <v>181</v>
      </c>
      <c r="P104" t="s">
        <v>629</v>
      </c>
    </row>
    <row r="105" spans="1:16" x14ac:dyDescent="0.3">
      <c r="A105" t="s">
        <v>209</v>
      </c>
      <c r="B105" t="s">
        <v>630</v>
      </c>
      <c r="C105" t="s">
        <v>211</v>
      </c>
      <c r="D105">
        <v>5</v>
      </c>
      <c r="E105" t="s">
        <v>134</v>
      </c>
      <c r="F105" t="s">
        <v>619</v>
      </c>
      <c r="G105" t="s">
        <v>631</v>
      </c>
      <c r="H105" t="s">
        <v>173</v>
      </c>
      <c r="I105" t="s">
        <v>248</v>
      </c>
      <c r="N105" t="s">
        <v>175</v>
      </c>
      <c r="O105" t="s">
        <v>181</v>
      </c>
      <c r="P105" t="s">
        <v>629</v>
      </c>
    </row>
    <row r="106" spans="1:16" x14ac:dyDescent="0.3">
      <c r="A106" t="s">
        <v>209</v>
      </c>
      <c r="B106" t="s">
        <v>632</v>
      </c>
      <c r="C106" t="s">
        <v>211</v>
      </c>
      <c r="D106">
        <v>5</v>
      </c>
      <c r="E106" t="s">
        <v>619</v>
      </c>
      <c r="F106" t="s">
        <v>132</v>
      </c>
      <c r="G106" t="s">
        <v>125</v>
      </c>
      <c r="H106" t="s">
        <v>173</v>
      </c>
      <c r="I106" t="s">
        <v>207</v>
      </c>
      <c r="N106" t="s">
        <v>175</v>
      </c>
      <c r="O106" t="s">
        <v>181</v>
      </c>
      <c r="P106" t="s">
        <v>629</v>
      </c>
    </row>
    <row r="107" spans="1:16" x14ac:dyDescent="0.3">
      <c r="A107" t="s">
        <v>209</v>
      </c>
      <c r="B107" t="s">
        <v>633</v>
      </c>
      <c r="C107" t="s">
        <v>211</v>
      </c>
      <c r="D107">
        <v>6</v>
      </c>
      <c r="E107" t="s">
        <v>611</v>
      </c>
      <c r="F107" t="s">
        <v>623</v>
      </c>
      <c r="G107" t="s">
        <v>634</v>
      </c>
      <c r="H107" t="s">
        <v>178</v>
      </c>
      <c r="I107" t="s">
        <v>189</v>
      </c>
      <c r="N107" t="s">
        <v>175</v>
      </c>
      <c r="O107" t="s">
        <v>181</v>
      </c>
      <c r="P107" t="s">
        <v>635</v>
      </c>
    </row>
    <row r="108" spans="1:16" x14ac:dyDescent="0.3">
      <c r="A108" t="s">
        <v>209</v>
      </c>
      <c r="B108" t="s">
        <v>636</v>
      </c>
      <c r="C108" t="s">
        <v>211</v>
      </c>
      <c r="D108">
        <v>6</v>
      </c>
      <c r="E108" t="s">
        <v>623</v>
      </c>
      <c r="F108" t="s">
        <v>133</v>
      </c>
      <c r="N108" t="s">
        <v>175</v>
      </c>
      <c r="O108" t="s">
        <v>181</v>
      </c>
      <c r="P108" t="s">
        <v>635</v>
      </c>
    </row>
    <row r="109" spans="1:16" x14ac:dyDescent="0.3">
      <c r="A109" t="s">
        <v>209</v>
      </c>
      <c r="B109" t="s">
        <v>637</v>
      </c>
      <c r="C109" t="s">
        <v>211</v>
      </c>
      <c r="D109">
        <v>6</v>
      </c>
      <c r="E109" t="s">
        <v>133</v>
      </c>
      <c r="F109" t="s">
        <v>611</v>
      </c>
      <c r="G109" t="s">
        <v>634</v>
      </c>
      <c r="H109" t="s">
        <v>178</v>
      </c>
      <c r="I109" t="s">
        <v>287</v>
      </c>
      <c r="N109" t="s">
        <v>175</v>
      </c>
      <c r="O109" t="s">
        <v>181</v>
      </c>
      <c r="P109" t="s">
        <v>635</v>
      </c>
    </row>
    <row r="110" spans="1:16" x14ac:dyDescent="0.3">
      <c r="A110" t="s">
        <v>209</v>
      </c>
      <c r="B110" t="s">
        <v>210</v>
      </c>
      <c r="C110" t="s">
        <v>211</v>
      </c>
      <c r="D110">
        <v>7</v>
      </c>
      <c r="E110" t="s">
        <v>212</v>
      </c>
      <c r="F110" t="s">
        <v>135</v>
      </c>
      <c r="G110" t="s">
        <v>20</v>
      </c>
      <c r="H110" t="s">
        <v>173</v>
      </c>
      <c r="I110" t="s">
        <v>207</v>
      </c>
      <c r="N110" t="s">
        <v>175</v>
      </c>
      <c r="O110" t="s">
        <v>181</v>
      </c>
      <c r="P110" t="s">
        <v>44</v>
      </c>
    </row>
    <row r="111" spans="1:16" x14ac:dyDescent="0.3">
      <c r="A111" t="s">
        <v>209</v>
      </c>
      <c r="B111" t="s">
        <v>213</v>
      </c>
      <c r="C111" t="s">
        <v>211</v>
      </c>
      <c r="D111">
        <v>7</v>
      </c>
      <c r="E111" t="s">
        <v>135</v>
      </c>
      <c r="F111" t="s">
        <v>214</v>
      </c>
      <c r="G111" t="s">
        <v>20</v>
      </c>
      <c r="H111" t="s">
        <v>173</v>
      </c>
      <c r="I111" t="s">
        <v>170</v>
      </c>
      <c r="N111" t="s">
        <v>175</v>
      </c>
      <c r="O111" t="s">
        <v>181</v>
      </c>
      <c r="P111" t="s">
        <v>44</v>
      </c>
    </row>
    <row r="112" spans="1:16" x14ac:dyDescent="0.3">
      <c r="A112" t="s">
        <v>209</v>
      </c>
      <c r="B112" t="s">
        <v>215</v>
      </c>
      <c r="C112" t="s">
        <v>211</v>
      </c>
      <c r="D112">
        <v>7</v>
      </c>
      <c r="E112" t="s">
        <v>214</v>
      </c>
      <c r="F112" t="s">
        <v>212</v>
      </c>
      <c r="G112" t="s">
        <v>20</v>
      </c>
      <c r="H112" t="s">
        <v>173</v>
      </c>
      <c r="I112" t="s">
        <v>179</v>
      </c>
      <c r="N112" t="s">
        <v>175</v>
      </c>
      <c r="O112" t="s">
        <v>181</v>
      </c>
      <c r="P112" t="s">
        <v>44</v>
      </c>
    </row>
    <row r="113" spans="1:16" x14ac:dyDescent="0.3">
      <c r="A113" t="s">
        <v>209</v>
      </c>
      <c r="B113" t="s">
        <v>638</v>
      </c>
      <c r="C113" t="s">
        <v>211</v>
      </c>
      <c r="D113">
        <v>8</v>
      </c>
      <c r="E113" t="s">
        <v>616</v>
      </c>
      <c r="F113" t="s">
        <v>227</v>
      </c>
      <c r="G113" t="s">
        <v>108</v>
      </c>
      <c r="H113" t="s">
        <v>173</v>
      </c>
      <c r="I113" t="s">
        <v>341</v>
      </c>
      <c r="N113" t="s">
        <v>175</v>
      </c>
      <c r="O113" t="s">
        <v>181</v>
      </c>
      <c r="P113" t="s">
        <v>56</v>
      </c>
    </row>
    <row r="114" spans="1:16" x14ac:dyDescent="0.3">
      <c r="A114" t="s">
        <v>209</v>
      </c>
      <c r="B114" t="s">
        <v>639</v>
      </c>
      <c r="C114" t="s">
        <v>211</v>
      </c>
      <c r="D114">
        <v>8</v>
      </c>
      <c r="E114" t="s">
        <v>227</v>
      </c>
      <c r="F114" t="s">
        <v>220</v>
      </c>
      <c r="G114" t="s">
        <v>108</v>
      </c>
      <c r="H114" t="s">
        <v>173</v>
      </c>
      <c r="I114" t="s">
        <v>194</v>
      </c>
      <c r="N114" t="s">
        <v>175</v>
      </c>
      <c r="O114" t="s">
        <v>181</v>
      </c>
      <c r="P114" t="s">
        <v>56</v>
      </c>
    </row>
    <row r="115" spans="1:16" x14ac:dyDescent="0.3">
      <c r="A115" t="s">
        <v>209</v>
      </c>
      <c r="B115" t="s">
        <v>640</v>
      </c>
      <c r="C115" t="s">
        <v>211</v>
      </c>
      <c r="D115">
        <v>8</v>
      </c>
      <c r="E115" t="s">
        <v>220</v>
      </c>
      <c r="F115" t="s">
        <v>616</v>
      </c>
      <c r="G115" t="s">
        <v>108</v>
      </c>
      <c r="H115" t="s">
        <v>173</v>
      </c>
      <c r="I115" t="s">
        <v>351</v>
      </c>
      <c r="N115" t="s">
        <v>175</v>
      </c>
      <c r="O115" t="s">
        <v>181</v>
      </c>
      <c r="P115" t="s">
        <v>56</v>
      </c>
    </row>
    <row r="116" spans="1:16" x14ac:dyDescent="0.3">
      <c r="A116" t="s">
        <v>209</v>
      </c>
      <c r="B116" t="s">
        <v>641</v>
      </c>
      <c r="C116" t="s">
        <v>211</v>
      </c>
      <c r="D116">
        <v>9</v>
      </c>
      <c r="E116" t="s">
        <v>133</v>
      </c>
      <c r="F116" t="s">
        <v>135</v>
      </c>
      <c r="G116" t="s">
        <v>614</v>
      </c>
      <c r="H116" t="s">
        <v>305</v>
      </c>
      <c r="I116" t="s">
        <v>248</v>
      </c>
      <c r="N116" t="s">
        <v>364</v>
      </c>
      <c r="O116" t="s">
        <v>307</v>
      </c>
      <c r="P116" t="s">
        <v>67</v>
      </c>
    </row>
    <row r="117" spans="1:16" x14ac:dyDescent="0.3">
      <c r="A117" t="s">
        <v>209</v>
      </c>
      <c r="B117" t="s">
        <v>642</v>
      </c>
      <c r="C117" t="s">
        <v>211</v>
      </c>
      <c r="D117">
        <v>9</v>
      </c>
      <c r="E117" t="s">
        <v>135</v>
      </c>
      <c r="F117" t="s">
        <v>616</v>
      </c>
      <c r="G117" t="s">
        <v>614</v>
      </c>
      <c r="H117" t="s">
        <v>305</v>
      </c>
      <c r="I117" t="s">
        <v>273</v>
      </c>
      <c r="N117" t="s">
        <v>364</v>
      </c>
      <c r="O117" t="s">
        <v>307</v>
      </c>
      <c r="P117" t="s">
        <v>67</v>
      </c>
    </row>
    <row r="118" spans="1:16" x14ac:dyDescent="0.3">
      <c r="A118" t="s">
        <v>209</v>
      </c>
      <c r="B118" t="s">
        <v>643</v>
      </c>
      <c r="C118" t="s">
        <v>211</v>
      </c>
      <c r="D118">
        <v>9</v>
      </c>
      <c r="E118" t="s">
        <v>616</v>
      </c>
      <c r="F118" t="s">
        <v>133</v>
      </c>
      <c r="G118" t="s">
        <v>614</v>
      </c>
      <c r="H118" t="s">
        <v>305</v>
      </c>
      <c r="I118" t="s">
        <v>179</v>
      </c>
      <c r="N118" t="s">
        <v>364</v>
      </c>
      <c r="O118" t="s">
        <v>307</v>
      </c>
      <c r="P118" t="s">
        <v>67</v>
      </c>
    </row>
    <row r="119" spans="1:16" x14ac:dyDescent="0.3">
      <c r="A119" t="s">
        <v>209</v>
      </c>
      <c r="B119" t="s">
        <v>644</v>
      </c>
      <c r="C119" t="s">
        <v>211</v>
      </c>
      <c r="D119">
        <v>10</v>
      </c>
      <c r="E119" t="s">
        <v>214</v>
      </c>
      <c r="F119" t="s">
        <v>134</v>
      </c>
      <c r="G119" t="s">
        <v>118</v>
      </c>
      <c r="H119" t="s">
        <v>362</v>
      </c>
      <c r="I119" t="s">
        <v>341</v>
      </c>
      <c r="N119" t="s">
        <v>364</v>
      </c>
      <c r="O119" t="s">
        <v>307</v>
      </c>
      <c r="P119" t="s">
        <v>38</v>
      </c>
    </row>
    <row r="120" spans="1:16" x14ac:dyDescent="0.3">
      <c r="A120" t="s">
        <v>209</v>
      </c>
      <c r="B120" t="s">
        <v>645</v>
      </c>
      <c r="C120" t="s">
        <v>211</v>
      </c>
      <c r="D120">
        <v>10</v>
      </c>
      <c r="E120" t="s">
        <v>134</v>
      </c>
      <c r="F120" t="s">
        <v>623</v>
      </c>
      <c r="G120" t="s">
        <v>118</v>
      </c>
      <c r="H120" t="s">
        <v>362</v>
      </c>
      <c r="I120" t="s">
        <v>194</v>
      </c>
      <c r="N120" t="s">
        <v>364</v>
      </c>
      <c r="O120" t="s">
        <v>307</v>
      </c>
      <c r="P120" t="s">
        <v>38</v>
      </c>
    </row>
    <row r="121" spans="1:16" x14ac:dyDescent="0.3">
      <c r="A121" t="s">
        <v>209</v>
      </c>
      <c r="B121" t="s">
        <v>646</v>
      </c>
      <c r="C121" t="s">
        <v>211</v>
      </c>
      <c r="D121">
        <v>10</v>
      </c>
      <c r="E121" t="s">
        <v>623</v>
      </c>
      <c r="F121" t="s">
        <v>214</v>
      </c>
      <c r="G121" t="s">
        <v>118</v>
      </c>
      <c r="H121" t="s">
        <v>362</v>
      </c>
      <c r="I121" t="s">
        <v>351</v>
      </c>
      <c r="N121" t="s">
        <v>364</v>
      </c>
      <c r="O121" t="s">
        <v>307</v>
      </c>
      <c r="P121" t="s">
        <v>38</v>
      </c>
    </row>
    <row r="122" spans="1:16" x14ac:dyDescent="0.3">
      <c r="A122" t="s">
        <v>209</v>
      </c>
      <c r="B122" t="s">
        <v>647</v>
      </c>
      <c r="C122" t="s">
        <v>211</v>
      </c>
      <c r="D122">
        <v>11</v>
      </c>
      <c r="E122" t="s">
        <v>227</v>
      </c>
      <c r="F122" t="s">
        <v>619</v>
      </c>
      <c r="G122" t="s">
        <v>124</v>
      </c>
      <c r="H122" t="s">
        <v>362</v>
      </c>
      <c r="I122" t="s">
        <v>174</v>
      </c>
      <c r="N122" t="s">
        <v>364</v>
      </c>
      <c r="O122" t="s">
        <v>307</v>
      </c>
      <c r="P122" t="s">
        <v>78</v>
      </c>
    </row>
    <row r="123" spans="1:16" x14ac:dyDescent="0.3">
      <c r="A123" t="s">
        <v>209</v>
      </c>
      <c r="B123" t="s">
        <v>648</v>
      </c>
      <c r="C123" t="s">
        <v>211</v>
      </c>
      <c r="D123">
        <v>11</v>
      </c>
      <c r="E123" t="s">
        <v>619</v>
      </c>
      <c r="F123" t="s">
        <v>611</v>
      </c>
      <c r="G123" t="s">
        <v>124</v>
      </c>
      <c r="H123" t="s">
        <v>362</v>
      </c>
      <c r="I123" t="s">
        <v>248</v>
      </c>
      <c r="N123" t="s">
        <v>364</v>
      </c>
      <c r="O123" t="s">
        <v>307</v>
      </c>
      <c r="P123" t="s">
        <v>78</v>
      </c>
    </row>
    <row r="124" spans="1:16" x14ac:dyDescent="0.3">
      <c r="A124" t="s">
        <v>209</v>
      </c>
      <c r="B124" t="s">
        <v>649</v>
      </c>
      <c r="C124" t="s">
        <v>211</v>
      </c>
      <c r="D124">
        <v>11</v>
      </c>
      <c r="E124" t="s">
        <v>611</v>
      </c>
      <c r="F124" t="s">
        <v>227</v>
      </c>
      <c r="G124" t="s">
        <v>124</v>
      </c>
      <c r="H124" t="s">
        <v>362</v>
      </c>
      <c r="I124" t="s">
        <v>207</v>
      </c>
      <c r="N124" t="s">
        <v>364</v>
      </c>
      <c r="O124" t="s">
        <v>307</v>
      </c>
      <c r="P124" t="s">
        <v>78</v>
      </c>
    </row>
    <row r="125" spans="1:16" x14ac:dyDescent="0.3">
      <c r="A125" t="s">
        <v>209</v>
      </c>
      <c r="B125" t="s">
        <v>650</v>
      </c>
      <c r="C125" t="s">
        <v>211</v>
      </c>
      <c r="D125">
        <v>12</v>
      </c>
      <c r="E125" t="s">
        <v>220</v>
      </c>
      <c r="F125" t="s">
        <v>132</v>
      </c>
      <c r="G125" t="s">
        <v>101</v>
      </c>
      <c r="H125" t="s">
        <v>362</v>
      </c>
      <c r="I125" t="s">
        <v>207</v>
      </c>
      <c r="N125" t="s">
        <v>364</v>
      </c>
      <c r="O125" t="s">
        <v>307</v>
      </c>
      <c r="P125" t="s">
        <v>651</v>
      </c>
    </row>
    <row r="126" spans="1:16" x14ac:dyDescent="0.3">
      <c r="A126" t="s">
        <v>209</v>
      </c>
      <c r="B126" t="s">
        <v>652</v>
      </c>
      <c r="C126" t="s">
        <v>211</v>
      </c>
      <c r="D126">
        <v>12</v>
      </c>
      <c r="E126" t="s">
        <v>132</v>
      </c>
      <c r="F126" t="s">
        <v>212</v>
      </c>
      <c r="G126" t="s">
        <v>101</v>
      </c>
      <c r="H126" t="s">
        <v>362</v>
      </c>
      <c r="I126" t="s">
        <v>248</v>
      </c>
      <c r="N126" t="s">
        <v>364</v>
      </c>
      <c r="O126" t="s">
        <v>307</v>
      </c>
      <c r="P126" t="s">
        <v>651</v>
      </c>
    </row>
    <row r="127" spans="1:16" x14ac:dyDescent="0.3">
      <c r="A127" t="s">
        <v>209</v>
      </c>
      <c r="B127" t="s">
        <v>653</v>
      </c>
      <c r="C127" t="s">
        <v>211</v>
      </c>
      <c r="D127">
        <v>12</v>
      </c>
      <c r="E127" t="s">
        <v>212</v>
      </c>
      <c r="F127" t="s">
        <v>220</v>
      </c>
      <c r="G127" t="s">
        <v>101</v>
      </c>
      <c r="H127" t="s">
        <v>362</v>
      </c>
      <c r="I127" t="s">
        <v>174</v>
      </c>
      <c r="N127" t="s">
        <v>364</v>
      </c>
      <c r="O127" t="s">
        <v>307</v>
      </c>
      <c r="P127" t="s">
        <v>651</v>
      </c>
    </row>
    <row r="128" spans="1:16" x14ac:dyDescent="0.3">
      <c r="A128" t="s">
        <v>209</v>
      </c>
      <c r="B128" t="s">
        <v>654</v>
      </c>
      <c r="C128" t="s">
        <v>211</v>
      </c>
      <c r="D128">
        <v>13</v>
      </c>
      <c r="E128" t="s">
        <v>135</v>
      </c>
      <c r="F128" t="s">
        <v>227</v>
      </c>
      <c r="G128" t="s">
        <v>126</v>
      </c>
      <c r="H128" t="s">
        <v>313</v>
      </c>
      <c r="I128" t="s">
        <v>298</v>
      </c>
      <c r="N128" t="s">
        <v>185</v>
      </c>
      <c r="O128" t="s">
        <v>313</v>
      </c>
      <c r="P128" t="s">
        <v>609</v>
      </c>
    </row>
    <row r="129" spans="1:16" x14ac:dyDescent="0.3">
      <c r="A129" t="s">
        <v>209</v>
      </c>
      <c r="B129" t="s">
        <v>655</v>
      </c>
      <c r="C129" t="s">
        <v>211</v>
      </c>
      <c r="D129">
        <v>13</v>
      </c>
      <c r="E129" t="s">
        <v>227</v>
      </c>
      <c r="F129" t="s">
        <v>132</v>
      </c>
      <c r="G129" t="s">
        <v>126</v>
      </c>
      <c r="H129" t="s">
        <v>313</v>
      </c>
      <c r="I129" t="s">
        <v>363</v>
      </c>
      <c r="N129" t="s">
        <v>185</v>
      </c>
      <c r="O129" t="s">
        <v>313</v>
      </c>
      <c r="P129" t="s">
        <v>609</v>
      </c>
    </row>
    <row r="130" spans="1:16" x14ac:dyDescent="0.3">
      <c r="A130" t="s">
        <v>209</v>
      </c>
      <c r="B130" t="s">
        <v>656</v>
      </c>
      <c r="C130" t="s">
        <v>211</v>
      </c>
      <c r="D130">
        <v>13</v>
      </c>
      <c r="E130" t="s">
        <v>132</v>
      </c>
      <c r="F130" t="s">
        <v>135</v>
      </c>
      <c r="G130" t="s">
        <v>126</v>
      </c>
      <c r="H130" t="s">
        <v>313</v>
      </c>
      <c r="I130" t="s">
        <v>273</v>
      </c>
      <c r="N130" t="s">
        <v>185</v>
      </c>
      <c r="O130" t="s">
        <v>313</v>
      </c>
      <c r="P130" t="s">
        <v>609</v>
      </c>
    </row>
    <row r="131" spans="1:16" x14ac:dyDescent="0.3">
      <c r="A131" t="s">
        <v>209</v>
      </c>
      <c r="B131" t="s">
        <v>657</v>
      </c>
      <c r="C131" t="s">
        <v>211</v>
      </c>
      <c r="D131">
        <v>14</v>
      </c>
      <c r="E131" t="s">
        <v>134</v>
      </c>
      <c r="F131" t="s">
        <v>611</v>
      </c>
      <c r="G131" t="s">
        <v>614</v>
      </c>
      <c r="H131" t="s">
        <v>313</v>
      </c>
      <c r="I131" t="s">
        <v>550</v>
      </c>
      <c r="N131" t="s">
        <v>185</v>
      </c>
      <c r="O131" t="s">
        <v>313</v>
      </c>
      <c r="P131" t="s">
        <v>67</v>
      </c>
    </row>
    <row r="132" spans="1:16" x14ac:dyDescent="0.3">
      <c r="A132" t="s">
        <v>209</v>
      </c>
      <c r="B132" t="s">
        <v>658</v>
      </c>
      <c r="C132" t="s">
        <v>211</v>
      </c>
      <c r="D132">
        <v>14</v>
      </c>
      <c r="E132" t="s">
        <v>611</v>
      </c>
      <c r="F132" t="s">
        <v>220</v>
      </c>
      <c r="G132" t="s">
        <v>614</v>
      </c>
      <c r="H132" t="s">
        <v>313</v>
      </c>
      <c r="I132" t="s">
        <v>659</v>
      </c>
      <c r="N132" t="s">
        <v>185</v>
      </c>
      <c r="O132" t="s">
        <v>313</v>
      </c>
      <c r="P132" t="s">
        <v>67</v>
      </c>
    </row>
    <row r="133" spans="1:16" x14ac:dyDescent="0.3">
      <c r="A133" t="s">
        <v>209</v>
      </c>
      <c r="B133" t="s">
        <v>660</v>
      </c>
      <c r="C133" t="s">
        <v>211</v>
      </c>
      <c r="D133">
        <v>14</v>
      </c>
      <c r="E133" t="s">
        <v>220</v>
      </c>
      <c r="F133" t="s">
        <v>134</v>
      </c>
      <c r="G133" t="s">
        <v>614</v>
      </c>
      <c r="H133" t="s">
        <v>313</v>
      </c>
      <c r="I133" t="s">
        <v>661</v>
      </c>
      <c r="N133" t="s">
        <v>185</v>
      </c>
      <c r="O133" t="s">
        <v>313</v>
      </c>
      <c r="P133" t="s">
        <v>67</v>
      </c>
    </row>
    <row r="134" spans="1:16" x14ac:dyDescent="0.3">
      <c r="A134" t="s">
        <v>209</v>
      </c>
      <c r="B134" t="s">
        <v>662</v>
      </c>
      <c r="C134" t="s">
        <v>211</v>
      </c>
      <c r="D134">
        <v>15</v>
      </c>
      <c r="E134" t="s">
        <v>619</v>
      </c>
      <c r="F134" t="s">
        <v>212</v>
      </c>
      <c r="G134" t="s">
        <v>76</v>
      </c>
      <c r="H134" t="s">
        <v>370</v>
      </c>
      <c r="I134" t="s">
        <v>659</v>
      </c>
      <c r="N134" t="s">
        <v>185</v>
      </c>
      <c r="O134" t="s">
        <v>313</v>
      </c>
      <c r="P134" t="s">
        <v>74</v>
      </c>
    </row>
    <row r="135" spans="1:16" x14ac:dyDescent="0.3">
      <c r="A135" t="s">
        <v>209</v>
      </c>
      <c r="B135" t="s">
        <v>663</v>
      </c>
      <c r="C135" t="s">
        <v>211</v>
      </c>
      <c r="D135">
        <v>15</v>
      </c>
      <c r="E135" t="s">
        <v>212</v>
      </c>
      <c r="F135" t="s">
        <v>616</v>
      </c>
      <c r="G135" t="s">
        <v>76</v>
      </c>
      <c r="H135" t="s">
        <v>370</v>
      </c>
      <c r="I135" t="s">
        <v>624</v>
      </c>
      <c r="N135" t="s">
        <v>185</v>
      </c>
      <c r="O135" t="s">
        <v>313</v>
      </c>
      <c r="P135" t="s">
        <v>74</v>
      </c>
    </row>
    <row r="136" spans="1:16" x14ac:dyDescent="0.3">
      <c r="A136" t="s">
        <v>209</v>
      </c>
      <c r="B136" t="s">
        <v>664</v>
      </c>
      <c r="C136" t="s">
        <v>211</v>
      </c>
      <c r="D136">
        <v>15</v>
      </c>
      <c r="E136" t="s">
        <v>616</v>
      </c>
      <c r="F136" t="s">
        <v>619</v>
      </c>
      <c r="G136" t="s">
        <v>76</v>
      </c>
      <c r="H136" t="s">
        <v>370</v>
      </c>
      <c r="I136" t="s">
        <v>525</v>
      </c>
      <c r="N136" t="s">
        <v>185</v>
      </c>
      <c r="O136" t="s">
        <v>313</v>
      </c>
      <c r="P136" t="s">
        <v>74</v>
      </c>
    </row>
    <row r="137" spans="1:16" x14ac:dyDescent="0.3">
      <c r="A137" t="s">
        <v>209</v>
      </c>
      <c r="B137" t="s">
        <v>665</v>
      </c>
      <c r="C137" t="s">
        <v>211</v>
      </c>
      <c r="D137">
        <v>16</v>
      </c>
      <c r="E137" t="s">
        <v>623</v>
      </c>
      <c r="F137" t="s">
        <v>133</v>
      </c>
      <c r="G137" t="s">
        <v>105</v>
      </c>
      <c r="H137" t="s">
        <v>313</v>
      </c>
      <c r="I137" t="s">
        <v>170</v>
      </c>
      <c r="N137" t="s">
        <v>185</v>
      </c>
      <c r="O137" t="s">
        <v>313</v>
      </c>
      <c r="P137" t="s">
        <v>61</v>
      </c>
    </row>
    <row r="138" spans="1:16" x14ac:dyDescent="0.3">
      <c r="A138" t="s">
        <v>209</v>
      </c>
      <c r="B138" t="s">
        <v>666</v>
      </c>
      <c r="C138" t="s">
        <v>211</v>
      </c>
      <c r="D138">
        <v>16</v>
      </c>
      <c r="E138" t="s">
        <v>133</v>
      </c>
      <c r="F138" t="s">
        <v>214</v>
      </c>
      <c r="G138" t="s">
        <v>105</v>
      </c>
      <c r="H138" t="s">
        <v>313</v>
      </c>
      <c r="I138" t="s">
        <v>525</v>
      </c>
      <c r="N138" t="s">
        <v>185</v>
      </c>
      <c r="O138" t="s">
        <v>313</v>
      </c>
      <c r="P138" t="s">
        <v>61</v>
      </c>
    </row>
    <row r="139" spans="1:16" x14ac:dyDescent="0.3">
      <c r="A139" t="s">
        <v>209</v>
      </c>
      <c r="B139" t="s">
        <v>667</v>
      </c>
      <c r="C139" t="s">
        <v>211</v>
      </c>
      <c r="D139">
        <v>16</v>
      </c>
      <c r="E139" t="s">
        <v>214</v>
      </c>
      <c r="F139" t="s">
        <v>623</v>
      </c>
      <c r="G139" t="s">
        <v>105</v>
      </c>
      <c r="H139" t="s">
        <v>313</v>
      </c>
      <c r="I139" t="s">
        <v>351</v>
      </c>
      <c r="N139" t="s">
        <v>185</v>
      </c>
      <c r="O139" t="s">
        <v>313</v>
      </c>
      <c r="P139" t="s">
        <v>61</v>
      </c>
    </row>
    <row r="140" spans="1:16" x14ac:dyDescent="0.3">
      <c r="A140" t="s">
        <v>209</v>
      </c>
      <c r="B140" t="s">
        <v>668</v>
      </c>
      <c r="C140" t="s">
        <v>211</v>
      </c>
      <c r="D140">
        <v>17</v>
      </c>
      <c r="E140" t="s">
        <v>132</v>
      </c>
      <c r="F140" t="s">
        <v>623</v>
      </c>
      <c r="G140" t="s">
        <v>125</v>
      </c>
      <c r="H140" t="s">
        <v>558</v>
      </c>
      <c r="I140" t="s">
        <v>174</v>
      </c>
      <c r="N140" t="s">
        <v>190</v>
      </c>
      <c r="O140" t="s">
        <v>218</v>
      </c>
      <c r="P140" t="s">
        <v>629</v>
      </c>
    </row>
    <row r="141" spans="1:16" x14ac:dyDescent="0.3">
      <c r="A141" t="s">
        <v>209</v>
      </c>
      <c r="B141" t="s">
        <v>669</v>
      </c>
      <c r="C141" t="s">
        <v>211</v>
      </c>
      <c r="D141">
        <v>17</v>
      </c>
      <c r="E141" t="s">
        <v>623</v>
      </c>
      <c r="F141" t="s">
        <v>619</v>
      </c>
      <c r="G141" t="s">
        <v>125</v>
      </c>
      <c r="H141" t="s">
        <v>558</v>
      </c>
      <c r="I141" t="s">
        <v>248</v>
      </c>
      <c r="N141" t="s">
        <v>190</v>
      </c>
      <c r="O141" t="s">
        <v>218</v>
      </c>
      <c r="P141" t="s">
        <v>629</v>
      </c>
    </row>
    <row r="142" spans="1:16" x14ac:dyDescent="0.3">
      <c r="A142" t="s">
        <v>209</v>
      </c>
      <c r="B142" t="s">
        <v>670</v>
      </c>
      <c r="C142" t="s">
        <v>211</v>
      </c>
      <c r="D142">
        <v>17</v>
      </c>
      <c r="E142" t="s">
        <v>619</v>
      </c>
      <c r="F142" t="s">
        <v>132</v>
      </c>
      <c r="G142" t="s">
        <v>125</v>
      </c>
      <c r="H142" t="s">
        <v>558</v>
      </c>
      <c r="I142" t="s">
        <v>207</v>
      </c>
      <c r="N142" t="s">
        <v>190</v>
      </c>
      <c r="O142" t="s">
        <v>218</v>
      </c>
      <c r="P142" t="s">
        <v>629</v>
      </c>
    </row>
    <row r="143" spans="1:16" x14ac:dyDescent="0.3">
      <c r="A143" t="s">
        <v>209</v>
      </c>
      <c r="B143" t="s">
        <v>671</v>
      </c>
      <c r="C143" t="s">
        <v>211</v>
      </c>
      <c r="D143">
        <v>18</v>
      </c>
      <c r="E143" t="s">
        <v>611</v>
      </c>
      <c r="F143" t="s">
        <v>214</v>
      </c>
      <c r="G143" t="s">
        <v>634</v>
      </c>
      <c r="H143" t="s">
        <v>558</v>
      </c>
      <c r="I143" t="s">
        <v>207</v>
      </c>
      <c r="N143" t="s">
        <v>190</v>
      </c>
      <c r="O143" t="s">
        <v>218</v>
      </c>
      <c r="P143" t="s">
        <v>635</v>
      </c>
    </row>
    <row r="144" spans="1:16" x14ac:dyDescent="0.3">
      <c r="A144" t="s">
        <v>209</v>
      </c>
      <c r="B144" t="s">
        <v>672</v>
      </c>
      <c r="C144" t="s">
        <v>211</v>
      </c>
      <c r="D144">
        <v>18</v>
      </c>
      <c r="E144" t="s">
        <v>214</v>
      </c>
      <c r="F144" t="s">
        <v>227</v>
      </c>
      <c r="G144" t="s">
        <v>634</v>
      </c>
      <c r="H144" t="s">
        <v>558</v>
      </c>
      <c r="I144" t="s">
        <v>170</v>
      </c>
      <c r="N144" t="s">
        <v>190</v>
      </c>
      <c r="O144" t="s">
        <v>218</v>
      </c>
      <c r="P144" t="s">
        <v>635</v>
      </c>
    </row>
    <row r="145" spans="1:16" x14ac:dyDescent="0.3">
      <c r="A145" t="s">
        <v>209</v>
      </c>
      <c r="B145" t="s">
        <v>673</v>
      </c>
      <c r="C145" t="s">
        <v>211</v>
      </c>
      <c r="D145">
        <v>18</v>
      </c>
      <c r="E145" t="s">
        <v>227</v>
      </c>
      <c r="F145" t="s">
        <v>611</v>
      </c>
      <c r="G145" t="s">
        <v>634</v>
      </c>
      <c r="H145" t="s">
        <v>558</v>
      </c>
      <c r="I145" t="s">
        <v>179</v>
      </c>
      <c r="N145" t="s">
        <v>190</v>
      </c>
      <c r="O145" t="s">
        <v>218</v>
      </c>
      <c r="P145" t="s">
        <v>635</v>
      </c>
    </row>
    <row r="146" spans="1:16" x14ac:dyDescent="0.3">
      <c r="A146" t="s">
        <v>209</v>
      </c>
      <c r="B146" t="s">
        <v>216</v>
      </c>
      <c r="C146" t="s">
        <v>211</v>
      </c>
      <c r="D146">
        <v>19</v>
      </c>
      <c r="E146" t="s">
        <v>212</v>
      </c>
      <c r="F146" t="s">
        <v>133</v>
      </c>
      <c r="G146" t="s">
        <v>21</v>
      </c>
      <c r="H146" t="s">
        <v>217</v>
      </c>
      <c r="I146" t="s">
        <v>207</v>
      </c>
      <c r="N146" t="s">
        <v>190</v>
      </c>
      <c r="O146" t="s">
        <v>218</v>
      </c>
      <c r="P146" t="s">
        <v>44</v>
      </c>
    </row>
    <row r="147" spans="1:16" x14ac:dyDescent="0.3">
      <c r="A147" t="s">
        <v>209</v>
      </c>
      <c r="B147" t="s">
        <v>219</v>
      </c>
      <c r="C147" t="s">
        <v>211</v>
      </c>
      <c r="D147">
        <v>19</v>
      </c>
      <c r="E147" t="s">
        <v>133</v>
      </c>
      <c r="F147" t="s">
        <v>220</v>
      </c>
      <c r="G147" t="s">
        <v>21</v>
      </c>
      <c r="H147" t="s">
        <v>217</v>
      </c>
      <c r="I147" t="s">
        <v>170</v>
      </c>
      <c r="N147" t="s">
        <v>190</v>
      </c>
      <c r="O147" t="s">
        <v>218</v>
      </c>
      <c r="P147" t="s">
        <v>44</v>
      </c>
    </row>
    <row r="148" spans="1:16" x14ac:dyDescent="0.3">
      <c r="A148" t="s">
        <v>209</v>
      </c>
      <c r="B148" t="s">
        <v>221</v>
      </c>
      <c r="C148" t="s">
        <v>211</v>
      </c>
      <c r="D148">
        <v>19</v>
      </c>
      <c r="E148" t="s">
        <v>220</v>
      </c>
      <c r="F148" t="s">
        <v>212</v>
      </c>
      <c r="G148" t="s">
        <v>21</v>
      </c>
      <c r="H148" t="s">
        <v>217</v>
      </c>
      <c r="I148" t="s">
        <v>179</v>
      </c>
      <c r="N148" t="s">
        <v>190</v>
      </c>
      <c r="O148" t="s">
        <v>218</v>
      </c>
      <c r="P148" t="s">
        <v>44</v>
      </c>
    </row>
    <row r="149" spans="1:16" x14ac:dyDescent="0.3">
      <c r="A149" t="s">
        <v>209</v>
      </c>
      <c r="B149" t="s">
        <v>674</v>
      </c>
      <c r="C149" t="s">
        <v>211</v>
      </c>
      <c r="D149">
        <v>20</v>
      </c>
      <c r="E149" t="s">
        <v>616</v>
      </c>
      <c r="F149" t="s">
        <v>135</v>
      </c>
      <c r="G149" t="s">
        <v>108</v>
      </c>
      <c r="H149" t="s">
        <v>217</v>
      </c>
      <c r="I149" t="s">
        <v>341</v>
      </c>
      <c r="N149" t="s">
        <v>190</v>
      </c>
      <c r="O149" t="s">
        <v>218</v>
      </c>
      <c r="P149" t="s">
        <v>56</v>
      </c>
    </row>
    <row r="150" spans="1:16" x14ac:dyDescent="0.3">
      <c r="A150" t="s">
        <v>209</v>
      </c>
      <c r="B150" t="s">
        <v>675</v>
      </c>
      <c r="C150" t="s">
        <v>211</v>
      </c>
      <c r="D150">
        <v>20</v>
      </c>
      <c r="E150" t="s">
        <v>135</v>
      </c>
      <c r="F150" t="s">
        <v>134</v>
      </c>
      <c r="G150" t="s">
        <v>108</v>
      </c>
      <c r="H150" t="s">
        <v>217</v>
      </c>
      <c r="I150" t="s">
        <v>194</v>
      </c>
      <c r="N150" t="s">
        <v>190</v>
      </c>
      <c r="O150" t="s">
        <v>218</v>
      </c>
      <c r="P150" t="s">
        <v>56</v>
      </c>
    </row>
    <row r="151" spans="1:16" x14ac:dyDescent="0.3">
      <c r="A151" t="s">
        <v>209</v>
      </c>
      <c r="B151" t="s">
        <v>676</v>
      </c>
      <c r="C151" t="s">
        <v>211</v>
      </c>
      <c r="D151">
        <v>20</v>
      </c>
      <c r="E151" t="s">
        <v>134</v>
      </c>
      <c r="F151" t="s">
        <v>616</v>
      </c>
      <c r="G151" t="s">
        <v>108</v>
      </c>
      <c r="H151" t="s">
        <v>217</v>
      </c>
      <c r="I151" t="s">
        <v>351</v>
      </c>
      <c r="N151" t="s">
        <v>190</v>
      </c>
      <c r="O151" t="s">
        <v>218</v>
      </c>
      <c r="P151" t="s">
        <v>56</v>
      </c>
    </row>
    <row r="152" spans="1:16" x14ac:dyDescent="0.3">
      <c r="A152" t="s">
        <v>209</v>
      </c>
      <c r="B152" t="s">
        <v>677</v>
      </c>
      <c r="C152" t="s">
        <v>211</v>
      </c>
      <c r="D152">
        <v>21</v>
      </c>
      <c r="E152" t="s">
        <v>133</v>
      </c>
      <c r="F152" t="s">
        <v>132</v>
      </c>
      <c r="G152" t="s">
        <v>678</v>
      </c>
      <c r="H152" t="s">
        <v>193</v>
      </c>
      <c r="I152" t="s">
        <v>174</v>
      </c>
      <c r="N152" t="s">
        <v>195</v>
      </c>
      <c r="O152" t="s">
        <v>319</v>
      </c>
      <c r="P152" t="s">
        <v>67</v>
      </c>
    </row>
    <row r="153" spans="1:16" x14ac:dyDescent="0.3">
      <c r="A153" t="s">
        <v>209</v>
      </c>
      <c r="B153" t="s">
        <v>679</v>
      </c>
      <c r="C153" t="s">
        <v>211</v>
      </c>
      <c r="D153">
        <v>21</v>
      </c>
      <c r="E153" t="s">
        <v>132</v>
      </c>
      <c r="F153" t="s">
        <v>616</v>
      </c>
      <c r="G153" t="s">
        <v>678</v>
      </c>
      <c r="H153" t="s">
        <v>193</v>
      </c>
      <c r="I153" t="s">
        <v>363</v>
      </c>
      <c r="N153" t="s">
        <v>195</v>
      </c>
      <c r="O153" t="s">
        <v>319</v>
      </c>
      <c r="P153" t="s">
        <v>67</v>
      </c>
    </row>
    <row r="154" spans="1:16" x14ac:dyDescent="0.3">
      <c r="A154" t="s">
        <v>209</v>
      </c>
      <c r="B154" t="s">
        <v>680</v>
      </c>
      <c r="C154" t="s">
        <v>211</v>
      </c>
      <c r="D154">
        <v>21</v>
      </c>
      <c r="E154" t="s">
        <v>616</v>
      </c>
      <c r="F154" t="s">
        <v>133</v>
      </c>
      <c r="G154" t="s">
        <v>678</v>
      </c>
      <c r="H154" t="s">
        <v>193</v>
      </c>
      <c r="I154" t="s">
        <v>170</v>
      </c>
      <c r="N154" t="s">
        <v>195</v>
      </c>
      <c r="O154" t="s">
        <v>319</v>
      </c>
      <c r="P154" t="s">
        <v>67</v>
      </c>
    </row>
    <row r="155" spans="1:16" x14ac:dyDescent="0.3">
      <c r="A155" t="s">
        <v>209</v>
      </c>
      <c r="B155" t="s">
        <v>681</v>
      </c>
      <c r="C155" t="s">
        <v>211</v>
      </c>
      <c r="D155">
        <v>22</v>
      </c>
      <c r="E155" t="s">
        <v>214</v>
      </c>
      <c r="F155" t="s">
        <v>135</v>
      </c>
      <c r="G155" t="s">
        <v>114</v>
      </c>
      <c r="H155" t="s">
        <v>377</v>
      </c>
      <c r="I155" t="s">
        <v>284</v>
      </c>
      <c r="N155" t="s">
        <v>195</v>
      </c>
      <c r="O155" t="s">
        <v>319</v>
      </c>
      <c r="P155" t="s">
        <v>38</v>
      </c>
    </row>
    <row r="156" spans="1:16" x14ac:dyDescent="0.3">
      <c r="A156" t="s">
        <v>209</v>
      </c>
      <c r="B156" t="s">
        <v>682</v>
      </c>
      <c r="C156" t="s">
        <v>211</v>
      </c>
      <c r="D156">
        <v>22</v>
      </c>
      <c r="E156" t="s">
        <v>135</v>
      </c>
      <c r="F156" t="s">
        <v>619</v>
      </c>
      <c r="G156" t="s">
        <v>114</v>
      </c>
      <c r="H156" t="s">
        <v>377</v>
      </c>
      <c r="I156" t="s">
        <v>298</v>
      </c>
      <c r="N156" t="s">
        <v>195</v>
      </c>
      <c r="O156" t="s">
        <v>319</v>
      </c>
      <c r="P156" t="s">
        <v>38</v>
      </c>
    </row>
    <row r="157" spans="1:16" x14ac:dyDescent="0.3">
      <c r="A157" t="s">
        <v>209</v>
      </c>
      <c r="B157" t="s">
        <v>683</v>
      </c>
      <c r="C157" t="s">
        <v>211</v>
      </c>
      <c r="D157">
        <v>22</v>
      </c>
      <c r="E157" t="s">
        <v>619</v>
      </c>
      <c r="F157" t="s">
        <v>214</v>
      </c>
      <c r="G157" t="s">
        <v>114</v>
      </c>
      <c r="H157" t="s">
        <v>377</v>
      </c>
      <c r="I157" t="s">
        <v>363</v>
      </c>
      <c r="N157" t="s">
        <v>195</v>
      </c>
      <c r="O157" t="s">
        <v>319</v>
      </c>
      <c r="P157" t="s">
        <v>38</v>
      </c>
    </row>
    <row r="158" spans="1:16" x14ac:dyDescent="0.3">
      <c r="A158" t="s">
        <v>209</v>
      </c>
      <c r="B158" t="s">
        <v>684</v>
      </c>
      <c r="C158" t="s">
        <v>211</v>
      </c>
      <c r="D158">
        <v>23</v>
      </c>
      <c r="E158" t="s">
        <v>227</v>
      </c>
      <c r="F158" t="s">
        <v>134</v>
      </c>
      <c r="G158" t="s">
        <v>124</v>
      </c>
      <c r="H158" t="s">
        <v>377</v>
      </c>
      <c r="I158" t="s">
        <v>248</v>
      </c>
      <c r="N158" t="s">
        <v>195</v>
      </c>
      <c r="O158" t="s">
        <v>319</v>
      </c>
      <c r="P158" t="s">
        <v>78</v>
      </c>
    </row>
    <row r="159" spans="1:16" x14ac:dyDescent="0.3">
      <c r="A159" t="s">
        <v>209</v>
      </c>
      <c r="B159" t="s">
        <v>685</v>
      </c>
      <c r="C159" t="s">
        <v>211</v>
      </c>
      <c r="D159">
        <v>23</v>
      </c>
      <c r="E159" t="s">
        <v>134</v>
      </c>
      <c r="F159" t="s">
        <v>212</v>
      </c>
      <c r="G159" t="s">
        <v>124</v>
      </c>
      <c r="H159" t="s">
        <v>377</v>
      </c>
      <c r="I159" t="s">
        <v>207</v>
      </c>
      <c r="N159" t="s">
        <v>195</v>
      </c>
      <c r="O159" t="s">
        <v>319</v>
      </c>
      <c r="P159" t="s">
        <v>78</v>
      </c>
    </row>
    <row r="160" spans="1:16" x14ac:dyDescent="0.3">
      <c r="A160" t="s">
        <v>209</v>
      </c>
      <c r="B160" t="s">
        <v>686</v>
      </c>
      <c r="C160" t="s">
        <v>211</v>
      </c>
      <c r="D160">
        <v>23</v>
      </c>
      <c r="E160" t="s">
        <v>212</v>
      </c>
      <c r="F160" t="s">
        <v>227</v>
      </c>
      <c r="G160" t="s">
        <v>124</v>
      </c>
      <c r="H160" t="s">
        <v>377</v>
      </c>
      <c r="I160" t="s">
        <v>170</v>
      </c>
      <c r="N160" t="s">
        <v>195</v>
      </c>
      <c r="O160" t="s">
        <v>319</v>
      </c>
      <c r="P160" t="s">
        <v>78</v>
      </c>
    </row>
    <row r="161" spans="1:16" x14ac:dyDescent="0.3">
      <c r="A161" t="s">
        <v>209</v>
      </c>
      <c r="B161" t="s">
        <v>687</v>
      </c>
      <c r="C161" t="s">
        <v>211</v>
      </c>
      <c r="D161">
        <v>24</v>
      </c>
      <c r="E161" t="s">
        <v>220</v>
      </c>
      <c r="F161" t="s">
        <v>623</v>
      </c>
      <c r="G161" t="s">
        <v>101</v>
      </c>
      <c r="H161" t="s">
        <v>196</v>
      </c>
      <c r="I161" t="s">
        <v>174</v>
      </c>
      <c r="N161" t="s">
        <v>195</v>
      </c>
      <c r="O161" t="s">
        <v>319</v>
      </c>
      <c r="P161" t="s">
        <v>651</v>
      </c>
    </row>
    <row r="162" spans="1:16" x14ac:dyDescent="0.3">
      <c r="A162" t="s">
        <v>209</v>
      </c>
      <c r="B162" t="s">
        <v>688</v>
      </c>
      <c r="C162" t="s">
        <v>211</v>
      </c>
      <c r="D162">
        <v>24</v>
      </c>
      <c r="E162" t="s">
        <v>623</v>
      </c>
      <c r="F162" t="s">
        <v>611</v>
      </c>
      <c r="G162" t="s">
        <v>101</v>
      </c>
      <c r="H162" t="s">
        <v>196</v>
      </c>
      <c r="I162" t="s">
        <v>248</v>
      </c>
      <c r="N162" t="s">
        <v>195</v>
      </c>
      <c r="O162" t="s">
        <v>319</v>
      </c>
      <c r="P162" t="s">
        <v>651</v>
      </c>
    </row>
    <row r="163" spans="1:16" x14ac:dyDescent="0.3">
      <c r="A163" t="s">
        <v>209</v>
      </c>
      <c r="B163" t="s">
        <v>689</v>
      </c>
      <c r="C163" t="s">
        <v>211</v>
      </c>
      <c r="D163">
        <v>24</v>
      </c>
      <c r="E163" t="s">
        <v>611</v>
      </c>
      <c r="F163" t="s">
        <v>220</v>
      </c>
      <c r="G163" t="s">
        <v>101</v>
      </c>
      <c r="H163" t="s">
        <v>196</v>
      </c>
      <c r="I163" t="s">
        <v>207</v>
      </c>
      <c r="N163" t="s">
        <v>195</v>
      </c>
      <c r="O163" t="s">
        <v>319</v>
      </c>
      <c r="P163" t="s">
        <v>651</v>
      </c>
    </row>
    <row r="164" spans="1:16" x14ac:dyDescent="0.3">
      <c r="A164" t="s">
        <v>209</v>
      </c>
      <c r="B164" t="s">
        <v>690</v>
      </c>
      <c r="C164" t="s">
        <v>211</v>
      </c>
      <c r="D164">
        <v>25</v>
      </c>
      <c r="E164" t="s">
        <v>135</v>
      </c>
      <c r="F164" t="s">
        <v>220</v>
      </c>
      <c r="G164" t="s">
        <v>126</v>
      </c>
      <c r="H164" t="s">
        <v>201</v>
      </c>
      <c r="I164" t="s">
        <v>273</v>
      </c>
      <c r="N164" t="s">
        <v>324</v>
      </c>
      <c r="O164" t="s">
        <v>405</v>
      </c>
      <c r="P164" t="s">
        <v>609</v>
      </c>
    </row>
    <row r="165" spans="1:16" x14ac:dyDescent="0.3">
      <c r="A165" t="s">
        <v>209</v>
      </c>
      <c r="B165" t="s">
        <v>691</v>
      </c>
      <c r="C165" t="s">
        <v>211</v>
      </c>
      <c r="D165">
        <v>25</v>
      </c>
      <c r="E165" t="s">
        <v>220</v>
      </c>
      <c r="F165" t="s">
        <v>133</v>
      </c>
      <c r="G165" t="s">
        <v>126</v>
      </c>
      <c r="H165" t="s">
        <v>201</v>
      </c>
      <c r="I165" t="s">
        <v>341</v>
      </c>
      <c r="N165" t="s">
        <v>324</v>
      </c>
      <c r="O165" t="s">
        <v>405</v>
      </c>
      <c r="P165" t="s">
        <v>609</v>
      </c>
    </row>
    <row r="166" spans="1:16" x14ac:dyDescent="0.3">
      <c r="A166" t="s">
        <v>209</v>
      </c>
      <c r="B166" t="s">
        <v>692</v>
      </c>
      <c r="C166" t="s">
        <v>211</v>
      </c>
      <c r="D166">
        <v>25</v>
      </c>
      <c r="E166" t="s">
        <v>133</v>
      </c>
      <c r="F166" t="s">
        <v>135</v>
      </c>
      <c r="G166" t="s">
        <v>126</v>
      </c>
      <c r="H166" t="s">
        <v>201</v>
      </c>
      <c r="I166" t="s">
        <v>194</v>
      </c>
      <c r="N166" t="s">
        <v>324</v>
      </c>
      <c r="O166" t="s">
        <v>405</v>
      </c>
      <c r="P166" t="s">
        <v>609</v>
      </c>
    </row>
    <row r="167" spans="1:16" x14ac:dyDescent="0.3">
      <c r="A167" t="s">
        <v>209</v>
      </c>
      <c r="B167" t="s">
        <v>693</v>
      </c>
      <c r="C167" t="s">
        <v>211</v>
      </c>
      <c r="D167">
        <v>26</v>
      </c>
      <c r="E167" t="s">
        <v>134</v>
      </c>
      <c r="F167" t="s">
        <v>132</v>
      </c>
      <c r="G167" t="s">
        <v>614</v>
      </c>
      <c r="H167" t="s">
        <v>323</v>
      </c>
      <c r="I167" t="s">
        <v>179</v>
      </c>
      <c r="N167" t="s">
        <v>324</v>
      </c>
      <c r="O167" t="s">
        <v>405</v>
      </c>
      <c r="P167" t="s">
        <v>67</v>
      </c>
    </row>
    <row r="168" spans="1:16" x14ac:dyDescent="0.3">
      <c r="A168" t="s">
        <v>209</v>
      </c>
      <c r="B168" t="s">
        <v>694</v>
      </c>
      <c r="C168" t="s">
        <v>211</v>
      </c>
      <c r="D168">
        <v>26</v>
      </c>
      <c r="E168" t="s">
        <v>132</v>
      </c>
      <c r="F168" t="s">
        <v>214</v>
      </c>
      <c r="G168" t="s">
        <v>614</v>
      </c>
      <c r="H168" t="s">
        <v>323</v>
      </c>
      <c r="I168" t="s">
        <v>351</v>
      </c>
      <c r="N168" t="s">
        <v>324</v>
      </c>
      <c r="O168" t="s">
        <v>405</v>
      </c>
      <c r="P168" t="s">
        <v>67</v>
      </c>
    </row>
    <row r="169" spans="1:16" x14ac:dyDescent="0.3">
      <c r="A169" t="s">
        <v>209</v>
      </c>
      <c r="B169" t="s">
        <v>695</v>
      </c>
      <c r="C169" t="s">
        <v>211</v>
      </c>
      <c r="D169">
        <v>26</v>
      </c>
      <c r="E169" t="s">
        <v>214</v>
      </c>
      <c r="F169" t="s">
        <v>134</v>
      </c>
      <c r="G169" t="s">
        <v>614</v>
      </c>
      <c r="H169" t="s">
        <v>323</v>
      </c>
      <c r="I169" t="s">
        <v>287</v>
      </c>
      <c r="N169" t="s">
        <v>324</v>
      </c>
      <c r="O169" t="s">
        <v>405</v>
      </c>
      <c r="P169" t="s">
        <v>67</v>
      </c>
    </row>
    <row r="170" spans="1:16" x14ac:dyDescent="0.3">
      <c r="A170" t="s">
        <v>209</v>
      </c>
      <c r="B170" t="s">
        <v>696</v>
      </c>
      <c r="C170" t="s">
        <v>211</v>
      </c>
      <c r="D170">
        <v>27</v>
      </c>
      <c r="E170" t="s">
        <v>619</v>
      </c>
      <c r="F170" t="s">
        <v>611</v>
      </c>
      <c r="G170" t="s">
        <v>76</v>
      </c>
      <c r="H170" t="s">
        <v>405</v>
      </c>
      <c r="I170" t="s">
        <v>624</v>
      </c>
      <c r="N170" t="s">
        <v>324</v>
      </c>
      <c r="O170" t="s">
        <v>405</v>
      </c>
      <c r="P170" t="s">
        <v>74</v>
      </c>
    </row>
    <row r="171" spans="1:16" x14ac:dyDescent="0.3">
      <c r="A171" t="s">
        <v>209</v>
      </c>
      <c r="B171" t="s">
        <v>697</v>
      </c>
      <c r="C171" t="s">
        <v>211</v>
      </c>
      <c r="D171">
        <v>27</v>
      </c>
      <c r="E171" t="s">
        <v>611</v>
      </c>
      <c r="F171" t="s">
        <v>212</v>
      </c>
      <c r="G171" t="s">
        <v>76</v>
      </c>
      <c r="H171" t="s">
        <v>405</v>
      </c>
      <c r="I171" t="s">
        <v>194</v>
      </c>
      <c r="N171" t="s">
        <v>324</v>
      </c>
      <c r="O171" t="s">
        <v>405</v>
      </c>
      <c r="P171" t="s">
        <v>74</v>
      </c>
    </row>
    <row r="172" spans="1:16" x14ac:dyDescent="0.3">
      <c r="A172" t="s">
        <v>209</v>
      </c>
      <c r="B172" t="s">
        <v>698</v>
      </c>
      <c r="C172" t="s">
        <v>211</v>
      </c>
      <c r="D172">
        <v>27</v>
      </c>
      <c r="E172" t="s">
        <v>212</v>
      </c>
      <c r="F172" t="s">
        <v>619</v>
      </c>
      <c r="G172" t="s">
        <v>76</v>
      </c>
      <c r="H172" t="s">
        <v>405</v>
      </c>
      <c r="I172" t="s">
        <v>627</v>
      </c>
      <c r="N172" t="s">
        <v>324</v>
      </c>
      <c r="O172" t="s">
        <v>405</v>
      </c>
      <c r="P172" t="s">
        <v>74</v>
      </c>
    </row>
    <row r="173" spans="1:16" x14ac:dyDescent="0.3">
      <c r="A173" t="s">
        <v>209</v>
      </c>
      <c r="B173" t="s">
        <v>699</v>
      </c>
      <c r="C173" t="s">
        <v>211</v>
      </c>
      <c r="D173">
        <v>28</v>
      </c>
      <c r="E173" t="s">
        <v>623</v>
      </c>
      <c r="F173" t="s">
        <v>616</v>
      </c>
      <c r="G173" t="s">
        <v>105</v>
      </c>
      <c r="H173" t="s">
        <v>465</v>
      </c>
      <c r="I173" t="s">
        <v>341</v>
      </c>
      <c r="N173" t="s">
        <v>324</v>
      </c>
      <c r="O173" t="s">
        <v>405</v>
      </c>
      <c r="P173" t="s">
        <v>61</v>
      </c>
    </row>
    <row r="174" spans="1:16" x14ac:dyDescent="0.3">
      <c r="A174" t="s">
        <v>209</v>
      </c>
      <c r="B174" t="s">
        <v>700</v>
      </c>
      <c r="C174" t="s">
        <v>211</v>
      </c>
      <c r="D174">
        <v>28</v>
      </c>
      <c r="E174" t="s">
        <v>616</v>
      </c>
      <c r="F174" t="s">
        <v>227</v>
      </c>
      <c r="G174" t="s">
        <v>105</v>
      </c>
      <c r="H174" t="s">
        <v>465</v>
      </c>
      <c r="I174" t="s">
        <v>532</v>
      </c>
      <c r="N174" t="s">
        <v>324</v>
      </c>
      <c r="O174" t="s">
        <v>405</v>
      </c>
      <c r="P174" t="s">
        <v>61</v>
      </c>
    </row>
    <row r="175" spans="1:16" x14ac:dyDescent="0.3">
      <c r="A175" t="s">
        <v>209</v>
      </c>
      <c r="B175" t="s">
        <v>701</v>
      </c>
      <c r="C175" t="s">
        <v>211</v>
      </c>
      <c r="D175">
        <v>28</v>
      </c>
      <c r="E175" t="s">
        <v>227</v>
      </c>
      <c r="F175" t="s">
        <v>623</v>
      </c>
      <c r="G175" t="s">
        <v>105</v>
      </c>
      <c r="H175" t="s">
        <v>465</v>
      </c>
      <c r="I175" t="s">
        <v>408</v>
      </c>
      <c r="N175" t="s">
        <v>324</v>
      </c>
      <c r="O175" t="s">
        <v>405</v>
      </c>
      <c r="P175" t="s">
        <v>61</v>
      </c>
    </row>
    <row r="176" spans="1:16" x14ac:dyDescent="0.3">
      <c r="A176" t="s">
        <v>209</v>
      </c>
      <c r="B176" t="s">
        <v>702</v>
      </c>
      <c r="C176" t="s">
        <v>211</v>
      </c>
      <c r="D176">
        <v>29</v>
      </c>
      <c r="E176" t="s">
        <v>132</v>
      </c>
      <c r="F176" t="s">
        <v>623</v>
      </c>
      <c r="G176" t="s">
        <v>125</v>
      </c>
      <c r="H176" t="s">
        <v>703</v>
      </c>
      <c r="I176" t="s">
        <v>174</v>
      </c>
      <c r="N176" t="s">
        <v>224</v>
      </c>
      <c r="O176" t="s">
        <v>225</v>
      </c>
      <c r="P176" t="s">
        <v>629</v>
      </c>
    </row>
    <row r="177" spans="1:16" x14ac:dyDescent="0.3">
      <c r="A177" t="s">
        <v>209</v>
      </c>
      <c r="B177" t="s">
        <v>704</v>
      </c>
      <c r="C177" t="s">
        <v>211</v>
      </c>
      <c r="D177">
        <v>29</v>
      </c>
      <c r="E177" t="s">
        <v>623</v>
      </c>
      <c r="F177" t="s">
        <v>135</v>
      </c>
      <c r="G177" t="s">
        <v>125</v>
      </c>
      <c r="H177" t="s">
        <v>703</v>
      </c>
      <c r="I177" t="s">
        <v>248</v>
      </c>
      <c r="N177" t="s">
        <v>224</v>
      </c>
      <c r="O177" t="s">
        <v>225</v>
      </c>
      <c r="P177" t="s">
        <v>629</v>
      </c>
    </row>
    <row r="178" spans="1:16" x14ac:dyDescent="0.3">
      <c r="A178" t="s">
        <v>209</v>
      </c>
      <c r="B178" t="s">
        <v>705</v>
      </c>
      <c r="C178" t="s">
        <v>211</v>
      </c>
      <c r="D178">
        <v>29</v>
      </c>
      <c r="E178" t="s">
        <v>135</v>
      </c>
      <c r="F178" t="s">
        <v>132</v>
      </c>
      <c r="G178" t="s">
        <v>125</v>
      </c>
      <c r="H178" t="s">
        <v>703</v>
      </c>
      <c r="I178" t="s">
        <v>207</v>
      </c>
      <c r="N178" t="s">
        <v>224</v>
      </c>
      <c r="O178" t="s">
        <v>225</v>
      </c>
      <c r="P178" t="s">
        <v>629</v>
      </c>
    </row>
    <row r="179" spans="1:16" x14ac:dyDescent="0.3">
      <c r="A179" t="s">
        <v>209</v>
      </c>
      <c r="B179" t="s">
        <v>706</v>
      </c>
      <c r="C179" t="s">
        <v>211</v>
      </c>
      <c r="D179">
        <v>30</v>
      </c>
      <c r="E179" t="s">
        <v>611</v>
      </c>
      <c r="F179" t="s">
        <v>134</v>
      </c>
      <c r="G179" t="s">
        <v>634</v>
      </c>
      <c r="H179" t="s">
        <v>703</v>
      </c>
      <c r="I179" t="s">
        <v>207</v>
      </c>
      <c r="N179" t="s">
        <v>224</v>
      </c>
      <c r="O179" t="s">
        <v>225</v>
      </c>
      <c r="P179" t="s">
        <v>635</v>
      </c>
    </row>
    <row r="180" spans="1:16" x14ac:dyDescent="0.3">
      <c r="A180" t="s">
        <v>209</v>
      </c>
      <c r="B180" t="s">
        <v>707</v>
      </c>
      <c r="C180" t="s">
        <v>211</v>
      </c>
      <c r="D180">
        <v>30</v>
      </c>
      <c r="E180" t="s">
        <v>134</v>
      </c>
      <c r="F180" t="s">
        <v>619</v>
      </c>
      <c r="G180" t="s">
        <v>634</v>
      </c>
      <c r="H180" t="s">
        <v>703</v>
      </c>
      <c r="I180" t="s">
        <v>170</v>
      </c>
      <c r="N180" t="s">
        <v>224</v>
      </c>
      <c r="O180" t="s">
        <v>225</v>
      </c>
      <c r="P180" t="s">
        <v>635</v>
      </c>
    </row>
    <row r="181" spans="1:16" x14ac:dyDescent="0.3">
      <c r="A181" t="s">
        <v>209</v>
      </c>
      <c r="B181" t="s">
        <v>708</v>
      </c>
      <c r="C181" t="s">
        <v>211</v>
      </c>
      <c r="D181">
        <v>30</v>
      </c>
      <c r="E181" t="s">
        <v>619</v>
      </c>
      <c r="F181" t="s">
        <v>611</v>
      </c>
      <c r="G181" t="s">
        <v>634</v>
      </c>
      <c r="H181" t="s">
        <v>703</v>
      </c>
      <c r="I181" t="s">
        <v>179</v>
      </c>
      <c r="N181" t="s">
        <v>224</v>
      </c>
      <c r="O181" t="s">
        <v>225</v>
      </c>
      <c r="P181" t="s">
        <v>635</v>
      </c>
    </row>
    <row r="182" spans="1:16" x14ac:dyDescent="0.3">
      <c r="A182" t="s">
        <v>209</v>
      </c>
      <c r="B182" t="s">
        <v>222</v>
      </c>
      <c r="C182" t="s">
        <v>211</v>
      </c>
      <c r="D182">
        <v>31</v>
      </c>
      <c r="E182" t="s">
        <v>212</v>
      </c>
      <c r="F182" t="s">
        <v>133</v>
      </c>
      <c r="G182" t="s">
        <v>21</v>
      </c>
      <c r="H182" t="s">
        <v>223</v>
      </c>
      <c r="I182" t="s">
        <v>207</v>
      </c>
      <c r="N182" t="s">
        <v>224</v>
      </c>
      <c r="O182" t="s">
        <v>225</v>
      </c>
      <c r="P182" t="s">
        <v>44</v>
      </c>
    </row>
    <row r="183" spans="1:16" x14ac:dyDescent="0.3">
      <c r="A183" t="s">
        <v>209</v>
      </c>
      <c r="B183" t="s">
        <v>226</v>
      </c>
      <c r="C183" t="s">
        <v>211</v>
      </c>
      <c r="D183">
        <v>31</v>
      </c>
      <c r="E183" t="s">
        <v>133</v>
      </c>
      <c r="F183" t="s">
        <v>227</v>
      </c>
      <c r="G183" t="s">
        <v>21</v>
      </c>
      <c r="H183" t="s">
        <v>223</v>
      </c>
      <c r="I183" t="s">
        <v>170</v>
      </c>
      <c r="N183" t="s">
        <v>224</v>
      </c>
      <c r="O183" t="s">
        <v>225</v>
      </c>
      <c r="P183" t="s">
        <v>44</v>
      </c>
    </row>
    <row r="184" spans="1:16" x14ac:dyDescent="0.3">
      <c r="A184" t="s">
        <v>209</v>
      </c>
      <c r="B184" t="s">
        <v>228</v>
      </c>
      <c r="C184" t="s">
        <v>211</v>
      </c>
      <c r="D184">
        <v>31</v>
      </c>
      <c r="E184" t="s">
        <v>227</v>
      </c>
      <c r="F184" t="s">
        <v>212</v>
      </c>
      <c r="G184" t="s">
        <v>21</v>
      </c>
      <c r="H184" t="s">
        <v>223</v>
      </c>
      <c r="I184" t="s">
        <v>179</v>
      </c>
      <c r="N184" t="s">
        <v>224</v>
      </c>
      <c r="O184" t="s">
        <v>225</v>
      </c>
      <c r="P184" t="s">
        <v>44</v>
      </c>
    </row>
    <row r="185" spans="1:16" x14ac:dyDescent="0.3">
      <c r="A185" t="s">
        <v>209</v>
      </c>
      <c r="B185" t="s">
        <v>709</v>
      </c>
      <c r="C185" t="s">
        <v>211</v>
      </c>
      <c r="D185">
        <v>32</v>
      </c>
      <c r="E185" t="s">
        <v>616</v>
      </c>
      <c r="F185" t="s">
        <v>214</v>
      </c>
      <c r="G185" t="s">
        <v>108</v>
      </c>
      <c r="H185" t="s">
        <v>225</v>
      </c>
      <c r="I185" t="s">
        <v>284</v>
      </c>
      <c r="N185" t="s">
        <v>224</v>
      </c>
      <c r="O185" t="s">
        <v>225</v>
      </c>
      <c r="P185" t="s">
        <v>56</v>
      </c>
    </row>
    <row r="186" spans="1:16" x14ac:dyDescent="0.3">
      <c r="A186" t="s">
        <v>209</v>
      </c>
      <c r="B186" t="s">
        <v>710</v>
      </c>
      <c r="C186" t="s">
        <v>211</v>
      </c>
      <c r="D186">
        <v>32</v>
      </c>
      <c r="E186" t="s">
        <v>214</v>
      </c>
      <c r="F186" t="s">
        <v>220</v>
      </c>
      <c r="G186" t="s">
        <v>108</v>
      </c>
      <c r="H186" t="s">
        <v>225</v>
      </c>
      <c r="I186" t="s">
        <v>298</v>
      </c>
      <c r="N186" t="s">
        <v>224</v>
      </c>
      <c r="O186" t="s">
        <v>225</v>
      </c>
      <c r="P186" t="s">
        <v>56</v>
      </c>
    </row>
    <row r="187" spans="1:16" x14ac:dyDescent="0.3">
      <c r="A187" t="s">
        <v>209</v>
      </c>
      <c r="B187" t="s">
        <v>711</v>
      </c>
      <c r="C187" t="s">
        <v>211</v>
      </c>
      <c r="D187">
        <v>32</v>
      </c>
      <c r="E187" t="s">
        <v>220</v>
      </c>
      <c r="F187" t="s">
        <v>616</v>
      </c>
      <c r="G187" t="s">
        <v>108</v>
      </c>
      <c r="H187" t="s">
        <v>225</v>
      </c>
      <c r="I187" t="s">
        <v>363</v>
      </c>
      <c r="N187" t="s">
        <v>224</v>
      </c>
      <c r="O187" t="s">
        <v>225</v>
      </c>
      <c r="P187" t="s">
        <v>56</v>
      </c>
    </row>
    <row r="188" spans="1:16" x14ac:dyDescent="0.3">
      <c r="A188" t="s">
        <v>209</v>
      </c>
      <c r="B188" t="s">
        <v>712</v>
      </c>
      <c r="C188" t="s">
        <v>211</v>
      </c>
      <c r="D188">
        <v>33</v>
      </c>
      <c r="E188" t="s">
        <v>133</v>
      </c>
      <c r="F188" t="s">
        <v>135</v>
      </c>
      <c r="N188" t="s">
        <v>208</v>
      </c>
      <c r="O188" t="s">
        <v>332</v>
      </c>
      <c r="P188" t="s">
        <v>67</v>
      </c>
    </row>
    <row r="189" spans="1:16" x14ac:dyDescent="0.3">
      <c r="A189" t="s">
        <v>209</v>
      </c>
      <c r="B189" t="s">
        <v>713</v>
      </c>
      <c r="C189" t="s">
        <v>211</v>
      </c>
      <c r="D189">
        <v>33</v>
      </c>
      <c r="E189" t="s">
        <v>135</v>
      </c>
      <c r="F189" t="s">
        <v>132</v>
      </c>
      <c r="N189" t="s">
        <v>208</v>
      </c>
      <c r="O189" t="s">
        <v>332</v>
      </c>
      <c r="P189" t="s">
        <v>67</v>
      </c>
    </row>
    <row r="190" spans="1:16" x14ac:dyDescent="0.3">
      <c r="A190" t="s">
        <v>209</v>
      </c>
      <c r="B190" t="s">
        <v>714</v>
      </c>
      <c r="C190" t="s">
        <v>211</v>
      </c>
      <c r="D190">
        <v>33</v>
      </c>
      <c r="E190" t="s">
        <v>132</v>
      </c>
      <c r="F190" t="s">
        <v>133</v>
      </c>
      <c r="N190" t="s">
        <v>208</v>
      </c>
      <c r="O190" t="s">
        <v>332</v>
      </c>
      <c r="P190" t="s">
        <v>67</v>
      </c>
    </row>
    <row r="191" spans="1:16" x14ac:dyDescent="0.3">
      <c r="A191" t="s">
        <v>209</v>
      </c>
      <c r="B191" t="s">
        <v>715</v>
      </c>
      <c r="C191" t="s">
        <v>211</v>
      </c>
      <c r="D191">
        <v>34</v>
      </c>
      <c r="E191" t="s">
        <v>214</v>
      </c>
      <c r="F191" t="s">
        <v>134</v>
      </c>
      <c r="G191" t="s">
        <v>114</v>
      </c>
      <c r="H191" t="s">
        <v>330</v>
      </c>
      <c r="I191" t="s">
        <v>284</v>
      </c>
      <c r="N191" t="s">
        <v>208</v>
      </c>
      <c r="O191" t="s">
        <v>332</v>
      </c>
      <c r="P191" t="s">
        <v>38</v>
      </c>
    </row>
    <row r="192" spans="1:16" x14ac:dyDescent="0.3">
      <c r="A192" t="s">
        <v>209</v>
      </c>
      <c r="B192" t="s">
        <v>716</v>
      </c>
      <c r="C192" t="s">
        <v>211</v>
      </c>
      <c r="D192">
        <v>34</v>
      </c>
      <c r="E192" t="s">
        <v>134</v>
      </c>
      <c r="F192" t="s">
        <v>623</v>
      </c>
      <c r="G192" t="s">
        <v>114</v>
      </c>
      <c r="H192" t="s">
        <v>330</v>
      </c>
      <c r="I192" t="s">
        <v>298</v>
      </c>
      <c r="N192" t="s">
        <v>208</v>
      </c>
      <c r="O192" t="s">
        <v>332</v>
      </c>
      <c r="P192" t="s">
        <v>38</v>
      </c>
    </row>
    <row r="193" spans="1:16" x14ac:dyDescent="0.3">
      <c r="A193" t="s">
        <v>209</v>
      </c>
      <c r="B193" t="s">
        <v>717</v>
      </c>
      <c r="C193" t="s">
        <v>211</v>
      </c>
      <c r="D193">
        <v>34</v>
      </c>
      <c r="E193" t="s">
        <v>623</v>
      </c>
      <c r="F193" t="s">
        <v>214</v>
      </c>
      <c r="G193" t="s">
        <v>114</v>
      </c>
      <c r="H193" t="s">
        <v>330</v>
      </c>
      <c r="I193" t="s">
        <v>363</v>
      </c>
      <c r="N193" t="s">
        <v>208</v>
      </c>
      <c r="O193" t="s">
        <v>332</v>
      </c>
      <c r="P193" t="s">
        <v>38</v>
      </c>
    </row>
    <row r="194" spans="1:16" x14ac:dyDescent="0.3">
      <c r="A194" t="s">
        <v>209</v>
      </c>
      <c r="B194" t="s">
        <v>718</v>
      </c>
      <c r="C194" t="s">
        <v>211</v>
      </c>
      <c r="D194">
        <v>35</v>
      </c>
      <c r="E194" t="s">
        <v>227</v>
      </c>
      <c r="F194" t="s">
        <v>212</v>
      </c>
      <c r="G194" t="s">
        <v>124</v>
      </c>
      <c r="H194" t="s">
        <v>294</v>
      </c>
      <c r="I194" t="s">
        <v>207</v>
      </c>
      <c r="N194" t="s">
        <v>208</v>
      </c>
      <c r="O194" t="s">
        <v>332</v>
      </c>
      <c r="P194" t="s">
        <v>78</v>
      </c>
    </row>
    <row r="195" spans="1:16" x14ac:dyDescent="0.3">
      <c r="A195" t="s">
        <v>209</v>
      </c>
      <c r="B195" t="s">
        <v>719</v>
      </c>
      <c r="C195" t="s">
        <v>211</v>
      </c>
      <c r="D195">
        <v>35</v>
      </c>
      <c r="E195" t="s">
        <v>212</v>
      </c>
      <c r="F195" t="s">
        <v>619</v>
      </c>
      <c r="G195" t="s">
        <v>124</v>
      </c>
      <c r="H195" t="s">
        <v>294</v>
      </c>
      <c r="I195" t="s">
        <v>170</v>
      </c>
      <c r="N195" t="s">
        <v>208</v>
      </c>
      <c r="O195" t="s">
        <v>332</v>
      </c>
      <c r="P195" t="s">
        <v>78</v>
      </c>
    </row>
    <row r="196" spans="1:16" x14ac:dyDescent="0.3">
      <c r="A196" t="s">
        <v>209</v>
      </c>
      <c r="B196" t="s">
        <v>720</v>
      </c>
      <c r="C196" t="s">
        <v>211</v>
      </c>
      <c r="D196">
        <v>35</v>
      </c>
      <c r="E196" t="s">
        <v>619</v>
      </c>
      <c r="F196" t="s">
        <v>227</v>
      </c>
      <c r="G196" t="s">
        <v>124</v>
      </c>
      <c r="H196" t="s">
        <v>294</v>
      </c>
      <c r="I196" t="s">
        <v>179</v>
      </c>
      <c r="N196" t="s">
        <v>208</v>
      </c>
      <c r="O196" t="s">
        <v>332</v>
      </c>
      <c r="P196" t="s">
        <v>78</v>
      </c>
    </row>
    <row r="197" spans="1:16" x14ac:dyDescent="0.3">
      <c r="A197" t="s">
        <v>209</v>
      </c>
      <c r="B197" t="s">
        <v>721</v>
      </c>
      <c r="C197" t="s">
        <v>211</v>
      </c>
      <c r="D197">
        <v>36</v>
      </c>
      <c r="E197" t="s">
        <v>220</v>
      </c>
      <c r="F197" t="s">
        <v>611</v>
      </c>
      <c r="N197" t="s">
        <v>208</v>
      </c>
      <c r="O197" t="s">
        <v>332</v>
      </c>
      <c r="P197" t="s">
        <v>651</v>
      </c>
    </row>
    <row r="198" spans="1:16" x14ac:dyDescent="0.3">
      <c r="A198" t="s">
        <v>209</v>
      </c>
      <c r="B198" t="s">
        <v>722</v>
      </c>
      <c r="C198" t="s">
        <v>211</v>
      </c>
      <c r="D198">
        <v>36</v>
      </c>
      <c r="E198" t="s">
        <v>611</v>
      </c>
      <c r="F198" t="s">
        <v>616</v>
      </c>
      <c r="N198" t="s">
        <v>208</v>
      </c>
      <c r="O198" t="s">
        <v>332</v>
      </c>
      <c r="P198" t="s">
        <v>651</v>
      </c>
    </row>
    <row r="199" spans="1:16" x14ac:dyDescent="0.3">
      <c r="A199" t="s">
        <v>209</v>
      </c>
      <c r="B199" t="s">
        <v>723</v>
      </c>
      <c r="C199" t="s">
        <v>211</v>
      </c>
      <c r="D199">
        <v>36</v>
      </c>
      <c r="E199" t="s">
        <v>616</v>
      </c>
      <c r="F199" t="s">
        <v>220</v>
      </c>
      <c r="N199" t="s">
        <v>208</v>
      </c>
      <c r="O199" t="s">
        <v>332</v>
      </c>
      <c r="P199" t="s">
        <v>651</v>
      </c>
    </row>
    <row r="200" spans="1:16" x14ac:dyDescent="0.3">
      <c r="A200" t="s">
        <v>724</v>
      </c>
      <c r="B200" t="s">
        <v>725</v>
      </c>
      <c r="C200" t="s">
        <v>131</v>
      </c>
      <c r="D200">
        <v>1</v>
      </c>
      <c r="E200" t="s">
        <v>726</v>
      </c>
      <c r="F200" t="s">
        <v>261</v>
      </c>
      <c r="G200" t="s">
        <v>53</v>
      </c>
      <c r="H200" t="s">
        <v>176</v>
      </c>
      <c r="I200" t="s">
        <v>727</v>
      </c>
      <c r="N200" t="s">
        <v>233</v>
      </c>
      <c r="O200" t="s">
        <v>181</v>
      </c>
      <c r="P200" t="s">
        <v>52</v>
      </c>
    </row>
    <row r="201" spans="1:16" x14ac:dyDescent="0.3">
      <c r="A201" t="s">
        <v>724</v>
      </c>
      <c r="B201" t="s">
        <v>728</v>
      </c>
      <c r="C201" t="s">
        <v>131</v>
      </c>
      <c r="D201">
        <v>1</v>
      </c>
      <c r="E201" t="s">
        <v>253</v>
      </c>
      <c r="F201" t="s">
        <v>729</v>
      </c>
      <c r="G201" t="s">
        <v>53</v>
      </c>
      <c r="H201" t="s">
        <v>176</v>
      </c>
      <c r="I201" t="s">
        <v>727</v>
      </c>
      <c r="N201" t="s">
        <v>233</v>
      </c>
      <c r="O201" t="s">
        <v>181</v>
      </c>
      <c r="P201" t="s">
        <v>52</v>
      </c>
    </row>
    <row r="202" spans="1:16" x14ac:dyDescent="0.3">
      <c r="A202" t="s">
        <v>724</v>
      </c>
      <c r="B202" t="s">
        <v>730</v>
      </c>
      <c r="C202" t="s">
        <v>131</v>
      </c>
      <c r="D202">
        <v>1</v>
      </c>
      <c r="E202" t="s">
        <v>726</v>
      </c>
      <c r="F202" t="s">
        <v>729</v>
      </c>
      <c r="G202" t="s">
        <v>53</v>
      </c>
      <c r="H202" t="s">
        <v>176</v>
      </c>
      <c r="I202" t="s">
        <v>298</v>
      </c>
      <c r="N202" t="s">
        <v>233</v>
      </c>
      <c r="O202" t="s">
        <v>181</v>
      </c>
      <c r="P202" t="s">
        <v>52</v>
      </c>
    </row>
    <row r="203" spans="1:16" x14ac:dyDescent="0.3">
      <c r="A203" t="s">
        <v>724</v>
      </c>
      <c r="B203" t="s">
        <v>731</v>
      </c>
      <c r="C203" t="s">
        <v>131</v>
      </c>
      <c r="D203">
        <v>1</v>
      </c>
      <c r="E203" t="s">
        <v>261</v>
      </c>
      <c r="F203" t="s">
        <v>253</v>
      </c>
      <c r="G203" t="s">
        <v>53</v>
      </c>
      <c r="H203" t="s">
        <v>176</v>
      </c>
      <c r="I203" t="s">
        <v>298</v>
      </c>
      <c r="N203" t="s">
        <v>233</v>
      </c>
      <c r="O203" t="s">
        <v>181</v>
      </c>
      <c r="P203" t="s">
        <v>52</v>
      </c>
    </row>
    <row r="204" spans="1:16" x14ac:dyDescent="0.3">
      <c r="A204" t="s">
        <v>724</v>
      </c>
      <c r="B204" t="s">
        <v>732</v>
      </c>
      <c r="C204" t="s">
        <v>131</v>
      </c>
      <c r="D204">
        <v>1</v>
      </c>
      <c r="E204" t="s">
        <v>729</v>
      </c>
      <c r="F204" t="s">
        <v>261</v>
      </c>
      <c r="G204" t="s">
        <v>53</v>
      </c>
      <c r="H204" t="s">
        <v>176</v>
      </c>
      <c r="I204" t="s">
        <v>733</v>
      </c>
      <c r="N204" t="s">
        <v>233</v>
      </c>
      <c r="O204" t="s">
        <v>181</v>
      </c>
      <c r="P204" t="s">
        <v>52</v>
      </c>
    </row>
    <row r="205" spans="1:16" x14ac:dyDescent="0.3">
      <c r="A205" t="s">
        <v>724</v>
      </c>
      <c r="B205" t="s">
        <v>734</v>
      </c>
      <c r="C205" t="s">
        <v>131</v>
      </c>
      <c r="D205">
        <v>1</v>
      </c>
      <c r="E205" t="s">
        <v>253</v>
      </c>
      <c r="F205" t="s">
        <v>726</v>
      </c>
      <c r="G205" t="s">
        <v>53</v>
      </c>
      <c r="H205" t="s">
        <v>176</v>
      </c>
      <c r="I205" t="s">
        <v>733</v>
      </c>
      <c r="N205" t="s">
        <v>233</v>
      </c>
      <c r="O205" t="s">
        <v>181</v>
      </c>
      <c r="P205" t="s">
        <v>52</v>
      </c>
    </row>
    <row r="206" spans="1:16" x14ac:dyDescent="0.3">
      <c r="A206" t="s">
        <v>724</v>
      </c>
      <c r="B206" t="s">
        <v>735</v>
      </c>
      <c r="C206" t="s">
        <v>131</v>
      </c>
      <c r="D206">
        <v>2</v>
      </c>
      <c r="E206" t="s">
        <v>736</v>
      </c>
      <c r="F206" t="s">
        <v>737</v>
      </c>
      <c r="G206" t="s">
        <v>738</v>
      </c>
      <c r="N206" t="s">
        <v>233</v>
      </c>
      <c r="O206" t="s">
        <v>181</v>
      </c>
      <c r="P206" t="s">
        <v>739</v>
      </c>
    </row>
    <row r="207" spans="1:16" x14ac:dyDescent="0.3">
      <c r="A207" t="s">
        <v>724</v>
      </c>
      <c r="B207" t="s">
        <v>740</v>
      </c>
      <c r="C207" t="s">
        <v>131</v>
      </c>
      <c r="D207">
        <v>2</v>
      </c>
      <c r="E207" t="s">
        <v>741</v>
      </c>
      <c r="F207" t="s">
        <v>742</v>
      </c>
      <c r="G207" t="s">
        <v>738</v>
      </c>
      <c r="N207" t="s">
        <v>233</v>
      </c>
      <c r="O207" t="s">
        <v>181</v>
      </c>
      <c r="P207" t="s">
        <v>739</v>
      </c>
    </row>
    <row r="208" spans="1:16" x14ac:dyDescent="0.3">
      <c r="A208" t="s">
        <v>724</v>
      </c>
      <c r="B208" t="s">
        <v>743</v>
      </c>
      <c r="C208" t="s">
        <v>131</v>
      </c>
      <c r="D208">
        <v>2</v>
      </c>
      <c r="E208" t="s">
        <v>736</v>
      </c>
      <c r="F208" t="s">
        <v>742</v>
      </c>
      <c r="G208" t="s">
        <v>738</v>
      </c>
      <c r="N208" t="s">
        <v>233</v>
      </c>
      <c r="O208" t="s">
        <v>181</v>
      </c>
      <c r="P208" t="s">
        <v>739</v>
      </c>
    </row>
    <row r="209" spans="1:16" x14ac:dyDescent="0.3">
      <c r="A209" t="s">
        <v>724</v>
      </c>
      <c r="B209" t="s">
        <v>744</v>
      </c>
      <c r="C209" t="s">
        <v>131</v>
      </c>
      <c r="D209">
        <v>2</v>
      </c>
      <c r="E209" t="s">
        <v>737</v>
      </c>
      <c r="F209" t="s">
        <v>741</v>
      </c>
      <c r="G209" t="s">
        <v>738</v>
      </c>
      <c r="N209" t="s">
        <v>233</v>
      </c>
      <c r="O209" t="s">
        <v>181</v>
      </c>
      <c r="P209" t="s">
        <v>739</v>
      </c>
    </row>
    <row r="210" spans="1:16" x14ac:dyDescent="0.3">
      <c r="A210" t="s">
        <v>724</v>
      </c>
      <c r="B210" t="s">
        <v>745</v>
      </c>
      <c r="C210" t="s">
        <v>131</v>
      </c>
      <c r="D210">
        <v>2</v>
      </c>
      <c r="E210" t="s">
        <v>742</v>
      </c>
      <c r="F210" t="s">
        <v>737</v>
      </c>
      <c r="G210" t="s">
        <v>738</v>
      </c>
      <c r="N210" t="s">
        <v>233</v>
      </c>
      <c r="O210" t="s">
        <v>181</v>
      </c>
      <c r="P210" t="s">
        <v>739</v>
      </c>
    </row>
    <row r="211" spans="1:16" x14ac:dyDescent="0.3">
      <c r="A211" t="s">
        <v>724</v>
      </c>
      <c r="B211" t="s">
        <v>746</v>
      </c>
      <c r="C211" t="s">
        <v>131</v>
      </c>
      <c r="D211">
        <v>2</v>
      </c>
      <c r="E211" t="s">
        <v>741</v>
      </c>
      <c r="F211" t="s">
        <v>736</v>
      </c>
      <c r="G211" t="s">
        <v>738</v>
      </c>
      <c r="N211" t="s">
        <v>233</v>
      </c>
      <c r="O211" t="s">
        <v>181</v>
      </c>
      <c r="P211" t="s">
        <v>739</v>
      </c>
    </row>
    <row r="212" spans="1:16" x14ac:dyDescent="0.3">
      <c r="A212" t="s">
        <v>724</v>
      </c>
      <c r="B212" t="s">
        <v>747</v>
      </c>
      <c r="C212" t="s">
        <v>131</v>
      </c>
      <c r="D212">
        <v>3</v>
      </c>
      <c r="E212" t="s">
        <v>748</v>
      </c>
      <c r="F212" t="s">
        <v>130</v>
      </c>
      <c r="G212" t="s">
        <v>749</v>
      </c>
      <c r="H212" t="s">
        <v>176</v>
      </c>
      <c r="I212" t="s">
        <v>661</v>
      </c>
      <c r="N212" t="s">
        <v>233</v>
      </c>
      <c r="O212" t="s">
        <v>181</v>
      </c>
      <c r="P212" t="s">
        <v>750</v>
      </c>
    </row>
    <row r="213" spans="1:16" x14ac:dyDescent="0.3">
      <c r="A213" t="s">
        <v>724</v>
      </c>
      <c r="B213" t="s">
        <v>751</v>
      </c>
      <c r="C213" t="s">
        <v>131</v>
      </c>
      <c r="D213">
        <v>3</v>
      </c>
      <c r="E213" t="s">
        <v>752</v>
      </c>
      <c r="F213" t="s">
        <v>255</v>
      </c>
      <c r="G213" t="s">
        <v>753</v>
      </c>
      <c r="H213" t="s">
        <v>176</v>
      </c>
      <c r="I213" t="s">
        <v>661</v>
      </c>
      <c r="N213" t="s">
        <v>233</v>
      </c>
      <c r="O213" t="s">
        <v>181</v>
      </c>
      <c r="P213" t="s">
        <v>750</v>
      </c>
    </row>
    <row r="214" spans="1:16" x14ac:dyDescent="0.3">
      <c r="A214" t="s">
        <v>724</v>
      </c>
      <c r="B214" t="s">
        <v>754</v>
      </c>
      <c r="C214" t="s">
        <v>131</v>
      </c>
      <c r="D214">
        <v>3</v>
      </c>
      <c r="E214" t="s">
        <v>748</v>
      </c>
      <c r="F214" t="s">
        <v>255</v>
      </c>
      <c r="G214" t="s">
        <v>749</v>
      </c>
      <c r="H214" t="s">
        <v>176</v>
      </c>
      <c r="I214" t="s">
        <v>532</v>
      </c>
      <c r="N214" t="s">
        <v>233</v>
      </c>
      <c r="O214" t="s">
        <v>181</v>
      </c>
      <c r="P214" t="s">
        <v>750</v>
      </c>
    </row>
    <row r="215" spans="1:16" x14ac:dyDescent="0.3">
      <c r="A215" t="s">
        <v>724</v>
      </c>
      <c r="B215" t="s">
        <v>755</v>
      </c>
      <c r="C215" t="s">
        <v>131</v>
      </c>
      <c r="D215">
        <v>3</v>
      </c>
      <c r="E215" t="s">
        <v>130</v>
      </c>
      <c r="F215" t="s">
        <v>752</v>
      </c>
      <c r="G215" t="s">
        <v>753</v>
      </c>
      <c r="H215" t="s">
        <v>176</v>
      </c>
      <c r="I215" t="s">
        <v>532</v>
      </c>
      <c r="N215" t="s">
        <v>233</v>
      </c>
      <c r="O215" t="s">
        <v>181</v>
      </c>
      <c r="P215" t="s">
        <v>750</v>
      </c>
    </row>
    <row r="216" spans="1:16" x14ac:dyDescent="0.3">
      <c r="A216" t="s">
        <v>724</v>
      </c>
      <c r="B216" t="s">
        <v>756</v>
      </c>
      <c r="C216" t="s">
        <v>131</v>
      </c>
      <c r="D216">
        <v>3</v>
      </c>
      <c r="E216" t="s">
        <v>255</v>
      </c>
      <c r="F216" t="s">
        <v>130</v>
      </c>
      <c r="G216" t="s">
        <v>749</v>
      </c>
      <c r="H216" t="s">
        <v>176</v>
      </c>
      <c r="I216" t="s">
        <v>627</v>
      </c>
      <c r="N216" t="s">
        <v>233</v>
      </c>
      <c r="O216" t="s">
        <v>181</v>
      </c>
      <c r="P216" t="s">
        <v>750</v>
      </c>
    </row>
    <row r="217" spans="1:16" x14ac:dyDescent="0.3">
      <c r="A217" t="s">
        <v>724</v>
      </c>
      <c r="B217" t="s">
        <v>757</v>
      </c>
      <c r="C217" t="s">
        <v>131</v>
      </c>
      <c r="D217">
        <v>3</v>
      </c>
      <c r="E217" t="s">
        <v>752</v>
      </c>
      <c r="F217" t="s">
        <v>748</v>
      </c>
      <c r="G217" t="s">
        <v>753</v>
      </c>
      <c r="H217" t="s">
        <v>176</v>
      </c>
      <c r="I217" t="s">
        <v>627</v>
      </c>
      <c r="N217" t="s">
        <v>233</v>
      </c>
      <c r="O217" t="s">
        <v>181</v>
      </c>
      <c r="P217" t="s">
        <v>750</v>
      </c>
    </row>
    <row r="218" spans="1:16" x14ac:dyDescent="0.3">
      <c r="A218" t="s">
        <v>724</v>
      </c>
      <c r="B218" t="s">
        <v>230</v>
      </c>
      <c r="C218" t="s">
        <v>131</v>
      </c>
      <c r="D218">
        <v>4</v>
      </c>
      <c r="E218" t="s">
        <v>231</v>
      </c>
      <c r="F218" t="s">
        <v>232</v>
      </c>
      <c r="G218" t="s">
        <v>21</v>
      </c>
      <c r="H218" t="s">
        <v>181</v>
      </c>
      <c r="I218" t="s">
        <v>170</v>
      </c>
      <c r="N218" t="s">
        <v>233</v>
      </c>
      <c r="O218" t="s">
        <v>181</v>
      </c>
      <c r="P218" t="s">
        <v>44</v>
      </c>
    </row>
    <row r="219" spans="1:16" x14ac:dyDescent="0.3">
      <c r="A219" t="s">
        <v>724</v>
      </c>
      <c r="B219" t="s">
        <v>234</v>
      </c>
      <c r="C219" t="s">
        <v>131</v>
      </c>
      <c r="D219">
        <v>4</v>
      </c>
      <c r="E219" t="s">
        <v>235</v>
      </c>
      <c r="F219" t="s">
        <v>236</v>
      </c>
      <c r="G219" t="s">
        <v>21</v>
      </c>
      <c r="H219" t="s">
        <v>181</v>
      </c>
      <c r="I219" t="s">
        <v>170</v>
      </c>
      <c r="N219" t="s">
        <v>233</v>
      </c>
      <c r="O219" t="s">
        <v>181</v>
      </c>
      <c r="P219" t="s">
        <v>44</v>
      </c>
    </row>
    <row r="220" spans="1:16" x14ac:dyDescent="0.3">
      <c r="A220" t="s">
        <v>724</v>
      </c>
      <c r="B220" t="s">
        <v>237</v>
      </c>
      <c r="C220" t="s">
        <v>131</v>
      </c>
      <c r="D220">
        <v>4</v>
      </c>
      <c r="E220" t="s">
        <v>231</v>
      </c>
      <c r="F220" t="s">
        <v>236</v>
      </c>
      <c r="G220" t="s">
        <v>21</v>
      </c>
      <c r="H220" t="s">
        <v>181</v>
      </c>
      <c r="I220" t="s">
        <v>179</v>
      </c>
      <c r="N220" t="s">
        <v>233</v>
      </c>
      <c r="O220" t="s">
        <v>181</v>
      </c>
      <c r="P220" t="s">
        <v>44</v>
      </c>
    </row>
    <row r="221" spans="1:16" x14ac:dyDescent="0.3">
      <c r="A221" t="s">
        <v>724</v>
      </c>
      <c r="B221" t="s">
        <v>238</v>
      </c>
      <c r="C221" t="s">
        <v>131</v>
      </c>
      <c r="D221">
        <v>4</v>
      </c>
      <c r="E221" t="s">
        <v>232</v>
      </c>
      <c r="F221" t="s">
        <v>235</v>
      </c>
      <c r="G221" t="s">
        <v>21</v>
      </c>
      <c r="H221" t="s">
        <v>181</v>
      </c>
      <c r="I221" t="s">
        <v>179</v>
      </c>
      <c r="N221" t="s">
        <v>233</v>
      </c>
      <c r="O221" t="s">
        <v>181</v>
      </c>
      <c r="P221" t="s">
        <v>44</v>
      </c>
    </row>
    <row r="222" spans="1:16" x14ac:dyDescent="0.3">
      <c r="A222" t="s">
        <v>724</v>
      </c>
      <c r="B222" t="s">
        <v>239</v>
      </c>
      <c r="C222" t="s">
        <v>131</v>
      </c>
      <c r="D222">
        <v>4</v>
      </c>
      <c r="E222" t="s">
        <v>236</v>
      </c>
      <c r="F222" t="s">
        <v>232</v>
      </c>
      <c r="G222" t="s">
        <v>21</v>
      </c>
      <c r="H222" t="s">
        <v>181</v>
      </c>
      <c r="I222" t="s">
        <v>189</v>
      </c>
      <c r="N222" t="s">
        <v>233</v>
      </c>
      <c r="O222" t="s">
        <v>181</v>
      </c>
      <c r="P222" t="s">
        <v>44</v>
      </c>
    </row>
    <row r="223" spans="1:16" x14ac:dyDescent="0.3">
      <c r="A223" t="s">
        <v>724</v>
      </c>
      <c r="B223" t="s">
        <v>240</v>
      </c>
      <c r="C223" t="s">
        <v>131</v>
      </c>
      <c r="D223">
        <v>4</v>
      </c>
      <c r="E223" t="s">
        <v>235</v>
      </c>
      <c r="F223" t="s">
        <v>231</v>
      </c>
      <c r="G223" t="s">
        <v>21</v>
      </c>
      <c r="H223" t="s">
        <v>181</v>
      </c>
      <c r="I223" t="s">
        <v>189</v>
      </c>
      <c r="N223" t="s">
        <v>233</v>
      </c>
      <c r="O223" t="s">
        <v>181</v>
      </c>
      <c r="P223" t="s">
        <v>44</v>
      </c>
    </row>
    <row r="224" spans="1:16" x14ac:dyDescent="0.3">
      <c r="A224" t="s">
        <v>724</v>
      </c>
      <c r="B224" t="s">
        <v>758</v>
      </c>
      <c r="C224" t="s">
        <v>131</v>
      </c>
      <c r="D224">
        <v>5</v>
      </c>
      <c r="E224" t="s">
        <v>759</v>
      </c>
      <c r="F224" t="s">
        <v>760</v>
      </c>
      <c r="G224" t="s">
        <v>761</v>
      </c>
      <c r="H224" t="s">
        <v>279</v>
      </c>
      <c r="I224" t="s">
        <v>284</v>
      </c>
      <c r="N224" t="s">
        <v>233</v>
      </c>
      <c r="O224" t="s">
        <v>181</v>
      </c>
      <c r="P224" t="s">
        <v>762</v>
      </c>
    </row>
    <row r="225" spans="1:16" x14ac:dyDescent="0.3">
      <c r="A225" t="s">
        <v>724</v>
      </c>
      <c r="B225" t="s">
        <v>763</v>
      </c>
      <c r="C225" t="s">
        <v>131</v>
      </c>
      <c r="D225">
        <v>5</v>
      </c>
      <c r="E225" t="s">
        <v>129</v>
      </c>
      <c r="F225" t="s">
        <v>764</v>
      </c>
      <c r="G225" t="s">
        <v>761</v>
      </c>
      <c r="H225" t="s">
        <v>279</v>
      </c>
      <c r="I225" t="s">
        <v>284</v>
      </c>
      <c r="N225" t="s">
        <v>233</v>
      </c>
      <c r="O225" t="s">
        <v>181</v>
      </c>
      <c r="P225" t="s">
        <v>762</v>
      </c>
    </row>
    <row r="226" spans="1:16" x14ac:dyDescent="0.3">
      <c r="A226" t="s">
        <v>724</v>
      </c>
      <c r="B226" t="s">
        <v>765</v>
      </c>
      <c r="C226" t="s">
        <v>131</v>
      </c>
      <c r="D226">
        <v>5</v>
      </c>
      <c r="E226" t="s">
        <v>759</v>
      </c>
      <c r="F226" t="s">
        <v>764</v>
      </c>
      <c r="G226" t="s">
        <v>761</v>
      </c>
      <c r="H226" t="s">
        <v>279</v>
      </c>
      <c r="I226" t="s">
        <v>298</v>
      </c>
      <c r="N226" t="s">
        <v>233</v>
      </c>
      <c r="O226" t="s">
        <v>181</v>
      </c>
      <c r="P226" t="s">
        <v>762</v>
      </c>
    </row>
    <row r="227" spans="1:16" x14ac:dyDescent="0.3">
      <c r="A227" t="s">
        <v>724</v>
      </c>
      <c r="B227" t="s">
        <v>766</v>
      </c>
      <c r="C227" t="s">
        <v>131</v>
      </c>
      <c r="D227">
        <v>5</v>
      </c>
      <c r="E227" t="s">
        <v>760</v>
      </c>
      <c r="F227" t="s">
        <v>129</v>
      </c>
      <c r="G227" t="s">
        <v>761</v>
      </c>
      <c r="H227" t="s">
        <v>279</v>
      </c>
      <c r="I227" t="s">
        <v>298</v>
      </c>
      <c r="N227" t="s">
        <v>233</v>
      </c>
      <c r="O227" t="s">
        <v>181</v>
      </c>
      <c r="P227" t="s">
        <v>762</v>
      </c>
    </row>
    <row r="228" spans="1:16" x14ac:dyDescent="0.3">
      <c r="A228" t="s">
        <v>724</v>
      </c>
      <c r="B228" t="s">
        <v>767</v>
      </c>
      <c r="C228" t="s">
        <v>131</v>
      </c>
      <c r="D228">
        <v>5</v>
      </c>
      <c r="E228" t="s">
        <v>764</v>
      </c>
      <c r="F228" t="s">
        <v>760</v>
      </c>
      <c r="G228" t="s">
        <v>761</v>
      </c>
      <c r="H228" t="s">
        <v>279</v>
      </c>
      <c r="I228" t="s">
        <v>363</v>
      </c>
      <c r="N228" t="s">
        <v>233</v>
      </c>
      <c r="O228" t="s">
        <v>181</v>
      </c>
      <c r="P228" t="s">
        <v>762</v>
      </c>
    </row>
    <row r="229" spans="1:16" x14ac:dyDescent="0.3">
      <c r="A229" t="s">
        <v>724</v>
      </c>
      <c r="B229" t="s">
        <v>768</v>
      </c>
      <c r="C229" t="s">
        <v>131</v>
      </c>
      <c r="D229">
        <v>5</v>
      </c>
      <c r="E229" t="s">
        <v>129</v>
      </c>
      <c r="F229" t="s">
        <v>759</v>
      </c>
      <c r="G229" t="s">
        <v>761</v>
      </c>
      <c r="H229" t="s">
        <v>279</v>
      </c>
      <c r="I229" t="s">
        <v>363</v>
      </c>
      <c r="N229" t="s">
        <v>233</v>
      </c>
      <c r="O229" t="s">
        <v>181</v>
      </c>
      <c r="P229" t="s">
        <v>762</v>
      </c>
    </row>
    <row r="230" spans="1:16" x14ac:dyDescent="0.3">
      <c r="A230" t="s">
        <v>724</v>
      </c>
      <c r="B230" t="s">
        <v>241</v>
      </c>
      <c r="C230" t="s">
        <v>131</v>
      </c>
      <c r="D230">
        <v>6</v>
      </c>
      <c r="E230" t="s">
        <v>242</v>
      </c>
      <c r="F230" t="s">
        <v>243</v>
      </c>
      <c r="G230" t="s">
        <v>21</v>
      </c>
      <c r="H230" t="s">
        <v>178</v>
      </c>
      <c r="I230" t="s">
        <v>174</v>
      </c>
      <c r="N230" t="s">
        <v>233</v>
      </c>
      <c r="O230" t="s">
        <v>181</v>
      </c>
      <c r="P230" t="s">
        <v>44</v>
      </c>
    </row>
    <row r="231" spans="1:16" x14ac:dyDescent="0.3">
      <c r="A231" t="s">
        <v>724</v>
      </c>
      <c r="B231" t="s">
        <v>244</v>
      </c>
      <c r="C231" t="s">
        <v>131</v>
      </c>
      <c r="D231">
        <v>6</v>
      </c>
      <c r="E231" t="s">
        <v>245</v>
      </c>
      <c r="F231" t="s">
        <v>246</v>
      </c>
      <c r="G231" t="s">
        <v>21</v>
      </c>
      <c r="H231" t="s">
        <v>178</v>
      </c>
      <c r="I231" t="s">
        <v>174</v>
      </c>
      <c r="N231" t="s">
        <v>233</v>
      </c>
      <c r="O231" t="s">
        <v>181</v>
      </c>
      <c r="P231" t="s">
        <v>44</v>
      </c>
    </row>
    <row r="232" spans="1:16" x14ac:dyDescent="0.3">
      <c r="A232" t="s">
        <v>724</v>
      </c>
      <c r="B232" t="s">
        <v>247</v>
      </c>
      <c r="C232" t="s">
        <v>131</v>
      </c>
      <c r="D232">
        <v>6</v>
      </c>
      <c r="E232" t="s">
        <v>242</v>
      </c>
      <c r="F232" t="s">
        <v>246</v>
      </c>
      <c r="G232" t="s">
        <v>21</v>
      </c>
      <c r="H232" t="s">
        <v>178</v>
      </c>
      <c r="I232" t="s">
        <v>248</v>
      </c>
      <c r="N232" t="s">
        <v>233</v>
      </c>
      <c r="O232" t="s">
        <v>181</v>
      </c>
      <c r="P232" t="s">
        <v>44</v>
      </c>
    </row>
    <row r="233" spans="1:16" x14ac:dyDescent="0.3">
      <c r="A233" t="s">
        <v>724</v>
      </c>
      <c r="B233" t="s">
        <v>249</v>
      </c>
      <c r="C233" t="s">
        <v>131</v>
      </c>
      <c r="D233">
        <v>6</v>
      </c>
      <c r="E233" t="s">
        <v>243</v>
      </c>
      <c r="F233" t="s">
        <v>245</v>
      </c>
      <c r="G233" t="s">
        <v>21</v>
      </c>
      <c r="H233" t="s">
        <v>178</v>
      </c>
      <c r="I233" t="s">
        <v>248</v>
      </c>
      <c r="N233" t="s">
        <v>233</v>
      </c>
      <c r="O233" t="s">
        <v>181</v>
      </c>
      <c r="P233" t="s">
        <v>44</v>
      </c>
    </row>
    <row r="234" spans="1:16" x14ac:dyDescent="0.3">
      <c r="A234" t="s">
        <v>724</v>
      </c>
      <c r="B234" t="s">
        <v>250</v>
      </c>
      <c r="C234" t="s">
        <v>131</v>
      </c>
      <c r="D234">
        <v>6</v>
      </c>
      <c r="E234" t="s">
        <v>246</v>
      </c>
      <c r="F234" t="s">
        <v>243</v>
      </c>
      <c r="G234" t="s">
        <v>21</v>
      </c>
      <c r="H234" t="s">
        <v>178</v>
      </c>
      <c r="I234" t="s">
        <v>207</v>
      </c>
      <c r="N234" t="s">
        <v>233</v>
      </c>
      <c r="O234" t="s">
        <v>181</v>
      </c>
      <c r="P234" t="s">
        <v>44</v>
      </c>
    </row>
    <row r="235" spans="1:16" x14ac:dyDescent="0.3">
      <c r="A235" t="s">
        <v>724</v>
      </c>
      <c r="B235" t="s">
        <v>251</v>
      </c>
      <c r="C235" t="s">
        <v>131</v>
      </c>
      <c r="D235">
        <v>6</v>
      </c>
      <c r="E235" t="s">
        <v>245</v>
      </c>
      <c r="F235" t="s">
        <v>242</v>
      </c>
      <c r="G235" t="s">
        <v>21</v>
      </c>
      <c r="H235" t="s">
        <v>178</v>
      </c>
      <c r="I235" t="s">
        <v>207</v>
      </c>
      <c r="N235" t="s">
        <v>233</v>
      </c>
      <c r="O235" t="s">
        <v>181</v>
      </c>
      <c r="P235" t="s">
        <v>44</v>
      </c>
    </row>
    <row r="236" spans="1:16" x14ac:dyDescent="0.3">
      <c r="A236" t="s">
        <v>724</v>
      </c>
      <c r="B236" t="s">
        <v>769</v>
      </c>
      <c r="C236" t="s">
        <v>131</v>
      </c>
      <c r="D236">
        <v>7</v>
      </c>
      <c r="E236" t="s">
        <v>261</v>
      </c>
      <c r="F236" t="s">
        <v>736</v>
      </c>
      <c r="G236" t="s">
        <v>79</v>
      </c>
      <c r="H236" t="s">
        <v>770</v>
      </c>
      <c r="I236" t="s">
        <v>174</v>
      </c>
      <c r="N236" t="s">
        <v>771</v>
      </c>
      <c r="O236" t="s">
        <v>307</v>
      </c>
      <c r="P236" t="s">
        <v>78</v>
      </c>
    </row>
    <row r="237" spans="1:16" x14ac:dyDescent="0.3">
      <c r="A237" t="s">
        <v>724</v>
      </c>
      <c r="B237" t="s">
        <v>772</v>
      </c>
      <c r="C237" t="s">
        <v>131</v>
      </c>
      <c r="D237">
        <v>7</v>
      </c>
      <c r="E237" t="s">
        <v>242</v>
      </c>
      <c r="F237" t="s">
        <v>231</v>
      </c>
      <c r="G237" t="s">
        <v>79</v>
      </c>
      <c r="H237" t="s">
        <v>770</v>
      </c>
      <c r="I237" t="s">
        <v>174</v>
      </c>
      <c r="N237" t="s">
        <v>771</v>
      </c>
      <c r="O237" t="s">
        <v>307</v>
      </c>
      <c r="P237" t="s">
        <v>78</v>
      </c>
    </row>
    <row r="238" spans="1:16" x14ac:dyDescent="0.3">
      <c r="A238" t="s">
        <v>724</v>
      </c>
      <c r="B238" t="s">
        <v>773</v>
      </c>
      <c r="C238" t="s">
        <v>131</v>
      </c>
      <c r="D238">
        <v>7</v>
      </c>
      <c r="E238" t="s">
        <v>261</v>
      </c>
      <c r="F238" t="s">
        <v>231</v>
      </c>
      <c r="G238" t="s">
        <v>79</v>
      </c>
      <c r="H238" t="s">
        <v>770</v>
      </c>
      <c r="I238" t="s">
        <v>774</v>
      </c>
      <c r="N238" t="s">
        <v>771</v>
      </c>
      <c r="O238" t="s">
        <v>307</v>
      </c>
      <c r="P238" t="s">
        <v>78</v>
      </c>
    </row>
    <row r="239" spans="1:16" x14ac:dyDescent="0.3">
      <c r="A239" t="s">
        <v>724</v>
      </c>
      <c r="B239" t="s">
        <v>775</v>
      </c>
      <c r="C239" t="s">
        <v>131</v>
      </c>
      <c r="D239">
        <v>7</v>
      </c>
      <c r="E239" t="s">
        <v>736</v>
      </c>
      <c r="F239" t="s">
        <v>242</v>
      </c>
      <c r="G239" t="s">
        <v>79</v>
      </c>
      <c r="H239" t="s">
        <v>770</v>
      </c>
      <c r="I239" t="s">
        <v>774</v>
      </c>
      <c r="N239" t="s">
        <v>771</v>
      </c>
      <c r="O239" t="s">
        <v>307</v>
      </c>
      <c r="P239" t="s">
        <v>78</v>
      </c>
    </row>
    <row r="240" spans="1:16" x14ac:dyDescent="0.3">
      <c r="A240" t="s">
        <v>724</v>
      </c>
      <c r="B240" t="s">
        <v>776</v>
      </c>
      <c r="C240" t="s">
        <v>131</v>
      </c>
      <c r="D240">
        <v>7</v>
      </c>
      <c r="E240" t="s">
        <v>231</v>
      </c>
      <c r="F240" t="s">
        <v>736</v>
      </c>
      <c r="G240" t="s">
        <v>79</v>
      </c>
      <c r="H240" t="s">
        <v>770</v>
      </c>
      <c r="I240" t="s">
        <v>777</v>
      </c>
      <c r="N240" t="s">
        <v>771</v>
      </c>
      <c r="O240" t="s">
        <v>307</v>
      </c>
      <c r="P240" t="s">
        <v>78</v>
      </c>
    </row>
    <row r="241" spans="1:16" x14ac:dyDescent="0.3">
      <c r="A241" t="s">
        <v>724</v>
      </c>
      <c r="B241" t="s">
        <v>778</v>
      </c>
      <c r="C241" t="s">
        <v>131</v>
      </c>
      <c r="D241">
        <v>7</v>
      </c>
      <c r="E241" t="s">
        <v>242</v>
      </c>
      <c r="F241" t="s">
        <v>261</v>
      </c>
      <c r="G241" t="s">
        <v>79</v>
      </c>
      <c r="H241" t="s">
        <v>770</v>
      </c>
      <c r="I241" t="s">
        <v>777</v>
      </c>
      <c r="N241" t="s">
        <v>771</v>
      </c>
      <c r="O241" t="s">
        <v>307</v>
      </c>
      <c r="P241" t="s">
        <v>78</v>
      </c>
    </row>
    <row r="242" spans="1:16" x14ac:dyDescent="0.3">
      <c r="A242" t="s">
        <v>724</v>
      </c>
      <c r="B242" t="s">
        <v>779</v>
      </c>
      <c r="C242" t="s">
        <v>131</v>
      </c>
      <c r="D242">
        <v>8</v>
      </c>
      <c r="E242" t="s">
        <v>253</v>
      </c>
      <c r="F242" t="s">
        <v>759</v>
      </c>
      <c r="G242" t="s">
        <v>738</v>
      </c>
      <c r="N242" t="s">
        <v>771</v>
      </c>
      <c r="O242" t="s">
        <v>307</v>
      </c>
      <c r="P242" t="s">
        <v>739</v>
      </c>
    </row>
    <row r="243" spans="1:16" x14ac:dyDescent="0.3">
      <c r="A243" t="s">
        <v>724</v>
      </c>
      <c r="B243" t="s">
        <v>780</v>
      </c>
      <c r="C243" t="s">
        <v>131</v>
      </c>
      <c r="D243">
        <v>8</v>
      </c>
      <c r="E243" t="s">
        <v>748</v>
      </c>
      <c r="F243" t="s">
        <v>130</v>
      </c>
      <c r="G243" t="s">
        <v>738</v>
      </c>
      <c r="N243" t="s">
        <v>771</v>
      </c>
      <c r="O243" t="s">
        <v>307</v>
      </c>
      <c r="P243" t="s">
        <v>739</v>
      </c>
    </row>
    <row r="244" spans="1:16" x14ac:dyDescent="0.3">
      <c r="A244" t="s">
        <v>724</v>
      </c>
      <c r="B244" t="s">
        <v>781</v>
      </c>
      <c r="C244" t="s">
        <v>131</v>
      </c>
      <c r="D244">
        <v>8</v>
      </c>
      <c r="E244" t="s">
        <v>253</v>
      </c>
      <c r="F244" t="s">
        <v>130</v>
      </c>
      <c r="G244" t="s">
        <v>738</v>
      </c>
      <c r="N244" t="s">
        <v>771</v>
      </c>
      <c r="O244" t="s">
        <v>307</v>
      </c>
      <c r="P244" t="s">
        <v>739</v>
      </c>
    </row>
    <row r="245" spans="1:16" x14ac:dyDescent="0.3">
      <c r="A245" t="s">
        <v>724</v>
      </c>
      <c r="B245" t="s">
        <v>782</v>
      </c>
      <c r="C245" t="s">
        <v>131</v>
      </c>
      <c r="D245">
        <v>8</v>
      </c>
      <c r="E245" t="s">
        <v>759</v>
      </c>
      <c r="F245" t="s">
        <v>748</v>
      </c>
      <c r="G245" t="s">
        <v>738</v>
      </c>
      <c r="N245" t="s">
        <v>771</v>
      </c>
      <c r="O245" t="s">
        <v>307</v>
      </c>
      <c r="P245" t="s">
        <v>739</v>
      </c>
    </row>
    <row r="246" spans="1:16" x14ac:dyDescent="0.3">
      <c r="A246" t="s">
        <v>724</v>
      </c>
      <c r="B246" t="s">
        <v>783</v>
      </c>
      <c r="C246" t="s">
        <v>131</v>
      </c>
      <c r="D246">
        <v>8</v>
      </c>
      <c r="E246" t="s">
        <v>130</v>
      </c>
      <c r="F246" t="s">
        <v>759</v>
      </c>
      <c r="G246" t="s">
        <v>738</v>
      </c>
      <c r="N246" t="s">
        <v>771</v>
      </c>
      <c r="O246" t="s">
        <v>307</v>
      </c>
      <c r="P246" t="s">
        <v>739</v>
      </c>
    </row>
    <row r="247" spans="1:16" x14ac:dyDescent="0.3">
      <c r="A247" t="s">
        <v>724</v>
      </c>
      <c r="B247" t="s">
        <v>784</v>
      </c>
      <c r="C247" t="s">
        <v>131</v>
      </c>
      <c r="D247">
        <v>8</v>
      </c>
      <c r="E247" t="s">
        <v>748</v>
      </c>
      <c r="F247" t="s">
        <v>253</v>
      </c>
      <c r="G247" t="s">
        <v>738</v>
      </c>
      <c r="N247" t="s">
        <v>771</v>
      </c>
      <c r="O247" t="s">
        <v>307</v>
      </c>
      <c r="P247" t="s">
        <v>739</v>
      </c>
    </row>
    <row r="248" spans="1:16" x14ac:dyDescent="0.3">
      <c r="A248" t="s">
        <v>724</v>
      </c>
      <c r="B248" t="s">
        <v>785</v>
      </c>
      <c r="C248" t="s">
        <v>131</v>
      </c>
      <c r="D248">
        <v>9</v>
      </c>
      <c r="E248" t="s">
        <v>729</v>
      </c>
      <c r="F248" t="s">
        <v>752</v>
      </c>
      <c r="G248" t="s">
        <v>57</v>
      </c>
      <c r="N248" t="s">
        <v>771</v>
      </c>
      <c r="O248" t="s">
        <v>307</v>
      </c>
      <c r="P248" t="s">
        <v>56</v>
      </c>
    </row>
    <row r="249" spans="1:16" x14ac:dyDescent="0.3">
      <c r="A249" t="s">
        <v>724</v>
      </c>
      <c r="B249" t="s">
        <v>786</v>
      </c>
      <c r="C249" t="s">
        <v>131</v>
      </c>
      <c r="D249">
        <v>9</v>
      </c>
      <c r="E249" t="s">
        <v>232</v>
      </c>
      <c r="F249" t="s">
        <v>760</v>
      </c>
      <c r="G249" t="s">
        <v>57</v>
      </c>
      <c r="N249" t="s">
        <v>771</v>
      </c>
      <c r="O249" t="s">
        <v>307</v>
      </c>
      <c r="P249" t="s">
        <v>56</v>
      </c>
    </row>
    <row r="250" spans="1:16" x14ac:dyDescent="0.3">
      <c r="A250" t="s">
        <v>724</v>
      </c>
      <c r="B250" t="s">
        <v>787</v>
      </c>
      <c r="C250" t="s">
        <v>131</v>
      </c>
      <c r="D250">
        <v>9</v>
      </c>
      <c r="E250" t="s">
        <v>729</v>
      </c>
      <c r="F250" t="s">
        <v>760</v>
      </c>
      <c r="G250" t="s">
        <v>57</v>
      </c>
      <c r="N250" t="s">
        <v>771</v>
      </c>
      <c r="O250" t="s">
        <v>307</v>
      </c>
      <c r="P250" t="s">
        <v>56</v>
      </c>
    </row>
    <row r="251" spans="1:16" x14ac:dyDescent="0.3">
      <c r="A251" t="s">
        <v>724</v>
      </c>
      <c r="B251" t="s">
        <v>788</v>
      </c>
      <c r="C251" t="s">
        <v>131</v>
      </c>
      <c r="D251">
        <v>9</v>
      </c>
      <c r="E251" t="s">
        <v>752</v>
      </c>
      <c r="F251" t="s">
        <v>232</v>
      </c>
      <c r="G251" t="s">
        <v>57</v>
      </c>
      <c r="N251" t="s">
        <v>771</v>
      </c>
      <c r="O251" t="s">
        <v>307</v>
      </c>
      <c r="P251" t="s">
        <v>56</v>
      </c>
    </row>
    <row r="252" spans="1:16" x14ac:dyDescent="0.3">
      <c r="A252" t="s">
        <v>724</v>
      </c>
      <c r="B252" t="s">
        <v>789</v>
      </c>
      <c r="C252" t="s">
        <v>131</v>
      </c>
      <c r="D252">
        <v>9</v>
      </c>
      <c r="E252" t="s">
        <v>760</v>
      </c>
      <c r="F252" t="s">
        <v>752</v>
      </c>
      <c r="G252" t="s">
        <v>57</v>
      </c>
      <c r="N252" t="s">
        <v>771</v>
      </c>
      <c r="O252" t="s">
        <v>307</v>
      </c>
      <c r="P252" t="s">
        <v>56</v>
      </c>
    </row>
    <row r="253" spans="1:16" x14ac:dyDescent="0.3">
      <c r="A253" t="s">
        <v>724</v>
      </c>
      <c r="B253" t="s">
        <v>790</v>
      </c>
      <c r="C253" t="s">
        <v>131</v>
      </c>
      <c r="D253">
        <v>9</v>
      </c>
      <c r="E253" t="s">
        <v>232</v>
      </c>
      <c r="F253" t="s">
        <v>729</v>
      </c>
      <c r="G253" t="s">
        <v>57</v>
      </c>
      <c r="N253" t="s">
        <v>771</v>
      </c>
      <c r="O253" t="s">
        <v>307</v>
      </c>
      <c r="P253" t="s">
        <v>56</v>
      </c>
    </row>
    <row r="254" spans="1:16" x14ac:dyDescent="0.3">
      <c r="A254" t="s">
        <v>724</v>
      </c>
      <c r="B254" t="s">
        <v>791</v>
      </c>
      <c r="C254" t="s">
        <v>131</v>
      </c>
      <c r="D254">
        <v>10</v>
      </c>
      <c r="E254" t="s">
        <v>737</v>
      </c>
      <c r="F254" t="s">
        <v>726</v>
      </c>
      <c r="G254" t="s">
        <v>71</v>
      </c>
      <c r="H254" t="s">
        <v>792</v>
      </c>
      <c r="I254" t="s">
        <v>174</v>
      </c>
      <c r="N254" t="s">
        <v>771</v>
      </c>
      <c r="O254" t="s">
        <v>307</v>
      </c>
      <c r="P254" t="s">
        <v>70</v>
      </c>
    </row>
    <row r="255" spans="1:16" x14ac:dyDescent="0.3">
      <c r="A255" t="s">
        <v>724</v>
      </c>
      <c r="B255" t="s">
        <v>793</v>
      </c>
      <c r="C255" t="s">
        <v>131</v>
      </c>
      <c r="D255">
        <v>10</v>
      </c>
      <c r="E255" t="s">
        <v>255</v>
      </c>
      <c r="F255" t="s">
        <v>235</v>
      </c>
      <c r="G255" t="s">
        <v>71</v>
      </c>
      <c r="H255" t="s">
        <v>792</v>
      </c>
      <c r="I255" t="s">
        <v>174</v>
      </c>
      <c r="N255" t="s">
        <v>771</v>
      </c>
      <c r="O255" t="s">
        <v>307</v>
      </c>
      <c r="P255" t="s">
        <v>70</v>
      </c>
    </row>
    <row r="256" spans="1:16" x14ac:dyDescent="0.3">
      <c r="A256" t="s">
        <v>724</v>
      </c>
      <c r="B256" t="s">
        <v>794</v>
      </c>
      <c r="C256" t="s">
        <v>131</v>
      </c>
      <c r="D256">
        <v>10</v>
      </c>
      <c r="E256" t="s">
        <v>737</v>
      </c>
      <c r="F256" t="s">
        <v>235</v>
      </c>
      <c r="G256" t="s">
        <v>71</v>
      </c>
      <c r="H256" t="s">
        <v>792</v>
      </c>
      <c r="I256" t="s">
        <v>248</v>
      </c>
      <c r="N256" t="s">
        <v>771</v>
      </c>
      <c r="O256" t="s">
        <v>307</v>
      </c>
      <c r="P256" t="s">
        <v>70</v>
      </c>
    </row>
    <row r="257" spans="1:16" x14ac:dyDescent="0.3">
      <c r="A257" t="s">
        <v>724</v>
      </c>
      <c r="B257" t="s">
        <v>795</v>
      </c>
      <c r="C257" t="s">
        <v>131</v>
      </c>
      <c r="D257">
        <v>10</v>
      </c>
      <c r="E257" t="s">
        <v>726</v>
      </c>
      <c r="F257" t="s">
        <v>255</v>
      </c>
      <c r="G257" t="s">
        <v>71</v>
      </c>
      <c r="H257" t="s">
        <v>792</v>
      </c>
      <c r="I257" t="s">
        <v>248</v>
      </c>
      <c r="N257" t="s">
        <v>771</v>
      </c>
      <c r="O257" t="s">
        <v>307</v>
      </c>
      <c r="P257" t="s">
        <v>70</v>
      </c>
    </row>
    <row r="258" spans="1:16" x14ac:dyDescent="0.3">
      <c r="A258" t="s">
        <v>724</v>
      </c>
      <c r="B258" t="s">
        <v>796</v>
      </c>
      <c r="C258" t="s">
        <v>131</v>
      </c>
      <c r="D258">
        <v>10</v>
      </c>
      <c r="E258" t="s">
        <v>235</v>
      </c>
      <c r="F258" t="s">
        <v>726</v>
      </c>
      <c r="G258" t="s">
        <v>71</v>
      </c>
      <c r="H258" t="s">
        <v>792</v>
      </c>
      <c r="I258" t="s">
        <v>207</v>
      </c>
      <c r="N258" t="s">
        <v>771</v>
      </c>
      <c r="O258" t="s">
        <v>307</v>
      </c>
      <c r="P258" t="s">
        <v>70</v>
      </c>
    </row>
    <row r="259" spans="1:16" x14ac:dyDescent="0.3">
      <c r="A259" t="s">
        <v>724</v>
      </c>
      <c r="B259" t="s">
        <v>797</v>
      </c>
      <c r="C259" t="s">
        <v>131</v>
      </c>
      <c r="D259">
        <v>10</v>
      </c>
      <c r="E259" t="s">
        <v>255</v>
      </c>
      <c r="F259" t="s">
        <v>737</v>
      </c>
      <c r="G259" t="s">
        <v>71</v>
      </c>
      <c r="H259" t="s">
        <v>792</v>
      </c>
      <c r="I259" t="s">
        <v>207</v>
      </c>
      <c r="N259" t="s">
        <v>771</v>
      </c>
      <c r="O259" t="s">
        <v>307</v>
      </c>
      <c r="P259" t="s">
        <v>70</v>
      </c>
    </row>
    <row r="260" spans="1:16" x14ac:dyDescent="0.3">
      <c r="A260" t="s">
        <v>724</v>
      </c>
      <c r="B260" t="s">
        <v>798</v>
      </c>
      <c r="C260" t="s">
        <v>131</v>
      </c>
      <c r="D260">
        <v>11</v>
      </c>
      <c r="E260" t="s">
        <v>741</v>
      </c>
      <c r="F260" t="s">
        <v>236</v>
      </c>
      <c r="G260" t="s">
        <v>799</v>
      </c>
      <c r="H260" t="s">
        <v>770</v>
      </c>
      <c r="I260" t="s">
        <v>207</v>
      </c>
      <c r="N260" t="s">
        <v>771</v>
      </c>
      <c r="O260" t="s">
        <v>307</v>
      </c>
      <c r="P260" t="s">
        <v>73</v>
      </c>
    </row>
    <row r="261" spans="1:16" x14ac:dyDescent="0.3">
      <c r="A261" t="s">
        <v>724</v>
      </c>
      <c r="B261" t="s">
        <v>800</v>
      </c>
      <c r="C261" t="s">
        <v>131</v>
      </c>
      <c r="D261">
        <v>11</v>
      </c>
      <c r="E261" t="s">
        <v>129</v>
      </c>
      <c r="F261" t="s">
        <v>243</v>
      </c>
      <c r="G261" t="s">
        <v>799</v>
      </c>
      <c r="H261" t="s">
        <v>770</v>
      </c>
      <c r="I261" t="s">
        <v>207</v>
      </c>
      <c r="N261" t="s">
        <v>771</v>
      </c>
      <c r="O261" t="s">
        <v>307</v>
      </c>
      <c r="P261" t="s">
        <v>73</v>
      </c>
    </row>
    <row r="262" spans="1:16" x14ac:dyDescent="0.3">
      <c r="A262" t="s">
        <v>724</v>
      </c>
      <c r="B262" t="s">
        <v>801</v>
      </c>
      <c r="C262" t="s">
        <v>131</v>
      </c>
      <c r="D262">
        <v>11</v>
      </c>
      <c r="E262" t="s">
        <v>741</v>
      </c>
      <c r="F262" t="s">
        <v>243</v>
      </c>
      <c r="G262" t="s">
        <v>799</v>
      </c>
      <c r="H262" t="s">
        <v>770</v>
      </c>
      <c r="I262" t="s">
        <v>248</v>
      </c>
      <c r="N262" t="s">
        <v>771</v>
      </c>
      <c r="O262" t="s">
        <v>307</v>
      </c>
      <c r="P262" t="s">
        <v>73</v>
      </c>
    </row>
    <row r="263" spans="1:16" x14ac:dyDescent="0.3">
      <c r="A263" t="s">
        <v>724</v>
      </c>
      <c r="B263" t="s">
        <v>802</v>
      </c>
      <c r="C263" t="s">
        <v>131</v>
      </c>
      <c r="D263">
        <v>11</v>
      </c>
      <c r="E263" t="s">
        <v>236</v>
      </c>
      <c r="F263" t="s">
        <v>129</v>
      </c>
      <c r="G263" t="s">
        <v>799</v>
      </c>
      <c r="H263" t="s">
        <v>770</v>
      </c>
      <c r="I263" t="s">
        <v>248</v>
      </c>
      <c r="N263" t="s">
        <v>771</v>
      </c>
      <c r="O263" t="s">
        <v>307</v>
      </c>
      <c r="P263" t="s">
        <v>73</v>
      </c>
    </row>
    <row r="264" spans="1:16" x14ac:dyDescent="0.3">
      <c r="A264" t="s">
        <v>724</v>
      </c>
      <c r="B264" t="s">
        <v>803</v>
      </c>
      <c r="C264" t="s">
        <v>131</v>
      </c>
      <c r="D264">
        <v>11</v>
      </c>
      <c r="E264" t="s">
        <v>243</v>
      </c>
      <c r="F264" t="s">
        <v>236</v>
      </c>
      <c r="G264" t="s">
        <v>799</v>
      </c>
      <c r="H264" t="s">
        <v>770</v>
      </c>
      <c r="I264" t="s">
        <v>174</v>
      </c>
      <c r="N264" t="s">
        <v>771</v>
      </c>
      <c r="O264" t="s">
        <v>307</v>
      </c>
      <c r="P264" t="s">
        <v>73</v>
      </c>
    </row>
    <row r="265" spans="1:16" x14ac:dyDescent="0.3">
      <c r="A265" t="s">
        <v>724</v>
      </c>
      <c r="B265" t="s">
        <v>804</v>
      </c>
      <c r="C265" t="s">
        <v>131</v>
      </c>
      <c r="D265">
        <v>11</v>
      </c>
      <c r="E265" t="s">
        <v>129</v>
      </c>
      <c r="F265" t="s">
        <v>741</v>
      </c>
      <c r="G265" t="s">
        <v>799</v>
      </c>
      <c r="H265" t="s">
        <v>770</v>
      </c>
      <c r="I265" t="s">
        <v>174</v>
      </c>
      <c r="N265" t="s">
        <v>771</v>
      </c>
      <c r="O265" t="s">
        <v>307</v>
      </c>
      <c r="P265" t="s">
        <v>73</v>
      </c>
    </row>
    <row r="266" spans="1:16" x14ac:dyDescent="0.3">
      <c r="A266" t="s">
        <v>724</v>
      </c>
      <c r="B266" t="s">
        <v>805</v>
      </c>
      <c r="C266" t="s">
        <v>131</v>
      </c>
      <c r="D266">
        <v>12</v>
      </c>
      <c r="E266" t="s">
        <v>742</v>
      </c>
      <c r="F266" t="s">
        <v>764</v>
      </c>
      <c r="G266" t="s">
        <v>806</v>
      </c>
      <c r="H266" t="s">
        <v>770</v>
      </c>
      <c r="I266" t="s">
        <v>174</v>
      </c>
      <c r="N266" t="s">
        <v>771</v>
      </c>
      <c r="O266" t="s">
        <v>307</v>
      </c>
      <c r="P266" t="s">
        <v>67</v>
      </c>
    </row>
    <row r="267" spans="1:16" x14ac:dyDescent="0.3">
      <c r="A267" t="s">
        <v>724</v>
      </c>
      <c r="B267" t="s">
        <v>807</v>
      </c>
      <c r="C267" t="s">
        <v>131</v>
      </c>
      <c r="D267">
        <v>12</v>
      </c>
      <c r="E267" t="s">
        <v>245</v>
      </c>
      <c r="F267" t="s">
        <v>246</v>
      </c>
      <c r="G267" t="s">
        <v>806</v>
      </c>
      <c r="H267" t="s">
        <v>770</v>
      </c>
      <c r="I267" t="s">
        <v>174</v>
      </c>
      <c r="N267" t="s">
        <v>771</v>
      </c>
      <c r="O267" t="s">
        <v>307</v>
      </c>
      <c r="P267" t="s">
        <v>67</v>
      </c>
    </row>
    <row r="268" spans="1:16" x14ac:dyDescent="0.3">
      <c r="A268" t="s">
        <v>724</v>
      </c>
      <c r="B268" t="s">
        <v>808</v>
      </c>
      <c r="C268" t="s">
        <v>131</v>
      </c>
      <c r="D268">
        <v>12</v>
      </c>
      <c r="E268" t="s">
        <v>742</v>
      </c>
      <c r="F268" t="s">
        <v>246</v>
      </c>
      <c r="G268" t="s">
        <v>806</v>
      </c>
      <c r="H268" t="s">
        <v>770</v>
      </c>
      <c r="I268" t="s">
        <v>248</v>
      </c>
      <c r="N268" t="s">
        <v>771</v>
      </c>
      <c r="O268" t="s">
        <v>307</v>
      </c>
      <c r="P268" t="s">
        <v>67</v>
      </c>
    </row>
    <row r="269" spans="1:16" x14ac:dyDescent="0.3">
      <c r="A269" t="s">
        <v>724</v>
      </c>
      <c r="B269" t="s">
        <v>809</v>
      </c>
      <c r="C269" t="s">
        <v>131</v>
      </c>
      <c r="D269">
        <v>12</v>
      </c>
      <c r="E269" t="s">
        <v>764</v>
      </c>
      <c r="F269" t="s">
        <v>245</v>
      </c>
      <c r="G269" t="s">
        <v>806</v>
      </c>
      <c r="H269" t="s">
        <v>770</v>
      </c>
      <c r="I269" t="s">
        <v>248</v>
      </c>
      <c r="N269" t="s">
        <v>771</v>
      </c>
      <c r="O269" t="s">
        <v>307</v>
      </c>
      <c r="P269" t="s">
        <v>67</v>
      </c>
    </row>
    <row r="270" spans="1:16" x14ac:dyDescent="0.3">
      <c r="A270" t="s">
        <v>724</v>
      </c>
      <c r="B270" t="s">
        <v>810</v>
      </c>
      <c r="C270" t="s">
        <v>131</v>
      </c>
      <c r="D270">
        <v>12</v>
      </c>
      <c r="E270" t="s">
        <v>246</v>
      </c>
      <c r="F270" t="s">
        <v>764</v>
      </c>
      <c r="G270" t="s">
        <v>806</v>
      </c>
      <c r="H270" t="s">
        <v>770</v>
      </c>
      <c r="I270" t="s">
        <v>207</v>
      </c>
      <c r="N270" t="s">
        <v>771</v>
      </c>
      <c r="O270" t="s">
        <v>307</v>
      </c>
      <c r="P270" t="s">
        <v>67</v>
      </c>
    </row>
    <row r="271" spans="1:16" x14ac:dyDescent="0.3">
      <c r="A271" t="s">
        <v>724</v>
      </c>
      <c r="B271" t="s">
        <v>811</v>
      </c>
      <c r="C271" t="s">
        <v>131</v>
      </c>
      <c r="D271">
        <v>12</v>
      </c>
      <c r="E271" t="s">
        <v>245</v>
      </c>
      <c r="F271" t="s">
        <v>742</v>
      </c>
      <c r="G271" t="s">
        <v>806</v>
      </c>
      <c r="H271" t="s">
        <v>770</v>
      </c>
      <c r="I271" t="s">
        <v>207</v>
      </c>
      <c r="N271" t="s">
        <v>771</v>
      </c>
      <c r="O271" t="s">
        <v>307</v>
      </c>
      <c r="P271" t="s">
        <v>67</v>
      </c>
    </row>
    <row r="272" spans="1:16" x14ac:dyDescent="0.3">
      <c r="A272" t="s">
        <v>724</v>
      </c>
      <c r="B272" t="s">
        <v>812</v>
      </c>
      <c r="C272" t="s">
        <v>131</v>
      </c>
      <c r="D272">
        <v>13</v>
      </c>
      <c r="E272" t="s">
        <v>130</v>
      </c>
      <c r="F272" t="s">
        <v>726</v>
      </c>
      <c r="G272" t="s">
        <v>89</v>
      </c>
      <c r="H272" t="s">
        <v>218</v>
      </c>
      <c r="I272" t="s">
        <v>179</v>
      </c>
      <c r="N272" t="s">
        <v>185</v>
      </c>
      <c r="O272" t="s">
        <v>218</v>
      </c>
      <c r="P272" t="s">
        <v>61</v>
      </c>
    </row>
    <row r="273" spans="1:16" x14ac:dyDescent="0.3">
      <c r="A273" t="s">
        <v>724</v>
      </c>
      <c r="B273" t="s">
        <v>813</v>
      </c>
      <c r="C273" t="s">
        <v>131</v>
      </c>
      <c r="D273">
        <v>13</v>
      </c>
      <c r="E273" t="s">
        <v>736</v>
      </c>
      <c r="F273" t="s">
        <v>760</v>
      </c>
      <c r="G273" t="s">
        <v>89</v>
      </c>
      <c r="H273" t="s">
        <v>218</v>
      </c>
      <c r="I273" t="s">
        <v>179</v>
      </c>
      <c r="N273" t="s">
        <v>185</v>
      </c>
      <c r="O273" t="s">
        <v>218</v>
      </c>
      <c r="P273" t="s">
        <v>61</v>
      </c>
    </row>
    <row r="274" spans="1:16" x14ac:dyDescent="0.3">
      <c r="A274" t="s">
        <v>724</v>
      </c>
      <c r="B274" t="s">
        <v>814</v>
      </c>
      <c r="C274" t="s">
        <v>131</v>
      </c>
      <c r="D274">
        <v>13</v>
      </c>
      <c r="E274" t="s">
        <v>130</v>
      </c>
      <c r="F274" t="s">
        <v>760</v>
      </c>
      <c r="G274" t="s">
        <v>89</v>
      </c>
      <c r="H274" t="s">
        <v>218</v>
      </c>
      <c r="I274" t="s">
        <v>189</v>
      </c>
      <c r="N274" t="s">
        <v>185</v>
      </c>
      <c r="O274" t="s">
        <v>218</v>
      </c>
      <c r="P274" t="s">
        <v>61</v>
      </c>
    </row>
    <row r="275" spans="1:16" x14ac:dyDescent="0.3">
      <c r="A275" t="s">
        <v>724</v>
      </c>
      <c r="B275" t="s">
        <v>815</v>
      </c>
      <c r="C275" t="s">
        <v>131</v>
      </c>
      <c r="D275">
        <v>13</v>
      </c>
      <c r="E275" t="s">
        <v>726</v>
      </c>
      <c r="F275" t="s">
        <v>736</v>
      </c>
      <c r="G275" t="s">
        <v>89</v>
      </c>
      <c r="H275" t="s">
        <v>218</v>
      </c>
      <c r="I275" t="s">
        <v>189</v>
      </c>
      <c r="N275" t="s">
        <v>185</v>
      </c>
      <c r="O275" t="s">
        <v>218</v>
      </c>
      <c r="P275" t="s">
        <v>61</v>
      </c>
    </row>
    <row r="276" spans="1:16" x14ac:dyDescent="0.3">
      <c r="A276" t="s">
        <v>724</v>
      </c>
      <c r="B276" t="s">
        <v>816</v>
      </c>
      <c r="C276" t="s">
        <v>131</v>
      </c>
      <c r="D276">
        <v>13</v>
      </c>
      <c r="E276" t="s">
        <v>760</v>
      </c>
      <c r="F276" t="s">
        <v>726</v>
      </c>
      <c r="G276" t="s">
        <v>89</v>
      </c>
      <c r="H276" t="s">
        <v>218</v>
      </c>
      <c r="I276" t="s">
        <v>408</v>
      </c>
      <c r="N276" t="s">
        <v>185</v>
      </c>
      <c r="O276" t="s">
        <v>218</v>
      </c>
      <c r="P276" t="s">
        <v>61</v>
      </c>
    </row>
    <row r="277" spans="1:16" x14ac:dyDescent="0.3">
      <c r="A277" t="s">
        <v>724</v>
      </c>
      <c r="B277" t="s">
        <v>817</v>
      </c>
      <c r="C277" t="s">
        <v>131</v>
      </c>
      <c r="D277">
        <v>13</v>
      </c>
      <c r="E277" t="s">
        <v>736</v>
      </c>
      <c r="F277" t="s">
        <v>130</v>
      </c>
      <c r="G277" t="s">
        <v>89</v>
      </c>
      <c r="H277" t="s">
        <v>218</v>
      </c>
      <c r="I277" t="s">
        <v>408</v>
      </c>
      <c r="N277" t="s">
        <v>185</v>
      </c>
      <c r="O277" t="s">
        <v>218</v>
      </c>
      <c r="P277" t="s">
        <v>61</v>
      </c>
    </row>
    <row r="278" spans="1:16" x14ac:dyDescent="0.3">
      <c r="A278" t="s">
        <v>724</v>
      </c>
      <c r="B278" t="s">
        <v>818</v>
      </c>
      <c r="C278" t="s">
        <v>131</v>
      </c>
      <c r="D278">
        <v>14</v>
      </c>
      <c r="E278" t="s">
        <v>752</v>
      </c>
      <c r="F278" t="s">
        <v>231</v>
      </c>
      <c r="G278" t="s">
        <v>819</v>
      </c>
      <c r="H278" t="s">
        <v>218</v>
      </c>
      <c r="I278" t="s">
        <v>174</v>
      </c>
      <c r="N278" t="s">
        <v>185</v>
      </c>
      <c r="O278" t="s">
        <v>218</v>
      </c>
      <c r="P278" t="s">
        <v>651</v>
      </c>
    </row>
    <row r="279" spans="1:16" x14ac:dyDescent="0.3">
      <c r="A279" t="s">
        <v>724</v>
      </c>
      <c r="B279" t="s">
        <v>820</v>
      </c>
      <c r="C279" t="s">
        <v>131</v>
      </c>
      <c r="D279">
        <v>14</v>
      </c>
      <c r="E279" t="s">
        <v>242</v>
      </c>
      <c r="F279" t="s">
        <v>737</v>
      </c>
      <c r="G279" t="s">
        <v>819</v>
      </c>
      <c r="H279" t="s">
        <v>218</v>
      </c>
      <c r="I279" t="s">
        <v>174</v>
      </c>
      <c r="N279" t="s">
        <v>185</v>
      </c>
      <c r="O279" t="s">
        <v>218</v>
      </c>
      <c r="P279" t="s">
        <v>651</v>
      </c>
    </row>
    <row r="280" spans="1:16" x14ac:dyDescent="0.3">
      <c r="A280" t="s">
        <v>724</v>
      </c>
      <c r="B280" t="s">
        <v>821</v>
      </c>
      <c r="C280" t="s">
        <v>131</v>
      </c>
      <c r="D280">
        <v>14</v>
      </c>
      <c r="E280" t="s">
        <v>752</v>
      </c>
      <c r="F280" t="s">
        <v>737</v>
      </c>
      <c r="G280" t="s">
        <v>819</v>
      </c>
      <c r="H280" t="s">
        <v>218</v>
      </c>
      <c r="I280" t="s">
        <v>207</v>
      </c>
      <c r="N280" t="s">
        <v>185</v>
      </c>
      <c r="O280" t="s">
        <v>218</v>
      </c>
      <c r="P280" t="s">
        <v>651</v>
      </c>
    </row>
    <row r="281" spans="1:16" x14ac:dyDescent="0.3">
      <c r="A281" t="s">
        <v>724</v>
      </c>
      <c r="B281" t="s">
        <v>822</v>
      </c>
      <c r="C281" t="s">
        <v>131</v>
      </c>
      <c r="D281">
        <v>14</v>
      </c>
      <c r="E281" t="s">
        <v>231</v>
      </c>
      <c r="F281" t="s">
        <v>242</v>
      </c>
      <c r="G281" t="s">
        <v>819</v>
      </c>
      <c r="H281" t="s">
        <v>218</v>
      </c>
      <c r="I281" t="s">
        <v>207</v>
      </c>
      <c r="N281" t="s">
        <v>185</v>
      </c>
      <c r="O281" t="s">
        <v>218</v>
      </c>
      <c r="P281" t="s">
        <v>651</v>
      </c>
    </row>
    <row r="282" spans="1:16" x14ac:dyDescent="0.3">
      <c r="A282" t="s">
        <v>724</v>
      </c>
      <c r="B282" t="s">
        <v>823</v>
      </c>
      <c r="C282" t="s">
        <v>131</v>
      </c>
      <c r="D282">
        <v>14</v>
      </c>
      <c r="E282" t="s">
        <v>737</v>
      </c>
      <c r="F282" t="s">
        <v>231</v>
      </c>
      <c r="G282" t="s">
        <v>819</v>
      </c>
      <c r="H282" t="s">
        <v>218</v>
      </c>
      <c r="I282" t="s">
        <v>248</v>
      </c>
      <c r="N282" t="s">
        <v>185</v>
      </c>
      <c r="O282" t="s">
        <v>218</v>
      </c>
      <c r="P282" t="s">
        <v>651</v>
      </c>
    </row>
    <row r="283" spans="1:16" x14ac:dyDescent="0.3">
      <c r="A283" t="s">
        <v>724</v>
      </c>
      <c r="B283" t="s">
        <v>824</v>
      </c>
      <c r="C283" t="s">
        <v>131</v>
      </c>
      <c r="D283">
        <v>14</v>
      </c>
      <c r="E283" t="s">
        <v>242</v>
      </c>
      <c r="F283" t="s">
        <v>752</v>
      </c>
      <c r="G283" t="s">
        <v>819</v>
      </c>
      <c r="H283" t="s">
        <v>218</v>
      </c>
      <c r="I283" t="s">
        <v>248</v>
      </c>
      <c r="N283" t="s">
        <v>185</v>
      </c>
      <c r="O283" t="s">
        <v>218</v>
      </c>
      <c r="P283" t="s">
        <v>651</v>
      </c>
    </row>
    <row r="284" spans="1:16" x14ac:dyDescent="0.3">
      <c r="A284" t="s">
        <v>724</v>
      </c>
      <c r="B284" t="s">
        <v>825</v>
      </c>
      <c r="C284" t="s">
        <v>131</v>
      </c>
      <c r="D284">
        <v>15</v>
      </c>
      <c r="E284" t="s">
        <v>255</v>
      </c>
      <c r="F284" t="s">
        <v>759</v>
      </c>
      <c r="G284" t="s">
        <v>826</v>
      </c>
      <c r="H284" t="s">
        <v>558</v>
      </c>
      <c r="I284" t="s">
        <v>298</v>
      </c>
      <c r="N284" t="s">
        <v>185</v>
      </c>
      <c r="O284" t="s">
        <v>218</v>
      </c>
      <c r="P284" t="s">
        <v>827</v>
      </c>
    </row>
    <row r="285" spans="1:16" x14ac:dyDescent="0.3">
      <c r="A285" t="s">
        <v>724</v>
      </c>
      <c r="B285" t="s">
        <v>828</v>
      </c>
      <c r="C285" t="s">
        <v>131</v>
      </c>
      <c r="D285">
        <v>15</v>
      </c>
      <c r="E285" t="s">
        <v>243</v>
      </c>
      <c r="F285" t="s">
        <v>741</v>
      </c>
      <c r="G285" t="s">
        <v>826</v>
      </c>
      <c r="H285" t="s">
        <v>558</v>
      </c>
      <c r="I285" t="s">
        <v>298</v>
      </c>
      <c r="N285" t="s">
        <v>185</v>
      </c>
      <c r="O285" t="s">
        <v>218</v>
      </c>
      <c r="P285" t="s">
        <v>827</v>
      </c>
    </row>
    <row r="286" spans="1:16" x14ac:dyDescent="0.3">
      <c r="A286" t="s">
        <v>724</v>
      </c>
      <c r="B286" t="s">
        <v>829</v>
      </c>
      <c r="C286" t="s">
        <v>131</v>
      </c>
      <c r="D286">
        <v>15</v>
      </c>
      <c r="E286" t="s">
        <v>255</v>
      </c>
      <c r="F286" t="s">
        <v>741</v>
      </c>
      <c r="G286" t="s">
        <v>826</v>
      </c>
      <c r="H286" t="s">
        <v>558</v>
      </c>
      <c r="I286" t="s">
        <v>363</v>
      </c>
      <c r="N286" t="s">
        <v>185</v>
      </c>
      <c r="O286" t="s">
        <v>218</v>
      </c>
      <c r="P286" t="s">
        <v>827</v>
      </c>
    </row>
    <row r="287" spans="1:16" x14ac:dyDescent="0.3">
      <c r="A287" t="s">
        <v>724</v>
      </c>
      <c r="B287" t="s">
        <v>830</v>
      </c>
      <c r="C287" t="s">
        <v>131</v>
      </c>
      <c r="D287">
        <v>15</v>
      </c>
      <c r="E287" t="s">
        <v>759</v>
      </c>
      <c r="F287" t="s">
        <v>243</v>
      </c>
      <c r="G287" t="s">
        <v>826</v>
      </c>
      <c r="H287" t="s">
        <v>558</v>
      </c>
      <c r="I287" t="s">
        <v>363</v>
      </c>
      <c r="N287" t="s">
        <v>185</v>
      </c>
      <c r="O287" t="s">
        <v>218</v>
      </c>
      <c r="P287" t="s">
        <v>827</v>
      </c>
    </row>
    <row r="288" spans="1:16" x14ac:dyDescent="0.3">
      <c r="A288" t="s">
        <v>724</v>
      </c>
      <c r="B288" t="s">
        <v>831</v>
      </c>
      <c r="C288" t="s">
        <v>131</v>
      </c>
      <c r="D288">
        <v>15</v>
      </c>
      <c r="E288" t="s">
        <v>741</v>
      </c>
      <c r="F288" t="s">
        <v>759</v>
      </c>
      <c r="G288" t="s">
        <v>826</v>
      </c>
      <c r="H288" t="s">
        <v>558</v>
      </c>
      <c r="I288" t="s">
        <v>273</v>
      </c>
      <c r="N288" t="s">
        <v>185</v>
      </c>
      <c r="O288" t="s">
        <v>218</v>
      </c>
      <c r="P288" t="s">
        <v>827</v>
      </c>
    </row>
    <row r="289" spans="1:16" x14ac:dyDescent="0.3">
      <c r="A289" t="s">
        <v>724</v>
      </c>
      <c r="B289" t="s">
        <v>832</v>
      </c>
      <c r="C289" t="s">
        <v>131</v>
      </c>
      <c r="D289">
        <v>15</v>
      </c>
      <c r="E289" t="s">
        <v>243</v>
      </c>
      <c r="F289" t="s">
        <v>255</v>
      </c>
      <c r="G289" t="s">
        <v>826</v>
      </c>
      <c r="H289" t="s">
        <v>558</v>
      </c>
      <c r="I289" t="s">
        <v>273</v>
      </c>
      <c r="N289" t="s">
        <v>185</v>
      </c>
      <c r="O289" t="s">
        <v>218</v>
      </c>
      <c r="P289" t="s">
        <v>827</v>
      </c>
    </row>
    <row r="290" spans="1:16" x14ac:dyDescent="0.3">
      <c r="A290" t="s">
        <v>724</v>
      </c>
      <c r="B290" t="s">
        <v>833</v>
      </c>
      <c r="C290" t="s">
        <v>131</v>
      </c>
      <c r="D290">
        <v>16</v>
      </c>
      <c r="E290" t="s">
        <v>232</v>
      </c>
      <c r="F290" t="s">
        <v>748</v>
      </c>
      <c r="G290" t="s">
        <v>631</v>
      </c>
      <c r="H290" t="s">
        <v>419</v>
      </c>
      <c r="I290" t="s">
        <v>174</v>
      </c>
      <c r="N290" t="s">
        <v>185</v>
      </c>
      <c r="O290" t="s">
        <v>218</v>
      </c>
      <c r="P290" t="s">
        <v>629</v>
      </c>
    </row>
    <row r="291" spans="1:16" x14ac:dyDescent="0.3">
      <c r="A291" t="s">
        <v>724</v>
      </c>
      <c r="B291" t="s">
        <v>834</v>
      </c>
      <c r="C291" t="s">
        <v>131</v>
      </c>
      <c r="D291">
        <v>16</v>
      </c>
      <c r="E291" t="s">
        <v>253</v>
      </c>
      <c r="F291" t="s">
        <v>742</v>
      </c>
      <c r="G291" t="s">
        <v>631</v>
      </c>
      <c r="H291" t="s">
        <v>419</v>
      </c>
      <c r="I291" t="s">
        <v>174</v>
      </c>
      <c r="N291" t="s">
        <v>185</v>
      </c>
      <c r="O291" t="s">
        <v>218</v>
      </c>
      <c r="P291" t="s">
        <v>629</v>
      </c>
    </row>
    <row r="292" spans="1:16" x14ac:dyDescent="0.3">
      <c r="A292" t="s">
        <v>724</v>
      </c>
      <c r="B292" t="s">
        <v>835</v>
      </c>
      <c r="C292" t="s">
        <v>131</v>
      </c>
      <c r="D292">
        <v>16</v>
      </c>
      <c r="E292" t="s">
        <v>232</v>
      </c>
      <c r="F292" t="s">
        <v>742</v>
      </c>
      <c r="G292" t="s">
        <v>631</v>
      </c>
      <c r="H292" t="s">
        <v>419</v>
      </c>
      <c r="I292" t="s">
        <v>550</v>
      </c>
      <c r="N292" t="s">
        <v>185</v>
      </c>
      <c r="O292" t="s">
        <v>218</v>
      </c>
      <c r="P292" t="s">
        <v>629</v>
      </c>
    </row>
    <row r="293" spans="1:16" x14ac:dyDescent="0.3">
      <c r="A293" t="s">
        <v>724</v>
      </c>
      <c r="B293" t="s">
        <v>836</v>
      </c>
      <c r="C293" t="s">
        <v>131</v>
      </c>
      <c r="D293">
        <v>16</v>
      </c>
      <c r="E293" t="s">
        <v>748</v>
      </c>
      <c r="F293" t="s">
        <v>253</v>
      </c>
      <c r="G293" t="s">
        <v>631</v>
      </c>
      <c r="H293" t="s">
        <v>419</v>
      </c>
      <c r="I293" t="s">
        <v>550</v>
      </c>
      <c r="N293" t="s">
        <v>185</v>
      </c>
      <c r="O293" t="s">
        <v>218</v>
      </c>
      <c r="P293" t="s">
        <v>629</v>
      </c>
    </row>
    <row r="294" spans="1:16" x14ac:dyDescent="0.3">
      <c r="A294" t="s">
        <v>724</v>
      </c>
      <c r="B294" t="s">
        <v>837</v>
      </c>
      <c r="C294" t="s">
        <v>131</v>
      </c>
      <c r="D294">
        <v>16</v>
      </c>
      <c r="E294" t="s">
        <v>742</v>
      </c>
      <c r="F294" t="s">
        <v>748</v>
      </c>
      <c r="G294" t="s">
        <v>631</v>
      </c>
      <c r="H294" t="s">
        <v>419</v>
      </c>
      <c r="I294" t="s">
        <v>363</v>
      </c>
      <c r="N294" t="s">
        <v>185</v>
      </c>
      <c r="O294" t="s">
        <v>218</v>
      </c>
      <c r="P294" t="s">
        <v>629</v>
      </c>
    </row>
    <row r="295" spans="1:16" x14ac:dyDescent="0.3">
      <c r="A295" t="s">
        <v>724</v>
      </c>
      <c r="B295" t="s">
        <v>838</v>
      </c>
      <c r="C295" t="s">
        <v>131</v>
      </c>
      <c r="D295">
        <v>16</v>
      </c>
      <c r="E295" t="s">
        <v>253</v>
      </c>
      <c r="F295" t="s">
        <v>232</v>
      </c>
      <c r="G295" t="s">
        <v>631</v>
      </c>
      <c r="H295" t="s">
        <v>419</v>
      </c>
      <c r="I295" t="s">
        <v>363</v>
      </c>
      <c r="N295" t="s">
        <v>185</v>
      </c>
      <c r="O295" t="s">
        <v>218</v>
      </c>
      <c r="P295" t="s">
        <v>629</v>
      </c>
    </row>
    <row r="296" spans="1:16" x14ac:dyDescent="0.3">
      <c r="A296" t="s">
        <v>724</v>
      </c>
      <c r="B296" t="s">
        <v>839</v>
      </c>
      <c r="C296" t="s">
        <v>131</v>
      </c>
      <c r="D296">
        <v>17</v>
      </c>
      <c r="E296" t="s">
        <v>235</v>
      </c>
      <c r="F296" t="s">
        <v>129</v>
      </c>
      <c r="G296" t="s">
        <v>57</v>
      </c>
      <c r="N296" t="s">
        <v>185</v>
      </c>
      <c r="O296" t="s">
        <v>218</v>
      </c>
      <c r="P296" t="s">
        <v>56</v>
      </c>
    </row>
    <row r="297" spans="1:16" x14ac:dyDescent="0.3">
      <c r="A297" t="s">
        <v>724</v>
      </c>
      <c r="B297" t="s">
        <v>840</v>
      </c>
      <c r="C297" t="s">
        <v>131</v>
      </c>
      <c r="D297">
        <v>17</v>
      </c>
      <c r="E297" t="s">
        <v>245</v>
      </c>
      <c r="F297" t="s">
        <v>764</v>
      </c>
      <c r="G297" t="s">
        <v>57</v>
      </c>
      <c r="N297" t="s">
        <v>185</v>
      </c>
      <c r="O297" t="s">
        <v>218</v>
      </c>
      <c r="P297" t="s">
        <v>56</v>
      </c>
    </row>
    <row r="298" spans="1:16" x14ac:dyDescent="0.3">
      <c r="A298" t="s">
        <v>724</v>
      </c>
      <c r="B298" t="s">
        <v>841</v>
      </c>
      <c r="C298" t="s">
        <v>131</v>
      </c>
      <c r="D298">
        <v>17</v>
      </c>
      <c r="E298" t="s">
        <v>235</v>
      </c>
      <c r="F298" t="s">
        <v>764</v>
      </c>
      <c r="G298" t="s">
        <v>57</v>
      </c>
      <c r="N298" t="s">
        <v>185</v>
      </c>
      <c r="O298" t="s">
        <v>218</v>
      </c>
      <c r="P298" t="s">
        <v>56</v>
      </c>
    </row>
    <row r="299" spans="1:16" x14ac:dyDescent="0.3">
      <c r="A299" t="s">
        <v>724</v>
      </c>
      <c r="B299" t="s">
        <v>842</v>
      </c>
      <c r="C299" t="s">
        <v>131</v>
      </c>
      <c r="D299">
        <v>17</v>
      </c>
      <c r="E299" t="s">
        <v>129</v>
      </c>
      <c r="F299" t="s">
        <v>245</v>
      </c>
      <c r="G299" t="s">
        <v>57</v>
      </c>
      <c r="N299" t="s">
        <v>185</v>
      </c>
      <c r="O299" t="s">
        <v>218</v>
      </c>
      <c r="P299" t="s">
        <v>56</v>
      </c>
    </row>
    <row r="300" spans="1:16" x14ac:dyDescent="0.3">
      <c r="A300" t="s">
        <v>724</v>
      </c>
      <c r="B300" t="s">
        <v>843</v>
      </c>
      <c r="C300" t="s">
        <v>131</v>
      </c>
      <c r="D300">
        <v>17</v>
      </c>
      <c r="E300" t="s">
        <v>764</v>
      </c>
      <c r="F300" t="s">
        <v>129</v>
      </c>
      <c r="G300" t="s">
        <v>57</v>
      </c>
      <c r="N300" t="s">
        <v>185</v>
      </c>
      <c r="O300" t="s">
        <v>218</v>
      </c>
      <c r="P300" t="s">
        <v>56</v>
      </c>
    </row>
    <row r="301" spans="1:16" x14ac:dyDescent="0.3">
      <c r="A301" t="s">
        <v>724</v>
      </c>
      <c r="B301" t="s">
        <v>844</v>
      </c>
      <c r="C301" t="s">
        <v>131</v>
      </c>
      <c r="D301">
        <v>17</v>
      </c>
      <c r="E301" t="s">
        <v>245</v>
      </c>
      <c r="F301" t="s">
        <v>235</v>
      </c>
      <c r="G301" t="s">
        <v>57</v>
      </c>
      <c r="N301" t="s">
        <v>185</v>
      </c>
      <c r="O301" t="s">
        <v>218</v>
      </c>
      <c r="P301" t="s">
        <v>56</v>
      </c>
    </row>
    <row r="302" spans="1:16" x14ac:dyDescent="0.3">
      <c r="A302" t="s">
        <v>724</v>
      </c>
      <c r="B302" t="s">
        <v>845</v>
      </c>
      <c r="C302" t="s">
        <v>131</v>
      </c>
      <c r="D302">
        <v>18</v>
      </c>
      <c r="E302" t="s">
        <v>236</v>
      </c>
      <c r="F302" t="s">
        <v>729</v>
      </c>
      <c r="G302" t="s">
        <v>64</v>
      </c>
      <c r="H302" t="s">
        <v>218</v>
      </c>
      <c r="I302" t="s">
        <v>174</v>
      </c>
      <c r="N302" t="s">
        <v>185</v>
      </c>
      <c r="O302" t="s">
        <v>218</v>
      </c>
      <c r="P302" t="s">
        <v>63</v>
      </c>
    </row>
    <row r="303" spans="1:16" x14ac:dyDescent="0.3">
      <c r="A303" t="s">
        <v>724</v>
      </c>
      <c r="B303" t="s">
        <v>846</v>
      </c>
      <c r="C303" t="s">
        <v>131</v>
      </c>
      <c r="D303">
        <v>18</v>
      </c>
      <c r="E303" t="s">
        <v>261</v>
      </c>
      <c r="F303" t="s">
        <v>246</v>
      </c>
      <c r="G303" t="s">
        <v>64</v>
      </c>
      <c r="H303" t="s">
        <v>218</v>
      </c>
      <c r="I303" t="s">
        <v>174</v>
      </c>
      <c r="N303" t="s">
        <v>185</v>
      </c>
      <c r="O303" t="s">
        <v>218</v>
      </c>
      <c r="P303" t="s">
        <v>63</v>
      </c>
    </row>
    <row r="304" spans="1:16" x14ac:dyDescent="0.3">
      <c r="A304" t="s">
        <v>724</v>
      </c>
      <c r="B304" t="s">
        <v>847</v>
      </c>
      <c r="C304" t="s">
        <v>131</v>
      </c>
      <c r="D304">
        <v>18</v>
      </c>
      <c r="E304" t="s">
        <v>236</v>
      </c>
      <c r="F304" t="s">
        <v>246</v>
      </c>
      <c r="G304" t="s">
        <v>64</v>
      </c>
      <c r="H304" t="s">
        <v>218</v>
      </c>
      <c r="I304" t="s">
        <v>248</v>
      </c>
      <c r="N304" t="s">
        <v>185</v>
      </c>
      <c r="O304" t="s">
        <v>218</v>
      </c>
      <c r="P304" t="s">
        <v>63</v>
      </c>
    </row>
    <row r="305" spans="1:16" x14ac:dyDescent="0.3">
      <c r="A305" t="s">
        <v>724</v>
      </c>
      <c r="B305" t="s">
        <v>848</v>
      </c>
      <c r="C305" t="s">
        <v>131</v>
      </c>
      <c r="D305">
        <v>18</v>
      </c>
      <c r="E305" t="s">
        <v>729</v>
      </c>
      <c r="F305" t="s">
        <v>261</v>
      </c>
      <c r="G305" t="s">
        <v>64</v>
      </c>
      <c r="H305" t="s">
        <v>218</v>
      </c>
      <c r="I305" t="s">
        <v>248</v>
      </c>
      <c r="N305" t="s">
        <v>185</v>
      </c>
      <c r="O305" t="s">
        <v>218</v>
      </c>
      <c r="P305" t="s">
        <v>63</v>
      </c>
    </row>
    <row r="306" spans="1:16" x14ac:dyDescent="0.3">
      <c r="A306" t="s">
        <v>724</v>
      </c>
      <c r="B306" t="s">
        <v>849</v>
      </c>
      <c r="C306" t="s">
        <v>131</v>
      </c>
      <c r="D306">
        <v>18</v>
      </c>
      <c r="E306" t="s">
        <v>246</v>
      </c>
      <c r="F306" t="s">
        <v>729</v>
      </c>
      <c r="G306" t="s">
        <v>64</v>
      </c>
      <c r="H306" t="s">
        <v>218</v>
      </c>
      <c r="I306" t="s">
        <v>207</v>
      </c>
      <c r="N306" t="s">
        <v>185</v>
      </c>
      <c r="O306" t="s">
        <v>218</v>
      </c>
      <c r="P306" t="s">
        <v>63</v>
      </c>
    </row>
    <row r="307" spans="1:16" x14ac:dyDescent="0.3">
      <c r="A307" t="s">
        <v>724</v>
      </c>
      <c r="B307" t="s">
        <v>850</v>
      </c>
      <c r="C307" t="s">
        <v>131</v>
      </c>
      <c r="D307">
        <v>18</v>
      </c>
      <c r="E307" t="s">
        <v>261</v>
      </c>
      <c r="F307" t="s">
        <v>236</v>
      </c>
      <c r="G307" t="s">
        <v>64</v>
      </c>
      <c r="H307" t="s">
        <v>218</v>
      </c>
      <c r="I307" t="s">
        <v>207</v>
      </c>
      <c r="N307" t="s">
        <v>185</v>
      </c>
      <c r="O307" t="s">
        <v>218</v>
      </c>
      <c r="P307" t="s">
        <v>63</v>
      </c>
    </row>
    <row r="308" spans="1:16" x14ac:dyDescent="0.3">
      <c r="A308" t="s">
        <v>724</v>
      </c>
      <c r="B308" t="s">
        <v>851</v>
      </c>
      <c r="C308" t="s">
        <v>131</v>
      </c>
      <c r="D308">
        <v>19</v>
      </c>
      <c r="E308" t="s">
        <v>760</v>
      </c>
      <c r="F308" t="s">
        <v>748</v>
      </c>
      <c r="G308" t="s">
        <v>91</v>
      </c>
      <c r="H308" t="s">
        <v>193</v>
      </c>
      <c r="I308" t="s">
        <v>590</v>
      </c>
      <c r="N308" t="s">
        <v>195</v>
      </c>
      <c r="O308" t="s">
        <v>323</v>
      </c>
      <c r="P308" t="s">
        <v>90</v>
      </c>
    </row>
    <row r="309" spans="1:16" x14ac:dyDescent="0.3">
      <c r="A309" t="s">
        <v>724</v>
      </c>
      <c r="B309" t="s">
        <v>852</v>
      </c>
      <c r="C309" t="s">
        <v>131</v>
      </c>
      <c r="D309">
        <v>19</v>
      </c>
      <c r="E309" t="s">
        <v>242</v>
      </c>
      <c r="F309" t="s">
        <v>231</v>
      </c>
      <c r="G309" t="s">
        <v>91</v>
      </c>
      <c r="N309" t="s">
        <v>195</v>
      </c>
      <c r="O309" t="s">
        <v>323</v>
      </c>
      <c r="P309" t="s">
        <v>90</v>
      </c>
    </row>
    <row r="310" spans="1:16" x14ac:dyDescent="0.3">
      <c r="A310" t="s">
        <v>724</v>
      </c>
      <c r="B310" t="s">
        <v>853</v>
      </c>
      <c r="C310" t="s">
        <v>131</v>
      </c>
      <c r="D310">
        <v>19</v>
      </c>
      <c r="E310" t="s">
        <v>760</v>
      </c>
      <c r="F310" t="s">
        <v>231</v>
      </c>
      <c r="G310" t="s">
        <v>91</v>
      </c>
      <c r="H310" t="s">
        <v>193</v>
      </c>
      <c r="I310" t="s">
        <v>174</v>
      </c>
      <c r="N310" t="s">
        <v>195</v>
      </c>
      <c r="O310" t="s">
        <v>323</v>
      </c>
      <c r="P310" t="s">
        <v>90</v>
      </c>
    </row>
    <row r="311" spans="1:16" x14ac:dyDescent="0.3">
      <c r="A311" t="s">
        <v>724</v>
      </c>
      <c r="B311" t="s">
        <v>854</v>
      </c>
      <c r="C311" t="s">
        <v>131</v>
      </c>
      <c r="D311">
        <v>19</v>
      </c>
      <c r="E311" t="s">
        <v>748</v>
      </c>
      <c r="F311" t="s">
        <v>242</v>
      </c>
      <c r="G311" t="s">
        <v>91</v>
      </c>
      <c r="N311" t="s">
        <v>195</v>
      </c>
      <c r="O311" t="s">
        <v>323</v>
      </c>
      <c r="P311" t="s">
        <v>90</v>
      </c>
    </row>
    <row r="312" spans="1:16" x14ac:dyDescent="0.3">
      <c r="A312" t="s">
        <v>724</v>
      </c>
      <c r="B312" t="s">
        <v>855</v>
      </c>
      <c r="C312" t="s">
        <v>131</v>
      </c>
      <c r="D312">
        <v>19</v>
      </c>
      <c r="E312" t="s">
        <v>231</v>
      </c>
      <c r="F312" t="s">
        <v>748</v>
      </c>
      <c r="G312" t="s">
        <v>91</v>
      </c>
      <c r="N312" t="s">
        <v>195</v>
      </c>
      <c r="O312" t="s">
        <v>323</v>
      </c>
      <c r="P312" t="s">
        <v>90</v>
      </c>
    </row>
    <row r="313" spans="1:16" x14ac:dyDescent="0.3">
      <c r="A313" t="s">
        <v>724</v>
      </c>
      <c r="B313" t="s">
        <v>856</v>
      </c>
      <c r="C313" t="s">
        <v>131</v>
      </c>
      <c r="D313">
        <v>19</v>
      </c>
      <c r="E313" t="s">
        <v>242</v>
      </c>
      <c r="F313" t="s">
        <v>760</v>
      </c>
      <c r="G313" t="s">
        <v>91</v>
      </c>
      <c r="H313" t="s">
        <v>193</v>
      </c>
      <c r="I313" t="s">
        <v>248</v>
      </c>
      <c r="N313" t="s">
        <v>195</v>
      </c>
      <c r="O313" t="s">
        <v>323</v>
      </c>
      <c r="P313" t="s">
        <v>90</v>
      </c>
    </row>
    <row r="314" spans="1:16" x14ac:dyDescent="0.3">
      <c r="A314" t="s">
        <v>724</v>
      </c>
      <c r="B314" t="s">
        <v>857</v>
      </c>
      <c r="C314" t="s">
        <v>131</v>
      </c>
      <c r="D314">
        <v>20</v>
      </c>
      <c r="E314" t="s">
        <v>129</v>
      </c>
      <c r="F314" t="s">
        <v>726</v>
      </c>
      <c r="G314" t="s">
        <v>89</v>
      </c>
      <c r="H314" t="s">
        <v>323</v>
      </c>
      <c r="I314" t="s">
        <v>174</v>
      </c>
      <c r="N314" t="s">
        <v>195</v>
      </c>
      <c r="O314" t="s">
        <v>323</v>
      </c>
      <c r="P314" t="s">
        <v>61</v>
      </c>
    </row>
    <row r="315" spans="1:16" x14ac:dyDescent="0.3">
      <c r="A315" t="s">
        <v>724</v>
      </c>
      <c r="B315" t="s">
        <v>858</v>
      </c>
      <c r="C315" t="s">
        <v>131</v>
      </c>
      <c r="D315">
        <v>20</v>
      </c>
      <c r="E315" t="s">
        <v>742</v>
      </c>
      <c r="F315" t="s">
        <v>752</v>
      </c>
      <c r="G315" t="s">
        <v>89</v>
      </c>
      <c r="H315" t="s">
        <v>323</v>
      </c>
      <c r="I315" t="s">
        <v>174</v>
      </c>
      <c r="N315" t="s">
        <v>195</v>
      </c>
      <c r="O315" t="s">
        <v>323</v>
      </c>
      <c r="P315" t="s">
        <v>61</v>
      </c>
    </row>
    <row r="316" spans="1:16" x14ac:dyDescent="0.3">
      <c r="A316" t="s">
        <v>724</v>
      </c>
      <c r="B316" t="s">
        <v>859</v>
      </c>
      <c r="C316" t="s">
        <v>131</v>
      </c>
      <c r="D316">
        <v>20</v>
      </c>
      <c r="E316" t="s">
        <v>129</v>
      </c>
      <c r="F316" t="s">
        <v>752</v>
      </c>
      <c r="G316" t="s">
        <v>89</v>
      </c>
      <c r="H316" t="s">
        <v>323</v>
      </c>
      <c r="I316" t="s">
        <v>248</v>
      </c>
      <c r="N316" t="s">
        <v>195</v>
      </c>
      <c r="O316" t="s">
        <v>323</v>
      </c>
      <c r="P316" t="s">
        <v>61</v>
      </c>
    </row>
    <row r="317" spans="1:16" x14ac:dyDescent="0.3">
      <c r="A317" t="s">
        <v>724</v>
      </c>
      <c r="B317" t="s">
        <v>860</v>
      </c>
      <c r="C317" t="s">
        <v>131</v>
      </c>
      <c r="D317">
        <v>20</v>
      </c>
      <c r="E317" t="s">
        <v>726</v>
      </c>
      <c r="F317" t="s">
        <v>742</v>
      </c>
      <c r="G317" t="s">
        <v>89</v>
      </c>
      <c r="H317" t="s">
        <v>323</v>
      </c>
      <c r="I317" t="s">
        <v>248</v>
      </c>
      <c r="N317" t="s">
        <v>195</v>
      </c>
      <c r="O317" t="s">
        <v>323</v>
      </c>
      <c r="P317" t="s">
        <v>61</v>
      </c>
    </row>
    <row r="318" spans="1:16" x14ac:dyDescent="0.3">
      <c r="A318" t="s">
        <v>724</v>
      </c>
      <c r="B318" t="s">
        <v>861</v>
      </c>
      <c r="C318" t="s">
        <v>131</v>
      </c>
      <c r="D318">
        <v>20</v>
      </c>
      <c r="E318" t="s">
        <v>752</v>
      </c>
      <c r="F318" t="s">
        <v>726</v>
      </c>
      <c r="G318" t="s">
        <v>89</v>
      </c>
      <c r="H318" t="s">
        <v>323</v>
      </c>
      <c r="I318" t="s">
        <v>207</v>
      </c>
      <c r="N318" t="s">
        <v>195</v>
      </c>
      <c r="O318" t="s">
        <v>323</v>
      </c>
      <c r="P318" t="s">
        <v>61</v>
      </c>
    </row>
    <row r="319" spans="1:16" x14ac:dyDescent="0.3">
      <c r="A319" t="s">
        <v>724</v>
      </c>
      <c r="B319" t="s">
        <v>862</v>
      </c>
      <c r="C319" t="s">
        <v>131</v>
      </c>
      <c r="D319">
        <v>20</v>
      </c>
      <c r="E319" t="s">
        <v>742</v>
      </c>
      <c r="F319" t="s">
        <v>129</v>
      </c>
      <c r="G319" t="s">
        <v>89</v>
      </c>
      <c r="H319" t="s">
        <v>323</v>
      </c>
      <c r="I319" t="s">
        <v>207</v>
      </c>
      <c r="N319" t="s">
        <v>195</v>
      </c>
      <c r="O319" t="s">
        <v>323</v>
      </c>
      <c r="P319" t="s">
        <v>61</v>
      </c>
    </row>
    <row r="320" spans="1:16" x14ac:dyDescent="0.3">
      <c r="A320" t="s">
        <v>724</v>
      </c>
      <c r="B320" t="s">
        <v>863</v>
      </c>
      <c r="C320" t="s">
        <v>131</v>
      </c>
      <c r="D320">
        <v>21</v>
      </c>
      <c r="E320" t="s">
        <v>764</v>
      </c>
      <c r="F320" t="s">
        <v>736</v>
      </c>
      <c r="G320" t="s">
        <v>864</v>
      </c>
      <c r="N320" t="s">
        <v>195</v>
      </c>
      <c r="O320" t="s">
        <v>323</v>
      </c>
      <c r="P320" t="s">
        <v>609</v>
      </c>
    </row>
    <row r="321" spans="1:16" x14ac:dyDescent="0.3">
      <c r="A321" t="s">
        <v>724</v>
      </c>
      <c r="B321" t="s">
        <v>865</v>
      </c>
      <c r="C321" t="s">
        <v>131</v>
      </c>
      <c r="D321">
        <v>21</v>
      </c>
      <c r="E321" t="s">
        <v>729</v>
      </c>
      <c r="F321" t="s">
        <v>255</v>
      </c>
      <c r="G321" t="s">
        <v>864</v>
      </c>
      <c r="N321" t="s">
        <v>195</v>
      </c>
      <c r="O321" t="s">
        <v>323</v>
      </c>
      <c r="P321" t="s">
        <v>609</v>
      </c>
    </row>
    <row r="322" spans="1:16" x14ac:dyDescent="0.3">
      <c r="A322" t="s">
        <v>724</v>
      </c>
      <c r="B322" t="s">
        <v>866</v>
      </c>
      <c r="C322" t="s">
        <v>131</v>
      </c>
      <c r="D322">
        <v>21</v>
      </c>
      <c r="E322" t="s">
        <v>764</v>
      </c>
      <c r="F322" t="s">
        <v>255</v>
      </c>
      <c r="G322" t="s">
        <v>864</v>
      </c>
      <c r="N322" t="s">
        <v>195</v>
      </c>
      <c r="O322" t="s">
        <v>323</v>
      </c>
      <c r="P322" t="s">
        <v>609</v>
      </c>
    </row>
    <row r="323" spans="1:16" x14ac:dyDescent="0.3">
      <c r="A323" t="s">
        <v>724</v>
      </c>
      <c r="B323" t="s">
        <v>867</v>
      </c>
      <c r="C323" t="s">
        <v>131</v>
      </c>
      <c r="D323">
        <v>21</v>
      </c>
      <c r="E323" t="s">
        <v>736</v>
      </c>
      <c r="F323" t="s">
        <v>729</v>
      </c>
      <c r="G323" t="s">
        <v>864</v>
      </c>
      <c r="N323" t="s">
        <v>195</v>
      </c>
      <c r="O323" t="s">
        <v>323</v>
      </c>
      <c r="P323" t="s">
        <v>609</v>
      </c>
    </row>
    <row r="324" spans="1:16" x14ac:dyDescent="0.3">
      <c r="A324" t="s">
        <v>724</v>
      </c>
      <c r="B324" t="s">
        <v>868</v>
      </c>
      <c r="C324" t="s">
        <v>131</v>
      </c>
      <c r="D324">
        <v>21</v>
      </c>
      <c r="E324" t="s">
        <v>255</v>
      </c>
      <c r="F324" t="s">
        <v>736</v>
      </c>
      <c r="G324" t="s">
        <v>864</v>
      </c>
      <c r="N324" t="s">
        <v>195</v>
      </c>
      <c r="O324" t="s">
        <v>323</v>
      </c>
      <c r="P324" t="s">
        <v>609</v>
      </c>
    </row>
    <row r="325" spans="1:16" x14ac:dyDescent="0.3">
      <c r="A325" t="s">
        <v>724</v>
      </c>
      <c r="B325" t="s">
        <v>869</v>
      </c>
      <c r="C325" t="s">
        <v>131</v>
      </c>
      <c r="D325">
        <v>21</v>
      </c>
      <c r="E325" t="s">
        <v>729</v>
      </c>
      <c r="F325" t="s">
        <v>764</v>
      </c>
      <c r="G325" t="s">
        <v>864</v>
      </c>
      <c r="N325" t="s">
        <v>195</v>
      </c>
      <c r="O325" t="s">
        <v>323</v>
      </c>
      <c r="P325" t="s">
        <v>609</v>
      </c>
    </row>
    <row r="326" spans="1:16" x14ac:dyDescent="0.3">
      <c r="A326" t="s">
        <v>724</v>
      </c>
      <c r="B326" t="s">
        <v>870</v>
      </c>
      <c r="C326" t="s">
        <v>131</v>
      </c>
      <c r="D326">
        <v>22</v>
      </c>
      <c r="E326" t="s">
        <v>243</v>
      </c>
      <c r="F326" t="s">
        <v>759</v>
      </c>
      <c r="G326" t="s">
        <v>864</v>
      </c>
      <c r="H326" t="s">
        <v>323</v>
      </c>
      <c r="I326" t="s">
        <v>273</v>
      </c>
      <c r="N326" t="s">
        <v>195</v>
      </c>
      <c r="O326" t="s">
        <v>323</v>
      </c>
      <c r="P326" t="s">
        <v>609</v>
      </c>
    </row>
    <row r="327" spans="1:16" x14ac:dyDescent="0.3">
      <c r="A327" t="s">
        <v>724</v>
      </c>
      <c r="B327" t="s">
        <v>871</v>
      </c>
      <c r="C327" t="s">
        <v>131</v>
      </c>
      <c r="D327">
        <v>22</v>
      </c>
      <c r="E327" t="s">
        <v>737</v>
      </c>
      <c r="F327" t="s">
        <v>232</v>
      </c>
      <c r="G327" t="s">
        <v>864</v>
      </c>
      <c r="H327" t="s">
        <v>323</v>
      </c>
      <c r="I327" t="s">
        <v>273</v>
      </c>
      <c r="N327" t="s">
        <v>195</v>
      </c>
      <c r="O327" t="s">
        <v>323</v>
      </c>
      <c r="P327" t="s">
        <v>609</v>
      </c>
    </row>
    <row r="328" spans="1:16" x14ac:dyDescent="0.3">
      <c r="A328" t="s">
        <v>724</v>
      </c>
      <c r="B328" t="s">
        <v>872</v>
      </c>
      <c r="C328" t="s">
        <v>131</v>
      </c>
      <c r="D328">
        <v>22</v>
      </c>
      <c r="E328" t="s">
        <v>243</v>
      </c>
      <c r="F328" t="s">
        <v>232</v>
      </c>
      <c r="G328" t="s">
        <v>864</v>
      </c>
      <c r="H328" t="s">
        <v>323</v>
      </c>
      <c r="I328" t="s">
        <v>341</v>
      </c>
      <c r="N328" t="s">
        <v>195</v>
      </c>
      <c r="O328" t="s">
        <v>323</v>
      </c>
      <c r="P328" t="s">
        <v>609</v>
      </c>
    </row>
    <row r="329" spans="1:16" x14ac:dyDescent="0.3">
      <c r="A329" t="s">
        <v>724</v>
      </c>
      <c r="B329" t="s">
        <v>873</v>
      </c>
      <c r="C329" t="s">
        <v>131</v>
      </c>
      <c r="D329">
        <v>22</v>
      </c>
      <c r="E329" t="s">
        <v>759</v>
      </c>
      <c r="F329" t="s">
        <v>737</v>
      </c>
      <c r="G329" t="s">
        <v>864</v>
      </c>
      <c r="H329" t="s">
        <v>323</v>
      </c>
      <c r="I329" t="s">
        <v>341</v>
      </c>
      <c r="N329" t="s">
        <v>195</v>
      </c>
      <c r="O329" t="s">
        <v>323</v>
      </c>
      <c r="P329" t="s">
        <v>609</v>
      </c>
    </row>
    <row r="330" spans="1:16" x14ac:dyDescent="0.3">
      <c r="A330" t="s">
        <v>724</v>
      </c>
      <c r="B330" t="s">
        <v>874</v>
      </c>
      <c r="C330" t="s">
        <v>131</v>
      </c>
      <c r="D330">
        <v>22</v>
      </c>
      <c r="E330" t="s">
        <v>232</v>
      </c>
      <c r="F330" t="s">
        <v>759</v>
      </c>
      <c r="G330" t="s">
        <v>864</v>
      </c>
      <c r="H330" t="s">
        <v>323</v>
      </c>
      <c r="I330" t="s">
        <v>194</v>
      </c>
      <c r="N330" t="s">
        <v>195</v>
      </c>
      <c r="O330" t="s">
        <v>323</v>
      </c>
      <c r="P330" t="s">
        <v>609</v>
      </c>
    </row>
    <row r="331" spans="1:16" x14ac:dyDescent="0.3">
      <c r="A331" t="s">
        <v>724</v>
      </c>
      <c r="B331" t="s">
        <v>875</v>
      </c>
      <c r="C331" t="s">
        <v>131</v>
      </c>
      <c r="D331">
        <v>22</v>
      </c>
      <c r="E331" t="s">
        <v>737</v>
      </c>
      <c r="F331" t="s">
        <v>243</v>
      </c>
      <c r="G331" t="s">
        <v>864</v>
      </c>
      <c r="H331" t="s">
        <v>323</v>
      </c>
      <c r="I331" t="s">
        <v>194</v>
      </c>
      <c r="N331" t="s">
        <v>195</v>
      </c>
      <c r="O331" t="s">
        <v>323</v>
      </c>
      <c r="P331" t="s">
        <v>609</v>
      </c>
    </row>
    <row r="332" spans="1:16" x14ac:dyDescent="0.3">
      <c r="A332" t="s">
        <v>724</v>
      </c>
      <c r="B332" t="s">
        <v>876</v>
      </c>
      <c r="C332" t="s">
        <v>131</v>
      </c>
      <c r="D332">
        <v>23</v>
      </c>
      <c r="E332" t="s">
        <v>245</v>
      </c>
      <c r="F332" t="s">
        <v>741</v>
      </c>
      <c r="G332" t="s">
        <v>81</v>
      </c>
      <c r="H332" t="s">
        <v>377</v>
      </c>
      <c r="I332" t="s">
        <v>351</v>
      </c>
      <c r="N332" t="s">
        <v>195</v>
      </c>
      <c r="O332" t="s">
        <v>323</v>
      </c>
      <c r="P332" t="s">
        <v>80</v>
      </c>
    </row>
    <row r="333" spans="1:16" x14ac:dyDescent="0.3">
      <c r="A333" t="s">
        <v>724</v>
      </c>
      <c r="B333" t="s">
        <v>877</v>
      </c>
      <c r="C333" t="s">
        <v>131</v>
      </c>
      <c r="D333">
        <v>23</v>
      </c>
      <c r="E333" t="s">
        <v>130</v>
      </c>
      <c r="F333" t="s">
        <v>236</v>
      </c>
      <c r="G333" t="s">
        <v>81</v>
      </c>
      <c r="H333" t="s">
        <v>377</v>
      </c>
      <c r="I333" t="s">
        <v>351</v>
      </c>
      <c r="N333" t="s">
        <v>195</v>
      </c>
      <c r="O333" t="s">
        <v>323</v>
      </c>
      <c r="P333" t="s">
        <v>80</v>
      </c>
    </row>
    <row r="334" spans="1:16" x14ac:dyDescent="0.3">
      <c r="A334" t="s">
        <v>724</v>
      </c>
      <c r="B334" t="s">
        <v>878</v>
      </c>
      <c r="C334" t="s">
        <v>131</v>
      </c>
      <c r="D334">
        <v>23</v>
      </c>
      <c r="E334" t="s">
        <v>245</v>
      </c>
      <c r="F334" t="s">
        <v>236</v>
      </c>
      <c r="G334" t="s">
        <v>81</v>
      </c>
      <c r="H334" t="s">
        <v>377</v>
      </c>
      <c r="I334" t="s">
        <v>879</v>
      </c>
      <c r="N334" t="s">
        <v>195</v>
      </c>
      <c r="O334" t="s">
        <v>323</v>
      </c>
      <c r="P334" t="s">
        <v>80</v>
      </c>
    </row>
    <row r="335" spans="1:16" x14ac:dyDescent="0.3">
      <c r="A335" t="s">
        <v>724</v>
      </c>
      <c r="B335" t="s">
        <v>880</v>
      </c>
      <c r="C335" t="s">
        <v>131</v>
      </c>
      <c r="D335">
        <v>23</v>
      </c>
      <c r="E335" t="s">
        <v>741</v>
      </c>
      <c r="F335" t="s">
        <v>130</v>
      </c>
      <c r="G335" t="s">
        <v>81</v>
      </c>
      <c r="H335" t="s">
        <v>377</v>
      </c>
      <c r="I335" t="s">
        <v>879</v>
      </c>
      <c r="N335" t="s">
        <v>195</v>
      </c>
      <c r="O335" t="s">
        <v>323</v>
      </c>
      <c r="P335" t="s">
        <v>80</v>
      </c>
    </row>
    <row r="336" spans="1:16" x14ac:dyDescent="0.3">
      <c r="A336" t="s">
        <v>724</v>
      </c>
      <c r="B336" t="s">
        <v>881</v>
      </c>
      <c r="C336" t="s">
        <v>131</v>
      </c>
      <c r="D336">
        <v>23</v>
      </c>
      <c r="E336" t="s">
        <v>236</v>
      </c>
      <c r="F336" t="s">
        <v>741</v>
      </c>
      <c r="G336" t="s">
        <v>81</v>
      </c>
      <c r="H336" t="s">
        <v>377</v>
      </c>
      <c r="I336" t="s">
        <v>882</v>
      </c>
      <c r="N336" t="s">
        <v>195</v>
      </c>
      <c r="O336" t="s">
        <v>323</v>
      </c>
      <c r="P336" t="s">
        <v>80</v>
      </c>
    </row>
    <row r="337" spans="1:16" x14ac:dyDescent="0.3">
      <c r="A337" t="s">
        <v>724</v>
      </c>
      <c r="B337" t="s">
        <v>883</v>
      </c>
      <c r="C337" t="s">
        <v>131</v>
      </c>
      <c r="D337">
        <v>23</v>
      </c>
      <c r="E337" t="s">
        <v>130</v>
      </c>
      <c r="F337" t="s">
        <v>245</v>
      </c>
      <c r="G337" t="s">
        <v>81</v>
      </c>
      <c r="H337" t="s">
        <v>377</v>
      </c>
      <c r="I337" t="s">
        <v>882</v>
      </c>
      <c r="N337" t="s">
        <v>195</v>
      </c>
      <c r="O337" t="s">
        <v>323</v>
      </c>
      <c r="P337" t="s">
        <v>80</v>
      </c>
    </row>
    <row r="338" spans="1:16" x14ac:dyDescent="0.3">
      <c r="A338" t="s">
        <v>724</v>
      </c>
      <c r="B338" t="s">
        <v>884</v>
      </c>
      <c r="C338" t="s">
        <v>131</v>
      </c>
      <c r="D338">
        <v>24</v>
      </c>
      <c r="E338" t="s">
        <v>246</v>
      </c>
      <c r="F338" t="s">
        <v>253</v>
      </c>
      <c r="G338" t="s">
        <v>39</v>
      </c>
      <c r="H338" t="s">
        <v>495</v>
      </c>
      <c r="I338" t="s">
        <v>298</v>
      </c>
      <c r="N338" t="s">
        <v>195</v>
      </c>
      <c r="O338" t="s">
        <v>323</v>
      </c>
      <c r="P338" t="s">
        <v>38</v>
      </c>
    </row>
    <row r="339" spans="1:16" x14ac:dyDescent="0.3">
      <c r="A339" t="s">
        <v>724</v>
      </c>
      <c r="B339" t="s">
        <v>885</v>
      </c>
      <c r="C339" t="s">
        <v>131</v>
      </c>
      <c r="D339">
        <v>24</v>
      </c>
      <c r="E339" t="s">
        <v>261</v>
      </c>
      <c r="F339" t="s">
        <v>235</v>
      </c>
      <c r="G339" t="s">
        <v>39</v>
      </c>
      <c r="H339" t="s">
        <v>495</v>
      </c>
      <c r="I339" t="s">
        <v>298</v>
      </c>
      <c r="N339" t="s">
        <v>195</v>
      </c>
      <c r="O339" t="s">
        <v>323</v>
      </c>
      <c r="P339" t="s">
        <v>38</v>
      </c>
    </row>
    <row r="340" spans="1:16" x14ac:dyDescent="0.3">
      <c r="A340" t="s">
        <v>724</v>
      </c>
      <c r="B340" t="s">
        <v>886</v>
      </c>
      <c r="C340" t="s">
        <v>131</v>
      </c>
      <c r="D340">
        <v>24</v>
      </c>
      <c r="E340" t="s">
        <v>246</v>
      </c>
      <c r="F340" t="s">
        <v>235</v>
      </c>
      <c r="G340" t="s">
        <v>39</v>
      </c>
      <c r="H340" t="s">
        <v>495</v>
      </c>
      <c r="I340" t="s">
        <v>363</v>
      </c>
      <c r="N340" t="s">
        <v>195</v>
      </c>
      <c r="O340" t="s">
        <v>323</v>
      </c>
      <c r="P340" t="s">
        <v>38</v>
      </c>
    </row>
    <row r="341" spans="1:16" x14ac:dyDescent="0.3">
      <c r="A341" t="s">
        <v>724</v>
      </c>
      <c r="B341" t="s">
        <v>887</v>
      </c>
      <c r="C341" t="s">
        <v>131</v>
      </c>
      <c r="D341">
        <v>24</v>
      </c>
      <c r="E341" t="s">
        <v>253</v>
      </c>
      <c r="F341" t="s">
        <v>261</v>
      </c>
      <c r="G341" t="s">
        <v>39</v>
      </c>
      <c r="H341" t="s">
        <v>495</v>
      </c>
      <c r="I341" t="s">
        <v>363</v>
      </c>
      <c r="N341" t="s">
        <v>195</v>
      </c>
      <c r="O341" t="s">
        <v>323</v>
      </c>
      <c r="P341" t="s">
        <v>38</v>
      </c>
    </row>
    <row r="342" spans="1:16" x14ac:dyDescent="0.3">
      <c r="A342" t="s">
        <v>724</v>
      </c>
      <c r="B342" t="s">
        <v>888</v>
      </c>
      <c r="C342" t="s">
        <v>131</v>
      </c>
      <c r="D342">
        <v>24</v>
      </c>
      <c r="E342" t="s">
        <v>235</v>
      </c>
      <c r="F342" t="s">
        <v>253</v>
      </c>
      <c r="G342" t="s">
        <v>39</v>
      </c>
      <c r="H342" t="s">
        <v>495</v>
      </c>
      <c r="I342" t="s">
        <v>273</v>
      </c>
      <c r="N342" t="s">
        <v>195</v>
      </c>
      <c r="O342" t="s">
        <v>323</v>
      </c>
      <c r="P342" t="s">
        <v>38</v>
      </c>
    </row>
    <row r="343" spans="1:16" x14ac:dyDescent="0.3">
      <c r="A343" t="s">
        <v>724</v>
      </c>
      <c r="B343" t="s">
        <v>889</v>
      </c>
      <c r="C343" t="s">
        <v>131</v>
      </c>
      <c r="D343">
        <v>24</v>
      </c>
      <c r="E343" t="s">
        <v>261</v>
      </c>
      <c r="F343" t="s">
        <v>246</v>
      </c>
      <c r="G343" t="s">
        <v>39</v>
      </c>
      <c r="H343" t="s">
        <v>495</v>
      </c>
      <c r="I343" t="s">
        <v>273</v>
      </c>
      <c r="N343" t="s">
        <v>195</v>
      </c>
      <c r="O343" t="s">
        <v>323</v>
      </c>
      <c r="P343" t="s">
        <v>38</v>
      </c>
    </row>
    <row r="344" spans="1:16" x14ac:dyDescent="0.3">
      <c r="A344" t="s">
        <v>724</v>
      </c>
      <c r="B344" t="s">
        <v>890</v>
      </c>
      <c r="C344" t="s">
        <v>131</v>
      </c>
      <c r="D344">
        <v>25</v>
      </c>
      <c r="E344" t="s">
        <v>726</v>
      </c>
      <c r="F344" t="s">
        <v>741</v>
      </c>
      <c r="G344" t="s">
        <v>53</v>
      </c>
      <c r="H344" t="s">
        <v>201</v>
      </c>
      <c r="I344" t="s">
        <v>891</v>
      </c>
      <c r="N344" t="s">
        <v>200</v>
      </c>
      <c r="O344" t="s">
        <v>204</v>
      </c>
      <c r="P344" t="s">
        <v>52</v>
      </c>
    </row>
    <row r="345" spans="1:16" x14ac:dyDescent="0.3">
      <c r="A345" t="s">
        <v>724</v>
      </c>
      <c r="B345" t="s">
        <v>892</v>
      </c>
      <c r="C345" t="s">
        <v>131</v>
      </c>
      <c r="D345">
        <v>25</v>
      </c>
      <c r="E345" t="s">
        <v>232</v>
      </c>
      <c r="F345" t="s">
        <v>764</v>
      </c>
      <c r="G345" t="s">
        <v>53</v>
      </c>
      <c r="H345" t="s">
        <v>201</v>
      </c>
      <c r="I345" t="s">
        <v>891</v>
      </c>
      <c r="N345" t="s">
        <v>200</v>
      </c>
      <c r="O345" t="s">
        <v>204</v>
      </c>
      <c r="P345" t="s">
        <v>52</v>
      </c>
    </row>
    <row r="346" spans="1:16" x14ac:dyDescent="0.3">
      <c r="A346" t="s">
        <v>724</v>
      </c>
      <c r="B346" t="s">
        <v>893</v>
      </c>
      <c r="C346" t="s">
        <v>131</v>
      </c>
      <c r="D346">
        <v>25</v>
      </c>
      <c r="E346" t="s">
        <v>726</v>
      </c>
      <c r="F346" t="s">
        <v>764</v>
      </c>
      <c r="G346" t="s">
        <v>53</v>
      </c>
      <c r="H346" t="s">
        <v>201</v>
      </c>
      <c r="I346" t="s">
        <v>894</v>
      </c>
      <c r="N346" t="s">
        <v>200</v>
      </c>
      <c r="O346" t="s">
        <v>204</v>
      </c>
      <c r="P346" t="s">
        <v>52</v>
      </c>
    </row>
    <row r="347" spans="1:16" x14ac:dyDescent="0.3">
      <c r="A347" t="s">
        <v>724</v>
      </c>
      <c r="B347" t="s">
        <v>895</v>
      </c>
      <c r="C347" t="s">
        <v>131</v>
      </c>
      <c r="D347">
        <v>25</v>
      </c>
      <c r="E347" t="s">
        <v>741</v>
      </c>
      <c r="F347" t="s">
        <v>232</v>
      </c>
      <c r="G347" t="s">
        <v>53</v>
      </c>
      <c r="H347" t="s">
        <v>201</v>
      </c>
      <c r="I347" t="s">
        <v>894</v>
      </c>
      <c r="N347" t="s">
        <v>200</v>
      </c>
      <c r="O347" t="s">
        <v>204</v>
      </c>
      <c r="P347" t="s">
        <v>52</v>
      </c>
    </row>
    <row r="348" spans="1:16" x14ac:dyDescent="0.3">
      <c r="A348" t="s">
        <v>724</v>
      </c>
      <c r="B348" t="s">
        <v>896</v>
      </c>
      <c r="C348" t="s">
        <v>131</v>
      </c>
      <c r="D348">
        <v>25</v>
      </c>
      <c r="E348" t="s">
        <v>764</v>
      </c>
      <c r="F348" t="s">
        <v>741</v>
      </c>
      <c r="G348" t="s">
        <v>53</v>
      </c>
      <c r="H348" t="s">
        <v>201</v>
      </c>
      <c r="I348" t="s">
        <v>179</v>
      </c>
      <c r="N348" t="s">
        <v>200</v>
      </c>
      <c r="O348" t="s">
        <v>204</v>
      </c>
      <c r="P348" t="s">
        <v>52</v>
      </c>
    </row>
    <row r="349" spans="1:16" x14ac:dyDescent="0.3">
      <c r="A349" t="s">
        <v>724</v>
      </c>
      <c r="B349" t="s">
        <v>897</v>
      </c>
      <c r="C349" t="s">
        <v>131</v>
      </c>
      <c r="D349">
        <v>25</v>
      </c>
      <c r="E349" t="s">
        <v>232</v>
      </c>
      <c r="F349" t="s">
        <v>726</v>
      </c>
      <c r="G349" t="s">
        <v>53</v>
      </c>
      <c r="H349" t="s">
        <v>201</v>
      </c>
      <c r="I349" t="s">
        <v>179</v>
      </c>
      <c r="N349" t="s">
        <v>200</v>
      </c>
      <c r="O349" t="s">
        <v>204</v>
      </c>
      <c r="P349" t="s">
        <v>52</v>
      </c>
    </row>
    <row r="350" spans="1:16" x14ac:dyDescent="0.3">
      <c r="A350" t="s">
        <v>724</v>
      </c>
      <c r="B350" t="s">
        <v>898</v>
      </c>
      <c r="C350" t="s">
        <v>131</v>
      </c>
      <c r="D350">
        <v>26</v>
      </c>
      <c r="E350" t="s">
        <v>736</v>
      </c>
      <c r="F350" t="s">
        <v>752</v>
      </c>
      <c r="G350" t="s">
        <v>738</v>
      </c>
      <c r="N350" t="s">
        <v>200</v>
      </c>
      <c r="O350" t="s">
        <v>204</v>
      </c>
      <c r="P350" t="s">
        <v>739</v>
      </c>
    </row>
    <row r="351" spans="1:16" x14ac:dyDescent="0.3">
      <c r="A351" t="s">
        <v>724</v>
      </c>
      <c r="B351" t="s">
        <v>899</v>
      </c>
      <c r="C351" t="s">
        <v>131</v>
      </c>
      <c r="D351">
        <v>26</v>
      </c>
      <c r="E351" t="s">
        <v>235</v>
      </c>
      <c r="F351" t="s">
        <v>243</v>
      </c>
      <c r="G351" t="s">
        <v>738</v>
      </c>
      <c r="N351" t="s">
        <v>200</v>
      </c>
      <c r="O351" t="s">
        <v>204</v>
      </c>
      <c r="P351" t="s">
        <v>739</v>
      </c>
    </row>
    <row r="352" spans="1:16" x14ac:dyDescent="0.3">
      <c r="A352" t="s">
        <v>724</v>
      </c>
      <c r="B352" t="s">
        <v>900</v>
      </c>
      <c r="C352" t="s">
        <v>131</v>
      </c>
      <c r="D352">
        <v>26</v>
      </c>
      <c r="E352" t="s">
        <v>736</v>
      </c>
      <c r="F352" t="s">
        <v>243</v>
      </c>
      <c r="G352" t="s">
        <v>738</v>
      </c>
      <c r="N352" t="s">
        <v>200</v>
      </c>
      <c r="O352" t="s">
        <v>204</v>
      </c>
      <c r="P352" t="s">
        <v>739</v>
      </c>
    </row>
    <row r="353" spans="1:16" x14ac:dyDescent="0.3">
      <c r="A353" t="s">
        <v>724</v>
      </c>
      <c r="B353" t="s">
        <v>901</v>
      </c>
      <c r="C353" t="s">
        <v>131</v>
      </c>
      <c r="D353">
        <v>26</v>
      </c>
      <c r="E353" t="s">
        <v>752</v>
      </c>
      <c r="F353" t="s">
        <v>235</v>
      </c>
      <c r="G353" t="s">
        <v>738</v>
      </c>
      <c r="N353" t="s">
        <v>200</v>
      </c>
      <c r="O353" t="s">
        <v>204</v>
      </c>
      <c r="P353" t="s">
        <v>739</v>
      </c>
    </row>
    <row r="354" spans="1:16" x14ac:dyDescent="0.3">
      <c r="A354" t="s">
        <v>724</v>
      </c>
      <c r="B354" t="s">
        <v>902</v>
      </c>
      <c r="C354" t="s">
        <v>131</v>
      </c>
      <c r="D354">
        <v>26</v>
      </c>
      <c r="E354" t="s">
        <v>243</v>
      </c>
      <c r="F354" t="s">
        <v>752</v>
      </c>
      <c r="G354" t="s">
        <v>738</v>
      </c>
      <c r="N354" t="s">
        <v>200</v>
      </c>
      <c r="O354" t="s">
        <v>204</v>
      </c>
      <c r="P354" t="s">
        <v>739</v>
      </c>
    </row>
    <row r="355" spans="1:16" x14ac:dyDescent="0.3">
      <c r="A355" t="s">
        <v>724</v>
      </c>
      <c r="B355" t="s">
        <v>903</v>
      </c>
      <c r="C355" t="s">
        <v>131</v>
      </c>
      <c r="D355">
        <v>26</v>
      </c>
      <c r="E355" t="s">
        <v>235</v>
      </c>
      <c r="F355" t="s">
        <v>736</v>
      </c>
      <c r="G355" t="s">
        <v>738</v>
      </c>
      <c r="N355" t="s">
        <v>200</v>
      </c>
      <c r="O355" t="s">
        <v>204</v>
      </c>
      <c r="P355" t="s">
        <v>739</v>
      </c>
    </row>
    <row r="356" spans="1:16" x14ac:dyDescent="0.3">
      <c r="A356" t="s">
        <v>724</v>
      </c>
      <c r="B356" t="s">
        <v>904</v>
      </c>
      <c r="C356" t="s">
        <v>131</v>
      </c>
      <c r="D356">
        <v>27</v>
      </c>
      <c r="E356" t="s">
        <v>748</v>
      </c>
      <c r="F356" t="s">
        <v>729</v>
      </c>
      <c r="G356" t="s">
        <v>753</v>
      </c>
      <c r="H356" t="s">
        <v>405</v>
      </c>
      <c r="I356" t="s">
        <v>661</v>
      </c>
      <c r="N356" t="s">
        <v>200</v>
      </c>
      <c r="O356" t="s">
        <v>204</v>
      </c>
      <c r="P356" t="s">
        <v>750</v>
      </c>
    </row>
    <row r="357" spans="1:16" x14ac:dyDescent="0.3">
      <c r="A357" t="s">
        <v>724</v>
      </c>
      <c r="B357" t="s">
        <v>905</v>
      </c>
      <c r="C357" t="s">
        <v>131</v>
      </c>
      <c r="D357">
        <v>27</v>
      </c>
      <c r="E357" t="s">
        <v>737</v>
      </c>
      <c r="F357" t="s">
        <v>129</v>
      </c>
      <c r="G357" t="s">
        <v>753</v>
      </c>
      <c r="H357" t="s">
        <v>405</v>
      </c>
      <c r="I357" t="s">
        <v>661</v>
      </c>
      <c r="N357" t="s">
        <v>200</v>
      </c>
      <c r="O357" t="s">
        <v>204</v>
      </c>
      <c r="P357" t="s">
        <v>750</v>
      </c>
    </row>
    <row r="358" spans="1:16" x14ac:dyDescent="0.3">
      <c r="A358" t="s">
        <v>724</v>
      </c>
      <c r="B358" t="s">
        <v>906</v>
      </c>
      <c r="C358" t="s">
        <v>131</v>
      </c>
      <c r="D358">
        <v>27</v>
      </c>
      <c r="E358" t="s">
        <v>748</v>
      </c>
      <c r="F358" t="s">
        <v>129</v>
      </c>
      <c r="G358" t="s">
        <v>753</v>
      </c>
      <c r="H358" t="s">
        <v>405</v>
      </c>
      <c r="I358" t="s">
        <v>532</v>
      </c>
      <c r="N358" t="s">
        <v>200</v>
      </c>
      <c r="O358" t="s">
        <v>204</v>
      </c>
      <c r="P358" t="s">
        <v>750</v>
      </c>
    </row>
    <row r="359" spans="1:16" x14ac:dyDescent="0.3">
      <c r="A359" t="s">
        <v>724</v>
      </c>
      <c r="B359" t="s">
        <v>907</v>
      </c>
      <c r="C359" t="s">
        <v>131</v>
      </c>
      <c r="D359">
        <v>27</v>
      </c>
      <c r="E359" t="s">
        <v>729</v>
      </c>
      <c r="F359" t="s">
        <v>737</v>
      </c>
      <c r="G359" t="s">
        <v>753</v>
      </c>
      <c r="H359" t="s">
        <v>405</v>
      </c>
      <c r="I359" t="s">
        <v>532</v>
      </c>
      <c r="N359" t="s">
        <v>200</v>
      </c>
      <c r="O359" t="s">
        <v>204</v>
      </c>
      <c r="P359" t="s">
        <v>750</v>
      </c>
    </row>
    <row r="360" spans="1:16" x14ac:dyDescent="0.3">
      <c r="A360" t="s">
        <v>724</v>
      </c>
      <c r="B360" t="s">
        <v>908</v>
      </c>
      <c r="C360" t="s">
        <v>131</v>
      </c>
      <c r="D360">
        <v>27</v>
      </c>
      <c r="E360" t="s">
        <v>129</v>
      </c>
      <c r="F360" t="s">
        <v>729</v>
      </c>
      <c r="G360" t="s">
        <v>753</v>
      </c>
      <c r="H360" t="s">
        <v>405</v>
      </c>
      <c r="I360" t="s">
        <v>627</v>
      </c>
      <c r="N360" t="s">
        <v>200</v>
      </c>
      <c r="O360" t="s">
        <v>204</v>
      </c>
      <c r="P360" t="s">
        <v>750</v>
      </c>
    </row>
    <row r="361" spans="1:16" x14ac:dyDescent="0.3">
      <c r="A361" t="s">
        <v>724</v>
      </c>
      <c r="B361" t="s">
        <v>909</v>
      </c>
      <c r="C361" t="s">
        <v>131</v>
      </c>
      <c r="D361">
        <v>27</v>
      </c>
      <c r="E361" t="s">
        <v>737</v>
      </c>
      <c r="F361" t="s">
        <v>748</v>
      </c>
      <c r="G361" t="s">
        <v>753</v>
      </c>
      <c r="H361" t="s">
        <v>405</v>
      </c>
      <c r="I361" t="s">
        <v>627</v>
      </c>
      <c r="N361" t="s">
        <v>200</v>
      </c>
      <c r="O361" t="s">
        <v>204</v>
      </c>
      <c r="P361" t="s">
        <v>750</v>
      </c>
    </row>
    <row r="362" spans="1:16" x14ac:dyDescent="0.3">
      <c r="A362" t="s">
        <v>724</v>
      </c>
      <c r="B362" t="s">
        <v>252</v>
      </c>
      <c r="C362" t="s">
        <v>131</v>
      </c>
      <c r="D362">
        <v>28</v>
      </c>
      <c r="E362" t="s">
        <v>231</v>
      </c>
      <c r="F362" t="s">
        <v>253</v>
      </c>
      <c r="G362" t="s">
        <v>21</v>
      </c>
      <c r="H362" t="s">
        <v>201</v>
      </c>
      <c r="I362" t="s">
        <v>170</v>
      </c>
      <c r="N362" t="s">
        <v>200</v>
      </c>
      <c r="O362" t="s">
        <v>204</v>
      </c>
      <c r="P362" t="s">
        <v>44</v>
      </c>
    </row>
    <row r="363" spans="1:16" x14ac:dyDescent="0.3">
      <c r="A363" t="s">
        <v>724</v>
      </c>
      <c r="B363" t="s">
        <v>254</v>
      </c>
      <c r="C363" t="s">
        <v>131</v>
      </c>
      <c r="D363">
        <v>28</v>
      </c>
      <c r="E363" t="s">
        <v>255</v>
      </c>
      <c r="F363" t="s">
        <v>245</v>
      </c>
      <c r="G363" t="s">
        <v>21</v>
      </c>
      <c r="H363" t="s">
        <v>201</v>
      </c>
      <c r="I363" t="s">
        <v>170</v>
      </c>
      <c r="N363" t="s">
        <v>200</v>
      </c>
      <c r="O363" t="s">
        <v>204</v>
      </c>
      <c r="P363" t="s">
        <v>44</v>
      </c>
    </row>
    <row r="364" spans="1:16" x14ac:dyDescent="0.3">
      <c r="A364" t="s">
        <v>724</v>
      </c>
      <c r="B364" t="s">
        <v>256</v>
      </c>
      <c r="C364" t="s">
        <v>131</v>
      </c>
      <c r="D364">
        <v>28</v>
      </c>
      <c r="E364" t="s">
        <v>231</v>
      </c>
      <c r="F364" t="s">
        <v>245</v>
      </c>
      <c r="G364" t="s">
        <v>21</v>
      </c>
      <c r="H364" t="s">
        <v>201</v>
      </c>
      <c r="I364" t="s">
        <v>179</v>
      </c>
      <c r="N364" t="s">
        <v>200</v>
      </c>
      <c r="O364" t="s">
        <v>204</v>
      </c>
      <c r="P364" t="s">
        <v>44</v>
      </c>
    </row>
    <row r="365" spans="1:16" x14ac:dyDescent="0.3">
      <c r="A365" t="s">
        <v>724</v>
      </c>
      <c r="B365" t="s">
        <v>257</v>
      </c>
      <c r="C365" t="s">
        <v>131</v>
      </c>
      <c r="D365">
        <v>28</v>
      </c>
      <c r="E365" t="s">
        <v>253</v>
      </c>
      <c r="F365" t="s">
        <v>255</v>
      </c>
      <c r="G365" t="s">
        <v>21</v>
      </c>
      <c r="H365" t="s">
        <v>201</v>
      </c>
      <c r="I365" t="s">
        <v>179</v>
      </c>
      <c r="N365" t="s">
        <v>200</v>
      </c>
      <c r="O365" t="s">
        <v>204</v>
      </c>
      <c r="P365" t="s">
        <v>44</v>
      </c>
    </row>
    <row r="366" spans="1:16" x14ac:dyDescent="0.3">
      <c r="A366" t="s">
        <v>724</v>
      </c>
      <c r="B366" t="s">
        <v>258</v>
      </c>
      <c r="C366" t="s">
        <v>131</v>
      </c>
      <c r="D366">
        <v>28</v>
      </c>
      <c r="E366" t="s">
        <v>245</v>
      </c>
      <c r="F366" t="s">
        <v>253</v>
      </c>
      <c r="G366" t="s">
        <v>21</v>
      </c>
      <c r="H366" t="s">
        <v>201</v>
      </c>
      <c r="I366" t="s">
        <v>189</v>
      </c>
      <c r="N366" t="s">
        <v>200</v>
      </c>
      <c r="O366" t="s">
        <v>204</v>
      </c>
      <c r="P366" t="s">
        <v>44</v>
      </c>
    </row>
    <row r="367" spans="1:16" x14ac:dyDescent="0.3">
      <c r="A367" t="s">
        <v>724</v>
      </c>
      <c r="B367" t="s">
        <v>259</v>
      </c>
      <c r="C367" t="s">
        <v>131</v>
      </c>
      <c r="D367">
        <v>28</v>
      </c>
      <c r="E367" t="s">
        <v>255</v>
      </c>
      <c r="F367" t="s">
        <v>231</v>
      </c>
      <c r="G367" t="s">
        <v>21</v>
      </c>
      <c r="H367" t="s">
        <v>201</v>
      </c>
      <c r="I367" t="s">
        <v>189</v>
      </c>
      <c r="N367" t="s">
        <v>200</v>
      </c>
      <c r="O367" t="s">
        <v>204</v>
      </c>
      <c r="P367" t="s">
        <v>44</v>
      </c>
    </row>
    <row r="368" spans="1:16" x14ac:dyDescent="0.3">
      <c r="A368" t="s">
        <v>724</v>
      </c>
      <c r="B368" t="s">
        <v>910</v>
      </c>
      <c r="C368" t="s">
        <v>131</v>
      </c>
      <c r="D368">
        <v>29</v>
      </c>
      <c r="E368" t="s">
        <v>759</v>
      </c>
      <c r="F368" t="s">
        <v>742</v>
      </c>
      <c r="G368" t="s">
        <v>761</v>
      </c>
      <c r="H368" t="s">
        <v>199</v>
      </c>
      <c r="I368" t="s">
        <v>341</v>
      </c>
      <c r="N368" t="s">
        <v>200</v>
      </c>
      <c r="O368" t="s">
        <v>204</v>
      </c>
      <c r="P368" t="s">
        <v>762</v>
      </c>
    </row>
    <row r="369" spans="1:16" x14ac:dyDescent="0.3">
      <c r="A369" t="s">
        <v>724</v>
      </c>
      <c r="B369" t="s">
        <v>911</v>
      </c>
      <c r="C369" t="s">
        <v>131</v>
      </c>
      <c r="D369">
        <v>29</v>
      </c>
      <c r="E369" t="s">
        <v>236</v>
      </c>
      <c r="F369" t="s">
        <v>760</v>
      </c>
      <c r="G369" t="s">
        <v>761</v>
      </c>
      <c r="H369" t="s">
        <v>199</v>
      </c>
      <c r="I369" t="s">
        <v>341</v>
      </c>
      <c r="N369" t="s">
        <v>200</v>
      </c>
      <c r="O369" t="s">
        <v>204</v>
      </c>
      <c r="P369" t="s">
        <v>762</v>
      </c>
    </row>
    <row r="370" spans="1:16" x14ac:dyDescent="0.3">
      <c r="A370" t="s">
        <v>724</v>
      </c>
      <c r="B370" t="s">
        <v>912</v>
      </c>
      <c r="C370" t="s">
        <v>131</v>
      </c>
      <c r="D370">
        <v>29</v>
      </c>
      <c r="E370" t="s">
        <v>759</v>
      </c>
      <c r="F370" t="s">
        <v>760</v>
      </c>
      <c r="G370" t="s">
        <v>761</v>
      </c>
      <c r="H370" t="s">
        <v>199</v>
      </c>
      <c r="I370" t="s">
        <v>194</v>
      </c>
      <c r="N370" t="s">
        <v>200</v>
      </c>
      <c r="O370" t="s">
        <v>204</v>
      </c>
      <c r="P370" t="s">
        <v>762</v>
      </c>
    </row>
    <row r="371" spans="1:16" x14ac:dyDescent="0.3">
      <c r="A371" t="s">
        <v>724</v>
      </c>
      <c r="B371" t="s">
        <v>913</v>
      </c>
      <c r="C371" t="s">
        <v>131</v>
      </c>
      <c r="D371">
        <v>29</v>
      </c>
      <c r="E371" t="s">
        <v>742</v>
      </c>
      <c r="F371" t="s">
        <v>236</v>
      </c>
      <c r="G371" t="s">
        <v>761</v>
      </c>
      <c r="H371" t="s">
        <v>199</v>
      </c>
      <c r="I371" t="s">
        <v>194</v>
      </c>
      <c r="N371" t="s">
        <v>200</v>
      </c>
      <c r="O371" t="s">
        <v>204</v>
      </c>
      <c r="P371" t="s">
        <v>762</v>
      </c>
    </row>
    <row r="372" spans="1:16" x14ac:dyDescent="0.3">
      <c r="A372" t="s">
        <v>724</v>
      </c>
      <c r="B372" t="s">
        <v>914</v>
      </c>
      <c r="C372" t="s">
        <v>131</v>
      </c>
      <c r="D372">
        <v>29</v>
      </c>
      <c r="E372" t="s">
        <v>760</v>
      </c>
      <c r="F372" t="s">
        <v>742</v>
      </c>
      <c r="G372" t="s">
        <v>761</v>
      </c>
      <c r="H372" t="s">
        <v>199</v>
      </c>
      <c r="I372" t="s">
        <v>351</v>
      </c>
      <c r="N372" t="s">
        <v>200</v>
      </c>
      <c r="O372" t="s">
        <v>204</v>
      </c>
      <c r="P372" t="s">
        <v>762</v>
      </c>
    </row>
    <row r="373" spans="1:16" x14ac:dyDescent="0.3">
      <c r="A373" t="s">
        <v>724</v>
      </c>
      <c r="B373" t="s">
        <v>915</v>
      </c>
      <c r="C373" t="s">
        <v>131</v>
      </c>
      <c r="D373">
        <v>29</v>
      </c>
      <c r="E373" t="s">
        <v>236</v>
      </c>
      <c r="F373" t="s">
        <v>759</v>
      </c>
      <c r="G373" t="s">
        <v>761</v>
      </c>
      <c r="H373" t="s">
        <v>199</v>
      </c>
      <c r="I373" t="s">
        <v>351</v>
      </c>
      <c r="N373" t="s">
        <v>200</v>
      </c>
      <c r="O373" t="s">
        <v>204</v>
      </c>
      <c r="P373" t="s">
        <v>762</v>
      </c>
    </row>
    <row r="374" spans="1:16" x14ac:dyDescent="0.3">
      <c r="A374" t="s">
        <v>724</v>
      </c>
      <c r="B374" t="s">
        <v>260</v>
      </c>
      <c r="C374" t="s">
        <v>131</v>
      </c>
      <c r="D374">
        <v>30</v>
      </c>
      <c r="E374" t="s">
        <v>242</v>
      </c>
      <c r="F374" t="s">
        <v>261</v>
      </c>
      <c r="G374" t="s">
        <v>21</v>
      </c>
      <c r="H374" t="s">
        <v>199</v>
      </c>
      <c r="I374" t="s">
        <v>174</v>
      </c>
      <c r="N374" t="s">
        <v>200</v>
      </c>
      <c r="O374" t="s">
        <v>204</v>
      </c>
      <c r="P374" t="s">
        <v>44</v>
      </c>
    </row>
    <row r="375" spans="1:16" x14ac:dyDescent="0.3">
      <c r="A375" t="s">
        <v>724</v>
      </c>
      <c r="B375" t="s">
        <v>262</v>
      </c>
      <c r="C375" t="s">
        <v>131</v>
      </c>
      <c r="D375">
        <v>30</v>
      </c>
      <c r="E375" t="s">
        <v>130</v>
      </c>
      <c r="F375" t="s">
        <v>246</v>
      </c>
      <c r="G375" t="s">
        <v>21</v>
      </c>
      <c r="H375" t="s">
        <v>199</v>
      </c>
      <c r="I375" t="s">
        <v>174</v>
      </c>
      <c r="N375" t="s">
        <v>200</v>
      </c>
      <c r="O375" t="s">
        <v>204</v>
      </c>
      <c r="P375" t="s">
        <v>44</v>
      </c>
    </row>
    <row r="376" spans="1:16" x14ac:dyDescent="0.3">
      <c r="A376" t="s">
        <v>724</v>
      </c>
      <c r="B376" t="s">
        <v>263</v>
      </c>
      <c r="C376" t="s">
        <v>131</v>
      </c>
      <c r="D376">
        <v>30</v>
      </c>
      <c r="E376" t="s">
        <v>242</v>
      </c>
      <c r="F376" t="s">
        <v>246</v>
      </c>
      <c r="G376" t="s">
        <v>21</v>
      </c>
      <c r="H376" t="s">
        <v>199</v>
      </c>
      <c r="I376" t="s">
        <v>248</v>
      </c>
      <c r="N376" t="s">
        <v>200</v>
      </c>
      <c r="O376" t="s">
        <v>204</v>
      </c>
      <c r="P376" t="s">
        <v>44</v>
      </c>
    </row>
    <row r="377" spans="1:16" x14ac:dyDescent="0.3">
      <c r="A377" t="s">
        <v>724</v>
      </c>
      <c r="B377" t="s">
        <v>264</v>
      </c>
      <c r="C377" t="s">
        <v>131</v>
      </c>
      <c r="D377">
        <v>30</v>
      </c>
      <c r="E377" t="s">
        <v>261</v>
      </c>
      <c r="F377" t="s">
        <v>130</v>
      </c>
      <c r="G377" t="s">
        <v>21</v>
      </c>
      <c r="H377" t="s">
        <v>199</v>
      </c>
      <c r="I377" t="s">
        <v>248</v>
      </c>
      <c r="N377" t="s">
        <v>200</v>
      </c>
      <c r="O377" t="s">
        <v>204</v>
      </c>
      <c r="P377" t="s">
        <v>44</v>
      </c>
    </row>
    <row r="378" spans="1:16" x14ac:dyDescent="0.3">
      <c r="A378" t="s">
        <v>724</v>
      </c>
      <c r="B378" t="s">
        <v>265</v>
      </c>
      <c r="C378" t="s">
        <v>131</v>
      </c>
      <c r="D378">
        <v>30</v>
      </c>
      <c r="E378" t="s">
        <v>246</v>
      </c>
      <c r="F378" t="s">
        <v>261</v>
      </c>
      <c r="G378" t="s">
        <v>21</v>
      </c>
      <c r="H378" t="s">
        <v>199</v>
      </c>
      <c r="I378" t="s">
        <v>207</v>
      </c>
      <c r="N378" t="s">
        <v>200</v>
      </c>
      <c r="O378" t="s">
        <v>204</v>
      </c>
      <c r="P378" t="s">
        <v>44</v>
      </c>
    </row>
    <row r="379" spans="1:16" x14ac:dyDescent="0.3">
      <c r="A379" t="s">
        <v>724</v>
      </c>
      <c r="B379" t="s">
        <v>266</v>
      </c>
      <c r="C379" t="s">
        <v>131</v>
      </c>
      <c r="D379">
        <v>30</v>
      </c>
      <c r="E379" t="s">
        <v>130</v>
      </c>
      <c r="F379" t="s">
        <v>242</v>
      </c>
      <c r="G379" t="s">
        <v>21</v>
      </c>
      <c r="H379" t="s">
        <v>199</v>
      </c>
      <c r="I379" t="s">
        <v>207</v>
      </c>
      <c r="N379" t="s">
        <v>200</v>
      </c>
      <c r="O379" t="s">
        <v>204</v>
      </c>
      <c r="P379" t="s">
        <v>44</v>
      </c>
    </row>
    <row r="380" spans="1:16" x14ac:dyDescent="0.3">
      <c r="A380" t="s">
        <v>724</v>
      </c>
      <c r="B380" t="s">
        <v>916</v>
      </c>
      <c r="C380" t="s">
        <v>131</v>
      </c>
      <c r="D380">
        <v>31</v>
      </c>
      <c r="E380" t="s">
        <v>261</v>
      </c>
      <c r="F380" t="s">
        <v>752</v>
      </c>
      <c r="G380" t="s">
        <v>79</v>
      </c>
      <c r="H380" t="s">
        <v>206</v>
      </c>
      <c r="I380" t="s">
        <v>248</v>
      </c>
      <c r="N380" t="s">
        <v>349</v>
      </c>
      <c r="O380" t="s">
        <v>332</v>
      </c>
      <c r="P380" t="s">
        <v>78</v>
      </c>
    </row>
    <row r="381" spans="1:16" x14ac:dyDescent="0.3">
      <c r="A381" t="s">
        <v>724</v>
      </c>
      <c r="B381" t="s">
        <v>917</v>
      </c>
      <c r="C381" t="s">
        <v>131</v>
      </c>
      <c r="D381">
        <v>31</v>
      </c>
      <c r="E381" t="s">
        <v>764</v>
      </c>
      <c r="F381" t="s">
        <v>236</v>
      </c>
      <c r="G381" t="s">
        <v>79</v>
      </c>
      <c r="H381" t="s">
        <v>206</v>
      </c>
      <c r="I381" t="s">
        <v>248</v>
      </c>
      <c r="N381" t="s">
        <v>349</v>
      </c>
      <c r="O381" t="s">
        <v>332</v>
      </c>
      <c r="P381" t="s">
        <v>78</v>
      </c>
    </row>
    <row r="382" spans="1:16" x14ac:dyDescent="0.3">
      <c r="A382" t="s">
        <v>724</v>
      </c>
      <c r="B382" t="s">
        <v>918</v>
      </c>
      <c r="C382" t="s">
        <v>131</v>
      </c>
      <c r="D382">
        <v>31</v>
      </c>
      <c r="E382" t="s">
        <v>261</v>
      </c>
      <c r="F382" t="s">
        <v>236</v>
      </c>
      <c r="G382" t="s">
        <v>79</v>
      </c>
      <c r="H382" t="s">
        <v>206</v>
      </c>
      <c r="I382" t="s">
        <v>919</v>
      </c>
      <c r="N382" t="s">
        <v>349</v>
      </c>
      <c r="O382" t="s">
        <v>332</v>
      </c>
      <c r="P382" t="s">
        <v>78</v>
      </c>
    </row>
    <row r="383" spans="1:16" x14ac:dyDescent="0.3">
      <c r="A383" t="s">
        <v>724</v>
      </c>
      <c r="B383" t="s">
        <v>920</v>
      </c>
      <c r="C383" t="s">
        <v>131</v>
      </c>
      <c r="D383">
        <v>31</v>
      </c>
      <c r="E383" t="s">
        <v>752</v>
      </c>
      <c r="F383" t="s">
        <v>764</v>
      </c>
      <c r="G383" t="s">
        <v>79</v>
      </c>
      <c r="H383" t="s">
        <v>206</v>
      </c>
      <c r="I383" t="s">
        <v>919</v>
      </c>
      <c r="N383" t="s">
        <v>349</v>
      </c>
      <c r="O383" t="s">
        <v>332</v>
      </c>
      <c r="P383" t="s">
        <v>78</v>
      </c>
    </row>
    <row r="384" spans="1:16" x14ac:dyDescent="0.3">
      <c r="A384" t="s">
        <v>724</v>
      </c>
      <c r="B384" t="s">
        <v>921</v>
      </c>
      <c r="C384" t="s">
        <v>131</v>
      </c>
      <c r="D384">
        <v>31</v>
      </c>
      <c r="E384" t="s">
        <v>236</v>
      </c>
      <c r="F384" t="s">
        <v>752</v>
      </c>
      <c r="G384" t="s">
        <v>79</v>
      </c>
      <c r="H384" t="s">
        <v>206</v>
      </c>
      <c r="I384" t="s">
        <v>922</v>
      </c>
      <c r="N384" t="s">
        <v>349</v>
      </c>
      <c r="O384" t="s">
        <v>332</v>
      </c>
      <c r="P384" t="s">
        <v>78</v>
      </c>
    </row>
    <row r="385" spans="1:16" x14ac:dyDescent="0.3">
      <c r="A385" t="s">
        <v>724</v>
      </c>
      <c r="B385" t="s">
        <v>923</v>
      </c>
      <c r="C385" t="s">
        <v>131</v>
      </c>
      <c r="D385">
        <v>31</v>
      </c>
      <c r="E385" t="s">
        <v>764</v>
      </c>
      <c r="F385" t="s">
        <v>261</v>
      </c>
      <c r="G385" t="s">
        <v>79</v>
      </c>
      <c r="H385" t="s">
        <v>206</v>
      </c>
      <c r="I385" t="s">
        <v>922</v>
      </c>
      <c r="N385" t="s">
        <v>349</v>
      </c>
      <c r="O385" t="s">
        <v>332</v>
      </c>
      <c r="P385" t="s">
        <v>78</v>
      </c>
    </row>
    <row r="386" spans="1:16" x14ac:dyDescent="0.3">
      <c r="A386" t="s">
        <v>724</v>
      </c>
      <c r="B386" t="s">
        <v>924</v>
      </c>
      <c r="C386" t="s">
        <v>131</v>
      </c>
      <c r="D386">
        <v>32</v>
      </c>
      <c r="E386" t="s">
        <v>253</v>
      </c>
      <c r="F386" t="s">
        <v>760</v>
      </c>
      <c r="G386" t="s">
        <v>738</v>
      </c>
      <c r="N386" t="s">
        <v>349</v>
      </c>
      <c r="O386" t="s">
        <v>332</v>
      </c>
      <c r="P386" t="s">
        <v>739</v>
      </c>
    </row>
    <row r="387" spans="1:16" x14ac:dyDescent="0.3">
      <c r="A387" t="s">
        <v>724</v>
      </c>
      <c r="B387" t="s">
        <v>925</v>
      </c>
      <c r="C387" t="s">
        <v>131</v>
      </c>
      <c r="D387">
        <v>32</v>
      </c>
      <c r="E387" t="s">
        <v>243</v>
      </c>
      <c r="F387" t="s">
        <v>255</v>
      </c>
      <c r="G387" t="s">
        <v>738</v>
      </c>
      <c r="N387" t="s">
        <v>349</v>
      </c>
      <c r="O387" t="s">
        <v>332</v>
      </c>
      <c r="P387" t="s">
        <v>739</v>
      </c>
    </row>
    <row r="388" spans="1:16" x14ac:dyDescent="0.3">
      <c r="A388" t="s">
        <v>724</v>
      </c>
      <c r="B388" t="s">
        <v>926</v>
      </c>
      <c r="C388" t="s">
        <v>131</v>
      </c>
      <c r="D388">
        <v>32</v>
      </c>
      <c r="E388" t="s">
        <v>253</v>
      </c>
      <c r="F388" t="s">
        <v>255</v>
      </c>
      <c r="G388" t="s">
        <v>738</v>
      </c>
      <c r="N388" t="s">
        <v>349</v>
      </c>
      <c r="O388" t="s">
        <v>332</v>
      </c>
      <c r="P388" t="s">
        <v>739</v>
      </c>
    </row>
    <row r="389" spans="1:16" x14ac:dyDescent="0.3">
      <c r="A389" t="s">
        <v>724</v>
      </c>
      <c r="B389" t="s">
        <v>927</v>
      </c>
      <c r="C389" t="s">
        <v>131</v>
      </c>
      <c r="D389">
        <v>32</v>
      </c>
      <c r="E389" t="s">
        <v>760</v>
      </c>
      <c r="F389" t="s">
        <v>243</v>
      </c>
      <c r="G389" t="s">
        <v>738</v>
      </c>
      <c r="N389" t="s">
        <v>349</v>
      </c>
      <c r="O389" t="s">
        <v>332</v>
      </c>
      <c r="P389" t="s">
        <v>739</v>
      </c>
    </row>
    <row r="390" spans="1:16" x14ac:dyDescent="0.3">
      <c r="A390" t="s">
        <v>724</v>
      </c>
      <c r="B390" t="s">
        <v>928</v>
      </c>
      <c r="C390" t="s">
        <v>131</v>
      </c>
      <c r="D390">
        <v>32</v>
      </c>
      <c r="E390" t="s">
        <v>255</v>
      </c>
      <c r="F390" t="s">
        <v>760</v>
      </c>
      <c r="G390" t="s">
        <v>738</v>
      </c>
      <c r="N390" t="s">
        <v>349</v>
      </c>
      <c r="O390" t="s">
        <v>332</v>
      </c>
      <c r="P390" t="s">
        <v>739</v>
      </c>
    </row>
    <row r="391" spans="1:16" x14ac:dyDescent="0.3">
      <c r="A391" t="s">
        <v>724</v>
      </c>
      <c r="B391" t="s">
        <v>929</v>
      </c>
      <c r="C391" t="s">
        <v>131</v>
      </c>
      <c r="D391">
        <v>32</v>
      </c>
      <c r="E391" t="s">
        <v>243</v>
      </c>
      <c r="F391" t="s">
        <v>253</v>
      </c>
      <c r="G391" t="s">
        <v>738</v>
      </c>
      <c r="N391" t="s">
        <v>349</v>
      </c>
      <c r="O391" t="s">
        <v>332</v>
      </c>
      <c r="P391" t="s">
        <v>739</v>
      </c>
    </row>
    <row r="392" spans="1:16" x14ac:dyDescent="0.3">
      <c r="A392" t="s">
        <v>724</v>
      </c>
      <c r="B392" t="s">
        <v>930</v>
      </c>
      <c r="C392" t="s">
        <v>131</v>
      </c>
      <c r="D392">
        <v>33</v>
      </c>
      <c r="E392" t="s">
        <v>729</v>
      </c>
      <c r="F392" t="s">
        <v>231</v>
      </c>
      <c r="G392" t="s">
        <v>57</v>
      </c>
      <c r="N392" t="s">
        <v>349</v>
      </c>
      <c r="O392" t="s">
        <v>332</v>
      </c>
      <c r="P392" t="s">
        <v>56</v>
      </c>
    </row>
    <row r="393" spans="1:16" x14ac:dyDescent="0.3">
      <c r="A393" t="s">
        <v>724</v>
      </c>
      <c r="B393" t="s">
        <v>931</v>
      </c>
      <c r="C393" t="s">
        <v>131</v>
      </c>
      <c r="D393">
        <v>33</v>
      </c>
      <c r="E393" t="s">
        <v>242</v>
      </c>
      <c r="F393" t="s">
        <v>726</v>
      </c>
      <c r="G393" t="s">
        <v>57</v>
      </c>
      <c r="N393" t="s">
        <v>349</v>
      </c>
      <c r="O393" t="s">
        <v>332</v>
      </c>
      <c r="P393" t="s">
        <v>56</v>
      </c>
    </row>
    <row r="394" spans="1:16" x14ac:dyDescent="0.3">
      <c r="A394" t="s">
        <v>724</v>
      </c>
      <c r="B394" t="s">
        <v>932</v>
      </c>
      <c r="C394" t="s">
        <v>131</v>
      </c>
      <c r="D394">
        <v>33</v>
      </c>
      <c r="E394" t="s">
        <v>729</v>
      </c>
      <c r="F394" t="s">
        <v>726</v>
      </c>
      <c r="G394" t="s">
        <v>57</v>
      </c>
      <c r="N394" t="s">
        <v>349</v>
      </c>
      <c r="O394" t="s">
        <v>332</v>
      </c>
      <c r="P394" t="s">
        <v>56</v>
      </c>
    </row>
    <row r="395" spans="1:16" x14ac:dyDescent="0.3">
      <c r="A395" t="s">
        <v>724</v>
      </c>
      <c r="B395" t="s">
        <v>933</v>
      </c>
      <c r="C395" t="s">
        <v>131</v>
      </c>
      <c r="D395">
        <v>33</v>
      </c>
      <c r="E395" t="s">
        <v>231</v>
      </c>
      <c r="F395" t="s">
        <v>242</v>
      </c>
      <c r="G395" t="s">
        <v>57</v>
      </c>
      <c r="N395" t="s">
        <v>349</v>
      </c>
      <c r="O395" t="s">
        <v>332</v>
      </c>
      <c r="P395" t="s">
        <v>56</v>
      </c>
    </row>
    <row r="396" spans="1:16" x14ac:dyDescent="0.3">
      <c r="A396" t="s">
        <v>724</v>
      </c>
      <c r="B396" t="s">
        <v>934</v>
      </c>
      <c r="C396" t="s">
        <v>131</v>
      </c>
      <c r="D396">
        <v>33</v>
      </c>
      <c r="E396" t="s">
        <v>726</v>
      </c>
      <c r="F396" t="s">
        <v>231</v>
      </c>
      <c r="G396" t="s">
        <v>57</v>
      </c>
      <c r="N396" t="s">
        <v>349</v>
      </c>
      <c r="O396" t="s">
        <v>332</v>
      </c>
      <c r="P396" t="s">
        <v>56</v>
      </c>
    </row>
    <row r="397" spans="1:16" x14ac:dyDescent="0.3">
      <c r="A397" t="s">
        <v>724</v>
      </c>
      <c r="B397" t="s">
        <v>935</v>
      </c>
      <c r="C397" t="s">
        <v>131</v>
      </c>
      <c r="D397">
        <v>33</v>
      </c>
      <c r="E397" t="s">
        <v>242</v>
      </c>
      <c r="F397" t="s">
        <v>729</v>
      </c>
      <c r="G397" t="s">
        <v>57</v>
      </c>
      <c r="N397" t="s">
        <v>349</v>
      </c>
      <c r="O397" t="s">
        <v>332</v>
      </c>
      <c r="P397" t="s">
        <v>56</v>
      </c>
    </row>
    <row r="398" spans="1:16" x14ac:dyDescent="0.3">
      <c r="A398" t="s">
        <v>724</v>
      </c>
      <c r="B398" t="s">
        <v>936</v>
      </c>
      <c r="C398" t="s">
        <v>131</v>
      </c>
      <c r="D398">
        <v>34</v>
      </c>
      <c r="E398" t="s">
        <v>737</v>
      </c>
      <c r="F398" t="s">
        <v>130</v>
      </c>
      <c r="G398" t="s">
        <v>71</v>
      </c>
      <c r="H398" t="s">
        <v>937</v>
      </c>
      <c r="I398" t="s">
        <v>207</v>
      </c>
      <c r="N398" t="s">
        <v>349</v>
      </c>
      <c r="O398" t="s">
        <v>332</v>
      </c>
      <c r="P398" t="s">
        <v>70</v>
      </c>
    </row>
    <row r="399" spans="1:16" x14ac:dyDescent="0.3">
      <c r="A399" t="s">
        <v>724</v>
      </c>
      <c r="B399" t="s">
        <v>938</v>
      </c>
      <c r="C399" t="s">
        <v>131</v>
      </c>
      <c r="D399">
        <v>34</v>
      </c>
      <c r="E399" t="s">
        <v>232</v>
      </c>
      <c r="F399" t="s">
        <v>245</v>
      </c>
      <c r="G399" t="s">
        <v>71</v>
      </c>
      <c r="H399" t="s">
        <v>937</v>
      </c>
      <c r="I399" t="s">
        <v>207</v>
      </c>
      <c r="N399" t="s">
        <v>349</v>
      </c>
      <c r="O399" t="s">
        <v>332</v>
      </c>
      <c r="P399" t="s">
        <v>70</v>
      </c>
    </row>
    <row r="400" spans="1:16" x14ac:dyDescent="0.3">
      <c r="A400" t="s">
        <v>724</v>
      </c>
      <c r="B400" t="s">
        <v>939</v>
      </c>
      <c r="C400" t="s">
        <v>131</v>
      </c>
      <c r="D400">
        <v>34</v>
      </c>
      <c r="E400" t="s">
        <v>737</v>
      </c>
      <c r="F400" t="s">
        <v>245</v>
      </c>
      <c r="G400" t="s">
        <v>71</v>
      </c>
      <c r="H400" t="s">
        <v>937</v>
      </c>
      <c r="I400" t="s">
        <v>174</v>
      </c>
      <c r="N400" t="s">
        <v>349</v>
      </c>
      <c r="O400" t="s">
        <v>332</v>
      </c>
      <c r="P400" t="s">
        <v>70</v>
      </c>
    </row>
    <row r="401" spans="1:16" x14ac:dyDescent="0.3">
      <c r="A401" t="s">
        <v>724</v>
      </c>
      <c r="B401" t="s">
        <v>940</v>
      </c>
      <c r="C401" t="s">
        <v>131</v>
      </c>
      <c r="D401">
        <v>34</v>
      </c>
      <c r="E401" t="s">
        <v>130</v>
      </c>
      <c r="F401" t="s">
        <v>232</v>
      </c>
      <c r="G401" t="s">
        <v>71</v>
      </c>
      <c r="H401" t="s">
        <v>937</v>
      </c>
      <c r="I401" t="s">
        <v>174</v>
      </c>
      <c r="N401" t="s">
        <v>349</v>
      </c>
      <c r="O401" t="s">
        <v>332</v>
      </c>
      <c r="P401" t="s">
        <v>70</v>
      </c>
    </row>
    <row r="402" spans="1:16" x14ac:dyDescent="0.3">
      <c r="A402" t="s">
        <v>724</v>
      </c>
      <c r="B402" t="s">
        <v>941</v>
      </c>
      <c r="C402" t="s">
        <v>131</v>
      </c>
      <c r="D402">
        <v>34</v>
      </c>
      <c r="E402" t="s">
        <v>245</v>
      </c>
      <c r="F402" t="s">
        <v>130</v>
      </c>
      <c r="G402" t="s">
        <v>71</v>
      </c>
      <c r="H402" t="s">
        <v>937</v>
      </c>
      <c r="I402" t="s">
        <v>248</v>
      </c>
      <c r="N402" t="s">
        <v>349</v>
      </c>
      <c r="O402" t="s">
        <v>332</v>
      </c>
      <c r="P402" t="s">
        <v>70</v>
      </c>
    </row>
    <row r="403" spans="1:16" x14ac:dyDescent="0.3">
      <c r="A403" t="s">
        <v>724</v>
      </c>
      <c r="B403" t="s">
        <v>942</v>
      </c>
      <c r="C403" t="s">
        <v>131</v>
      </c>
      <c r="D403">
        <v>34</v>
      </c>
      <c r="E403" t="s">
        <v>232</v>
      </c>
      <c r="F403" t="s">
        <v>737</v>
      </c>
      <c r="G403" t="s">
        <v>71</v>
      </c>
      <c r="H403" t="s">
        <v>937</v>
      </c>
      <c r="I403" t="s">
        <v>248</v>
      </c>
      <c r="N403" t="s">
        <v>349</v>
      </c>
      <c r="O403" t="s">
        <v>332</v>
      </c>
      <c r="P403" t="s">
        <v>70</v>
      </c>
    </row>
    <row r="404" spans="1:16" x14ac:dyDescent="0.3">
      <c r="A404" t="s">
        <v>724</v>
      </c>
      <c r="B404" t="s">
        <v>943</v>
      </c>
      <c r="C404" t="s">
        <v>131</v>
      </c>
      <c r="D404">
        <v>35</v>
      </c>
      <c r="E404" t="s">
        <v>741</v>
      </c>
      <c r="F404" t="s">
        <v>748</v>
      </c>
      <c r="G404" t="s">
        <v>799</v>
      </c>
      <c r="H404" t="s">
        <v>223</v>
      </c>
      <c r="I404" t="s">
        <v>248</v>
      </c>
      <c r="N404" t="s">
        <v>349</v>
      </c>
      <c r="O404" t="s">
        <v>332</v>
      </c>
      <c r="P404" t="s">
        <v>73</v>
      </c>
    </row>
    <row r="405" spans="1:16" x14ac:dyDescent="0.3">
      <c r="A405" t="s">
        <v>724</v>
      </c>
      <c r="B405" t="s">
        <v>944</v>
      </c>
      <c r="C405" t="s">
        <v>131</v>
      </c>
      <c r="D405">
        <v>35</v>
      </c>
      <c r="E405" t="s">
        <v>759</v>
      </c>
      <c r="F405" t="s">
        <v>235</v>
      </c>
      <c r="G405" t="s">
        <v>799</v>
      </c>
      <c r="H405" t="s">
        <v>223</v>
      </c>
      <c r="I405" t="s">
        <v>248</v>
      </c>
      <c r="N405" t="s">
        <v>349</v>
      </c>
      <c r="O405" t="s">
        <v>332</v>
      </c>
      <c r="P405" t="s">
        <v>73</v>
      </c>
    </row>
    <row r="406" spans="1:16" x14ac:dyDescent="0.3">
      <c r="A406" t="s">
        <v>724</v>
      </c>
      <c r="B406" t="s">
        <v>945</v>
      </c>
      <c r="C406" t="s">
        <v>131</v>
      </c>
      <c r="D406">
        <v>35</v>
      </c>
      <c r="E406" t="s">
        <v>741</v>
      </c>
      <c r="F406" t="s">
        <v>235</v>
      </c>
      <c r="G406" t="s">
        <v>799</v>
      </c>
      <c r="H406" t="s">
        <v>223</v>
      </c>
      <c r="I406" t="s">
        <v>174</v>
      </c>
      <c r="N406" t="s">
        <v>349</v>
      </c>
      <c r="O406" t="s">
        <v>332</v>
      </c>
      <c r="P406" t="s">
        <v>73</v>
      </c>
    </row>
    <row r="407" spans="1:16" x14ac:dyDescent="0.3">
      <c r="A407" t="s">
        <v>724</v>
      </c>
      <c r="B407" t="s">
        <v>946</v>
      </c>
      <c r="C407" t="s">
        <v>131</v>
      </c>
      <c r="D407">
        <v>35</v>
      </c>
      <c r="E407" t="s">
        <v>748</v>
      </c>
      <c r="F407" t="s">
        <v>759</v>
      </c>
      <c r="G407" t="s">
        <v>799</v>
      </c>
      <c r="H407" t="s">
        <v>223</v>
      </c>
      <c r="I407" t="s">
        <v>174</v>
      </c>
      <c r="N407" t="s">
        <v>349</v>
      </c>
      <c r="O407" t="s">
        <v>332</v>
      </c>
      <c r="P407" t="s">
        <v>73</v>
      </c>
    </row>
    <row r="408" spans="1:16" x14ac:dyDescent="0.3">
      <c r="A408" t="s">
        <v>724</v>
      </c>
      <c r="B408" t="s">
        <v>947</v>
      </c>
      <c r="C408" t="s">
        <v>131</v>
      </c>
      <c r="D408">
        <v>35</v>
      </c>
      <c r="E408" t="s">
        <v>235</v>
      </c>
      <c r="F408" t="s">
        <v>748</v>
      </c>
      <c r="G408" t="s">
        <v>799</v>
      </c>
      <c r="H408" t="s">
        <v>223</v>
      </c>
      <c r="I408" t="s">
        <v>248</v>
      </c>
      <c r="N408" t="s">
        <v>349</v>
      </c>
      <c r="O408" t="s">
        <v>332</v>
      </c>
      <c r="P408" t="s">
        <v>73</v>
      </c>
    </row>
    <row r="409" spans="1:16" x14ac:dyDescent="0.3">
      <c r="A409" t="s">
        <v>724</v>
      </c>
      <c r="B409" t="s">
        <v>948</v>
      </c>
      <c r="C409" t="s">
        <v>131</v>
      </c>
      <c r="D409">
        <v>35</v>
      </c>
      <c r="E409" t="s">
        <v>759</v>
      </c>
      <c r="F409" t="s">
        <v>741</v>
      </c>
      <c r="G409" t="s">
        <v>799</v>
      </c>
      <c r="H409" t="s">
        <v>223</v>
      </c>
      <c r="I409" t="s">
        <v>207</v>
      </c>
      <c r="N409" t="s">
        <v>349</v>
      </c>
      <c r="O409" t="s">
        <v>332</v>
      </c>
      <c r="P409" t="s">
        <v>73</v>
      </c>
    </row>
    <row r="410" spans="1:16" x14ac:dyDescent="0.3">
      <c r="A410" t="s">
        <v>724</v>
      </c>
      <c r="B410" t="s">
        <v>949</v>
      </c>
      <c r="C410" t="s">
        <v>131</v>
      </c>
      <c r="D410">
        <v>36</v>
      </c>
      <c r="E410" t="s">
        <v>742</v>
      </c>
      <c r="F410" t="s">
        <v>736</v>
      </c>
      <c r="G410" t="s">
        <v>806</v>
      </c>
      <c r="H410" t="s">
        <v>937</v>
      </c>
      <c r="I410" t="s">
        <v>363</v>
      </c>
      <c r="N410" t="s">
        <v>349</v>
      </c>
      <c r="O410" t="s">
        <v>332</v>
      </c>
      <c r="P410" t="s">
        <v>67</v>
      </c>
    </row>
    <row r="411" spans="1:16" x14ac:dyDescent="0.3">
      <c r="A411" t="s">
        <v>724</v>
      </c>
      <c r="B411" t="s">
        <v>950</v>
      </c>
      <c r="C411" t="s">
        <v>131</v>
      </c>
      <c r="D411">
        <v>36</v>
      </c>
      <c r="E411" t="s">
        <v>129</v>
      </c>
      <c r="F411" t="s">
        <v>246</v>
      </c>
      <c r="G411" t="s">
        <v>806</v>
      </c>
      <c r="H411" t="s">
        <v>937</v>
      </c>
      <c r="I411" t="s">
        <v>363</v>
      </c>
      <c r="N411" t="s">
        <v>349</v>
      </c>
      <c r="O411" t="s">
        <v>332</v>
      </c>
      <c r="P411" t="s">
        <v>67</v>
      </c>
    </row>
    <row r="412" spans="1:16" x14ac:dyDescent="0.3">
      <c r="A412" t="s">
        <v>724</v>
      </c>
      <c r="B412" t="s">
        <v>951</v>
      </c>
      <c r="C412" t="s">
        <v>131</v>
      </c>
      <c r="D412">
        <v>36</v>
      </c>
      <c r="E412" t="s">
        <v>742</v>
      </c>
      <c r="F412" t="s">
        <v>246</v>
      </c>
      <c r="G412" t="s">
        <v>806</v>
      </c>
      <c r="H412" t="s">
        <v>937</v>
      </c>
      <c r="I412" t="s">
        <v>273</v>
      </c>
      <c r="N412" t="s">
        <v>349</v>
      </c>
      <c r="O412" t="s">
        <v>332</v>
      </c>
      <c r="P412" t="s">
        <v>67</v>
      </c>
    </row>
    <row r="413" spans="1:16" x14ac:dyDescent="0.3">
      <c r="A413" t="s">
        <v>724</v>
      </c>
      <c r="B413" t="s">
        <v>952</v>
      </c>
      <c r="C413" t="s">
        <v>131</v>
      </c>
      <c r="D413">
        <v>36</v>
      </c>
      <c r="E413" t="s">
        <v>736</v>
      </c>
      <c r="F413" t="s">
        <v>129</v>
      </c>
      <c r="G413" t="s">
        <v>806</v>
      </c>
      <c r="H413" t="s">
        <v>937</v>
      </c>
      <c r="I413" t="s">
        <v>273</v>
      </c>
      <c r="N413" t="s">
        <v>349</v>
      </c>
      <c r="O413" t="s">
        <v>332</v>
      </c>
      <c r="P413" t="s">
        <v>67</v>
      </c>
    </row>
    <row r="414" spans="1:16" x14ac:dyDescent="0.3">
      <c r="A414" t="s">
        <v>724</v>
      </c>
      <c r="B414" t="s">
        <v>953</v>
      </c>
      <c r="C414" t="s">
        <v>131</v>
      </c>
      <c r="D414">
        <v>36</v>
      </c>
      <c r="E414" t="s">
        <v>246</v>
      </c>
      <c r="F414" t="s">
        <v>736</v>
      </c>
      <c r="G414" t="s">
        <v>806</v>
      </c>
      <c r="H414" t="s">
        <v>937</v>
      </c>
      <c r="I414" t="s">
        <v>341</v>
      </c>
      <c r="N414" t="s">
        <v>349</v>
      </c>
      <c r="O414" t="s">
        <v>332</v>
      </c>
      <c r="P414" t="s">
        <v>67</v>
      </c>
    </row>
    <row r="415" spans="1:16" x14ac:dyDescent="0.3">
      <c r="A415" t="s">
        <v>724</v>
      </c>
      <c r="B415" t="s">
        <v>954</v>
      </c>
      <c r="C415" t="s">
        <v>131</v>
      </c>
      <c r="D415">
        <v>36</v>
      </c>
      <c r="E415" t="s">
        <v>129</v>
      </c>
      <c r="F415" t="s">
        <v>742</v>
      </c>
      <c r="G415" t="s">
        <v>806</v>
      </c>
      <c r="H415" t="s">
        <v>937</v>
      </c>
      <c r="I415" t="s">
        <v>341</v>
      </c>
      <c r="N415" t="s">
        <v>349</v>
      </c>
      <c r="O415" t="s">
        <v>332</v>
      </c>
      <c r="P415" t="s">
        <v>67</v>
      </c>
    </row>
    <row r="416" spans="1:16" x14ac:dyDescent="0.3">
      <c r="A416" t="s">
        <v>955</v>
      </c>
      <c r="B416" t="s">
        <v>725</v>
      </c>
      <c r="C416" t="s">
        <v>131</v>
      </c>
      <c r="D416">
        <v>1</v>
      </c>
      <c r="E416" t="s">
        <v>726</v>
      </c>
      <c r="F416" t="s">
        <v>261</v>
      </c>
      <c r="G416" t="s">
        <v>53</v>
      </c>
      <c r="H416" t="s">
        <v>176</v>
      </c>
      <c r="I416" t="s">
        <v>727</v>
      </c>
      <c r="N416" t="s">
        <v>233</v>
      </c>
      <c r="O416" t="s">
        <v>181</v>
      </c>
      <c r="P416" t="s">
        <v>52</v>
      </c>
    </row>
    <row r="417" spans="1:16" x14ac:dyDescent="0.3">
      <c r="A417" t="s">
        <v>955</v>
      </c>
      <c r="B417" t="s">
        <v>728</v>
      </c>
      <c r="C417" t="s">
        <v>131</v>
      </c>
      <c r="D417">
        <v>1</v>
      </c>
      <c r="E417" t="s">
        <v>253</v>
      </c>
      <c r="F417" t="s">
        <v>729</v>
      </c>
      <c r="G417" t="s">
        <v>53</v>
      </c>
      <c r="H417" t="s">
        <v>176</v>
      </c>
      <c r="I417" t="s">
        <v>727</v>
      </c>
      <c r="N417" t="s">
        <v>233</v>
      </c>
      <c r="O417" t="s">
        <v>181</v>
      </c>
      <c r="P417" t="s">
        <v>52</v>
      </c>
    </row>
    <row r="418" spans="1:16" x14ac:dyDescent="0.3">
      <c r="A418" t="s">
        <v>955</v>
      </c>
      <c r="B418" t="s">
        <v>730</v>
      </c>
      <c r="C418" t="s">
        <v>131</v>
      </c>
      <c r="D418">
        <v>1</v>
      </c>
      <c r="E418" t="s">
        <v>726</v>
      </c>
      <c r="F418" t="s">
        <v>729</v>
      </c>
      <c r="G418" t="s">
        <v>53</v>
      </c>
      <c r="H418" t="s">
        <v>176</v>
      </c>
      <c r="I418" t="s">
        <v>298</v>
      </c>
      <c r="N418" t="s">
        <v>233</v>
      </c>
      <c r="O418" t="s">
        <v>181</v>
      </c>
      <c r="P418" t="s">
        <v>52</v>
      </c>
    </row>
    <row r="419" spans="1:16" x14ac:dyDescent="0.3">
      <c r="A419" t="s">
        <v>955</v>
      </c>
      <c r="B419" t="s">
        <v>731</v>
      </c>
      <c r="C419" t="s">
        <v>131</v>
      </c>
      <c r="D419">
        <v>1</v>
      </c>
      <c r="E419" t="s">
        <v>261</v>
      </c>
      <c r="F419" t="s">
        <v>253</v>
      </c>
      <c r="G419" t="s">
        <v>53</v>
      </c>
      <c r="H419" t="s">
        <v>176</v>
      </c>
      <c r="I419" t="s">
        <v>298</v>
      </c>
      <c r="N419" t="s">
        <v>233</v>
      </c>
      <c r="O419" t="s">
        <v>181</v>
      </c>
      <c r="P419" t="s">
        <v>52</v>
      </c>
    </row>
    <row r="420" spans="1:16" x14ac:dyDescent="0.3">
      <c r="A420" t="s">
        <v>955</v>
      </c>
      <c r="B420" t="s">
        <v>732</v>
      </c>
      <c r="C420" t="s">
        <v>131</v>
      </c>
      <c r="D420">
        <v>1</v>
      </c>
      <c r="E420" t="s">
        <v>729</v>
      </c>
      <c r="F420" t="s">
        <v>261</v>
      </c>
      <c r="G420" t="s">
        <v>53</v>
      </c>
      <c r="H420" t="s">
        <v>176</v>
      </c>
      <c r="I420" t="s">
        <v>733</v>
      </c>
      <c r="N420" t="s">
        <v>233</v>
      </c>
      <c r="O420" t="s">
        <v>181</v>
      </c>
      <c r="P420" t="s">
        <v>52</v>
      </c>
    </row>
    <row r="421" spans="1:16" x14ac:dyDescent="0.3">
      <c r="A421" t="s">
        <v>955</v>
      </c>
      <c r="B421" t="s">
        <v>734</v>
      </c>
      <c r="C421" t="s">
        <v>131</v>
      </c>
      <c r="D421">
        <v>1</v>
      </c>
      <c r="E421" t="s">
        <v>253</v>
      </c>
      <c r="F421" t="s">
        <v>726</v>
      </c>
      <c r="G421" t="s">
        <v>53</v>
      </c>
      <c r="H421" t="s">
        <v>176</v>
      </c>
      <c r="I421" t="s">
        <v>733</v>
      </c>
      <c r="N421" t="s">
        <v>233</v>
      </c>
      <c r="O421" t="s">
        <v>181</v>
      </c>
      <c r="P421" t="s">
        <v>52</v>
      </c>
    </row>
    <row r="422" spans="1:16" x14ac:dyDescent="0.3">
      <c r="A422" t="s">
        <v>955</v>
      </c>
      <c r="B422" t="s">
        <v>735</v>
      </c>
      <c r="C422" t="s">
        <v>131</v>
      </c>
      <c r="D422">
        <v>2</v>
      </c>
      <c r="E422" t="s">
        <v>736</v>
      </c>
      <c r="F422" t="s">
        <v>737</v>
      </c>
      <c r="G422" t="s">
        <v>738</v>
      </c>
      <c r="N422" t="s">
        <v>233</v>
      </c>
      <c r="O422" t="s">
        <v>181</v>
      </c>
      <c r="P422" t="s">
        <v>739</v>
      </c>
    </row>
    <row r="423" spans="1:16" x14ac:dyDescent="0.3">
      <c r="A423" t="s">
        <v>955</v>
      </c>
      <c r="B423" t="s">
        <v>740</v>
      </c>
      <c r="C423" t="s">
        <v>131</v>
      </c>
      <c r="D423">
        <v>2</v>
      </c>
      <c r="E423" t="s">
        <v>741</v>
      </c>
      <c r="F423" t="s">
        <v>742</v>
      </c>
      <c r="G423" t="s">
        <v>738</v>
      </c>
      <c r="N423" t="s">
        <v>233</v>
      </c>
      <c r="O423" t="s">
        <v>181</v>
      </c>
      <c r="P423" t="s">
        <v>739</v>
      </c>
    </row>
    <row r="424" spans="1:16" x14ac:dyDescent="0.3">
      <c r="A424" t="s">
        <v>955</v>
      </c>
      <c r="B424" t="s">
        <v>743</v>
      </c>
      <c r="C424" t="s">
        <v>131</v>
      </c>
      <c r="D424">
        <v>2</v>
      </c>
      <c r="E424" t="s">
        <v>736</v>
      </c>
      <c r="F424" t="s">
        <v>742</v>
      </c>
      <c r="G424" t="s">
        <v>738</v>
      </c>
      <c r="N424" t="s">
        <v>233</v>
      </c>
      <c r="O424" t="s">
        <v>181</v>
      </c>
      <c r="P424" t="s">
        <v>739</v>
      </c>
    </row>
    <row r="425" spans="1:16" x14ac:dyDescent="0.3">
      <c r="A425" t="s">
        <v>955</v>
      </c>
      <c r="B425" t="s">
        <v>744</v>
      </c>
      <c r="C425" t="s">
        <v>131</v>
      </c>
      <c r="D425">
        <v>2</v>
      </c>
      <c r="E425" t="s">
        <v>737</v>
      </c>
      <c r="F425" t="s">
        <v>741</v>
      </c>
      <c r="G425" t="s">
        <v>738</v>
      </c>
      <c r="N425" t="s">
        <v>233</v>
      </c>
      <c r="O425" t="s">
        <v>181</v>
      </c>
      <c r="P425" t="s">
        <v>739</v>
      </c>
    </row>
    <row r="426" spans="1:16" x14ac:dyDescent="0.3">
      <c r="A426" t="s">
        <v>955</v>
      </c>
      <c r="B426" t="s">
        <v>745</v>
      </c>
      <c r="C426" t="s">
        <v>131</v>
      </c>
      <c r="D426">
        <v>2</v>
      </c>
      <c r="E426" t="s">
        <v>742</v>
      </c>
      <c r="F426" t="s">
        <v>737</v>
      </c>
      <c r="G426" t="s">
        <v>738</v>
      </c>
      <c r="N426" t="s">
        <v>233</v>
      </c>
      <c r="O426" t="s">
        <v>181</v>
      </c>
      <c r="P426" t="s">
        <v>739</v>
      </c>
    </row>
    <row r="427" spans="1:16" x14ac:dyDescent="0.3">
      <c r="A427" t="s">
        <v>955</v>
      </c>
      <c r="B427" t="s">
        <v>746</v>
      </c>
      <c r="C427" t="s">
        <v>131</v>
      </c>
      <c r="D427">
        <v>2</v>
      </c>
      <c r="E427" t="s">
        <v>741</v>
      </c>
      <c r="F427" t="s">
        <v>736</v>
      </c>
      <c r="G427" t="s">
        <v>738</v>
      </c>
      <c r="N427" t="s">
        <v>233</v>
      </c>
      <c r="O427" t="s">
        <v>181</v>
      </c>
      <c r="P427" t="s">
        <v>739</v>
      </c>
    </row>
    <row r="428" spans="1:16" x14ac:dyDescent="0.3">
      <c r="A428" t="s">
        <v>955</v>
      </c>
      <c r="B428" t="s">
        <v>747</v>
      </c>
      <c r="C428" t="s">
        <v>131</v>
      </c>
      <c r="D428">
        <v>3</v>
      </c>
      <c r="E428" t="s">
        <v>748</v>
      </c>
      <c r="F428" t="s">
        <v>130</v>
      </c>
      <c r="G428" t="s">
        <v>749</v>
      </c>
      <c r="H428" t="s">
        <v>176</v>
      </c>
      <c r="I428" t="s">
        <v>661</v>
      </c>
      <c r="N428" t="s">
        <v>233</v>
      </c>
      <c r="O428" t="s">
        <v>181</v>
      </c>
      <c r="P428" t="s">
        <v>750</v>
      </c>
    </row>
    <row r="429" spans="1:16" x14ac:dyDescent="0.3">
      <c r="A429" t="s">
        <v>955</v>
      </c>
      <c r="B429" t="s">
        <v>751</v>
      </c>
      <c r="C429" t="s">
        <v>131</v>
      </c>
      <c r="D429">
        <v>3</v>
      </c>
      <c r="E429" t="s">
        <v>752</v>
      </c>
      <c r="F429" t="s">
        <v>255</v>
      </c>
      <c r="G429" t="s">
        <v>753</v>
      </c>
      <c r="H429" t="s">
        <v>176</v>
      </c>
      <c r="I429" t="s">
        <v>661</v>
      </c>
      <c r="N429" t="s">
        <v>233</v>
      </c>
      <c r="O429" t="s">
        <v>181</v>
      </c>
      <c r="P429" t="s">
        <v>750</v>
      </c>
    </row>
    <row r="430" spans="1:16" x14ac:dyDescent="0.3">
      <c r="A430" t="s">
        <v>955</v>
      </c>
      <c r="B430" t="s">
        <v>754</v>
      </c>
      <c r="C430" t="s">
        <v>131</v>
      </c>
      <c r="D430">
        <v>3</v>
      </c>
      <c r="E430" t="s">
        <v>748</v>
      </c>
      <c r="F430" t="s">
        <v>255</v>
      </c>
      <c r="G430" t="s">
        <v>749</v>
      </c>
      <c r="H430" t="s">
        <v>176</v>
      </c>
      <c r="I430" t="s">
        <v>532</v>
      </c>
      <c r="N430" t="s">
        <v>233</v>
      </c>
      <c r="O430" t="s">
        <v>181</v>
      </c>
      <c r="P430" t="s">
        <v>750</v>
      </c>
    </row>
    <row r="431" spans="1:16" x14ac:dyDescent="0.3">
      <c r="A431" t="s">
        <v>955</v>
      </c>
      <c r="B431" t="s">
        <v>755</v>
      </c>
      <c r="C431" t="s">
        <v>131</v>
      </c>
      <c r="D431">
        <v>3</v>
      </c>
      <c r="E431" t="s">
        <v>130</v>
      </c>
      <c r="F431" t="s">
        <v>752</v>
      </c>
      <c r="G431" t="s">
        <v>753</v>
      </c>
      <c r="H431" t="s">
        <v>176</v>
      </c>
      <c r="I431" t="s">
        <v>532</v>
      </c>
      <c r="N431" t="s">
        <v>233</v>
      </c>
      <c r="O431" t="s">
        <v>181</v>
      </c>
      <c r="P431" t="s">
        <v>750</v>
      </c>
    </row>
    <row r="432" spans="1:16" x14ac:dyDescent="0.3">
      <c r="A432" t="s">
        <v>955</v>
      </c>
      <c r="B432" t="s">
        <v>756</v>
      </c>
      <c r="C432" t="s">
        <v>131</v>
      </c>
      <c r="D432">
        <v>3</v>
      </c>
      <c r="E432" t="s">
        <v>255</v>
      </c>
      <c r="F432" t="s">
        <v>130</v>
      </c>
      <c r="G432" t="s">
        <v>749</v>
      </c>
      <c r="H432" t="s">
        <v>176</v>
      </c>
      <c r="I432" t="s">
        <v>627</v>
      </c>
      <c r="N432" t="s">
        <v>233</v>
      </c>
      <c r="O432" t="s">
        <v>181</v>
      </c>
      <c r="P432" t="s">
        <v>750</v>
      </c>
    </row>
    <row r="433" spans="1:16" x14ac:dyDescent="0.3">
      <c r="A433" t="s">
        <v>955</v>
      </c>
      <c r="B433" t="s">
        <v>757</v>
      </c>
      <c r="C433" t="s">
        <v>131</v>
      </c>
      <c r="D433">
        <v>3</v>
      </c>
      <c r="E433" t="s">
        <v>752</v>
      </c>
      <c r="F433" t="s">
        <v>748</v>
      </c>
      <c r="G433" t="s">
        <v>753</v>
      </c>
      <c r="H433" t="s">
        <v>176</v>
      </c>
      <c r="I433" t="s">
        <v>627</v>
      </c>
      <c r="N433" t="s">
        <v>233</v>
      </c>
      <c r="O433" t="s">
        <v>181</v>
      </c>
      <c r="P433" t="s">
        <v>750</v>
      </c>
    </row>
    <row r="434" spans="1:16" x14ac:dyDescent="0.3">
      <c r="A434" t="s">
        <v>955</v>
      </c>
      <c r="B434" t="s">
        <v>230</v>
      </c>
      <c r="C434" t="s">
        <v>131</v>
      </c>
      <c r="D434">
        <v>4</v>
      </c>
      <c r="E434" t="s">
        <v>231</v>
      </c>
      <c r="F434" t="s">
        <v>232</v>
      </c>
      <c r="G434" t="s">
        <v>21</v>
      </c>
      <c r="H434" t="s">
        <v>181</v>
      </c>
      <c r="I434" t="s">
        <v>170</v>
      </c>
      <c r="N434" t="s">
        <v>233</v>
      </c>
      <c r="O434" t="s">
        <v>181</v>
      </c>
      <c r="P434" t="s">
        <v>44</v>
      </c>
    </row>
    <row r="435" spans="1:16" x14ac:dyDescent="0.3">
      <c r="A435" t="s">
        <v>955</v>
      </c>
      <c r="B435" t="s">
        <v>234</v>
      </c>
      <c r="C435" t="s">
        <v>131</v>
      </c>
      <c r="D435">
        <v>4</v>
      </c>
      <c r="E435" t="s">
        <v>235</v>
      </c>
      <c r="F435" t="s">
        <v>236</v>
      </c>
      <c r="G435" t="s">
        <v>21</v>
      </c>
      <c r="H435" t="s">
        <v>181</v>
      </c>
      <c r="I435" t="s">
        <v>170</v>
      </c>
      <c r="N435" t="s">
        <v>233</v>
      </c>
      <c r="O435" t="s">
        <v>181</v>
      </c>
      <c r="P435" t="s">
        <v>44</v>
      </c>
    </row>
    <row r="436" spans="1:16" x14ac:dyDescent="0.3">
      <c r="A436" t="s">
        <v>955</v>
      </c>
      <c r="B436" t="s">
        <v>237</v>
      </c>
      <c r="C436" t="s">
        <v>131</v>
      </c>
      <c r="D436">
        <v>4</v>
      </c>
      <c r="E436" t="s">
        <v>231</v>
      </c>
      <c r="F436" t="s">
        <v>236</v>
      </c>
      <c r="G436" t="s">
        <v>21</v>
      </c>
      <c r="H436" t="s">
        <v>181</v>
      </c>
      <c r="I436" t="s">
        <v>179</v>
      </c>
      <c r="N436" t="s">
        <v>233</v>
      </c>
      <c r="O436" t="s">
        <v>181</v>
      </c>
      <c r="P436" t="s">
        <v>44</v>
      </c>
    </row>
    <row r="437" spans="1:16" x14ac:dyDescent="0.3">
      <c r="A437" t="s">
        <v>955</v>
      </c>
      <c r="B437" t="s">
        <v>238</v>
      </c>
      <c r="C437" t="s">
        <v>131</v>
      </c>
      <c r="D437">
        <v>4</v>
      </c>
      <c r="E437" t="s">
        <v>232</v>
      </c>
      <c r="F437" t="s">
        <v>235</v>
      </c>
      <c r="G437" t="s">
        <v>21</v>
      </c>
      <c r="H437" t="s">
        <v>181</v>
      </c>
      <c r="I437" t="s">
        <v>179</v>
      </c>
      <c r="N437" t="s">
        <v>233</v>
      </c>
      <c r="O437" t="s">
        <v>181</v>
      </c>
      <c r="P437" t="s">
        <v>44</v>
      </c>
    </row>
    <row r="438" spans="1:16" x14ac:dyDescent="0.3">
      <c r="A438" t="s">
        <v>955</v>
      </c>
      <c r="B438" t="s">
        <v>239</v>
      </c>
      <c r="C438" t="s">
        <v>131</v>
      </c>
      <c r="D438">
        <v>4</v>
      </c>
      <c r="E438" t="s">
        <v>236</v>
      </c>
      <c r="F438" t="s">
        <v>232</v>
      </c>
      <c r="G438" t="s">
        <v>21</v>
      </c>
      <c r="H438" t="s">
        <v>181</v>
      </c>
      <c r="I438" t="s">
        <v>189</v>
      </c>
      <c r="N438" t="s">
        <v>233</v>
      </c>
      <c r="O438" t="s">
        <v>181</v>
      </c>
      <c r="P438" t="s">
        <v>44</v>
      </c>
    </row>
    <row r="439" spans="1:16" x14ac:dyDescent="0.3">
      <c r="A439" t="s">
        <v>955</v>
      </c>
      <c r="B439" t="s">
        <v>240</v>
      </c>
      <c r="C439" t="s">
        <v>131</v>
      </c>
      <c r="D439">
        <v>4</v>
      </c>
      <c r="E439" t="s">
        <v>235</v>
      </c>
      <c r="F439" t="s">
        <v>231</v>
      </c>
      <c r="G439" t="s">
        <v>21</v>
      </c>
      <c r="H439" t="s">
        <v>181</v>
      </c>
      <c r="I439" t="s">
        <v>189</v>
      </c>
      <c r="N439" t="s">
        <v>233</v>
      </c>
      <c r="O439" t="s">
        <v>181</v>
      </c>
      <c r="P439" t="s">
        <v>44</v>
      </c>
    </row>
    <row r="440" spans="1:16" x14ac:dyDescent="0.3">
      <c r="A440" t="s">
        <v>955</v>
      </c>
      <c r="B440" t="s">
        <v>758</v>
      </c>
      <c r="C440" t="s">
        <v>131</v>
      </c>
      <c r="D440">
        <v>5</v>
      </c>
      <c r="E440" t="s">
        <v>759</v>
      </c>
      <c r="F440" t="s">
        <v>760</v>
      </c>
      <c r="G440" t="s">
        <v>761</v>
      </c>
      <c r="H440" t="s">
        <v>279</v>
      </c>
      <c r="I440" t="s">
        <v>284</v>
      </c>
      <c r="N440" t="s">
        <v>233</v>
      </c>
      <c r="O440" t="s">
        <v>181</v>
      </c>
      <c r="P440" t="s">
        <v>762</v>
      </c>
    </row>
    <row r="441" spans="1:16" x14ac:dyDescent="0.3">
      <c r="A441" t="s">
        <v>955</v>
      </c>
      <c r="B441" t="s">
        <v>763</v>
      </c>
      <c r="C441" t="s">
        <v>131</v>
      </c>
      <c r="D441">
        <v>5</v>
      </c>
      <c r="E441" t="s">
        <v>129</v>
      </c>
      <c r="F441" t="s">
        <v>764</v>
      </c>
      <c r="G441" t="s">
        <v>761</v>
      </c>
      <c r="H441" t="s">
        <v>279</v>
      </c>
      <c r="I441" t="s">
        <v>284</v>
      </c>
      <c r="N441" t="s">
        <v>233</v>
      </c>
      <c r="O441" t="s">
        <v>181</v>
      </c>
      <c r="P441" t="s">
        <v>762</v>
      </c>
    </row>
    <row r="442" spans="1:16" x14ac:dyDescent="0.3">
      <c r="A442" t="s">
        <v>955</v>
      </c>
      <c r="B442" t="s">
        <v>765</v>
      </c>
      <c r="C442" t="s">
        <v>131</v>
      </c>
      <c r="D442">
        <v>5</v>
      </c>
      <c r="E442" t="s">
        <v>759</v>
      </c>
      <c r="F442" t="s">
        <v>764</v>
      </c>
      <c r="G442" t="s">
        <v>761</v>
      </c>
      <c r="H442" t="s">
        <v>279</v>
      </c>
      <c r="I442" t="s">
        <v>298</v>
      </c>
      <c r="N442" t="s">
        <v>233</v>
      </c>
      <c r="O442" t="s">
        <v>181</v>
      </c>
      <c r="P442" t="s">
        <v>762</v>
      </c>
    </row>
    <row r="443" spans="1:16" x14ac:dyDescent="0.3">
      <c r="A443" t="s">
        <v>955</v>
      </c>
      <c r="B443" t="s">
        <v>766</v>
      </c>
      <c r="C443" t="s">
        <v>131</v>
      </c>
      <c r="D443">
        <v>5</v>
      </c>
      <c r="E443" t="s">
        <v>760</v>
      </c>
      <c r="F443" t="s">
        <v>129</v>
      </c>
      <c r="G443" t="s">
        <v>761</v>
      </c>
      <c r="H443" t="s">
        <v>279</v>
      </c>
      <c r="I443" t="s">
        <v>298</v>
      </c>
      <c r="N443" t="s">
        <v>233</v>
      </c>
      <c r="O443" t="s">
        <v>181</v>
      </c>
      <c r="P443" t="s">
        <v>762</v>
      </c>
    </row>
    <row r="444" spans="1:16" x14ac:dyDescent="0.3">
      <c r="A444" t="s">
        <v>955</v>
      </c>
      <c r="B444" t="s">
        <v>767</v>
      </c>
      <c r="C444" t="s">
        <v>131</v>
      </c>
      <c r="D444">
        <v>5</v>
      </c>
      <c r="E444" t="s">
        <v>764</v>
      </c>
      <c r="F444" t="s">
        <v>760</v>
      </c>
      <c r="G444" t="s">
        <v>761</v>
      </c>
      <c r="H444" t="s">
        <v>279</v>
      </c>
      <c r="I444" t="s">
        <v>363</v>
      </c>
      <c r="N444" t="s">
        <v>233</v>
      </c>
      <c r="O444" t="s">
        <v>181</v>
      </c>
      <c r="P444" t="s">
        <v>762</v>
      </c>
    </row>
    <row r="445" spans="1:16" x14ac:dyDescent="0.3">
      <c r="A445" t="s">
        <v>955</v>
      </c>
      <c r="B445" t="s">
        <v>768</v>
      </c>
      <c r="C445" t="s">
        <v>131</v>
      </c>
      <c r="D445">
        <v>5</v>
      </c>
      <c r="E445" t="s">
        <v>129</v>
      </c>
      <c r="F445" t="s">
        <v>759</v>
      </c>
      <c r="G445" t="s">
        <v>761</v>
      </c>
      <c r="H445" t="s">
        <v>279</v>
      </c>
      <c r="I445" t="s">
        <v>363</v>
      </c>
      <c r="N445" t="s">
        <v>233</v>
      </c>
      <c r="O445" t="s">
        <v>181</v>
      </c>
      <c r="P445" t="s">
        <v>762</v>
      </c>
    </row>
    <row r="446" spans="1:16" x14ac:dyDescent="0.3">
      <c r="A446" t="s">
        <v>955</v>
      </c>
      <c r="B446" t="s">
        <v>241</v>
      </c>
      <c r="C446" t="s">
        <v>131</v>
      </c>
      <c r="D446">
        <v>6</v>
      </c>
      <c r="E446" t="s">
        <v>242</v>
      </c>
      <c r="F446" t="s">
        <v>243</v>
      </c>
      <c r="G446" t="s">
        <v>21</v>
      </c>
      <c r="H446" t="s">
        <v>178</v>
      </c>
      <c r="I446" t="s">
        <v>174</v>
      </c>
      <c r="N446" t="s">
        <v>233</v>
      </c>
      <c r="O446" t="s">
        <v>181</v>
      </c>
      <c r="P446" t="s">
        <v>44</v>
      </c>
    </row>
    <row r="447" spans="1:16" x14ac:dyDescent="0.3">
      <c r="A447" t="s">
        <v>955</v>
      </c>
      <c r="B447" t="s">
        <v>244</v>
      </c>
      <c r="C447" t="s">
        <v>131</v>
      </c>
      <c r="D447">
        <v>6</v>
      </c>
      <c r="E447" t="s">
        <v>245</v>
      </c>
      <c r="F447" t="s">
        <v>246</v>
      </c>
      <c r="G447" t="s">
        <v>21</v>
      </c>
      <c r="H447" t="s">
        <v>178</v>
      </c>
      <c r="I447" t="s">
        <v>174</v>
      </c>
      <c r="N447" t="s">
        <v>233</v>
      </c>
      <c r="O447" t="s">
        <v>181</v>
      </c>
      <c r="P447" t="s">
        <v>44</v>
      </c>
    </row>
    <row r="448" spans="1:16" x14ac:dyDescent="0.3">
      <c r="A448" t="s">
        <v>955</v>
      </c>
      <c r="B448" t="s">
        <v>247</v>
      </c>
      <c r="C448" t="s">
        <v>131</v>
      </c>
      <c r="D448">
        <v>6</v>
      </c>
      <c r="E448" t="s">
        <v>242</v>
      </c>
      <c r="F448" t="s">
        <v>246</v>
      </c>
      <c r="G448" t="s">
        <v>21</v>
      </c>
      <c r="H448" t="s">
        <v>178</v>
      </c>
      <c r="I448" t="s">
        <v>248</v>
      </c>
      <c r="N448" t="s">
        <v>233</v>
      </c>
      <c r="O448" t="s">
        <v>181</v>
      </c>
      <c r="P448" t="s">
        <v>44</v>
      </c>
    </row>
    <row r="449" spans="1:16" x14ac:dyDescent="0.3">
      <c r="A449" t="s">
        <v>955</v>
      </c>
      <c r="B449" t="s">
        <v>249</v>
      </c>
      <c r="C449" t="s">
        <v>131</v>
      </c>
      <c r="D449">
        <v>6</v>
      </c>
      <c r="E449" t="s">
        <v>243</v>
      </c>
      <c r="F449" t="s">
        <v>245</v>
      </c>
      <c r="G449" t="s">
        <v>21</v>
      </c>
      <c r="H449" t="s">
        <v>178</v>
      </c>
      <c r="I449" t="s">
        <v>248</v>
      </c>
      <c r="N449" t="s">
        <v>233</v>
      </c>
      <c r="O449" t="s">
        <v>181</v>
      </c>
      <c r="P449" t="s">
        <v>44</v>
      </c>
    </row>
    <row r="450" spans="1:16" x14ac:dyDescent="0.3">
      <c r="A450" t="s">
        <v>955</v>
      </c>
      <c r="B450" t="s">
        <v>250</v>
      </c>
      <c r="C450" t="s">
        <v>131</v>
      </c>
      <c r="D450">
        <v>6</v>
      </c>
      <c r="E450" t="s">
        <v>246</v>
      </c>
      <c r="F450" t="s">
        <v>243</v>
      </c>
      <c r="G450" t="s">
        <v>21</v>
      </c>
      <c r="H450" t="s">
        <v>178</v>
      </c>
      <c r="I450" t="s">
        <v>207</v>
      </c>
      <c r="N450" t="s">
        <v>233</v>
      </c>
      <c r="O450" t="s">
        <v>181</v>
      </c>
      <c r="P450" t="s">
        <v>44</v>
      </c>
    </row>
    <row r="451" spans="1:16" x14ac:dyDescent="0.3">
      <c r="A451" t="s">
        <v>955</v>
      </c>
      <c r="B451" t="s">
        <v>251</v>
      </c>
      <c r="C451" t="s">
        <v>131</v>
      </c>
      <c r="D451">
        <v>6</v>
      </c>
      <c r="E451" t="s">
        <v>245</v>
      </c>
      <c r="F451" t="s">
        <v>242</v>
      </c>
      <c r="G451" t="s">
        <v>21</v>
      </c>
      <c r="H451" t="s">
        <v>178</v>
      </c>
      <c r="I451" t="s">
        <v>207</v>
      </c>
      <c r="N451" t="s">
        <v>233</v>
      </c>
      <c r="O451" t="s">
        <v>181</v>
      </c>
      <c r="P451" t="s">
        <v>44</v>
      </c>
    </row>
    <row r="452" spans="1:16" x14ac:dyDescent="0.3">
      <c r="A452" t="s">
        <v>955</v>
      </c>
      <c r="B452" t="s">
        <v>769</v>
      </c>
      <c r="C452" t="s">
        <v>131</v>
      </c>
      <c r="D452">
        <v>7</v>
      </c>
      <c r="E452" t="s">
        <v>261</v>
      </c>
      <c r="F452" t="s">
        <v>736</v>
      </c>
      <c r="G452" t="s">
        <v>79</v>
      </c>
      <c r="H452" t="s">
        <v>770</v>
      </c>
      <c r="I452" t="s">
        <v>174</v>
      </c>
      <c r="N452" t="s">
        <v>771</v>
      </c>
      <c r="O452" t="s">
        <v>307</v>
      </c>
      <c r="P452" t="s">
        <v>78</v>
      </c>
    </row>
    <row r="453" spans="1:16" x14ac:dyDescent="0.3">
      <c r="A453" t="s">
        <v>955</v>
      </c>
      <c r="B453" t="s">
        <v>772</v>
      </c>
      <c r="C453" t="s">
        <v>131</v>
      </c>
      <c r="D453">
        <v>7</v>
      </c>
      <c r="E453" t="s">
        <v>242</v>
      </c>
      <c r="F453" t="s">
        <v>231</v>
      </c>
      <c r="G453" t="s">
        <v>79</v>
      </c>
      <c r="H453" t="s">
        <v>770</v>
      </c>
      <c r="I453" t="s">
        <v>174</v>
      </c>
      <c r="N453" t="s">
        <v>771</v>
      </c>
      <c r="O453" t="s">
        <v>307</v>
      </c>
      <c r="P453" t="s">
        <v>78</v>
      </c>
    </row>
    <row r="454" spans="1:16" x14ac:dyDescent="0.3">
      <c r="A454" t="s">
        <v>955</v>
      </c>
      <c r="B454" t="s">
        <v>773</v>
      </c>
      <c r="C454" t="s">
        <v>131</v>
      </c>
      <c r="D454">
        <v>7</v>
      </c>
      <c r="E454" t="s">
        <v>261</v>
      </c>
      <c r="F454" t="s">
        <v>231</v>
      </c>
      <c r="G454" t="s">
        <v>79</v>
      </c>
      <c r="H454" t="s">
        <v>770</v>
      </c>
      <c r="I454" t="s">
        <v>774</v>
      </c>
      <c r="N454" t="s">
        <v>771</v>
      </c>
      <c r="O454" t="s">
        <v>307</v>
      </c>
      <c r="P454" t="s">
        <v>78</v>
      </c>
    </row>
    <row r="455" spans="1:16" x14ac:dyDescent="0.3">
      <c r="A455" t="s">
        <v>955</v>
      </c>
      <c r="B455" t="s">
        <v>775</v>
      </c>
      <c r="C455" t="s">
        <v>131</v>
      </c>
      <c r="D455">
        <v>7</v>
      </c>
      <c r="E455" t="s">
        <v>736</v>
      </c>
      <c r="F455" t="s">
        <v>242</v>
      </c>
      <c r="G455" t="s">
        <v>79</v>
      </c>
      <c r="H455" t="s">
        <v>770</v>
      </c>
      <c r="I455" t="s">
        <v>774</v>
      </c>
      <c r="N455" t="s">
        <v>771</v>
      </c>
      <c r="O455" t="s">
        <v>307</v>
      </c>
      <c r="P455" t="s">
        <v>78</v>
      </c>
    </row>
    <row r="456" spans="1:16" x14ac:dyDescent="0.3">
      <c r="A456" t="s">
        <v>955</v>
      </c>
      <c r="B456" t="s">
        <v>776</v>
      </c>
      <c r="C456" t="s">
        <v>131</v>
      </c>
      <c r="D456">
        <v>7</v>
      </c>
      <c r="E456" t="s">
        <v>231</v>
      </c>
      <c r="F456" t="s">
        <v>736</v>
      </c>
      <c r="G456" t="s">
        <v>79</v>
      </c>
      <c r="H456" t="s">
        <v>770</v>
      </c>
      <c r="I456" t="s">
        <v>777</v>
      </c>
      <c r="N456" t="s">
        <v>771</v>
      </c>
      <c r="O456" t="s">
        <v>307</v>
      </c>
      <c r="P456" t="s">
        <v>78</v>
      </c>
    </row>
    <row r="457" spans="1:16" x14ac:dyDescent="0.3">
      <c r="A457" t="s">
        <v>955</v>
      </c>
      <c r="B457" t="s">
        <v>778</v>
      </c>
      <c r="C457" t="s">
        <v>131</v>
      </c>
      <c r="D457">
        <v>7</v>
      </c>
      <c r="E457" t="s">
        <v>242</v>
      </c>
      <c r="F457" t="s">
        <v>261</v>
      </c>
      <c r="G457" t="s">
        <v>79</v>
      </c>
      <c r="H457" t="s">
        <v>770</v>
      </c>
      <c r="I457" t="s">
        <v>777</v>
      </c>
      <c r="N457" t="s">
        <v>771</v>
      </c>
      <c r="O457" t="s">
        <v>307</v>
      </c>
      <c r="P457" t="s">
        <v>78</v>
      </c>
    </row>
    <row r="458" spans="1:16" x14ac:dyDescent="0.3">
      <c r="A458" t="s">
        <v>955</v>
      </c>
      <c r="B458" t="s">
        <v>779</v>
      </c>
      <c r="C458" t="s">
        <v>131</v>
      </c>
      <c r="D458">
        <v>8</v>
      </c>
      <c r="E458" t="s">
        <v>253</v>
      </c>
      <c r="F458" t="s">
        <v>759</v>
      </c>
      <c r="G458" t="s">
        <v>738</v>
      </c>
      <c r="N458" t="s">
        <v>771</v>
      </c>
      <c r="O458" t="s">
        <v>307</v>
      </c>
      <c r="P458" t="s">
        <v>739</v>
      </c>
    </row>
    <row r="459" spans="1:16" x14ac:dyDescent="0.3">
      <c r="A459" t="s">
        <v>955</v>
      </c>
      <c r="B459" t="s">
        <v>780</v>
      </c>
      <c r="C459" t="s">
        <v>131</v>
      </c>
      <c r="D459">
        <v>8</v>
      </c>
      <c r="E459" t="s">
        <v>748</v>
      </c>
      <c r="F459" t="s">
        <v>130</v>
      </c>
      <c r="G459" t="s">
        <v>738</v>
      </c>
      <c r="N459" t="s">
        <v>771</v>
      </c>
      <c r="O459" t="s">
        <v>307</v>
      </c>
      <c r="P459" t="s">
        <v>739</v>
      </c>
    </row>
    <row r="460" spans="1:16" x14ac:dyDescent="0.3">
      <c r="A460" t="s">
        <v>955</v>
      </c>
      <c r="B460" t="s">
        <v>781</v>
      </c>
      <c r="C460" t="s">
        <v>131</v>
      </c>
      <c r="D460">
        <v>8</v>
      </c>
      <c r="E460" t="s">
        <v>253</v>
      </c>
      <c r="F460" t="s">
        <v>130</v>
      </c>
      <c r="G460" t="s">
        <v>738</v>
      </c>
      <c r="N460" t="s">
        <v>771</v>
      </c>
      <c r="O460" t="s">
        <v>307</v>
      </c>
      <c r="P460" t="s">
        <v>739</v>
      </c>
    </row>
    <row r="461" spans="1:16" x14ac:dyDescent="0.3">
      <c r="A461" t="s">
        <v>955</v>
      </c>
      <c r="B461" t="s">
        <v>782</v>
      </c>
      <c r="C461" t="s">
        <v>131</v>
      </c>
      <c r="D461">
        <v>8</v>
      </c>
      <c r="E461" t="s">
        <v>759</v>
      </c>
      <c r="F461" t="s">
        <v>748</v>
      </c>
      <c r="G461" t="s">
        <v>738</v>
      </c>
      <c r="N461" t="s">
        <v>771</v>
      </c>
      <c r="O461" t="s">
        <v>307</v>
      </c>
      <c r="P461" t="s">
        <v>739</v>
      </c>
    </row>
    <row r="462" spans="1:16" x14ac:dyDescent="0.3">
      <c r="A462" t="s">
        <v>955</v>
      </c>
      <c r="B462" t="s">
        <v>783</v>
      </c>
      <c r="C462" t="s">
        <v>131</v>
      </c>
      <c r="D462">
        <v>8</v>
      </c>
      <c r="E462" t="s">
        <v>130</v>
      </c>
      <c r="F462" t="s">
        <v>759</v>
      </c>
      <c r="G462" t="s">
        <v>738</v>
      </c>
      <c r="N462" t="s">
        <v>771</v>
      </c>
      <c r="O462" t="s">
        <v>307</v>
      </c>
      <c r="P462" t="s">
        <v>739</v>
      </c>
    </row>
    <row r="463" spans="1:16" x14ac:dyDescent="0.3">
      <c r="A463" t="s">
        <v>955</v>
      </c>
      <c r="B463" t="s">
        <v>784</v>
      </c>
      <c r="C463" t="s">
        <v>131</v>
      </c>
      <c r="D463">
        <v>8</v>
      </c>
      <c r="E463" t="s">
        <v>748</v>
      </c>
      <c r="F463" t="s">
        <v>253</v>
      </c>
      <c r="G463" t="s">
        <v>738</v>
      </c>
      <c r="N463" t="s">
        <v>771</v>
      </c>
      <c r="O463" t="s">
        <v>307</v>
      </c>
      <c r="P463" t="s">
        <v>739</v>
      </c>
    </row>
    <row r="464" spans="1:16" x14ac:dyDescent="0.3">
      <c r="A464" t="s">
        <v>955</v>
      </c>
      <c r="B464" t="s">
        <v>785</v>
      </c>
      <c r="C464" t="s">
        <v>131</v>
      </c>
      <c r="D464">
        <v>9</v>
      </c>
      <c r="E464" t="s">
        <v>729</v>
      </c>
      <c r="F464" t="s">
        <v>752</v>
      </c>
      <c r="G464" t="s">
        <v>57</v>
      </c>
      <c r="N464" t="s">
        <v>771</v>
      </c>
      <c r="O464" t="s">
        <v>307</v>
      </c>
      <c r="P464" t="s">
        <v>56</v>
      </c>
    </row>
    <row r="465" spans="1:16" x14ac:dyDescent="0.3">
      <c r="A465" t="s">
        <v>955</v>
      </c>
      <c r="B465" t="s">
        <v>786</v>
      </c>
      <c r="C465" t="s">
        <v>131</v>
      </c>
      <c r="D465">
        <v>9</v>
      </c>
      <c r="E465" t="s">
        <v>232</v>
      </c>
      <c r="F465" t="s">
        <v>760</v>
      </c>
      <c r="G465" t="s">
        <v>57</v>
      </c>
      <c r="N465" t="s">
        <v>771</v>
      </c>
      <c r="O465" t="s">
        <v>307</v>
      </c>
      <c r="P465" t="s">
        <v>56</v>
      </c>
    </row>
    <row r="466" spans="1:16" x14ac:dyDescent="0.3">
      <c r="A466" t="s">
        <v>955</v>
      </c>
      <c r="B466" t="s">
        <v>787</v>
      </c>
      <c r="C466" t="s">
        <v>131</v>
      </c>
      <c r="D466">
        <v>9</v>
      </c>
      <c r="E466" t="s">
        <v>729</v>
      </c>
      <c r="F466" t="s">
        <v>760</v>
      </c>
      <c r="G466" t="s">
        <v>57</v>
      </c>
      <c r="N466" t="s">
        <v>771</v>
      </c>
      <c r="O466" t="s">
        <v>307</v>
      </c>
      <c r="P466" t="s">
        <v>56</v>
      </c>
    </row>
    <row r="467" spans="1:16" x14ac:dyDescent="0.3">
      <c r="A467" t="s">
        <v>955</v>
      </c>
      <c r="B467" t="s">
        <v>788</v>
      </c>
      <c r="C467" t="s">
        <v>131</v>
      </c>
      <c r="D467">
        <v>9</v>
      </c>
      <c r="E467" t="s">
        <v>752</v>
      </c>
      <c r="F467" t="s">
        <v>232</v>
      </c>
      <c r="G467" t="s">
        <v>57</v>
      </c>
      <c r="N467" t="s">
        <v>771</v>
      </c>
      <c r="O467" t="s">
        <v>307</v>
      </c>
      <c r="P467" t="s">
        <v>56</v>
      </c>
    </row>
    <row r="468" spans="1:16" x14ac:dyDescent="0.3">
      <c r="A468" t="s">
        <v>955</v>
      </c>
      <c r="B468" t="s">
        <v>789</v>
      </c>
      <c r="C468" t="s">
        <v>131</v>
      </c>
      <c r="D468">
        <v>9</v>
      </c>
      <c r="E468" t="s">
        <v>760</v>
      </c>
      <c r="F468" t="s">
        <v>752</v>
      </c>
      <c r="G468" t="s">
        <v>57</v>
      </c>
      <c r="N468" t="s">
        <v>771</v>
      </c>
      <c r="O468" t="s">
        <v>307</v>
      </c>
      <c r="P468" t="s">
        <v>56</v>
      </c>
    </row>
    <row r="469" spans="1:16" x14ac:dyDescent="0.3">
      <c r="A469" t="s">
        <v>955</v>
      </c>
      <c r="B469" t="s">
        <v>790</v>
      </c>
      <c r="C469" t="s">
        <v>131</v>
      </c>
      <c r="D469">
        <v>9</v>
      </c>
      <c r="E469" t="s">
        <v>232</v>
      </c>
      <c r="F469" t="s">
        <v>729</v>
      </c>
      <c r="G469" t="s">
        <v>57</v>
      </c>
      <c r="N469" t="s">
        <v>771</v>
      </c>
      <c r="O469" t="s">
        <v>307</v>
      </c>
      <c r="P469" t="s">
        <v>56</v>
      </c>
    </row>
    <row r="470" spans="1:16" x14ac:dyDescent="0.3">
      <c r="A470" t="s">
        <v>955</v>
      </c>
      <c r="B470" t="s">
        <v>791</v>
      </c>
      <c r="C470" t="s">
        <v>131</v>
      </c>
      <c r="D470">
        <v>10</v>
      </c>
      <c r="E470" t="s">
        <v>737</v>
      </c>
      <c r="F470" t="s">
        <v>726</v>
      </c>
      <c r="G470" t="s">
        <v>71</v>
      </c>
      <c r="H470" t="s">
        <v>792</v>
      </c>
      <c r="I470" t="s">
        <v>174</v>
      </c>
      <c r="N470" t="s">
        <v>771</v>
      </c>
      <c r="O470" t="s">
        <v>307</v>
      </c>
      <c r="P470" t="s">
        <v>70</v>
      </c>
    </row>
    <row r="471" spans="1:16" x14ac:dyDescent="0.3">
      <c r="A471" t="s">
        <v>955</v>
      </c>
      <c r="B471" t="s">
        <v>793</v>
      </c>
      <c r="C471" t="s">
        <v>131</v>
      </c>
      <c r="D471">
        <v>10</v>
      </c>
      <c r="E471" t="s">
        <v>255</v>
      </c>
      <c r="F471" t="s">
        <v>235</v>
      </c>
      <c r="G471" t="s">
        <v>71</v>
      </c>
      <c r="H471" t="s">
        <v>792</v>
      </c>
      <c r="I471" t="s">
        <v>174</v>
      </c>
      <c r="N471" t="s">
        <v>771</v>
      </c>
      <c r="O471" t="s">
        <v>307</v>
      </c>
      <c r="P471" t="s">
        <v>70</v>
      </c>
    </row>
    <row r="472" spans="1:16" x14ac:dyDescent="0.3">
      <c r="A472" t="s">
        <v>955</v>
      </c>
      <c r="B472" t="s">
        <v>794</v>
      </c>
      <c r="C472" t="s">
        <v>131</v>
      </c>
      <c r="D472">
        <v>10</v>
      </c>
      <c r="E472" t="s">
        <v>737</v>
      </c>
      <c r="F472" t="s">
        <v>235</v>
      </c>
      <c r="G472" t="s">
        <v>71</v>
      </c>
      <c r="H472" t="s">
        <v>792</v>
      </c>
      <c r="I472" t="s">
        <v>248</v>
      </c>
      <c r="N472" t="s">
        <v>771</v>
      </c>
      <c r="O472" t="s">
        <v>307</v>
      </c>
      <c r="P472" t="s">
        <v>70</v>
      </c>
    </row>
    <row r="473" spans="1:16" x14ac:dyDescent="0.3">
      <c r="A473" t="s">
        <v>955</v>
      </c>
      <c r="B473" t="s">
        <v>795</v>
      </c>
      <c r="C473" t="s">
        <v>131</v>
      </c>
      <c r="D473">
        <v>10</v>
      </c>
      <c r="E473" t="s">
        <v>726</v>
      </c>
      <c r="F473" t="s">
        <v>255</v>
      </c>
      <c r="G473" t="s">
        <v>71</v>
      </c>
      <c r="H473" t="s">
        <v>792</v>
      </c>
      <c r="I473" t="s">
        <v>248</v>
      </c>
      <c r="N473" t="s">
        <v>771</v>
      </c>
      <c r="O473" t="s">
        <v>307</v>
      </c>
      <c r="P473" t="s">
        <v>70</v>
      </c>
    </row>
    <row r="474" spans="1:16" x14ac:dyDescent="0.3">
      <c r="A474" t="s">
        <v>955</v>
      </c>
      <c r="B474" t="s">
        <v>796</v>
      </c>
      <c r="C474" t="s">
        <v>131</v>
      </c>
      <c r="D474">
        <v>10</v>
      </c>
      <c r="E474" t="s">
        <v>235</v>
      </c>
      <c r="F474" t="s">
        <v>726</v>
      </c>
      <c r="G474" t="s">
        <v>71</v>
      </c>
      <c r="H474" t="s">
        <v>792</v>
      </c>
      <c r="I474" t="s">
        <v>207</v>
      </c>
      <c r="N474" t="s">
        <v>771</v>
      </c>
      <c r="O474" t="s">
        <v>307</v>
      </c>
      <c r="P474" t="s">
        <v>70</v>
      </c>
    </row>
    <row r="475" spans="1:16" x14ac:dyDescent="0.3">
      <c r="A475" t="s">
        <v>955</v>
      </c>
      <c r="B475" t="s">
        <v>797</v>
      </c>
      <c r="C475" t="s">
        <v>131</v>
      </c>
      <c r="D475">
        <v>10</v>
      </c>
      <c r="E475" t="s">
        <v>255</v>
      </c>
      <c r="F475" t="s">
        <v>737</v>
      </c>
      <c r="G475" t="s">
        <v>71</v>
      </c>
      <c r="H475" t="s">
        <v>792</v>
      </c>
      <c r="I475" t="s">
        <v>207</v>
      </c>
      <c r="N475" t="s">
        <v>771</v>
      </c>
      <c r="O475" t="s">
        <v>307</v>
      </c>
      <c r="P475" t="s">
        <v>70</v>
      </c>
    </row>
    <row r="476" spans="1:16" x14ac:dyDescent="0.3">
      <c r="A476" t="s">
        <v>955</v>
      </c>
      <c r="B476" t="s">
        <v>798</v>
      </c>
      <c r="C476" t="s">
        <v>131</v>
      </c>
      <c r="D476">
        <v>11</v>
      </c>
      <c r="E476" t="s">
        <v>741</v>
      </c>
      <c r="F476" t="s">
        <v>236</v>
      </c>
      <c r="G476" t="s">
        <v>799</v>
      </c>
      <c r="H476" t="s">
        <v>770</v>
      </c>
      <c r="I476" t="s">
        <v>207</v>
      </c>
      <c r="N476" t="s">
        <v>771</v>
      </c>
      <c r="O476" t="s">
        <v>307</v>
      </c>
      <c r="P476" t="s">
        <v>73</v>
      </c>
    </row>
    <row r="477" spans="1:16" x14ac:dyDescent="0.3">
      <c r="A477" t="s">
        <v>955</v>
      </c>
      <c r="B477" t="s">
        <v>800</v>
      </c>
      <c r="C477" t="s">
        <v>131</v>
      </c>
      <c r="D477">
        <v>11</v>
      </c>
      <c r="E477" t="s">
        <v>129</v>
      </c>
      <c r="F477" t="s">
        <v>243</v>
      </c>
      <c r="G477" t="s">
        <v>799</v>
      </c>
      <c r="H477" t="s">
        <v>770</v>
      </c>
      <c r="I477" t="s">
        <v>207</v>
      </c>
      <c r="N477" t="s">
        <v>771</v>
      </c>
      <c r="O477" t="s">
        <v>307</v>
      </c>
      <c r="P477" t="s">
        <v>73</v>
      </c>
    </row>
    <row r="478" spans="1:16" x14ac:dyDescent="0.3">
      <c r="A478" t="s">
        <v>955</v>
      </c>
      <c r="B478" t="s">
        <v>801</v>
      </c>
      <c r="C478" t="s">
        <v>131</v>
      </c>
      <c r="D478">
        <v>11</v>
      </c>
      <c r="E478" t="s">
        <v>741</v>
      </c>
      <c r="F478" t="s">
        <v>243</v>
      </c>
      <c r="G478" t="s">
        <v>799</v>
      </c>
      <c r="H478" t="s">
        <v>770</v>
      </c>
      <c r="I478" t="s">
        <v>248</v>
      </c>
      <c r="N478" t="s">
        <v>771</v>
      </c>
      <c r="O478" t="s">
        <v>307</v>
      </c>
      <c r="P478" t="s">
        <v>73</v>
      </c>
    </row>
    <row r="479" spans="1:16" x14ac:dyDescent="0.3">
      <c r="A479" t="s">
        <v>955</v>
      </c>
      <c r="B479" t="s">
        <v>802</v>
      </c>
      <c r="C479" t="s">
        <v>131</v>
      </c>
      <c r="D479">
        <v>11</v>
      </c>
      <c r="E479" t="s">
        <v>236</v>
      </c>
      <c r="F479" t="s">
        <v>129</v>
      </c>
      <c r="G479" t="s">
        <v>799</v>
      </c>
      <c r="H479" t="s">
        <v>770</v>
      </c>
      <c r="I479" t="s">
        <v>248</v>
      </c>
      <c r="N479" t="s">
        <v>771</v>
      </c>
      <c r="O479" t="s">
        <v>307</v>
      </c>
      <c r="P479" t="s">
        <v>73</v>
      </c>
    </row>
    <row r="480" spans="1:16" x14ac:dyDescent="0.3">
      <c r="A480" t="s">
        <v>955</v>
      </c>
      <c r="B480" t="s">
        <v>803</v>
      </c>
      <c r="C480" t="s">
        <v>131</v>
      </c>
      <c r="D480">
        <v>11</v>
      </c>
      <c r="E480" t="s">
        <v>243</v>
      </c>
      <c r="F480" t="s">
        <v>236</v>
      </c>
      <c r="G480" t="s">
        <v>799</v>
      </c>
      <c r="H480" t="s">
        <v>770</v>
      </c>
      <c r="I480" t="s">
        <v>174</v>
      </c>
      <c r="N480" t="s">
        <v>771</v>
      </c>
      <c r="O480" t="s">
        <v>307</v>
      </c>
      <c r="P480" t="s">
        <v>73</v>
      </c>
    </row>
    <row r="481" spans="1:16" x14ac:dyDescent="0.3">
      <c r="A481" t="s">
        <v>955</v>
      </c>
      <c r="B481" t="s">
        <v>804</v>
      </c>
      <c r="C481" t="s">
        <v>131</v>
      </c>
      <c r="D481">
        <v>11</v>
      </c>
      <c r="E481" t="s">
        <v>129</v>
      </c>
      <c r="F481" t="s">
        <v>741</v>
      </c>
      <c r="G481" t="s">
        <v>799</v>
      </c>
      <c r="H481" t="s">
        <v>770</v>
      </c>
      <c r="I481" t="s">
        <v>174</v>
      </c>
      <c r="N481" t="s">
        <v>771</v>
      </c>
      <c r="O481" t="s">
        <v>307</v>
      </c>
      <c r="P481" t="s">
        <v>73</v>
      </c>
    </row>
    <row r="482" spans="1:16" x14ac:dyDescent="0.3">
      <c r="A482" t="s">
        <v>955</v>
      </c>
      <c r="B482" t="s">
        <v>805</v>
      </c>
      <c r="C482" t="s">
        <v>131</v>
      </c>
      <c r="D482">
        <v>12</v>
      </c>
      <c r="E482" t="s">
        <v>742</v>
      </c>
      <c r="F482" t="s">
        <v>764</v>
      </c>
      <c r="G482" t="s">
        <v>806</v>
      </c>
      <c r="H482" t="s">
        <v>770</v>
      </c>
      <c r="I482" t="s">
        <v>174</v>
      </c>
      <c r="N482" t="s">
        <v>771</v>
      </c>
      <c r="O482" t="s">
        <v>307</v>
      </c>
      <c r="P482" t="s">
        <v>67</v>
      </c>
    </row>
    <row r="483" spans="1:16" x14ac:dyDescent="0.3">
      <c r="A483" t="s">
        <v>955</v>
      </c>
      <c r="B483" t="s">
        <v>807</v>
      </c>
      <c r="C483" t="s">
        <v>131</v>
      </c>
      <c r="D483">
        <v>12</v>
      </c>
      <c r="E483" t="s">
        <v>245</v>
      </c>
      <c r="F483" t="s">
        <v>246</v>
      </c>
      <c r="G483" t="s">
        <v>806</v>
      </c>
      <c r="H483" t="s">
        <v>770</v>
      </c>
      <c r="I483" t="s">
        <v>174</v>
      </c>
      <c r="N483" t="s">
        <v>771</v>
      </c>
      <c r="O483" t="s">
        <v>307</v>
      </c>
      <c r="P483" t="s">
        <v>67</v>
      </c>
    </row>
    <row r="484" spans="1:16" x14ac:dyDescent="0.3">
      <c r="A484" t="s">
        <v>955</v>
      </c>
      <c r="B484" t="s">
        <v>808</v>
      </c>
      <c r="C484" t="s">
        <v>131</v>
      </c>
      <c r="D484">
        <v>12</v>
      </c>
      <c r="E484" t="s">
        <v>742</v>
      </c>
      <c r="F484" t="s">
        <v>246</v>
      </c>
      <c r="G484" t="s">
        <v>806</v>
      </c>
      <c r="H484" t="s">
        <v>770</v>
      </c>
      <c r="I484" t="s">
        <v>248</v>
      </c>
      <c r="N484" t="s">
        <v>771</v>
      </c>
      <c r="O484" t="s">
        <v>307</v>
      </c>
      <c r="P484" t="s">
        <v>67</v>
      </c>
    </row>
    <row r="485" spans="1:16" x14ac:dyDescent="0.3">
      <c r="A485" t="s">
        <v>955</v>
      </c>
      <c r="B485" t="s">
        <v>809</v>
      </c>
      <c r="C485" t="s">
        <v>131</v>
      </c>
      <c r="D485">
        <v>12</v>
      </c>
      <c r="E485" t="s">
        <v>764</v>
      </c>
      <c r="F485" t="s">
        <v>245</v>
      </c>
      <c r="G485" t="s">
        <v>806</v>
      </c>
      <c r="H485" t="s">
        <v>770</v>
      </c>
      <c r="I485" t="s">
        <v>248</v>
      </c>
      <c r="N485" t="s">
        <v>771</v>
      </c>
      <c r="O485" t="s">
        <v>307</v>
      </c>
      <c r="P485" t="s">
        <v>67</v>
      </c>
    </row>
    <row r="486" spans="1:16" x14ac:dyDescent="0.3">
      <c r="A486" t="s">
        <v>955</v>
      </c>
      <c r="B486" t="s">
        <v>810</v>
      </c>
      <c r="C486" t="s">
        <v>131</v>
      </c>
      <c r="D486">
        <v>12</v>
      </c>
      <c r="E486" t="s">
        <v>246</v>
      </c>
      <c r="F486" t="s">
        <v>764</v>
      </c>
      <c r="G486" t="s">
        <v>806</v>
      </c>
      <c r="H486" t="s">
        <v>770</v>
      </c>
      <c r="I486" t="s">
        <v>207</v>
      </c>
      <c r="N486" t="s">
        <v>771</v>
      </c>
      <c r="O486" t="s">
        <v>307</v>
      </c>
      <c r="P486" t="s">
        <v>67</v>
      </c>
    </row>
    <row r="487" spans="1:16" x14ac:dyDescent="0.3">
      <c r="A487" t="s">
        <v>955</v>
      </c>
      <c r="B487" t="s">
        <v>811</v>
      </c>
      <c r="C487" t="s">
        <v>131</v>
      </c>
      <c r="D487">
        <v>12</v>
      </c>
      <c r="E487" t="s">
        <v>245</v>
      </c>
      <c r="F487" t="s">
        <v>742</v>
      </c>
      <c r="G487" t="s">
        <v>806</v>
      </c>
      <c r="H487" t="s">
        <v>770</v>
      </c>
      <c r="I487" t="s">
        <v>207</v>
      </c>
      <c r="N487" t="s">
        <v>771</v>
      </c>
      <c r="O487" t="s">
        <v>307</v>
      </c>
      <c r="P487" t="s">
        <v>67</v>
      </c>
    </row>
    <row r="488" spans="1:16" x14ac:dyDescent="0.3">
      <c r="A488" t="s">
        <v>955</v>
      </c>
      <c r="B488" t="s">
        <v>812</v>
      </c>
      <c r="C488" t="s">
        <v>131</v>
      </c>
      <c r="D488">
        <v>13</v>
      </c>
      <c r="E488" t="s">
        <v>130</v>
      </c>
      <c r="F488" t="s">
        <v>726</v>
      </c>
      <c r="G488" t="s">
        <v>89</v>
      </c>
      <c r="H488" t="s">
        <v>218</v>
      </c>
      <c r="I488" t="s">
        <v>179</v>
      </c>
      <c r="N488" t="s">
        <v>185</v>
      </c>
      <c r="O488" t="s">
        <v>218</v>
      </c>
      <c r="P488" t="s">
        <v>61</v>
      </c>
    </row>
    <row r="489" spans="1:16" x14ac:dyDescent="0.3">
      <c r="A489" t="s">
        <v>955</v>
      </c>
      <c r="B489" t="s">
        <v>813</v>
      </c>
      <c r="C489" t="s">
        <v>131</v>
      </c>
      <c r="D489">
        <v>13</v>
      </c>
      <c r="E489" t="s">
        <v>736</v>
      </c>
      <c r="F489" t="s">
        <v>760</v>
      </c>
      <c r="G489" t="s">
        <v>89</v>
      </c>
      <c r="H489" t="s">
        <v>218</v>
      </c>
      <c r="I489" t="s">
        <v>179</v>
      </c>
      <c r="N489" t="s">
        <v>185</v>
      </c>
      <c r="O489" t="s">
        <v>218</v>
      </c>
      <c r="P489" t="s">
        <v>61</v>
      </c>
    </row>
    <row r="490" spans="1:16" x14ac:dyDescent="0.3">
      <c r="A490" t="s">
        <v>955</v>
      </c>
      <c r="B490" t="s">
        <v>814</v>
      </c>
      <c r="C490" t="s">
        <v>131</v>
      </c>
      <c r="D490">
        <v>13</v>
      </c>
      <c r="E490" t="s">
        <v>130</v>
      </c>
      <c r="F490" t="s">
        <v>760</v>
      </c>
      <c r="G490" t="s">
        <v>89</v>
      </c>
      <c r="H490" t="s">
        <v>218</v>
      </c>
      <c r="I490" t="s">
        <v>189</v>
      </c>
      <c r="N490" t="s">
        <v>185</v>
      </c>
      <c r="O490" t="s">
        <v>218</v>
      </c>
      <c r="P490" t="s">
        <v>61</v>
      </c>
    </row>
    <row r="491" spans="1:16" x14ac:dyDescent="0.3">
      <c r="A491" t="s">
        <v>955</v>
      </c>
      <c r="B491" t="s">
        <v>815</v>
      </c>
      <c r="C491" t="s">
        <v>131</v>
      </c>
      <c r="D491">
        <v>13</v>
      </c>
      <c r="E491" t="s">
        <v>726</v>
      </c>
      <c r="F491" t="s">
        <v>736</v>
      </c>
      <c r="G491" t="s">
        <v>89</v>
      </c>
      <c r="H491" t="s">
        <v>218</v>
      </c>
      <c r="I491" t="s">
        <v>189</v>
      </c>
      <c r="N491" t="s">
        <v>185</v>
      </c>
      <c r="O491" t="s">
        <v>218</v>
      </c>
      <c r="P491" t="s">
        <v>61</v>
      </c>
    </row>
    <row r="492" spans="1:16" x14ac:dyDescent="0.3">
      <c r="A492" t="s">
        <v>955</v>
      </c>
      <c r="B492" t="s">
        <v>816</v>
      </c>
      <c r="C492" t="s">
        <v>131</v>
      </c>
      <c r="D492">
        <v>13</v>
      </c>
      <c r="E492" t="s">
        <v>760</v>
      </c>
      <c r="F492" t="s">
        <v>726</v>
      </c>
      <c r="G492" t="s">
        <v>89</v>
      </c>
      <c r="H492" t="s">
        <v>218</v>
      </c>
      <c r="I492" t="s">
        <v>408</v>
      </c>
      <c r="N492" t="s">
        <v>185</v>
      </c>
      <c r="O492" t="s">
        <v>218</v>
      </c>
      <c r="P492" t="s">
        <v>61</v>
      </c>
    </row>
    <row r="493" spans="1:16" x14ac:dyDescent="0.3">
      <c r="A493" t="s">
        <v>955</v>
      </c>
      <c r="B493" t="s">
        <v>817</v>
      </c>
      <c r="C493" t="s">
        <v>131</v>
      </c>
      <c r="D493">
        <v>13</v>
      </c>
      <c r="E493" t="s">
        <v>736</v>
      </c>
      <c r="F493" t="s">
        <v>130</v>
      </c>
      <c r="G493" t="s">
        <v>89</v>
      </c>
      <c r="H493" t="s">
        <v>218</v>
      </c>
      <c r="I493" t="s">
        <v>408</v>
      </c>
      <c r="N493" t="s">
        <v>185</v>
      </c>
      <c r="O493" t="s">
        <v>218</v>
      </c>
      <c r="P493" t="s">
        <v>61</v>
      </c>
    </row>
    <row r="494" spans="1:16" x14ac:dyDescent="0.3">
      <c r="A494" t="s">
        <v>955</v>
      </c>
      <c r="B494" t="s">
        <v>818</v>
      </c>
      <c r="C494" t="s">
        <v>131</v>
      </c>
      <c r="D494">
        <v>14</v>
      </c>
      <c r="E494" t="s">
        <v>752</v>
      </c>
      <c r="F494" t="s">
        <v>231</v>
      </c>
      <c r="G494" t="s">
        <v>819</v>
      </c>
      <c r="H494" t="s">
        <v>218</v>
      </c>
      <c r="I494" t="s">
        <v>174</v>
      </c>
      <c r="N494" t="s">
        <v>185</v>
      </c>
      <c r="O494" t="s">
        <v>218</v>
      </c>
      <c r="P494" t="s">
        <v>651</v>
      </c>
    </row>
    <row r="495" spans="1:16" x14ac:dyDescent="0.3">
      <c r="A495" t="s">
        <v>955</v>
      </c>
      <c r="B495" t="s">
        <v>820</v>
      </c>
      <c r="C495" t="s">
        <v>131</v>
      </c>
      <c r="D495">
        <v>14</v>
      </c>
      <c r="E495" t="s">
        <v>242</v>
      </c>
      <c r="F495" t="s">
        <v>737</v>
      </c>
      <c r="G495" t="s">
        <v>819</v>
      </c>
      <c r="H495" t="s">
        <v>218</v>
      </c>
      <c r="I495" t="s">
        <v>174</v>
      </c>
      <c r="N495" t="s">
        <v>185</v>
      </c>
      <c r="O495" t="s">
        <v>218</v>
      </c>
      <c r="P495" t="s">
        <v>651</v>
      </c>
    </row>
    <row r="496" spans="1:16" x14ac:dyDescent="0.3">
      <c r="A496" t="s">
        <v>955</v>
      </c>
      <c r="B496" t="s">
        <v>821</v>
      </c>
      <c r="C496" t="s">
        <v>131</v>
      </c>
      <c r="D496">
        <v>14</v>
      </c>
      <c r="E496" t="s">
        <v>752</v>
      </c>
      <c r="F496" t="s">
        <v>737</v>
      </c>
      <c r="G496" t="s">
        <v>819</v>
      </c>
      <c r="H496" t="s">
        <v>218</v>
      </c>
      <c r="I496" t="s">
        <v>207</v>
      </c>
      <c r="N496" t="s">
        <v>185</v>
      </c>
      <c r="O496" t="s">
        <v>218</v>
      </c>
      <c r="P496" t="s">
        <v>651</v>
      </c>
    </row>
    <row r="497" spans="1:16" x14ac:dyDescent="0.3">
      <c r="A497" t="s">
        <v>955</v>
      </c>
      <c r="B497" t="s">
        <v>822</v>
      </c>
      <c r="C497" t="s">
        <v>131</v>
      </c>
      <c r="D497">
        <v>14</v>
      </c>
      <c r="E497" t="s">
        <v>231</v>
      </c>
      <c r="F497" t="s">
        <v>242</v>
      </c>
      <c r="G497" t="s">
        <v>819</v>
      </c>
      <c r="H497" t="s">
        <v>218</v>
      </c>
      <c r="I497" t="s">
        <v>207</v>
      </c>
      <c r="N497" t="s">
        <v>185</v>
      </c>
      <c r="O497" t="s">
        <v>218</v>
      </c>
      <c r="P497" t="s">
        <v>651</v>
      </c>
    </row>
    <row r="498" spans="1:16" x14ac:dyDescent="0.3">
      <c r="A498" t="s">
        <v>955</v>
      </c>
      <c r="B498" t="s">
        <v>823</v>
      </c>
      <c r="C498" t="s">
        <v>131</v>
      </c>
      <c r="D498">
        <v>14</v>
      </c>
      <c r="E498" t="s">
        <v>737</v>
      </c>
      <c r="F498" t="s">
        <v>231</v>
      </c>
      <c r="G498" t="s">
        <v>819</v>
      </c>
      <c r="H498" t="s">
        <v>218</v>
      </c>
      <c r="I498" t="s">
        <v>248</v>
      </c>
      <c r="N498" t="s">
        <v>185</v>
      </c>
      <c r="O498" t="s">
        <v>218</v>
      </c>
      <c r="P498" t="s">
        <v>651</v>
      </c>
    </row>
    <row r="499" spans="1:16" x14ac:dyDescent="0.3">
      <c r="A499" t="s">
        <v>955</v>
      </c>
      <c r="B499" t="s">
        <v>824</v>
      </c>
      <c r="C499" t="s">
        <v>131</v>
      </c>
      <c r="D499">
        <v>14</v>
      </c>
      <c r="E499" t="s">
        <v>242</v>
      </c>
      <c r="F499" t="s">
        <v>752</v>
      </c>
      <c r="G499" t="s">
        <v>819</v>
      </c>
      <c r="H499" t="s">
        <v>218</v>
      </c>
      <c r="I499" t="s">
        <v>248</v>
      </c>
      <c r="N499" t="s">
        <v>185</v>
      </c>
      <c r="O499" t="s">
        <v>218</v>
      </c>
      <c r="P499" t="s">
        <v>651</v>
      </c>
    </row>
    <row r="500" spans="1:16" x14ac:dyDescent="0.3">
      <c r="A500" t="s">
        <v>955</v>
      </c>
      <c r="B500" t="s">
        <v>825</v>
      </c>
      <c r="C500" t="s">
        <v>131</v>
      </c>
      <c r="D500">
        <v>15</v>
      </c>
      <c r="E500" t="s">
        <v>255</v>
      </c>
      <c r="F500" t="s">
        <v>759</v>
      </c>
      <c r="G500" t="s">
        <v>826</v>
      </c>
      <c r="H500" t="s">
        <v>558</v>
      </c>
      <c r="I500" t="s">
        <v>298</v>
      </c>
      <c r="N500" t="s">
        <v>185</v>
      </c>
      <c r="O500" t="s">
        <v>218</v>
      </c>
      <c r="P500" t="s">
        <v>827</v>
      </c>
    </row>
    <row r="501" spans="1:16" x14ac:dyDescent="0.3">
      <c r="A501" t="s">
        <v>955</v>
      </c>
      <c r="B501" t="s">
        <v>828</v>
      </c>
      <c r="C501" t="s">
        <v>131</v>
      </c>
      <c r="D501">
        <v>15</v>
      </c>
      <c r="E501" t="s">
        <v>243</v>
      </c>
      <c r="F501" t="s">
        <v>741</v>
      </c>
      <c r="G501" t="s">
        <v>826</v>
      </c>
      <c r="H501" t="s">
        <v>558</v>
      </c>
      <c r="I501" t="s">
        <v>298</v>
      </c>
      <c r="N501" t="s">
        <v>185</v>
      </c>
      <c r="O501" t="s">
        <v>218</v>
      </c>
      <c r="P501" t="s">
        <v>827</v>
      </c>
    </row>
    <row r="502" spans="1:16" x14ac:dyDescent="0.3">
      <c r="A502" t="s">
        <v>955</v>
      </c>
      <c r="B502" t="s">
        <v>829</v>
      </c>
      <c r="C502" t="s">
        <v>131</v>
      </c>
      <c r="D502">
        <v>15</v>
      </c>
      <c r="E502" t="s">
        <v>255</v>
      </c>
      <c r="F502" t="s">
        <v>741</v>
      </c>
      <c r="G502" t="s">
        <v>826</v>
      </c>
      <c r="H502" t="s">
        <v>558</v>
      </c>
      <c r="I502" t="s">
        <v>363</v>
      </c>
      <c r="N502" t="s">
        <v>185</v>
      </c>
      <c r="O502" t="s">
        <v>218</v>
      </c>
      <c r="P502" t="s">
        <v>827</v>
      </c>
    </row>
    <row r="503" spans="1:16" x14ac:dyDescent="0.3">
      <c r="A503" t="s">
        <v>955</v>
      </c>
      <c r="B503" t="s">
        <v>830</v>
      </c>
      <c r="C503" t="s">
        <v>131</v>
      </c>
      <c r="D503">
        <v>15</v>
      </c>
      <c r="E503" t="s">
        <v>759</v>
      </c>
      <c r="F503" t="s">
        <v>243</v>
      </c>
      <c r="G503" t="s">
        <v>826</v>
      </c>
      <c r="H503" t="s">
        <v>558</v>
      </c>
      <c r="I503" t="s">
        <v>363</v>
      </c>
      <c r="N503" t="s">
        <v>185</v>
      </c>
      <c r="O503" t="s">
        <v>218</v>
      </c>
      <c r="P503" t="s">
        <v>827</v>
      </c>
    </row>
    <row r="504" spans="1:16" x14ac:dyDescent="0.3">
      <c r="A504" t="s">
        <v>955</v>
      </c>
      <c r="B504" t="s">
        <v>831</v>
      </c>
      <c r="C504" t="s">
        <v>131</v>
      </c>
      <c r="D504">
        <v>15</v>
      </c>
      <c r="E504" t="s">
        <v>741</v>
      </c>
      <c r="F504" t="s">
        <v>759</v>
      </c>
      <c r="G504" t="s">
        <v>826</v>
      </c>
      <c r="H504" t="s">
        <v>558</v>
      </c>
      <c r="I504" t="s">
        <v>273</v>
      </c>
      <c r="N504" t="s">
        <v>185</v>
      </c>
      <c r="O504" t="s">
        <v>218</v>
      </c>
      <c r="P504" t="s">
        <v>827</v>
      </c>
    </row>
    <row r="505" spans="1:16" x14ac:dyDescent="0.3">
      <c r="A505" t="s">
        <v>955</v>
      </c>
      <c r="B505" t="s">
        <v>832</v>
      </c>
      <c r="C505" t="s">
        <v>131</v>
      </c>
      <c r="D505">
        <v>15</v>
      </c>
      <c r="E505" t="s">
        <v>243</v>
      </c>
      <c r="F505" t="s">
        <v>255</v>
      </c>
      <c r="G505" t="s">
        <v>826</v>
      </c>
      <c r="H505" t="s">
        <v>558</v>
      </c>
      <c r="I505" t="s">
        <v>273</v>
      </c>
      <c r="N505" t="s">
        <v>185</v>
      </c>
      <c r="O505" t="s">
        <v>218</v>
      </c>
      <c r="P505" t="s">
        <v>827</v>
      </c>
    </row>
    <row r="506" spans="1:16" x14ac:dyDescent="0.3">
      <c r="A506" t="s">
        <v>955</v>
      </c>
      <c r="B506" t="s">
        <v>833</v>
      </c>
      <c r="C506" t="s">
        <v>131</v>
      </c>
      <c r="D506">
        <v>16</v>
      </c>
      <c r="E506" t="s">
        <v>232</v>
      </c>
      <c r="F506" t="s">
        <v>748</v>
      </c>
      <c r="G506" t="s">
        <v>631</v>
      </c>
      <c r="H506" t="s">
        <v>419</v>
      </c>
      <c r="I506" t="s">
        <v>174</v>
      </c>
      <c r="N506" t="s">
        <v>185</v>
      </c>
      <c r="O506" t="s">
        <v>218</v>
      </c>
      <c r="P506" t="s">
        <v>629</v>
      </c>
    </row>
    <row r="507" spans="1:16" x14ac:dyDescent="0.3">
      <c r="A507" t="s">
        <v>955</v>
      </c>
      <c r="B507" t="s">
        <v>834</v>
      </c>
      <c r="C507" t="s">
        <v>131</v>
      </c>
      <c r="D507">
        <v>16</v>
      </c>
      <c r="E507" t="s">
        <v>253</v>
      </c>
      <c r="F507" t="s">
        <v>742</v>
      </c>
      <c r="G507" t="s">
        <v>631</v>
      </c>
      <c r="H507" t="s">
        <v>419</v>
      </c>
      <c r="I507" t="s">
        <v>174</v>
      </c>
      <c r="N507" t="s">
        <v>185</v>
      </c>
      <c r="O507" t="s">
        <v>218</v>
      </c>
      <c r="P507" t="s">
        <v>629</v>
      </c>
    </row>
    <row r="508" spans="1:16" x14ac:dyDescent="0.3">
      <c r="A508" t="s">
        <v>955</v>
      </c>
      <c r="B508" t="s">
        <v>835</v>
      </c>
      <c r="C508" t="s">
        <v>131</v>
      </c>
      <c r="D508">
        <v>16</v>
      </c>
      <c r="E508" t="s">
        <v>232</v>
      </c>
      <c r="F508" t="s">
        <v>742</v>
      </c>
      <c r="G508" t="s">
        <v>631</v>
      </c>
      <c r="H508" t="s">
        <v>419</v>
      </c>
      <c r="I508" t="s">
        <v>550</v>
      </c>
      <c r="N508" t="s">
        <v>185</v>
      </c>
      <c r="O508" t="s">
        <v>218</v>
      </c>
      <c r="P508" t="s">
        <v>629</v>
      </c>
    </row>
    <row r="509" spans="1:16" x14ac:dyDescent="0.3">
      <c r="A509" t="s">
        <v>955</v>
      </c>
      <c r="B509" t="s">
        <v>836</v>
      </c>
      <c r="C509" t="s">
        <v>131</v>
      </c>
      <c r="D509">
        <v>16</v>
      </c>
      <c r="E509" t="s">
        <v>748</v>
      </c>
      <c r="F509" t="s">
        <v>253</v>
      </c>
      <c r="G509" t="s">
        <v>631</v>
      </c>
      <c r="H509" t="s">
        <v>419</v>
      </c>
      <c r="I509" t="s">
        <v>550</v>
      </c>
      <c r="N509" t="s">
        <v>185</v>
      </c>
      <c r="O509" t="s">
        <v>218</v>
      </c>
      <c r="P509" t="s">
        <v>629</v>
      </c>
    </row>
    <row r="510" spans="1:16" x14ac:dyDescent="0.3">
      <c r="A510" t="s">
        <v>955</v>
      </c>
      <c r="B510" t="s">
        <v>837</v>
      </c>
      <c r="C510" t="s">
        <v>131</v>
      </c>
      <c r="D510">
        <v>16</v>
      </c>
      <c r="E510" t="s">
        <v>742</v>
      </c>
      <c r="F510" t="s">
        <v>748</v>
      </c>
      <c r="G510" t="s">
        <v>631</v>
      </c>
      <c r="H510" t="s">
        <v>419</v>
      </c>
      <c r="I510" t="s">
        <v>363</v>
      </c>
      <c r="N510" t="s">
        <v>185</v>
      </c>
      <c r="O510" t="s">
        <v>218</v>
      </c>
      <c r="P510" t="s">
        <v>629</v>
      </c>
    </row>
    <row r="511" spans="1:16" x14ac:dyDescent="0.3">
      <c r="A511" t="s">
        <v>955</v>
      </c>
      <c r="B511" t="s">
        <v>838</v>
      </c>
      <c r="C511" t="s">
        <v>131</v>
      </c>
      <c r="D511">
        <v>16</v>
      </c>
      <c r="E511" t="s">
        <v>253</v>
      </c>
      <c r="F511" t="s">
        <v>232</v>
      </c>
      <c r="G511" t="s">
        <v>631</v>
      </c>
      <c r="H511" t="s">
        <v>419</v>
      </c>
      <c r="I511" t="s">
        <v>363</v>
      </c>
      <c r="N511" t="s">
        <v>185</v>
      </c>
      <c r="O511" t="s">
        <v>218</v>
      </c>
      <c r="P511" t="s">
        <v>629</v>
      </c>
    </row>
    <row r="512" spans="1:16" x14ac:dyDescent="0.3">
      <c r="A512" t="s">
        <v>955</v>
      </c>
      <c r="B512" t="s">
        <v>839</v>
      </c>
      <c r="C512" t="s">
        <v>131</v>
      </c>
      <c r="D512">
        <v>17</v>
      </c>
      <c r="E512" t="s">
        <v>235</v>
      </c>
      <c r="F512" t="s">
        <v>129</v>
      </c>
      <c r="G512" t="s">
        <v>57</v>
      </c>
      <c r="N512" t="s">
        <v>185</v>
      </c>
      <c r="O512" t="s">
        <v>218</v>
      </c>
      <c r="P512" t="s">
        <v>56</v>
      </c>
    </row>
    <row r="513" spans="1:16" x14ac:dyDescent="0.3">
      <c r="A513" t="s">
        <v>955</v>
      </c>
      <c r="B513" t="s">
        <v>840</v>
      </c>
      <c r="C513" t="s">
        <v>131</v>
      </c>
      <c r="D513">
        <v>17</v>
      </c>
      <c r="E513" t="s">
        <v>245</v>
      </c>
      <c r="F513" t="s">
        <v>764</v>
      </c>
      <c r="G513" t="s">
        <v>57</v>
      </c>
      <c r="N513" t="s">
        <v>185</v>
      </c>
      <c r="O513" t="s">
        <v>218</v>
      </c>
      <c r="P513" t="s">
        <v>56</v>
      </c>
    </row>
    <row r="514" spans="1:16" x14ac:dyDescent="0.3">
      <c r="A514" t="s">
        <v>955</v>
      </c>
      <c r="B514" t="s">
        <v>841</v>
      </c>
      <c r="C514" t="s">
        <v>131</v>
      </c>
      <c r="D514">
        <v>17</v>
      </c>
      <c r="E514" t="s">
        <v>235</v>
      </c>
      <c r="F514" t="s">
        <v>764</v>
      </c>
      <c r="G514" t="s">
        <v>57</v>
      </c>
      <c r="N514" t="s">
        <v>185</v>
      </c>
      <c r="O514" t="s">
        <v>218</v>
      </c>
      <c r="P514" t="s">
        <v>56</v>
      </c>
    </row>
    <row r="515" spans="1:16" x14ac:dyDescent="0.3">
      <c r="A515" t="s">
        <v>955</v>
      </c>
      <c r="B515" t="s">
        <v>842</v>
      </c>
      <c r="C515" t="s">
        <v>131</v>
      </c>
      <c r="D515">
        <v>17</v>
      </c>
      <c r="E515" t="s">
        <v>129</v>
      </c>
      <c r="F515" t="s">
        <v>245</v>
      </c>
      <c r="G515" t="s">
        <v>57</v>
      </c>
      <c r="N515" t="s">
        <v>185</v>
      </c>
      <c r="O515" t="s">
        <v>218</v>
      </c>
      <c r="P515" t="s">
        <v>56</v>
      </c>
    </row>
    <row r="516" spans="1:16" x14ac:dyDescent="0.3">
      <c r="A516" t="s">
        <v>955</v>
      </c>
      <c r="B516" t="s">
        <v>843</v>
      </c>
      <c r="C516" t="s">
        <v>131</v>
      </c>
      <c r="D516">
        <v>17</v>
      </c>
      <c r="E516" t="s">
        <v>764</v>
      </c>
      <c r="F516" t="s">
        <v>129</v>
      </c>
      <c r="G516" t="s">
        <v>57</v>
      </c>
      <c r="N516" t="s">
        <v>185</v>
      </c>
      <c r="O516" t="s">
        <v>218</v>
      </c>
      <c r="P516" t="s">
        <v>56</v>
      </c>
    </row>
    <row r="517" spans="1:16" x14ac:dyDescent="0.3">
      <c r="A517" t="s">
        <v>955</v>
      </c>
      <c r="B517" t="s">
        <v>844</v>
      </c>
      <c r="C517" t="s">
        <v>131</v>
      </c>
      <c r="D517">
        <v>17</v>
      </c>
      <c r="E517" t="s">
        <v>245</v>
      </c>
      <c r="F517" t="s">
        <v>235</v>
      </c>
      <c r="G517" t="s">
        <v>57</v>
      </c>
      <c r="N517" t="s">
        <v>185</v>
      </c>
      <c r="O517" t="s">
        <v>218</v>
      </c>
      <c r="P517" t="s">
        <v>56</v>
      </c>
    </row>
    <row r="518" spans="1:16" x14ac:dyDescent="0.3">
      <c r="A518" t="s">
        <v>955</v>
      </c>
      <c r="B518" t="s">
        <v>845</v>
      </c>
      <c r="C518" t="s">
        <v>131</v>
      </c>
      <c r="D518">
        <v>18</v>
      </c>
      <c r="E518" t="s">
        <v>236</v>
      </c>
      <c r="F518" t="s">
        <v>729</v>
      </c>
      <c r="G518" t="s">
        <v>64</v>
      </c>
      <c r="H518" t="s">
        <v>218</v>
      </c>
      <c r="I518" t="s">
        <v>174</v>
      </c>
      <c r="N518" t="s">
        <v>185</v>
      </c>
      <c r="O518" t="s">
        <v>218</v>
      </c>
      <c r="P518" t="s">
        <v>63</v>
      </c>
    </row>
    <row r="519" spans="1:16" x14ac:dyDescent="0.3">
      <c r="A519" t="s">
        <v>955</v>
      </c>
      <c r="B519" t="s">
        <v>846</v>
      </c>
      <c r="C519" t="s">
        <v>131</v>
      </c>
      <c r="D519">
        <v>18</v>
      </c>
      <c r="E519" t="s">
        <v>261</v>
      </c>
      <c r="F519" t="s">
        <v>246</v>
      </c>
      <c r="G519" t="s">
        <v>64</v>
      </c>
      <c r="H519" t="s">
        <v>218</v>
      </c>
      <c r="I519" t="s">
        <v>174</v>
      </c>
      <c r="N519" t="s">
        <v>185</v>
      </c>
      <c r="O519" t="s">
        <v>218</v>
      </c>
      <c r="P519" t="s">
        <v>63</v>
      </c>
    </row>
    <row r="520" spans="1:16" x14ac:dyDescent="0.3">
      <c r="A520" t="s">
        <v>955</v>
      </c>
      <c r="B520" t="s">
        <v>847</v>
      </c>
      <c r="C520" t="s">
        <v>131</v>
      </c>
      <c r="D520">
        <v>18</v>
      </c>
      <c r="E520" t="s">
        <v>236</v>
      </c>
      <c r="F520" t="s">
        <v>246</v>
      </c>
      <c r="G520" t="s">
        <v>64</v>
      </c>
      <c r="H520" t="s">
        <v>218</v>
      </c>
      <c r="I520" t="s">
        <v>248</v>
      </c>
      <c r="N520" t="s">
        <v>185</v>
      </c>
      <c r="O520" t="s">
        <v>218</v>
      </c>
      <c r="P520" t="s">
        <v>63</v>
      </c>
    </row>
    <row r="521" spans="1:16" x14ac:dyDescent="0.3">
      <c r="A521" t="s">
        <v>955</v>
      </c>
      <c r="B521" t="s">
        <v>848</v>
      </c>
      <c r="C521" t="s">
        <v>131</v>
      </c>
      <c r="D521">
        <v>18</v>
      </c>
      <c r="E521" t="s">
        <v>729</v>
      </c>
      <c r="F521" t="s">
        <v>261</v>
      </c>
      <c r="G521" t="s">
        <v>64</v>
      </c>
      <c r="H521" t="s">
        <v>218</v>
      </c>
      <c r="I521" t="s">
        <v>248</v>
      </c>
      <c r="N521" t="s">
        <v>185</v>
      </c>
      <c r="O521" t="s">
        <v>218</v>
      </c>
      <c r="P521" t="s">
        <v>63</v>
      </c>
    </row>
    <row r="522" spans="1:16" x14ac:dyDescent="0.3">
      <c r="A522" t="s">
        <v>955</v>
      </c>
      <c r="B522" t="s">
        <v>849</v>
      </c>
      <c r="C522" t="s">
        <v>131</v>
      </c>
      <c r="D522">
        <v>18</v>
      </c>
      <c r="E522" t="s">
        <v>246</v>
      </c>
      <c r="F522" t="s">
        <v>729</v>
      </c>
      <c r="G522" t="s">
        <v>64</v>
      </c>
      <c r="H522" t="s">
        <v>218</v>
      </c>
      <c r="I522" t="s">
        <v>207</v>
      </c>
      <c r="N522" t="s">
        <v>185</v>
      </c>
      <c r="O522" t="s">
        <v>218</v>
      </c>
      <c r="P522" t="s">
        <v>63</v>
      </c>
    </row>
    <row r="523" spans="1:16" x14ac:dyDescent="0.3">
      <c r="A523" t="s">
        <v>955</v>
      </c>
      <c r="B523" t="s">
        <v>850</v>
      </c>
      <c r="C523" t="s">
        <v>131</v>
      </c>
      <c r="D523">
        <v>18</v>
      </c>
      <c r="E523" t="s">
        <v>261</v>
      </c>
      <c r="F523" t="s">
        <v>236</v>
      </c>
      <c r="G523" t="s">
        <v>64</v>
      </c>
      <c r="H523" t="s">
        <v>218</v>
      </c>
      <c r="I523" t="s">
        <v>207</v>
      </c>
      <c r="N523" t="s">
        <v>185</v>
      </c>
      <c r="O523" t="s">
        <v>218</v>
      </c>
      <c r="P523" t="s">
        <v>63</v>
      </c>
    </row>
    <row r="524" spans="1:16" x14ac:dyDescent="0.3">
      <c r="A524" t="s">
        <v>955</v>
      </c>
      <c r="B524" t="s">
        <v>851</v>
      </c>
      <c r="C524" t="s">
        <v>131</v>
      </c>
      <c r="D524">
        <v>19</v>
      </c>
      <c r="E524" t="s">
        <v>760</v>
      </c>
      <c r="F524" t="s">
        <v>748</v>
      </c>
      <c r="G524" t="s">
        <v>91</v>
      </c>
      <c r="H524" t="s">
        <v>193</v>
      </c>
      <c r="I524" t="s">
        <v>590</v>
      </c>
      <c r="N524" t="s">
        <v>195</v>
      </c>
      <c r="O524" t="s">
        <v>323</v>
      </c>
      <c r="P524" t="s">
        <v>90</v>
      </c>
    </row>
    <row r="525" spans="1:16" x14ac:dyDescent="0.3">
      <c r="A525" t="s">
        <v>955</v>
      </c>
      <c r="B525" t="s">
        <v>852</v>
      </c>
      <c r="C525" t="s">
        <v>131</v>
      </c>
      <c r="D525">
        <v>19</v>
      </c>
      <c r="E525" t="s">
        <v>242</v>
      </c>
      <c r="F525" t="s">
        <v>231</v>
      </c>
      <c r="G525" t="s">
        <v>91</v>
      </c>
      <c r="N525" t="s">
        <v>195</v>
      </c>
      <c r="O525" t="s">
        <v>323</v>
      </c>
      <c r="P525" t="s">
        <v>90</v>
      </c>
    </row>
    <row r="526" spans="1:16" x14ac:dyDescent="0.3">
      <c r="A526" t="s">
        <v>955</v>
      </c>
      <c r="B526" t="s">
        <v>853</v>
      </c>
      <c r="C526" t="s">
        <v>131</v>
      </c>
      <c r="D526">
        <v>19</v>
      </c>
      <c r="E526" t="s">
        <v>760</v>
      </c>
      <c r="F526" t="s">
        <v>231</v>
      </c>
      <c r="G526" t="s">
        <v>91</v>
      </c>
      <c r="H526" t="s">
        <v>193</v>
      </c>
      <c r="I526" t="s">
        <v>174</v>
      </c>
      <c r="N526" t="s">
        <v>195</v>
      </c>
      <c r="O526" t="s">
        <v>323</v>
      </c>
      <c r="P526" t="s">
        <v>90</v>
      </c>
    </row>
    <row r="527" spans="1:16" x14ac:dyDescent="0.3">
      <c r="A527" t="s">
        <v>955</v>
      </c>
      <c r="B527" t="s">
        <v>854</v>
      </c>
      <c r="C527" t="s">
        <v>131</v>
      </c>
      <c r="D527">
        <v>19</v>
      </c>
      <c r="E527" t="s">
        <v>748</v>
      </c>
      <c r="F527" t="s">
        <v>242</v>
      </c>
      <c r="G527" t="s">
        <v>91</v>
      </c>
      <c r="N527" t="s">
        <v>195</v>
      </c>
      <c r="O527" t="s">
        <v>323</v>
      </c>
      <c r="P527" t="s">
        <v>90</v>
      </c>
    </row>
    <row r="528" spans="1:16" x14ac:dyDescent="0.3">
      <c r="A528" t="s">
        <v>955</v>
      </c>
      <c r="B528" t="s">
        <v>855</v>
      </c>
      <c r="C528" t="s">
        <v>131</v>
      </c>
      <c r="D528">
        <v>19</v>
      </c>
      <c r="E528" t="s">
        <v>231</v>
      </c>
      <c r="F528" t="s">
        <v>748</v>
      </c>
      <c r="G528" t="s">
        <v>91</v>
      </c>
      <c r="N528" t="s">
        <v>195</v>
      </c>
      <c r="O528" t="s">
        <v>323</v>
      </c>
      <c r="P528" t="s">
        <v>90</v>
      </c>
    </row>
    <row r="529" spans="1:16" x14ac:dyDescent="0.3">
      <c r="A529" t="s">
        <v>955</v>
      </c>
      <c r="B529" t="s">
        <v>856</v>
      </c>
      <c r="C529" t="s">
        <v>131</v>
      </c>
      <c r="D529">
        <v>19</v>
      </c>
      <c r="E529" t="s">
        <v>242</v>
      </c>
      <c r="F529" t="s">
        <v>760</v>
      </c>
      <c r="G529" t="s">
        <v>91</v>
      </c>
      <c r="H529" t="s">
        <v>193</v>
      </c>
      <c r="I529" t="s">
        <v>248</v>
      </c>
      <c r="N529" t="s">
        <v>195</v>
      </c>
      <c r="O529" t="s">
        <v>323</v>
      </c>
      <c r="P529" t="s">
        <v>90</v>
      </c>
    </row>
    <row r="530" spans="1:16" x14ac:dyDescent="0.3">
      <c r="A530" t="s">
        <v>955</v>
      </c>
      <c r="B530" t="s">
        <v>857</v>
      </c>
      <c r="C530" t="s">
        <v>131</v>
      </c>
      <c r="D530">
        <v>20</v>
      </c>
      <c r="E530" t="s">
        <v>129</v>
      </c>
      <c r="F530" t="s">
        <v>726</v>
      </c>
      <c r="G530" t="s">
        <v>89</v>
      </c>
      <c r="H530" t="s">
        <v>323</v>
      </c>
      <c r="I530" t="s">
        <v>174</v>
      </c>
      <c r="N530" t="s">
        <v>195</v>
      </c>
      <c r="O530" t="s">
        <v>323</v>
      </c>
      <c r="P530" t="s">
        <v>61</v>
      </c>
    </row>
    <row r="531" spans="1:16" x14ac:dyDescent="0.3">
      <c r="A531" t="s">
        <v>955</v>
      </c>
      <c r="B531" t="s">
        <v>858</v>
      </c>
      <c r="C531" t="s">
        <v>131</v>
      </c>
      <c r="D531">
        <v>20</v>
      </c>
      <c r="E531" t="s">
        <v>742</v>
      </c>
      <c r="F531" t="s">
        <v>752</v>
      </c>
      <c r="G531" t="s">
        <v>89</v>
      </c>
      <c r="H531" t="s">
        <v>323</v>
      </c>
      <c r="I531" t="s">
        <v>174</v>
      </c>
      <c r="N531" t="s">
        <v>195</v>
      </c>
      <c r="O531" t="s">
        <v>323</v>
      </c>
      <c r="P531" t="s">
        <v>61</v>
      </c>
    </row>
    <row r="532" spans="1:16" x14ac:dyDescent="0.3">
      <c r="A532" t="s">
        <v>955</v>
      </c>
      <c r="B532" t="s">
        <v>859</v>
      </c>
      <c r="C532" t="s">
        <v>131</v>
      </c>
      <c r="D532">
        <v>20</v>
      </c>
      <c r="E532" t="s">
        <v>129</v>
      </c>
      <c r="F532" t="s">
        <v>752</v>
      </c>
      <c r="G532" t="s">
        <v>89</v>
      </c>
      <c r="H532" t="s">
        <v>323</v>
      </c>
      <c r="I532" t="s">
        <v>248</v>
      </c>
      <c r="N532" t="s">
        <v>195</v>
      </c>
      <c r="O532" t="s">
        <v>323</v>
      </c>
      <c r="P532" t="s">
        <v>61</v>
      </c>
    </row>
    <row r="533" spans="1:16" x14ac:dyDescent="0.3">
      <c r="A533" t="s">
        <v>955</v>
      </c>
      <c r="B533" t="s">
        <v>860</v>
      </c>
      <c r="C533" t="s">
        <v>131</v>
      </c>
      <c r="D533">
        <v>20</v>
      </c>
      <c r="E533" t="s">
        <v>726</v>
      </c>
      <c r="F533" t="s">
        <v>742</v>
      </c>
      <c r="G533" t="s">
        <v>89</v>
      </c>
      <c r="H533" t="s">
        <v>323</v>
      </c>
      <c r="I533" t="s">
        <v>248</v>
      </c>
      <c r="N533" t="s">
        <v>195</v>
      </c>
      <c r="O533" t="s">
        <v>323</v>
      </c>
      <c r="P533" t="s">
        <v>61</v>
      </c>
    </row>
    <row r="534" spans="1:16" x14ac:dyDescent="0.3">
      <c r="A534" t="s">
        <v>955</v>
      </c>
      <c r="B534" t="s">
        <v>861</v>
      </c>
      <c r="C534" t="s">
        <v>131</v>
      </c>
      <c r="D534">
        <v>20</v>
      </c>
      <c r="E534" t="s">
        <v>752</v>
      </c>
      <c r="F534" t="s">
        <v>726</v>
      </c>
      <c r="G534" t="s">
        <v>89</v>
      </c>
      <c r="H534" t="s">
        <v>323</v>
      </c>
      <c r="I534" t="s">
        <v>207</v>
      </c>
      <c r="N534" t="s">
        <v>195</v>
      </c>
      <c r="O534" t="s">
        <v>323</v>
      </c>
      <c r="P534" t="s">
        <v>61</v>
      </c>
    </row>
    <row r="535" spans="1:16" x14ac:dyDescent="0.3">
      <c r="A535" t="s">
        <v>955</v>
      </c>
      <c r="B535" t="s">
        <v>862</v>
      </c>
      <c r="C535" t="s">
        <v>131</v>
      </c>
      <c r="D535">
        <v>20</v>
      </c>
      <c r="E535" t="s">
        <v>742</v>
      </c>
      <c r="F535" t="s">
        <v>129</v>
      </c>
      <c r="G535" t="s">
        <v>89</v>
      </c>
      <c r="H535" t="s">
        <v>323</v>
      </c>
      <c r="I535" t="s">
        <v>207</v>
      </c>
      <c r="N535" t="s">
        <v>195</v>
      </c>
      <c r="O535" t="s">
        <v>323</v>
      </c>
      <c r="P535" t="s">
        <v>61</v>
      </c>
    </row>
    <row r="536" spans="1:16" x14ac:dyDescent="0.3">
      <c r="A536" t="s">
        <v>955</v>
      </c>
      <c r="B536" t="s">
        <v>863</v>
      </c>
      <c r="C536" t="s">
        <v>131</v>
      </c>
      <c r="D536">
        <v>21</v>
      </c>
      <c r="E536" t="s">
        <v>764</v>
      </c>
      <c r="F536" t="s">
        <v>736</v>
      </c>
      <c r="G536" t="s">
        <v>864</v>
      </c>
      <c r="N536" t="s">
        <v>195</v>
      </c>
      <c r="O536" t="s">
        <v>323</v>
      </c>
      <c r="P536" t="s">
        <v>609</v>
      </c>
    </row>
    <row r="537" spans="1:16" x14ac:dyDescent="0.3">
      <c r="A537" t="s">
        <v>955</v>
      </c>
      <c r="B537" t="s">
        <v>865</v>
      </c>
      <c r="C537" t="s">
        <v>131</v>
      </c>
      <c r="D537">
        <v>21</v>
      </c>
      <c r="E537" t="s">
        <v>729</v>
      </c>
      <c r="F537" t="s">
        <v>255</v>
      </c>
      <c r="G537" t="s">
        <v>864</v>
      </c>
      <c r="N537" t="s">
        <v>195</v>
      </c>
      <c r="O537" t="s">
        <v>323</v>
      </c>
      <c r="P537" t="s">
        <v>609</v>
      </c>
    </row>
    <row r="538" spans="1:16" x14ac:dyDescent="0.3">
      <c r="A538" t="s">
        <v>955</v>
      </c>
      <c r="B538" t="s">
        <v>866</v>
      </c>
      <c r="C538" t="s">
        <v>131</v>
      </c>
      <c r="D538">
        <v>21</v>
      </c>
      <c r="E538" t="s">
        <v>764</v>
      </c>
      <c r="F538" t="s">
        <v>255</v>
      </c>
      <c r="G538" t="s">
        <v>864</v>
      </c>
      <c r="N538" t="s">
        <v>195</v>
      </c>
      <c r="O538" t="s">
        <v>323</v>
      </c>
      <c r="P538" t="s">
        <v>609</v>
      </c>
    </row>
    <row r="539" spans="1:16" x14ac:dyDescent="0.3">
      <c r="A539" t="s">
        <v>955</v>
      </c>
      <c r="B539" t="s">
        <v>867</v>
      </c>
      <c r="C539" t="s">
        <v>131</v>
      </c>
      <c r="D539">
        <v>21</v>
      </c>
      <c r="E539" t="s">
        <v>736</v>
      </c>
      <c r="F539" t="s">
        <v>729</v>
      </c>
      <c r="G539" t="s">
        <v>864</v>
      </c>
      <c r="N539" t="s">
        <v>195</v>
      </c>
      <c r="O539" t="s">
        <v>323</v>
      </c>
      <c r="P539" t="s">
        <v>609</v>
      </c>
    </row>
    <row r="540" spans="1:16" x14ac:dyDescent="0.3">
      <c r="A540" t="s">
        <v>955</v>
      </c>
      <c r="B540" t="s">
        <v>868</v>
      </c>
      <c r="C540" t="s">
        <v>131</v>
      </c>
      <c r="D540">
        <v>21</v>
      </c>
      <c r="E540" t="s">
        <v>255</v>
      </c>
      <c r="F540" t="s">
        <v>736</v>
      </c>
      <c r="G540" t="s">
        <v>864</v>
      </c>
      <c r="N540" t="s">
        <v>195</v>
      </c>
      <c r="O540" t="s">
        <v>323</v>
      </c>
      <c r="P540" t="s">
        <v>609</v>
      </c>
    </row>
    <row r="541" spans="1:16" x14ac:dyDescent="0.3">
      <c r="A541" t="s">
        <v>955</v>
      </c>
      <c r="B541" t="s">
        <v>869</v>
      </c>
      <c r="C541" t="s">
        <v>131</v>
      </c>
      <c r="D541">
        <v>21</v>
      </c>
      <c r="E541" t="s">
        <v>729</v>
      </c>
      <c r="F541" t="s">
        <v>764</v>
      </c>
      <c r="G541" t="s">
        <v>864</v>
      </c>
      <c r="N541" t="s">
        <v>195</v>
      </c>
      <c r="O541" t="s">
        <v>323</v>
      </c>
      <c r="P541" t="s">
        <v>609</v>
      </c>
    </row>
    <row r="542" spans="1:16" x14ac:dyDescent="0.3">
      <c r="A542" t="s">
        <v>955</v>
      </c>
      <c r="B542" t="s">
        <v>870</v>
      </c>
      <c r="C542" t="s">
        <v>131</v>
      </c>
      <c r="D542">
        <v>22</v>
      </c>
      <c r="E542" t="s">
        <v>243</v>
      </c>
      <c r="F542" t="s">
        <v>759</v>
      </c>
      <c r="G542" t="s">
        <v>864</v>
      </c>
      <c r="H542" t="s">
        <v>323</v>
      </c>
      <c r="I542" t="s">
        <v>273</v>
      </c>
      <c r="N542" t="s">
        <v>195</v>
      </c>
      <c r="O542" t="s">
        <v>323</v>
      </c>
      <c r="P542" t="s">
        <v>609</v>
      </c>
    </row>
    <row r="543" spans="1:16" x14ac:dyDescent="0.3">
      <c r="A543" t="s">
        <v>955</v>
      </c>
      <c r="B543" t="s">
        <v>871</v>
      </c>
      <c r="C543" t="s">
        <v>131</v>
      </c>
      <c r="D543">
        <v>22</v>
      </c>
      <c r="E543" t="s">
        <v>737</v>
      </c>
      <c r="F543" t="s">
        <v>232</v>
      </c>
      <c r="G543" t="s">
        <v>864</v>
      </c>
      <c r="H543" t="s">
        <v>323</v>
      </c>
      <c r="I543" t="s">
        <v>273</v>
      </c>
      <c r="N543" t="s">
        <v>195</v>
      </c>
      <c r="O543" t="s">
        <v>323</v>
      </c>
      <c r="P543" t="s">
        <v>609</v>
      </c>
    </row>
    <row r="544" spans="1:16" x14ac:dyDescent="0.3">
      <c r="A544" t="s">
        <v>955</v>
      </c>
      <c r="B544" t="s">
        <v>872</v>
      </c>
      <c r="C544" t="s">
        <v>131</v>
      </c>
      <c r="D544">
        <v>22</v>
      </c>
      <c r="E544" t="s">
        <v>243</v>
      </c>
      <c r="F544" t="s">
        <v>232</v>
      </c>
      <c r="G544" t="s">
        <v>864</v>
      </c>
      <c r="H544" t="s">
        <v>323</v>
      </c>
      <c r="I544" t="s">
        <v>341</v>
      </c>
      <c r="N544" t="s">
        <v>195</v>
      </c>
      <c r="O544" t="s">
        <v>323</v>
      </c>
      <c r="P544" t="s">
        <v>609</v>
      </c>
    </row>
    <row r="545" spans="1:16" x14ac:dyDescent="0.3">
      <c r="A545" t="s">
        <v>955</v>
      </c>
      <c r="B545" t="s">
        <v>873</v>
      </c>
      <c r="C545" t="s">
        <v>131</v>
      </c>
      <c r="D545">
        <v>22</v>
      </c>
      <c r="E545" t="s">
        <v>759</v>
      </c>
      <c r="F545" t="s">
        <v>737</v>
      </c>
      <c r="G545" t="s">
        <v>864</v>
      </c>
      <c r="H545" t="s">
        <v>323</v>
      </c>
      <c r="I545" t="s">
        <v>341</v>
      </c>
      <c r="N545" t="s">
        <v>195</v>
      </c>
      <c r="O545" t="s">
        <v>323</v>
      </c>
      <c r="P545" t="s">
        <v>609</v>
      </c>
    </row>
    <row r="546" spans="1:16" x14ac:dyDescent="0.3">
      <c r="A546" t="s">
        <v>955</v>
      </c>
      <c r="B546" t="s">
        <v>874</v>
      </c>
      <c r="C546" t="s">
        <v>131</v>
      </c>
      <c r="D546">
        <v>22</v>
      </c>
      <c r="E546" t="s">
        <v>232</v>
      </c>
      <c r="F546" t="s">
        <v>759</v>
      </c>
      <c r="G546" t="s">
        <v>864</v>
      </c>
      <c r="H546" t="s">
        <v>323</v>
      </c>
      <c r="I546" t="s">
        <v>194</v>
      </c>
      <c r="N546" t="s">
        <v>195</v>
      </c>
      <c r="O546" t="s">
        <v>323</v>
      </c>
      <c r="P546" t="s">
        <v>609</v>
      </c>
    </row>
    <row r="547" spans="1:16" x14ac:dyDescent="0.3">
      <c r="A547" t="s">
        <v>955</v>
      </c>
      <c r="B547" t="s">
        <v>875</v>
      </c>
      <c r="C547" t="s">
        <v>131</v>
      </c>
      <c r="D547">
        <v>22</v>
      </c>
      <c r="E547" t="s">
        <v>737</v>
      </c>
      <c r="F547" t="s">
        <v>243</v>
      </c>
      <c r="G547" t="s">
        <v>864</v>
      </c>
      <c r="H547" t="s">
        <v>323</v>
      </c>
      <c r="I547" t="s">
        <v>194</v>
      </c>
      <c r="N547" t="s">
        <v>195</v>
      </c>
      <c r="O547" t="s">
        <v>323</v>
      </c>
      <c r="P547" t="s">
        <v>609</v>
      </c>
    </row>
    <row r="548" spans="1:16" x14ac:dyDescent="0.3">
      <c r="A548" t="s">
        <v>955</v>
      </c>
      <c r="B548" t="s">
        <v>876</v>
      </c>
      <c r="C548" t="s">
        <v>131</v>
      </c>
      <c r="D548">
        <v>23</v>
      </c>
      <c r="E548" t="s">
        <v>245</v>
      </c>
      <c r="F548" t="s">
        <v>741</v>
      </c>
      <c r="G548" t="s">
        <v>81</v>
      </c>
      <c r="H548" t="s">
        <v>377</v>
      </c>
      <c r="I548" t="s">
        <v>351</v>
      </c>
      <c r="N548" t="s">
        <v>195</v>
      </c>
      <c r="O548" t="s">
        <v>323</v>
      </c>
      <c r="P548" t="s">
        <v>80</v>
      </c>
    </row>
    <row r="549" spans="1:16" x14ac:dyDescent="0.3">
      <c r="A549" t="s">
        <v>955</v>
      </c>
      <c r="B549" t="s">
        <v>877</v>
      </c>
      <c r="C549" t="s">
        <v>131</v>
      </c>
      <c r="D549">
        <v>23</v>
      </c>
      <c r="E549" t="s">
        <v>130</v>
      </c>
      <c r="F549" t="s">
        <v>236</v>
      </c>
      <c r="G549" t="s">
        <v>81</v>
      </c>
      <c r="H549" t="s">
        <v>377</v>
      </c>
      <c r="I549" t="s">
        <v>351</v>
      </c>
      <c r="N549" t="s">
        <v>195</v>
      </c>
      <c r="O549" t="s">
        <v>323</v>
      </c>
      <c r="P549" t="s">
        <v>80</v>
      </c>
    </row>
    <row r="550" spans="1:16" x14ac:dyDescent="0.3">
      <c r="A550" t="s">
        <v>955</v>
      </c>
      <c r="B550" t="s">
        <v>878</v>
      </c>
      <c r="C550" t="s">
        <v>131</v>
      </c>
      <c r="D550">
        <v>23</v>
      </c>
      <c r="E550" t="s">
        <v>245</v>
      </c>
      <c r="F550" t="s">
        <v>236</v>
      </c>
      <c r="G550" t="s">
        <v>81</v>
      </c>
      <c r="H550" t="s">
        <v>377</v>
      </c>
      <c r="I550" t="s">
        <v>879</v>
      </c>
      <c r="N550" t="s">
        <v>195</v>
      </c>
      <c r="O550" t="s">
        <v>323</v>
      </c>
      <c r="P550" t="s">
        <v>80</v>
      </c>
    </row>
    <row r="551" spans="1:16" x14ac:dyDescent="0.3">
      <c r="A551" t="s">
        <v>955</v>
      </c>
      <c r="B551" t="s">
        <v>880</v>
      </c>
      <c r="C551" t="s">
        <v>131</v>
      </c>
      <c r="D551">
        <v>23</v>
      </c>
      <c r="E551" t="s">
        <v>741</v>
      </c>
      <c r="F551" t="s">
        <v>130</v>
      </c>
      <c r="G551" t="s">
        <v>81</v>
      </c>
      <c r="H551" t="s">
        <v>377</v>
      </c>
      <c r="I551" t="s">
        <v>879</v>
      </c>
      <c r="N551" t="s">
        <v>195</v>
      </c>
      <c r="O551" t="s">
        <v>323</v>
      </c>
      <c r="P551" t="s">
        <v>80</v>
      </c>
    </row>
    <row r="552" spans="1:16" x14ac:dyDescent="0.3">
      <c r="A552" t="s">
        <v>955</v>
      </c>
      <c r="B552" t="s">
        <v>881</v>
      </c>
      <c r="C552" t="s">
        <v>131</v>
      </c>
      <c r="D552">
        <v>23</v>
      </c>
      <c r="E552" t="s">
        <v>236</v>
      </c>
      <c r="F552" t="s">
        <v>741</v>
      </c>
      <c r="G552" t="s">
        <v>81</v>
      </c>
      <c r="H552" t="s">
        <v>377</v>
      </c>
      <c r="I552" t="s">
        <v>882</v>
      </c>
      <c r="N552" t="s">
        <v>195</v>
      </c>
      <c r="O552" t="s">
        <v>323</v>
      </c>
      <c r="P552" t="s">
        <v>80</v>
      </c>
    </row>
    <row r="553" spans="1:16" x14ac:dyDescent="0.3">
      <c r="A553" t="s">
        <v>955</v>
      </c>
      <c r="B553" t="s">
        <v>883</v>
      </c>
      <c r="C553" t="s">
        <v>131</v>
      </c>
      <c r="D553">
        <v>23</v>
      </c>
      <c r="E553" t="s">
        <v>130</v>
      </c>
      <c r="F553" t="s">
        <v>245</v>
      </c>
      <c r="G553" t="s">
        <v>81</v>
      </c>
      <c r="H553" t="s">
        <v>377</v>
      </c>
      <c r="I553" t="s">
        <v>882</v>
      </c>
      <c r="N553" t="s">
        <v>195</v>
      </c>
      <c r="O553" t="s">
        <v>323</v>
      </c>
      <c r="P553" t="s">
        <v>80</v>
      </c>
    </row>
    <row r="554" spans="1:16" x14ac:dyDescent="0.3">
      <c r="A554" t="s">
        <v>955</v>
      </c>
      <c r="B554" t="s">
        <v>884</v>
      </c>
      <c r="C554" t="s">
        <v>131</v>
      </c>
      <c r="D554">
        <v>24</v>
      </c>
      <c r="E554" t="s">
        <v>246</v>
      </c>
      <c r="F554" t="s">
        <v>253</v>
      </c>
      <c r="G554" t="s">
        <v>39</v>
      </c>
      <c r="H554" t="s">
        <v>495</v>
      </c>
      <c r="I554" t="s">
        <v>298</v>
      </c>
      <c r="N554" t="s">
        <v>195</v>
      </c>
      <c r="O554" t="s">
        <v>323</v>
      </c>
      <c r="P554" t="s">
        <v>38</v>
      </c>
    </row>
    <row r="555" spans="1:16" x14ac:dyDescent="0.3">
      <c r="A555" t="s">
        <v>955</v>
      </c>
      <c r="B555" t="s">
        <v>885</v>
      </c>
      <c r="C555" t="s">
        <v>131</v>
      </c>
      <c r="D555">
        <v>24</v>
      </c>
      <c r="E555" t="s">
        <v>261</v>
      </c>
      <c r="F555" t="s">
        <v>235</v>
      </c>
      <c r="G555" t="s">
        <v>39</v>
      </c>
      <c r="H555" t="s">
        <v>495</v>
      </c>
      <c r="I555" t="s">
        <v>298</v>
      </c>
      <c r="N555" t="s">
        <v>195</v>
      </c>
      <c r="O555" t="s">
        <v>323</v>
      </c>
      <c r="P555" t="s">
        <v>38</v>
      </c>
    </row>
    <row r="556" spans="1:16" x14ac:dyDescent="0.3">
      <c r="A556" t="s">
        <v>955</v>
      </c>
      <c r="B556" t="s">
        <v>886</v>
      </c>
      <c r="C556" t="s">
        <v>131</v>
      </c>
      <c r="D556">
        <v>24</v>
      </c>
      <c r="E556" t="s">
        <v>246</v>
      </c>
      <c r="F556" t="s">
        <v>235</v>
      </c>
      <c r="G556" t="s">
        <v>39</v>
      </c>
      <c r="H556" t="s">
        <v>495</v>
      </c>
      <c r="I556" t="s">
        <v>363</v>
      </c>
      <c r="N556" t="s">
        <v>195</v>
      </c>
      <c r="O556" t="s">
        <v>323</v>
      </c>
      <c r="P556" t="s">
        <v>38</v>
      </c>
    </row>
    <row r="557" spans="1:16" x14ac:dyDescent="0.3">
      <c r="A557" t="s">
        <v>955</v>
      </c>
      <c r="B557" t="s">
        <v>887</v>
      </c>
      <c r="C557" t="s">
        <v>131</v>
      </c>
      <c r="D557">
        <v>24</v>
      </c>
      <c r="E557" t="s">
        <v>253</v>
      </c>
      <c r="F557" t="s">
        <v>261</v>
      </c>
      <c r="G557" t="s">
        <v>39</v>
      </c>
      <c r="H557" t="s">
        <v>495</v>
      </c>
      <c r="I557" t="s">
        <v>363</v>
      </c>
      <c r="N557" t="s">
        <v>195</v>
      </c>
      <c r="O557" t="s">
        <v>323</v>
      </c>
      <c r="P557" t="s">
        <v>38</v>
      </c>
    </row>
    <row r="558" spans="1:16" x14ac:dyDescent="0.3">
      <c r="A558" t="s">
        <v>955</v>
      </c>
      <c r="B558" t="s">
        <v>888</v>
      </c>
      <c r="C558" t="s">
        <v>131</v>
      </c>
      <c r="D558">
        <v>24</v>
      </c>
      <c r="E558" t="s">
        <v>235</v>
      </c>
      <c r="F558" t="s">
        <v>253</v>
      </c>
      <c r="G558" t="s">
        <v>39</v>
      </c>
      <c r="H558" t="s">
        <v>495</v>
      </c>
      <c r="I558" t="s">
        <v>273</v>
      </c>
      <c r="N558" t="s">
        <v>195</v>
      </c>
      <c r="O558" t="s">
        <v>323</v>
      </c>
      <c r="P558" t="s">
        <v>38</v>
      </c>
    </row>
    <row r="559" spans="1:16" x14ac:dyDescent="0.3">
      <c r="A559" t="s">
        <v>955</v>
      </c>
      <c r="B559" t="s">
        <v>889</v>
      </c>
      <c r="C559" t="s">
        <v>131</v>
      </c>
      <c r="D559">
        <v>24</v>
      </c>
      <c r="E559" t="s">
        <v>261</v>
      </c>
      <c r="F559" t="s">
        <v>246</v>
      </c>
      <c r="G559" t="s">
        <v>39</v>
      </c>
      <c r="H559" t="s">
        <v>495</v>
      </c>
      <c r="I559" t="s">
        <v>273</v>
      </c>
      <c r="N559" t="s">
        <v>195</v>
      </c>
      <c r="O559" t="s">
        <v>323</v>
      </c>
      <c r="P559" t="s">
        <v>38</v>
      </c>
    </row>
    <row r="560" spans="1:16" x14ac:dyDescent="0.3">
      <c r="A560" t="s">
        <v>955</v>
      </c>
      <c r="B560" t="s">
        <v>890</v>
      </c>
      <c r="C560" t="s">
        <v>131</v>
      </c>
      <c r="D560">
        <v>25</v>
      </c>
      <c r="E560" t="s">
        <v>726</v>
      </c>
      <c r="F560" t="s">
        <v>741</v>
      </c>
      <c r="G560" t="s">
        <v>53</v>
      </c>
      <c r="H560" t="s">
        <v>201</v>
      </c>
      <c r="I560" t="s">
        <v>891</v>
      </c>
      <c r="N560" t="s">
        <v>200</v>
      </c>
      <c r="O560" t="s">
        <v>204</v>
      </c>
      <c r="P560" t="s">
        <v>52</v>
      </c>
    </row>
    <row r="561" spans="1:16" x14ac:dyDescent="0.3">
      <c r="A561" t="s">
        <v>955</v>
      </c>
      <c r="B561" t="s">
        <v>892</v>
      </c>
      <c r="C561" t="s">
        <v>131</v>
      </c>
      <c r="D561">
        <v>25</v>
      </c>
      <c r="E561" t="s">
        <v>232</v>
      </c>
      <c r="F561" t="s">
        <v>764</v>
      </c>
      <c r="G561" t="s">
        <v>53</v>
      </c>
      <c r="H561" t="s">
        <v>201</v>
      </c>
      <c r="I561" t="s">
        <v>891</v>
      </c>
      <c r="N561" t="s">
        <v>200</v>
      </c>
      <c r="O561" t="s">
        <v>204</v>
      </c>
      <c r="P561" t="s">
        <v>52</v>
      </c>
    </row>
    <row r="562" spans="1:16" x14ac:dyDescent="0.3">
      <c r="A562" t="s">
        <v>955</v>
      </c>
      <c r="B562" t="s">
        <v>893</v>
      </c>
      <c r="C562" t="s">
        <v>131</v>
      </c>
      <c r="D562">
        <v>25</v>
      </c>
      <c r="E562" t="s">
        <v>726</v>
      </c>
      <c r="F562" t="s">
        <v>764</v>
      </c>
      <c r="G562" t="s">
        <v>53</v>
      </c>
      <c r="H562" t="s">
        <v>201</v>
      </c>
      <c r="I562" t="s">
        <v>894</v>
      </c>
      <c r="N562" t="s">
        <v>200</v>
      </c>
      <c r="O562" t="s">
        <v>204</v>
      </c>
      <c r="P562" t="s">
        <v>52</v>
      </c>
    </row>
    <row r="563" spans="1:16" x14ac:dyDescent="0.3">
      <c r="A563" t="s">
        <v>955</v>
      </c>
      <c r="B563" t="s">
        <v>895</v>
      </c>
      <c r="C563" t="s">
        <v>131</v>
      </c>
      <c r="D563">
        <v>25</v>
      </c>
      <c r="E563" t="s">
        <v>741</v>
      </c>
      <c r="F563" t="s">
        <v>232</v>
      </c>
      <c r="G563" t="s">
        <v>53</v>
      </c>
      <c r="H563" t="s">
        <v>201</v>
      </c>
      <c r="I563" t="s">
        <v>894</v>
      </c>
      <c r="N563" t="s">
        <v>200</v>
      </c>
      <c r="O563" t="s">
        <v>204</v>
      </c>
      <c r="P563" t="s">
        <v>52</v>
      </c>
    </row>
    <row r="564" spans="1:16" x14ac:dyDescent="0.3">
      <c r="A564" t="s">
        <v>955</v>
      </c>
      <c r="B564" t="s">
        <v>896</v>
      </c>
      <c r="C564" t="s">
        <v>131</v>
      </c>
      <c r="D564">
        <v>25</v>
      </c>
      <c r="E564" t="s">
        <v>764</v>
      </c>
      <c r="F564" t="s">
        <v>741</v>
      </c>
      <c r="G564" t="s">
        <v>53</v>
      </c>
      <c r="H564" t="s">
        <v>201</v>
      </c>
      <c r="I564" t="s">
        <v>179</v>
      </c>
      <c r="N564" t="s">
        <v>200</v>
      </c>
      <c r="O564" t="s">
        <v>204</v>
      </c>
      <c r="P564" t="s">
        <v>52</v>
      </c>
    </row>
    <row r="565" spans="1:16" x14ac:dyDescent="0.3">
      <c r="A565" t="s">
        <v>955</v>
      </c>
      <c r="B565" t="s">
        <v>897</v>
      </c>
      <c r="C565" t="s">
        <v>131</v>
      </c>
      <c r="D565">
        <v>25</v>
      </c>
      <c r="E565" t="s">
        <v>232</v>
      </c>
      <c r="F565" t="s">
        <v>726</v>
      </c>
      <c r="G565" t="s">
        <v>53</v>
      </c>
      <c r="H565" t="s">
        <v>201</v>
      </c>
      <c r="I565" t="s">
        <v>179</v>
      </c>
      <c r="N565" t="s">
        <v>200</v>
      </c>
      <c r="O565" t="s">
        <v>204</v>
      </c>
      <c r="P565" t="s">
        <v>52</v>
      </c>
    </row>
    <row r="566" spans="1:16" x14ac:dyDescent="0.3">
      <c r="A566" t="s">
        <v>955</v>
      </c>
      <c r="B566" t="s">
        <v>898</v>
      </c>
      <c r="C566" t="s">
        <v>131</v>
      </c>
      <c r="D566">
        <v>26</v>
      </c>
      <c r="E566" t="s">
        <v>736</v>
      </c>
      <c r="F566" t="s">
        <v>752</v>
      </c>
      <c r="G566" t="s">
        <v>738</v>
      </c>
      <c r="N566" t="s">
        <v>200</v>
      </c>
      <c r="O566" t="s">
        <v>204</v>
      </c>
      <c r="P566" t="s">
        <v>739</v>
      </c>
    </row>
    <row r="567" spans="1:16" x14ac:dyDescent="0.3">
      <c r="A567" t="s">
        <v>955</v>
      </c>
      <c r="B567" t="s">
        <v>899</v>
      </c>
      <c r="C567" t="s">
        <v>131</v>
      </c>
      <c r="D567">
        <v>26</v>
      </c>
      <c r="E567" t="s">
        <v>235</v>
      </c>
      <c r="F567" t="s">
        <v>243</v>
      </c>
      <c r="G567" t="s">
        <v>738</v>
      </c>
      <c r="N567" t="s">
        <v>200</v>
      </c>
      <c r="O567" t="s">
        <v>204</v>
      </c>
      <c r="P567" t="s">
        <v>739</v>
      </c>
    </row>
    <row r="568" spans="1:16" x14ac:dyDescent="0.3">
      <c r="A568" t="s">
        <v>955</v>
      </c>
      <c r="B568" t="s">
        <v>900</v>
      </c>
      <c r="C568" t="s">
        <v>131</v>
      </c>
      <c r="D568">
        <v>26</v>
      </c>
      <c r="E568" t="s">
        <v>736</v>
      </c>
      <c r="F568" t="s">
        <v>243</v>
      </c>
      <c r="G568" t="s">
        <v>738</v>
      </c>
      <c r="N568" t="s">
        <v>200</v>
      </c>
      <c r="O568" t="s">
        <v>204</v>
      </c>
      <c r="P568" t="s">
        <v>739</v>
      </c>
    </row>
    <row r="569" spans="1:16" x14ac:dyDescent="0.3">
      <c r="A569" t="s">
        <v>955</v>
      </c>
      <c r="B569" t="s">
        <v>901</v>
      </c>
      <c r="C569" t="s">
        <v>131</v>
      </c>
      <c r="D569">
        <v>26</v>
      </c>
      <c r="E569" t="s">
        <v>752</v>
      </c>
      <c r="F569" t="s">
        <v>235</v>
      </c>
      <c r="G569" t="s">
        <v>738</v>
      </c>
      <c r="N569" t="s">
        <v>200</v>
      </c>
      <c r="O569" t="s">
        <v>204</v>
      </c>
      <c r="P569" t="s">
        <v>739</v>
      </c>
    </row>
    <row r="570" spans="1:16" x14ac:dyDescent="0.3">
      <c r="A570" t="s">
        <v>955</v>
      </c>
      <c r="B570" t="s">
        <v>902</v>
      </c>
      <c r="C570" t="s">
        <v>131</v>
      </c>
      <c r="D570">
        <v>26</v>
      </c>
      <c r="E570" t="s">
        <v>243</v>
      </c>
      <c r="F570" t="s">
        <v>752</v>
      </c>
      <c r="G570" t="s">
        <v>738</v>
      </c>
      <c r="N570" t="s">
        <v>200</v>
      </c>
      <c r="O570" t="s">
        <v>204</v>
      </c>
      <c r="P570" t="s">
        <v>739</v>
      </c>
    </row>
    <row r="571" spans="1:16" x14ac:dyDescent="0.3">
      <c r="A571" t="s">
        <v>955</v>
      </c>
      <c r="B571" t="s">
        <v>903</v>
      </c>
      <c r="C571" t="s">
        <v>131</v>
      </c>
      <c r="D571">
        <v>26</v>
      </c>
      <c r="E571" t="s">
        <v>235</v>
      </c>
      <c r="F571" t="s">
        <v>736</v>
      </c>
      <c r="G571" t="s">
        <v>738</v>
      </c>
      <c r="N571" t="s">
        <v>200</v>
      </c>
      <c r="O571" t="s">
        <v>204</v>
      </c>
      <c r="P571" t="s">
        <v>739</v>
      </c>
    </row>
    <row r="572" spans="1:16" x14ac:dyDescent="0.3">
      <c r="A572" t="s">
        <v>955</v>
      </c>
      <c r="B572" t="s">
        <v>904</v>
      </c>
      <c r="C572" t="s">
        <v>131</v>
      </c>
      <c r="D572">
        <v>27</v>
      </c>
      <c r="E572" t="s">
        <v>748</v>
      </c>
      <c r="F572" t="s">
        <v>729</v>
      </c>
      <c r="G572" t="s">
        <v>753</v>
      </c>
      <c r="H572" t="s">
        <v>405</v>
      </c>
      <c r="I572" t="s">
        <v>661</v>
      </c>
      <c r="N572" t="s">
        <v>200</v>
      </c>
      <c r="O572" t="s">
        <v>204</v>
      </c>
      <c r="P572" t="s">
        <v>750</v>
      </c>
    </row>
    <row r="573" spans="1:16" x14ac:dyDescent="0.3">
      <c r="A573" t="s">
        <v>955</v>
      </c>
      <c r="B573" t="s">
        <v>905</v>
      </c>
      <c r="C573" t="s">
        <v>131</v>
      </c>
      <c r="D573">
        <v>27</v>
      </c>
      <c r="E573" t="s">
        <v>737</v>
      </c>
      <c r="F573" t="s">
        <v>129</v>
      </c>
      <c r="G573" t="s">
        <v>753</v>
      </c>
      <c r="H573" t="s">
        <v>405</v>
      </c>
      <c r="I573" t="s">
        <v>661</v>
      </c>
      <c r="N573" t="s">
        <v>200</v>
      </c>
      <c r="O573" t="s">
        <v>204</v>
      </c>
      <c r="P573" t="s">
        <v>750</v>
      </c>
    </row>
    <row r="574" spans="1:16" x14ac:dyDescent="0.3">
      <c r="A574" t="s">
        <v>955</v>
      </c>
      <c r="B574" t="s">
        <v>906</v>
      </c>
      <c r="C574" t="s">
        <v>131</v>
      </c>
      <c r="D574">
        <v>27</v>
      </c>
      <c r="E574" t="s">
        <v>748</v>
      </c>
      <c r="F574" t="s">
        <v>129</v>
      </c>
      <c r="G574" t="s">
        <v>753</v>
      </c>
      <c r="H574" t="s">
        <v>405</v>
      </c>
      <c r="I574" t="s">
        <v>532</v>
      </c>
      <c r="N574" t="s">
        <v>200</v>
      </c>
      <c r="O574" t="s">
        <v>204</v>
      </c>
      <c r="P574" t="s">
        <v>750</v>
      </c>
    </row>
    <row r="575" spans="1:16" x14ac:dyDescent="0.3">
      <c r="A575" t="s">
        <v>955</v>
      </c>
      <c r="B575" t="s">
        <v>907</v>
      </c>
      <c r="C575" t="s">
        <v>131</v>
      </c>
      <c r="D575">
        <v>27</v>
      </c>
      <c r="E575" t="s">
        <v>729</v>
      </c>
      <c r="F575" t="s">
        <v>737</v>
      </c>
      <c r="G575" t="s">
        <v>753</v>
      </c>
      <c r="H575" t="s">
        <v>405</v>
      </c>
      <c r="I575" t="s">
        <v>532</v>
      </c>
      <c r="N575" t="s">
        <v>200</v>
      </c>
      <c r="O575" t="s">
        <v>204</v>
      </c>
      <c r="P575" t="s">
        <v>750</v>
      </c>
    </row>
    <row r="576" spans="1:16" x14ac:dyDescent="0.3">
      <c r="A576" t="s">
        <v>955</v>
      </c>
      <c r="B576" t="s">
        <v>908</v>
      </c>
      <c r="C576" t="s">
        <v>131</v>
      </c>
      <c r="D576">
        <v>27</v>
      </c>
      <c r="E576" t="s">
        <v>129</v>
      </c>
      <c r="F576" t="s">
        <v>729</v>
      </c>
      <c r="G576" t="s">
        <v>753</v>
      </c>
      <c r="H576" t="s">
        <v>405</v>
      </c>
      <c r="I576" t="s">
        <v>627</v>
      </c>
      <c r="N576" t="s">
        <v>200</v>
      </c>
      <c r="O576" t="s">
        <v>204</v>
      </c>
      <c r="P576" t="s">
        <v>750</v>
      </c>
    </row>
    <row r="577" spans="1:16" x14ac:dyDescent="0.3">
      <c r="A577" t="s">
        <v>955</v>
      </c>
      <c r="B577" t="s">
        <v>909</v>
      </c>
      <c r="C577" t="s">
        <v>131</v>
      </c>
      <c r="D577">
        <v>27</v>
      </c>
      <c r="E577" t="s">
        <v>737</v>
      </c>
      <c r="F577" t="s">
        <v>748</v>
      </c>
      <c r="G577" t="s">
        <v>753</v>
      </c>
      <c r="H577" t="s">
        <v>405</v>
      </c>
      <c r="I577" t="s">
        <v>627</v>
      </c>
      <c r="N577" t="s">
        <v>200</v>
      </c>
      <c r="O577" t="s">
        <v>204</v>
      </c>
      <c r="P577" t="s">
        <v>750</v>
      </c>
    </row>
    <row r="578" spans="1:16" x14ac:dyDescent="0.3">
      <c r="A578" t="s">
        <v>955</v>
      </c>
      <c r="B578" t="s">
        <v>252</v>
      </c>
      <c r="C578" t="s">
        <v>131</v>
      </c>
      <c r="D578">
        <v>28</v>
      </c>
      <c r="E578" t="s">
        <v>231</v>
      </c>
      <c r="F578" t="s">
        <v>253</v>
      </c>
      <c r="G578" t="s">
        <v>21</v>
      </c>
      <c r="H578" t="s">
        <v>201</v>
      </c>
      <c r="I578" t="s">
        <v>170</v>
      </c>
      <c r="N578" t="s">
        <v>200</v>
      </c>
      <c r="O578" t="s">
        <v>204</v>
      </c>
      <c r="P578" t="s">
        <v>44</v>
      </c>
    </row>
    <row r="579" spans="1:16" x14ac:dyDescent="0.3">
      <c r="A579" t="s">
        <v>955</v>
      </c>
      <c r="B579" t="s">
        <v>254</v>
      </c>
      <c r="C579" t="s">
        <v>131</v>
      </c>
      <c r="D579">
        <v>28</v>
      </c>
      <c r="E579" t="s">
        <v>255</v>
      </c>
      <c r="F579" t="s">
        <v>245</v>
      </c>
      <c r="G579" t="s">
        <v>21</v>
      </c>
      <c r="H579" t="s">
        <v>201</v>
      </c>
      <c r="I579" t="s">
        <v>170</v>
      </c>
      <c r="N579" t="s">
        <v>200</v>
      </c>
      <c r="O579" t="s">
        <v>204</v>
      </c>
      <c r="P579" t="s">
        <v>44</v>
      </c>
    </row>
    <row r="580" spans="1:16" x14ac:dyDescent="0.3">
      <c r="A580" t="s">
        <v>955</v>
      </c>
      <c r="B580" t="s">
        <v>256</v>
      </c>
      <c r="C580" t="s">
        <v>131</v>
      </c>
      <c r="D580">
        <v>28</v>
      </c>
      <c r="E580" t="s">
        <v>231</v>
      </c>
      <c r="F580" t="s">
        <v>245</v>
      </c>
      <c r="G580" t="s">
        <v>21</v>
      </c>
      <c r="H580" t="s">
        <v>201</v>
      </c>
      <c r="I580" t="s">
        <v>179</v>
      </c>
      <c r="N580" t="s">
        <v>200</v>
      </c>
      <c r="O580" t="s">
        <v>204</v>
      </c>
      <c r="P580" t="s">
        <v>44</v>
      </c>
    </row>
    <row r="581" spans="1:16" x14ac:dyDescent="0.3">
      <c r="A581" t="s">
        <v>955</v>
      </c>
      <c r="B581" t="s">
        <v>257</v>
      </c>
      <c r="C581" t="s">
        <v>131</v>
      </c>
      <c r="D581">
        <v>28</v>
      </c>
      <c r="E581" t="s">
        <v>253</v>
      </c>
      <c r="F581" t="s">
        <v>255</v>
      </c>
      <c r="G581" t="s">
        <v>21</v>
      </c>
      <c r="H581" t="s">
        <v>201</v>
      </c>
      <c r="I581" t="s">
        <v>179</v>
      </c>
      <c r="N581" t="s">
        <v>200</v>
      </c>
      <c r="O581" t="s">
        <v>204</v>
      </c>
      <c r="P581" t="s">
        <v>44</v>
      </c>
    </row>
    <row r="582" spans="1:16" x14ac:dyDescent="0.3">
      <c r="A582" t="s">
        <v>955</v>
      </c>
      <c r="B582" t="s">
        <v>258</v>
      </c>
      <c r="C582" t="s">
        <v>131</v>
      </c>
      <c r="D582">
        <v>28</v>
      </c>
      <c r="E582" t="s">
        <v>245</v>
      </c>
      <c r="F582" t="s">
        <v>253</v>
      </c>
      <c r="G582" t="s">
        <v>21</v>
      </c>
      <c r="H582" t="s">
        <v>201</v>
      </c>
      <c r="I582" t="s">
        <v>189</v>
      </c>
      <c r="N582" t="s">
        <v>200</v>
      </c>
      <c r="O582" t="s">
        <v>204</v>
      </c>
      <c r="P582" t="s">
        <v>44</v>
      </c>
    </row>
    <row r="583" spans="1:16" x14ac:dyDescent="0.3">
      <c r="A583" t="s">
        <v>955</v>
      </c>
      <c r="B583" t="s">
        <v>259</v>
      </c>
      <c r="C583" t="s">
        <v>131</v>
      </c>
      <c r="D583">
        <v>28</v>
      </c>
      <c r="E583" t="s">
        <v>255</v>
      </c>
      <c r="F583" t="s">
        <v>231</v>
      </c>
      <c r="G583" t="s">
        <v>21</v>
      </c>
      <c r="H583" t="s">
        <v>201</v>
      </c>
      <c r="I583" t="s">
        <v>189</v>
      </c>
      <c r="N583" t="s">
        <v>200</v>
      </c>
      <c r="O583" t="s">
        <v>204</v>
      </c>
      <c r="P583" t="s">
        <v>44</v>
      </c>
    </row>
    <row r="584" spans="1:16" x14ac:dyDescent="0.3">
      <c r="A584" t="s">
        <v>955</v>
      </c>
      <c r="B584" t="s">
        <v>910</v>
      </c>
      <c r="C584" t="s">
        <v>131</v>
      </c>
      <c r="D584">
        <v>29</v>
      </c>
      <c r="E584" t="s">
        <v>759</v>
      </c>
      <c r="F584" t="s">
        <v>742</v>
      </c>
      <c r="G584" t="s">
        <v>761</v>
      </c>
      <c r="H584" t="s">
        <v>199</v>
      </c>
      <c r="I584" t="s">
        <v>341</v>
      </c>
      <c r="N584" t="s">
        <v>200</v>
      </c>
      <c r="O584" t="s">
        <v>204</v>
      </c>
      <c r="P584" t="s">
        <v>762</v>
      </c>
    </row>
    <row r="585" spans="1:16" x14ac:dyDescent="0.3">
      <c r="A585" t="s">
        <v>955</v>
      </c>
      <c r="B585" t="s">
        <v>911</v>
      </c>
      <c r="C585" t="s">
        <v>131</v>
      </c>
      <c r="D585">
        <v>29</v>
      </c>
      <c r="E585" t="s">
        <v>236</v>
      </c>
      <c r="F585" t="s">
        <v>760</v>
      </c>
      <c r="G585" t="s">
        <v>761</v>
      </c>
      <c r="H585" t="s">
        <v>199</v>
      </c>
      <c r="I585" t="s">
        <v>341</v>
      </c>
      <c r="N585" t="s">
        <v>200</v>
      </c>
      <c r="O585" t="s">
        <v>204</v>
      </c>
      <c r="P585" t="s">
        <v>762</v>
      </c>
    </row>
    <row r="586" spans="1:16" x14ac:dyDescent="0.3">
      <c r="A586" t="s">
        <v>955</v>
      </c>
      <c r="B586" t="s">
        <v>912</v>
      </c>
      <c r="C586" t="s">
        <v>131</v>
      </c>
      <c r="D586">
        <v>29</v>
      </c>
      <c r="E586" t="s">
        <v>759</v>
      </c>
      <c r="F586" t="s">
        <v>760</v>
      </c>
      <c r="G586" t="s">
        <v>761</v>
      </c>
      <c r="H586" t="s">
        <v>199</v>
      </c>
      <c r="I586" t="s">
        <v>194</v>
      </c>
      <c r="N586" t="s">
        <v>200</v>
      </c>
      <c r="O586" t="s">
        <v>204</v>
      </c>
      <c r="P586" t="s">
        <v>762</v>
      </c>
    </row>
    <row r="587" spans="1:16" x14ac:dyDescent="0.3">
      <c r="A587" t="s">
        <v>955</v>
      </c>
      <c r="B587" t="s">
        <v>913</v>
      </c>
      <c r="C587" t="s">
        <v>131</v>
      </c>
      <c r="D587">
        <v>29</v>
      </c>
      <c r="E587" t="s">
        <v>742</v>
      </c>
      <c r="F587" t="s">
        <v>236</v>
      </c>
      <c r="G587" t="s">
        <v>761</v>
      </c>
      <c r="H587" t="s">
        <v>199</v>
      </c>
      <c r="I587" t="s">
        <v>194</v>
      </c>
      <c r="N587" t="s">
        <v>200</v>
      </c>
      <c r="O587" t="s">
        <v>204</v>
      </c>
      <c r="P587" t="s">
        <v>762</v>
      </c>
    </row>
    <row r="588" spans="1:16" x14ac:dyDescent="0.3">
      <c r="A588" t="s">
        <v>955</v>
      </c>
      <c r="B588" t="s">
        <v>914</v>
      </c>
      <c r="C588" t="s">
        <v>131</v>
      </c>
      <c r="D588">
        <v>29</v>
      </c>
      <c r="E588" t="s">
        <v>760</v>
      </c>
      <c r="F588" t="s">
        <v>742</v>
      </c>
      <c r="G588" t="s">
        <v>761</v>
      </c>
      <c r="H588" t="s">
        <v>199</v>
      </c>
      <c r="I588" t="s">
        <v>351</v>
      </c>
      <c r="N588" t="s">
        <v>200</v>
      </c>
      <c r="O588" t="s">
        <v>204</v>
      </c>
      <c r="P588" t="s">
        <v>762</v>
      </c>
    </row>
    <row r="589" spans="1:16" x14ac:dyDescent="0.3">
      <c r="A589" t="s">
        <v>955</v>
      </c>
      <c r="B589" t="s">
        <v>915</v>
      </c>
      <c r="C589" t="s">
        <v>131</v>
      </c>
      <c r="D589">
        <v>29</v>
      </c>
      <c r="E589" t="s">
        <v>236</v>
      </c>
      <c r="F589" t="s">
        <v>759</v>
      </c>
      <c r="G589" t="s">
        <v>761</v>
      </c>
      <c r="H589" t="s">
        <v>199</v>
      </c>
      <c r="I589" t="s">
        <v>351</v>
      </c>
      <c r="N589" t="s">
        <v>200</v>
      </c>
      <c r="O589" t="s">
        <v>204</v>
      </c>
      <c r="P589" t="s">
        <v>762</v>
      </c>
    </row>
    <row r="590" spans="1:16" x14ac:dyDescent="0.3">
      <c r="A590" t="s">
        <v>955</v>
      </c>
      <c r="B590" t="s">
        <v>260</v>
      </c>
      <c r="C590" t="s">
        <v>131</v>
      </c>
      <c r="D590">
        <v>30</v>
      </c>
      <c r="E590" t="s">
        <v>242</v>
      </c>
      <c r="F590" t="s">
        <v>261</v>
      </c>
      <c r="G590" t="s">
        <v>21</v>
      </c>
      <c r="H590" t="s">
        <v>199</v>
      </c>
      <c r="I590" t="s">
        <v>174</v>
      </c>
      <c r="N590" t="s">
        <v>200</v>
      </c>
      <c r="O590" t="s">
        <v>204</v>
      </c>
      <c r="P590" t="s">
        <v>44</v>
      </c>
    </row>
    <row r="591" spans="1:16" x14ac:dyDescent="0.3">
      <c r="A591" t="s">
        <v>955</v>
      </c>
      <c r="B591" t="s">
        <v>262</v>
      </c>
      <c r="C591" t="s">
        <v>131</v>
      </c>
      <c r="D591">
        <v>30</v>
      </c>
      <c r="E591" t="s">
        <v>130</v>
      </c>
      <c r="F591" t="s">
        <v>246</v>
      </c>
      <c r="G591" t="s">
        <v>21</v>
      </c>
      <c r="H591" t="s">
        <v>199</v>
      </c>
      <c r="I591" t="s">
        <v>174</v>
      </c>
      <c r="N591" t="s">
        <v>200</v>
      </c>
      <c r="O591" t="s">
        <v>204</v>
      </c>
      <c r="P591" t="s">
        <v>44</v>
      </c>
    </row>
    <row r="592" spans="1:16" x14ac:dyDescent="0.3">
      <c r="A592" t="s">
        <v>955</v>
      </c>
      <c r="B592" t="s">
        <v>263</v>
      </c>
      <c r="C592" t="s">
        <v>131</v>
      </c>
      <c r="D592">
        <v>30</v>
      </c>
      <c r="E592" t="s">
        <v>242</v>
      </c>
      <c r="F592" t="s">
        <v>246</v>
      </c>
      <c r="G592" t="s">
        <v>21</v>
      </c>
      <c r="H592" t="s">
        <v>199</v>
      </c>
      <c r="I592" t="s">
        <v>248</v>
      </c>
      <c r="N592" t="s">
        <v>200</v>
      </c>
      <c r="O592" t="s">
        <v>204</v>
      </c>
      <c r="P592" t="s">
        <v>44</v>
      </c>
    </row>
    <row r="593" spans="1:16" x14ac:dyDescent="0.3">
      <c r="A593" t="s">
        <v>955</v>
      </c>
      <c r="B593" t="s">
        <v>264</v>
      </c>
      <c r="C593" t="s">
        <v>131</v>
      </c>
      <c r="D593">
        <v>30</v>
      </c>
      <c r="E593" t="s">
        <v>261</v>
      </c>
      <c r="F593" t="s">
        <v>130</v>
      </c>
      <c r="G593" t="s">
        <v>21</v>
      </c>
      <c r="H593" t="s">
        <v>199</v>
      </c>
      <c r="I593" t="s">
        <v>248</v>
      </c>
      <c r="N593" t="s">
        <v>200</v>
      </c>
      <c r="O593" t="s">
        <v>204</v>
      </c>
      <c r="P593" t="s">
        <v>44</v>
      </c>
    </row>
    <row r="594" spans="1:16" x14ac:dyDescent="0.3">
      <c r="A594" t="s">
        <v>955</v>
      </c>
      <c r="B594" t="s">
        <v>265</v>
      </c>
      <c r="C594" t="s">
        <v>131</v>
      </c>
      <c r="D594">
        <v>30</v>
      </c>
      <c r="E594" t="s">
        <v>246</v>
      </c>
      <c r="F594" t="s">
        <v>261</v>
      </c>
      <c r="G594" t="s">
        <v>21</v>
      </c>
      <c r="H594" t="s">
        <v>199</v>
      </c>
      <c r="I594" t="s">
        <v>207</v>
      </c>
      <c r="N594" t="s">
        <v>200</v>
      </c>
      <c r="O594" t="s">
        <v>204</v>
      </c>
      <c r="P594" t="s">
        <v>44</v>
      </c>
    </row>
    <row r="595" spans="1:16" x14ac:dyDescent="0.3">
      <c r="A595" t="s">
        <v>955</v>
      </c>
      <c r="B595" t="s">
        <v>266</v>
      </c>
      <c r="C595" t="s">
        <v>131</v>
      </c>
      <c r="D595">
        <v>30</v>
      </c>
      <c r="E595" t="s">
        <v>130</v>
      </c>
      <c r="F595" t="s">
        <v>242</v>
      </c>
      <c r="G595" t="s">
        <v>21</v>
      </c>
      <c r="H595" t="s">
        <v>199</v>
      </c>
      <c r="I595" t="s">
        <v>207</v>
      </c>
      <c r="N595" t="s">
        <v>200</v>
      </c>
      <c r="O595" t="s">
        <v>204</v>
      </c>
      <c r="P595" t="s">
        <v>44</v>
      </c>
    </row>
    <row r="596" spans="1:16" x14ac:dyDescent="0.3">
      <c r="A596" t="s">
        <v>955</v>
      </c>
      <c r="B596" t="s">
        <v>916</v>
      </c>
      <c r="C596" t="s">
        <v>131</v>
      </c>
      <c r="D596">
        <v>31</v>
      </c>
      <c r="E596" t="s">
        <v>261</v>
      </c>
      <c r="F596" t="s">
        <v>752</v>
      </c>
      <c r="G596" t="s">
        <v>79</v>
      </c>
      <c r="H596" t="s">
        <v>206</v>
      </c>
      <c r="I596" t="s">
        <v>248</v>
      </c>
      <c r="N596" t="s">
        <v>349</v>
      </c>
      <c r="O596" t="s">
        <v>332</v>
      </c>
      <c r="P596" t="s">
        <v>78</v>
      </c>
    </row>
    <row r="597" spans="1:16" x14ac:dyDescent="0.3">
      <c r="A597" t="s">
        <v>955</v>
      </c>
      <c r="B597" t="s">
        <v>917</v>
      </c>
      <c r="C597" t="s">
        <v>131</v>
      </c>
      <c r="D597">
        <v>31</v>
      </c>
      <c r="E597" t="s">
        <v>764</v>
      </c>
      <c r="F597" t="s">
        <v>236</v>
      </c>
      <c r="G597" t="s">
        <v>79</v>
      </c>
      <c r="H597" t="s">
        <v>206</v>
      </c>
      <c r="I597" t="s">
        <v>248</v>
      </c>
      <c r="N597" t="s">
        <v>349</v>
      </c>
      <c r="O597" t="s">
        <v>332</v>
      </c>
      <c r="P597" t="s">
        <v>78</v>
      </c>
    </row>
    <row r="598" spans="1:16" x14ac:dyDescent="0.3">
      <c r="A598" t="s">
        <v>955</v>
      </c>
      <c r="B598" t="s">
        <v>918</v>
      </c>
      <c r="C598" t="s">
        <v>131</v>
      </c>
      <c r="D598">
        <v>31</v>
      </c>
      <c r="E598" t="s">
        <v>261</v>
      </c>
      <c r="F598" t="s">
        <v>236</v>
      </c>
      <c r="G598" t="s">
        <v>79</v>
      </c>
      <c r="H598" t="s">
        <v>206</v>
      </c>
      <c r="I598" t="s">
        <v>919</v>
      </c>
      <c r="N598" t="s">
        <v>349</v>
      </c>
      <c r="O598" t="s">
        <v>332</v>
      </c>
      <c r="P598" t="s">
        <v>78</v>
      </c>
    </row>
    <row r="599" spans="1:16" x14ac:dyDescent="0.3">
      <c r="A599" t="s">
        <v>955</v>
      </c>
      <c r="B599" t="s">
        <v>920</v>
      </c>
      <c r="C599" t="s">
        <v>131</v>
      </c>
      <c r="D599">
        <v>31</v>
      </c>
      <c r="E599" t="s">
        <v>752</v>
      </c>
      <c r="F599" t="s">
        <v>764</v>
      </c>
      <c r="G599" t="s">
        <v>79</v>
      </c>
      <c r="H599" t="s">
        <v>206</v>
      </c>
      <c r="I599" t="s">
        <v>919</v>
      </c>
      <c r="N599" t="s">
        <v>349</v>
      </c>
      <c r="O599" t="s">
        <v>332</v>
      </c>
      <c r="P599" t="s">
        <v>78</v>
      </c>
    </row>
    <row r="600" spans="1:16" x14ac:dyDescent="0.3">
      <c r="A600" t="s">
        <v>955</v>
      </c>
      <c r="B600" t="s">
        <v>921</v>
      </c>
      <c r="C600" t="s">
        <v>131</v>
      </c>
      <c r="D600">
        <v>31</v>
      </c>
      <c r="E600" t="s">
        <v>236</v>
      </c>
      <c r="F600" t="s">
        <v>752</v>
      </c>
      <c r="G600" t="s">
        <v>79</v>
      </c>
      <c r="H600" t="s">
        <v>206</v>
      </c>
      <c r="I600" t="s">
        <v>922</v>
      </c>
      <c r="N600" t="s">
        <v>349</v>
      </c>
      <c r="O600" t="s">
        <v>332</v>
      </c>
      <c r="P600" t="s">
        <v>78</v>
      </c>
    </row>
    <row r="601" spans="1:16" x14ac:dyDescent="0.3">
      <c r="A601" t="s">
        <v>955</v>
      </c>
      <c r="B601" t="s">
        <v>923</v>
      </c>
      <c r="C601" t="s">
        <v>131</v>
      </c>
      <c r="D601">
        <v>31</v>
      </c>
      <c r="E601" t="s">
        <v>764</v>
      </c>
      <c r="F601" t="s">
        <v>261</v>
      </c>
      <c r="G601" t="s">
        <v>79</v>
      </c>
      <c r="H601" t="s">
        <v>206</v>
      </c>
      <c r="I601" t="s">
        <v>922</v>
      </c>
      <c r="N601" t="s">
        <v>349</v>
      </c>
      <c r="O601" t="s">
        <v>332</v>
      </c>
      <c r="P601" t="s">
        <v>78</v>
      </c>
    </row>
    <row r="602" spans="1:16" x14ac:dyDescent="0.3">
      <c r="A602" t="s">
        <v>955</v>
      </c>
      <c r="B602" t="s">
        <v>924</v>
      </c>
      <c r="C602" t="s">
        <v>131</v>
      </c>
      <c r="D602">
        <v>32</v>
      </c>
      <c r="E602" t="s">
        <v>253</v>
      </c>
      <c r="F602" t="s">
        <v>760</v>
      </c>
      <c r="G602" t="s">
        <v>738</v>
      </c>
      <c r="N602" t="s">
        <v>349</v>
      </c>
      <c r="O602" t="s">
        <v>332</v>
      </c>
      <c r="P602" t="s">
        <v>739</v>
      </c>
    </row>
    <row r="603" spans="1:16" x14ac:dyDescent="0.3">
      <c r="A603" t="s">
        <v>955</v>
      </c>
      <c r="B603" t="s">
        <v>925</v>
      </c>
      <c r="C603" t="s">
        <v>131</v>
      </c>
      <c r="D603">
        <v>32</v>
      </c>
      <c r="E603" t="s">
        <v>243</v>
      </c>
      <c r="F603" t="s">
        <v>255</v>
      </c>
      <c r="G603" t="s">
        <v>738</v>
      </c>
      <c r="N603" t="s">
        <v>349</v>
      </c>
      <c r="O603" t="s">
        <v>332</v>
      </c>
      <c r="P603" t="s">
        <v>739</v>
      </c>
    </row>
    <row r="604" spans="1:16" x14ac:dyDescent="0.3">
      <c r="A604" t="s">
        <v>955</v>
      </c>
      <c r="B604" t="s">
        <v>926</v>
      </c>
      <c r="C604" t="s">
        <v>131</v>
      </c>
      <c r="D604">
        <v>32</v>
      </c>
      <c r="E604" t="s">
        <v>253</v>
      </c>
      <c r="F604" t="s">
        <v>255</v>
      </c>
      <c r="G604" t="s">
        <v>738</v>
      </c>
      <c r="N604" t="s">
        <v>349</v>
      </c>
      <c r="O604" t="s">
        <v>332</v>
      </c>
      <c r="P604" t="s">
        <v>739</v>
      </c>
    </row>
    <row r="605" spans="1:16" x14ac:dyDescent="0.3">
      <c r="A605" t="s">
        <v>955</v>
      </c>
      <c r="B605" t="s">
        <v>927</v>
      </c>
      <c r="C605" t="s">
        <v>131</v>
      </c>
      <c r="D605">
        <v>32</v>
      </c>
      <c r="E605" t="s">
        <v>760</v>
      </c>
      <c r="F605" t="s">
        <v>243</v>
      </c>
      <c r="G605" t="s">
        <v>738</v>
      </c>
      <c r="N605" t="s">
        <v>349</v>
      </c>
      <c r="O605" t="s">
        <v>332</v>
      </c>
      <c r="P605" t="s">
        <v>739</v>
      </c>
    </row>
    <row r="606" spans="1:16" x14ac:dyDescent="0.3">
      <c r="A606" t="s">
        <v>955</v>
      </c>
      <c r="B606" t="s">
        <v>928</v>
      </c>
      <c r="C606" t="s">
        <v>131</v>
      </c>
      <c r="D606">
        <v>32</v>
      </c>
      <c r="E606" t="s">
        <v>255</v>
      </c>
      <c r="F606" t="s">
        <v>760</v>
      </c>
      <c r="G606" t="s">
        <v>738</v>
      </c>
      <c r="N606" t="s">
        <v>349</v>
      </c>
      <c r="O606" t="s">
        <v>332</v>
      </c>
      <c r="P606" t="s">
        <v>739</v>
      </c>
    </row>
    <row r="607" spans="1:16" x14ac:dyDescent="0.3">
      <c r="A607" t="s">
        <v>955</v>
      </c>
      <c r="B607" t="s">
        <v>929</v>
      </c>
      <c r="C607" t="s">
        <v>131</v>
      </c>
      <c r="D607">
        <v>32</v>
      </c>
      <c r="E607" t="s">
        <v>243</v>
      </c>
      <c r="F607" t="s">
        <v>253</v>
      </c>
      <c r="G607" t="s">
        <v>738</v>
      </c>
      <c r="N607" t="s">
        <v>349</v>
      </c>
      <c r="O607" t="s">
        <v>332</v>
      </c>
      <c r="P607" t="s">
        <v>739</v>
      </c>
    </row>
    <row r="608" spans="1:16" x14ac:dyDescent="0.3">
      <c r="A608" t="s">
        <v>955</v>
      </c>
      <c r="B608" t="s">
        <v>930</v>
      </c>
      <c r="C608" t="s">
        <v>131</v>
      </c>
      <c r="D608">
        <v>33</v>
      </c>
      <c r="E608" t="s">
        <v>729</v>
      </c>
      <c r="F608" t="s">
        <v>231</v>
      </c>
      <c r="G608" t="s">
        <v>57</v>
      </c>
      <c r="N608" t="s">
        <v>349</v>
      </c>
      <c r="O608" t="s">
        <v>332</v>
      </c>
      <c r="P608" t="s">
        <v>56</v>
      </c>
    </row>
    <row r="609" spans="1:16" x14ac:dyDescent="0.3">
      <c r="A609" t="s">
        <v>955</v>
      </c>
      <c r="B609" t="s">
        <v>931</v>
      </c>
      <c r="C609" t="s">
        <v>131</v>
      </c>
      <c r="D609">
        <v>33</v>
      </c>
      <c r="E609" t="s">
        <v>242</v>
      </c>
      <c r="F609" t="s">
        <v>726</v>
      </c>
      <c r="G609" t="s">
        <v>57</v>
      </c>
      <c r="N609" t="s">
        <v>349</v>
      </c>
      <c r="O609" t="s">
        <v>332</v>
      </c>
      <c r="P609" t="s">
        <v>56</v>
      </c>
    </row>
    <row r="610" spans="1:16" x14ac:dyDescent="0.3">
      <c r="A610" t="s">
        <v>955</v>
      </c>
      <c r="B610" t="s">
        <v>932</v>
      </c>
      <c r="C610" t="s">
        <v>131</v>
      </c>
      <c r="D610">
        <v>33</v>
      </c>
      <c r="E610" t="s">
        <v>729</v>
      </c>
      <c r="F610" t="s">
        <v>726</v>
      </c>
      <c r="G610" t="s">
        <v>57</v>
      </c>
      <c r="N610" t="s">
        <v>349</v>
      </c>
      <c r="O610" t="s">
        <v>332</v>
      </c>
      <c r="P610" t="s">
        <v>56</v>
      </c>
    </row>
    <row r="611" spans="1:16" x14ac:dyDescent="0.3">
      <c r="A611" t="s">
        <v>955</v>
      </c>
      <c r="B611" t="s">
        <v>933</v>
      </c>
      <c r="C611" t="s">
        <v>131</v>
      </c>
      <c r="D611">
        <v>33</v>
      </c>
      <c r="E611" t="s">
        <v>231</v>
      </c>
      <c r="F611" t="s">
        <v>242</v>
      </c>
      <c r="G611" t="s">
        <v>57</v>
      </c>
      <c r="N611" t="s">
        <v>349</v>
      </c>
      <c r="O611" t="s">
        <v>332</v>
      </c>
      <c r="P611" t="s">
        <v>56</v>
      </c>
    </row>
    <row r="612" spans="1:16" x14ac:dyDescent="0.3">
      <c r="A612" t="s">
        <v>955</v>
      </c>
      <c r="B612" t="s">
        <v>934</v>
      </c>
      <c r="C612" t="s">
        <v>131</v>
      </c>
      <c r="D612">
        <v>33</v>
      </c>
      <c r="E612" t="s">
        <v>726</v>
      </c>
      <c r="F612" t="s">
        <v>231</v>
      </c>
      <c r="G612" t="s">
        <v>57</v>
      </c>
      <c r="N612" t="s">
        <v>349</v>
      </c>
      <c r="O612" t="s">
        <v>332</v>
      </c>
      <c r="P612" t="s">
        <v>56</v>
      </c>
    </row>
    <row r="613" spans="1:16" x14ac:dyDescent="0.3">
      <c r="A613" t="s">
        <v>955</v>
      </c>
      <c r="B613" t="s">
        <v>935</v>
      </c>
      <c r="C613" t="s">
        <v>131</v>
      </c>
      <c r="D613">
        <v>33</v>
      </c>
      <c r="E613" t="s">
        <v>242</v>
      </c>
      <c r="F613" t="s">
        <v>729</v>
      </c>
      <c r="G613" t="s">
        <v>57</v>
      </c>
      <c r="N613" t="s">
        <v>349</v>
      </c>
      <c r="O613" t="s">
        <v>332</v>
      </c>
      <c r="P613" t="s">
        <v>56</v>
      </c>
    </row>
    <row r="614" spans="1:16" x14ac:dyDescent="0.3">
      <c r="A614" t="s">
        <v>955</v>
      </c>
      <c r="B614" t="s">
        <v>936</v>
      </c>
      <c r="C614" t="s">
        <v>131</v>
      </c>
      <c r="D614">
        <v>34</v>
      </c>
      <c r="E614" t="s">
        <v>737</v>
      </c>
      <c r="F614" t="s">
        <v>130</v>
      </c>
      <c r="G614" t="s">
        <v>71</v>
      </c>
      <c r="H614" t="s">
        <v>937</v>
      </c>
      <c r="I614" t="s">
        <v>207</v>
      </c>
      <c r="N614" t="s">
        <v>349</v>
      </c>
      <c r="O614" t="s">
        <v>332</v>
      </c>
      <c r="P614" t="s">
        <v>70</v>
      </c>
    </row>
    <row r="615" spans="1:16" x14ac:dyDescent="0.3">
      <c r="A615" t="s">
        <v>955</v>
      </c>
      <c r="B615" t="s">
        <v>938</v>
      </c>
      <c r="C615" t="s">
        <v>131</v>
      </c>
      <c r="D615">
        <v>34</v>
      </c>
      <c r="E615" t="s">
        <v>232</v>
      </c>
      <c r="F615" t="s">
        <v>245</v>
      </c>
      <c r="G615" t="s">
        <v>71</v>
      </c>
      <c r="H615" t="s">
        <v>937</v>
      </c>
      <c r="I615" t="s">
        <v>207</v>
      </c>
      <c r="N615" t="s">
        <v>349</v>
      </c>
      <c r="O615" t="s">
        <v>332</v>
      </c>
      <c r="P615" t="s">
        <v>70</v>
      </c>
    </row>
    <row r="616" spans="1:16" x14ac:dyDescent="0.3">
      <c r="A616" t="s">
        <v>955</v>
      </c>
      <c r="B616" t="s">
        <v>939</v>
      </c>
      <c r="C616" t="s">
        <v>131</v>
      </c>
      <c r="D616">
        <v>34</v>
      </c>
      <c r="E616" t="s">
        <v>737</v>
      </c>
      <c r="F616" t="s">
        <v>245</v>
      </c>
      <c r="G616" t="s">
        <v>71</v>
      </c>
      <c r="H616" t="s">
        <v>937</v>
      </c>
      <c r="I616" t="s">
        <v>174</v>
      </c>
      <c r="N616" t="s">
        <v>349</v>
      </c>
      <c r="O616" t="s">
        <v>332</v>
      </c>
      <c r="P616" t="s">
        <v>70</v>
      </c>
    </row>
    <row r="617" spans="1:16" x14ac:dyDescent="0.3">
      <c r="A617" t="s">
        <v>955</v>
      </c>
      <c r="B617" t="s">
        <v>940</v>
      </c>
      <c r="C617" t="s">
        <v>131</v>
      </c>
      <c r="D617">
        <v>34</v>
      </c>
      <c r="E617" t="s">
        <v>130</v>
      </c>
      <c r="F617" t="s">
        <v>232</v>
      </c>
      <c r="G617" t="s">
        <v>71</v>
      </c>
      <c r="H617" t="s">
        <v>937</v>
      </c>
      <c r="I617" t="s">
        <v>174</v>
      </c>
      <c r="N617" t="s">
        <v>349</v>
      </c>
      <c r="O617" t="s">
        <v>332</v>
      </c>
      <c r="P617" t="s">
        <v>70</v>
      </c>
    </row>
    <row r="618" spans="1:16" x14ac:dyDescent="0.3">
      <c r="A618" t="s">
        <v>955</v>
      </c>
      <c r="B618" t="s">
        <v>941</v>
      </c>
      <c r="C618" t="s">
        <v>131</v>
      </c>
      <c r="D618">
        <v>34</v>
      </c>
      <c r="E618" t="s">
        <v>245</v>
      </c>
      <c r="F618" t="s">
        <v>130</v>
      </c>
      <c r="G618" t="s">
        <v>71</v>
      </c>
      <c r="H618" t="s">
        <v>937</v>
      </c>
      <c r="I618" t="s">
        <v>248</v>
      </c>
      <c r="N618" t="s">
        <v>349</v>
      </c>
      <c r="O618" t="s">
        <v>332</v>
      </c>
      <c r="P618" t="s">
        <v>70</v>
      </c>
    </row>
    <row r="619" spans="1:16" x14ac:dyDescent="0.3">
      <c r="A619" t="s">
        <v>955</v>
      </c>
      <c r="B619" t="s">
        <v>942</v>
      </c>
      <c r="C619" t="s">
        <v>131</v>
      </c>
      <c r="D619">
        <v>34</v>
      </c>
      <c r="E619" t="s">
        <v>232</v>
      </c>
      <c r="F619" t="s">
        <v>737</v>
      </c>
      <c r="G619" t="s">
        <v>71</v>
      </c>
      <c r="H619" t="s">
        <v>937</v>
      </c>
      <c r="I619" t="s">
        <v>248</v>
      </c>
      <c r="N619" t="s">
        <v>349</v>
      </c>
      <c r="O619" t="s">
        <v>332</v>
      </c>
      <c r="P619" t="s">
        <v>70</v>
      </c>
    </row>
    <row r="620" spans="1:16" x14ac:dyDescent="0.3">
      <c r="A620" t="s">
        <v>955</v>
      </c>
      <c r="B620" t="s">
        <v>943</v>
      </c>
      <c r="C620" t="s">
        <v>131</v>
      </c>
      <c r="D620">
        <v>35</v>
      </c>
      <c r="E620" t="s">
        <v>741</v>
      </c>
      <c r="F620" t="s">
        <v>748</v>
      </c>
      <c r="G620" t="s">
        <v>799</v>
      </c>
      <c r="H620" t="s">
        <v>223</v>
      </c>
      <c r="I620" t="s">
        <v>248</v>
      </c>
      <c r="N620" t="s">
        <v>349</v>
      </c>
      <c r="O620" t="s">
        <v>332</v>
      </c>
      <c r="P620" t="s">
        <v>73</v>
      </c>
    </row>
    <row r="621" spans="1:16" x14ac:dyDescent="0.3">
      <c r="A621" t="s">
        <v>955</v>
      </c>
      <c r="B621" t="s">
        <v>944</v>
      </c>
      <c r="C621" t="s">
        <v>131</v>
      </c>
      <c r="D621">
        <v>35</v>
      </c>
      <c r="E621" t="s">
        <v>759</v>
      </c>
      <c r="F621" t="s">
        <v>235</v>
      </c>
      <c r="G621" t="s">
        <v>799</v>
      </c>
      <c r="H621" t="s">
        <v>223</v>
      </c>
      <c r="I621" t="s">
        <v>248</v>
      </c>
      <c r="N621" t="s">
        <v>349</v>
      </c>
      <c r="O621" t="s">
        <v>332</v>
      </c>
      <c r="P621" t="s">
        <v>73</v>
      </c>
    </row>
    <row r="622" spans="1:16" x14ac:dyDescent="0.3">
      <c r="A622" t="s">
        <v>955</v>
      </c>
      <c r="B622" t="s">
        <v>945</v>
      </c>
      <c r="C622" t="s">
        <v>131</v>
      </c>
      <c r="D622">
        <v>35</v>
      </c>
      <c r="E622" t="s">
        <v>741</v>
      </c>
      <c r="F622" t="s">
        <v>235</v>
      </c>
      <c r="G622" t="s">
        <v>799</v>
      </c>
      <c r="H622" t="s">
        <v>223</v>
      </c>
      <c r="I622" t="s">
        <v>174</v>
      </c>
      <c r="N622" t="s">
        <v>349</v>
      </c>
      <c r="O622" t="s">
        <v>332</v>
      </c>
      <c r="P622" t="s">
        <v>73</v>
      </c>
    </row>
    <row r="623" spans="1:16" x14ac:dyDescent="0.3">
      <c r="A623" t="s">
        <v>955</v>
      </c>
      <c r="B623" t="s">
        <v>946</v>
      </c>
      <c r="C623" t="s">
        <v>131</v>
      </c>
      <c r="D623">
        <v>35</v>
      </c>
      <c r="E623" t="s">
        <v>748</v>
      </c>
      <c r="F623" t="s">
        <v>759</v>
      </c>
      <c r="G623" t="s">
        <v>799</v>
      </c>
      <c r="H623" t="s">
        <v>223</v>
      </c>
      <c r="I623" t="s">
        <v>174</v>
      </c>
      <c r="N623" t="s">
        <v>349</v>
      </c>
      <c r="O623" t="s">
        <v>332</v>
      </c>
      <c r="P623" t="s">
        <v>73</v>
      </c>
    </row>
    <row r="624" spans="1:16" x14ac:dyDescent="0.3">
      <c r="A624" t="s">
        <v>955</v>
      </c>
      <c r="B624" t="s">
        <v>947</v>
      </c>
      <c r="C624" t="s">
        <v>131</v>
      </c>
      <c r="D624">
        <v>35</v>
      </c>
      <c r="E624" t="s">
        <v>235</v>
      </c>
      <c r="F624" t="s">
        <v>748</v>
      </c>
      <c r="G624" t="s">
        <v>799</v>
      </c>
      <c r="H624" t="s">
        <v>223</v>
      </c>
      <c r="I624" t="s">
        <v>248</v>
      </c>
      <c r="N624" t="s">
        <v>349</v>
      </c>
      <c r="O624" t="s">
        <v>332</v>
      </c>
      <c r="P624" t="s">
        <v>73</v>
      </c>
    </row>
    <row r="625" spans="1:16" x14ac:dyDescent="0.3">
      <c r="A625" t="s">
        <v>955</v>
      </c>
      <c r="B625" t="s">
        <v>948</v>
      </c>
      <c r="C625" t="s">
        <v>131</v>
      </c>
      <c r="D625">
        <v>35</v>
      </c>
      <c r="E625" t="s">
        <v>759</v>
      </c>
      <c r="F625" t="s">
        <v>741</v>
      </c>
      <c r="G625" t="s">
        <v>799</v>
      </c>
      <c r="H625" t="s">
        <v>223</v>
      </c>
      <c r="I625" t="s">
        <v>207</v>
      </c>
      <c r="N625" t="s">
        <v>349</v>
      </c>
      <c r="O625" t="s">
        <v>332</v>
      </c>
      <c r="P625" t="s">
        <v>73</v>
      </c>
    </row>
    <row r="626" spans="1:16" x14ac:dyDescent="0.3">
      <c r="A626" t="s">
        <v>955</v>
      </c>
      <c r="B626" t="s">
        <v>949</v>
      </c>
      <c r="C626" t="s">
        <v>131</v>
      </c>
      <c r="D626">
        <v>36</v>
      </c>
      <c r="E626" t="s">
        <v>742</v>
      </c>
      <c r="F626" t="s">
        <v>736</v>
      </c>
      <c r="G626" t="s">
        <v>806</v>
      </c>
      <c r="H626" t="s">
        <v>937</v>
      </c>
      <c r="I626" t="s">
        <v>363</v>
      </c>
      <c r="N626" t="s">
        <v>349</v>
      </c>
      <c r="O626" t="s">
        <v>332</v>
      </c>
      <c r="P626" t="s">
        <v>67</v>
      </c>
    </row>
    <row r="627" spans="1:16" x14ac:dyDescent="0.3">
      <c r="A627" t="s">
        <v>955</v>
      </c>
      <c r="B627" t="s">
        <v>950</v>
      </c>
      <c r="C627" t="s">
        <v>131</v>
      </c>
      <c r="D627">
        <v>36</v>
      </c>
      <c r="E627" t="s">
        <v>129</v>
      </c>
      <c r="F627" t="s">
        <v>246</v>
      </c>
      <c r="G627" t="s">
        <v>806</v>
      </c>
      <c r="H627" t="s">
        <v>937</v>
      </c>
      <c r="I627" t="s">
        <v>363</v>
      </c>
      <c r="N627" t="s">
        <v>349</v>
      </c>
      <c r="O627" t="s">
        <v>332</v>
      </c>
      <c r="P627" t="s">
        <v>67</v>
      </c>
    </row>
    <row r="628" spans="1:16" x14ac:dyDescent="0.3">
      <c r="A628" t="s">
        <v>955</v>
      </c>
      <c r="B628" t="s">
        <v>951</v>
      </c>
      <c r="C628" t="s">
        <v>131</v>
      </c>
      <c r="D628">
        <v>36</v>
      </c>
      <c r="E628" t="s">
        <v>742</v>
      </c>
      <c r="F628" t="s">
        <v>246</v>
      </c>
      <c r="G628" t="s">
        <v>806</v>
      </c>
      <c r="H628" t="s">
        <v>937</v>
      </c>
      <c r="I628" t="s">
        <v>273</v>
      </c>
      <c r="N628" t="s">
        <v>349</v>
      </c>
      <c r="O628" t="s">
        <v>332</v>
      </c>
      <c r="P628" t="s">
        <v>67</v>
      </c>
    </row>
    <row r="629" spans="1:16" x14ac:dyDescent="0.3">
      <c r="A629" t="s">
        <v>955</v>
      </c>
      <c r="B629" t="s">
        <v>952</v>
      </c>
      <c r="C629" t="s">
        <v>131</v>
      </c>
      <c r="D629">
        <v>36</v>
      </c>
      <c r="E629" t="s">
        <v>736</v>
      </c>
      <c r="F629" t="s">
        <v>129</v>
      </c>
      <c r="G629" t="s">
        <v>806</v>
      </c>
      <c r="H629" t="s">
        <v>937</v>
      </c>
      <c r="I629" t="s">
        <v>273</v>
      </c>
      <c r="N629" t="s">
        <v>349</v>
      </c>
      <c r="O629" t="s">
        <v>332</v>
      </c>
      <c r="P629" t="s">
        <v>67</v>
      </c>
    </row>
    <row r="630" spans="1:16" x14ac:dyDescent="0.3">
      <c r="A630" t="s">
        <v>955</v>
      </c>
      <c r="B630" t="s">
        <v>953</v>
      </c>
      <c r="C630" t="s">
        <v>131</v>
      </c>
      <c r="D630">
        <v>36</v>
      </c>
      <c r="E630" t="s">
        <v>246</v>
      </c>
      <c r="F630" t="s">
        <v>736</v>
      </c>
      <c r="G630" t="s">
        <v>806</v>
      </c>
      <c r="H630" t="s">
        <v>937</v>
      </c>
      <c r="I630" t="s">
        <v>341</v>
      </c>
      <c r="N630" t="s">
        <v>349</v>
      </c>
      <c r="O630" t="s">
        <v>332</v>
      </c>
      <c r="P630" t="s">
        <v>67</v>
      </c>
    </row>
    <row r="631" spans="1:16" x14ac:dyDescent="0.3">
      <c r="A631" t="s">
        <v>955</v>
      </c>
      <c r="B631" t="s">
        <v>954</v>
      </c>
      <c r="C631" t="s">
        <v>131</v>
      </c>
      <c r="D631">
        <v>36</v>
      </c>
      <c r="E631" t="s">
        <v>129</v>
      </c>
      <c r="F631" t="s">
        <v>742</v>
      </c>
      <c r="G631" t="s">
        <v>806</v>
      </c>
      <c r="H631" t="s">
        <v>937</v>
      </c>
      <c r="I631" t="s">
        <v>341</v>
      </c>
      <c r="N631" t="s">
        <v>349</v>
      </c>
      <c r="O631" t="s">
        <v>332</v>
      </c>
      <c r="P631" t="s">
        <v>67</v>
      </c>
    </row>
    <row r="632" spans="1:16" x14ac:dyDescent="0.3">
      <c r="A632" t="s">
        <v>267</v>
      </c>
      <c r="B632" t="s">
        <v>268</v>
      </c>
      <c r="C632" t="s">
        <v>269</v>
      </c>
      <c r="D632">
        <v>1</v>
      </c>
      <c r="E632" t="s">
        <v>270</v>
      </c>
      <c r="F632" t="s">
        <v>271</v>
      </c>
      <c r="G632" t="s">
        <v>20</v>
      </c>
      <c r="H632" t="s">
        <v>176</v>
      </c>
      <c r="I632" t="s">
        <v>248</v>
      </c>
      <c r="N632" t="s">
        <v>175</v>
      </c>
      <c r="O632" t="s">
        <v>181</v>
      </c>
    </row>
    <row r="633" spans="1:16" x14ac:dyDescent="0.3">
      <c r="A633" t="s">
        <v>267</v>
      </c>
      <c r="B633" t="s">
        <v>272</v>
      </c>
      <c r="C633" t="s">
        <v>269</v>
      </c>
      <c r="D633">
        <v>1</v>
      </c>
      <c r="E633" t="s">
        <v>270</v>
      </c>
      <c r="F633" t="s">
        <v>271</v>
      </c>
      <c r="G633" t="s">
        <v>20</v>
      </c>
      <c r="H633" t="s">
        <v>176</v>
      </c>
      <c r="I633" t="s">
        <v>273</v>
      </c>
      <c r="N633" t="s">
        <v>175</v>
      </c>
      <c r="O633" t="s">
        <v>181</v>
      </c>
    </row>
    <row r="634" spans="1:16" x14ac:dyDescent="0.3">
      <c r="A634" t="s">
        <v>267</v>
      </c>
      <c r="B634" t="s">
        <v>956</v>
      </c>
      <c r="C634" t="s">
        <v>269</v>
      </c>
      <c r="D634">
        <v>1</v>
      </c>
      <c r="E634" t="s">
        <v>957</v>
      </c>
      <c r="F634" t="s">
        <v>958</v>
      </c>
      <c r="G634" t="s">
        <v>959</v>
      </c>
      <c r="H634" t="s">
        <v>173</v>
      </c>
      <c r="I634" t="s">
        <v>194</v>
      </c>
      <c r="N634" t="s">
        <v>175</v>
      </c>
      <c r="O634" t="s">
        <v>181</v>
      </c>
    </row>
    <row r="635" spans="1:16" x14ac:dyDescent="0.3">
      <c r="A635" t="s">
        <v>267</v>
      </c>
      <c r="B635" t="s">
        <v>960</v>
      </c>
      <c r="C635" t="s">
        <v>269</v>
      </c>
      <c r="D635">
        <v>1</v>
      </c>
      <c r="E635" t="s">
        <v>957</v>
      </c>
      <c r="F635" t="s">
        <v>958</v>
      </c>
      <c r="G635" t="s">
        <v>959</v>
      </c>
      <c r="H635" t="s">
        <v>173</v>
      </c>
      <c r="I635" t="s">
        <v>351</v>
      </c>
      <c r="N635" t="s">
        <v>175</v>
      </c>
      <c r="O635" t="s">
        <v>181</v>
      </c>
    </row>
    <row r="636" spans="1:16" x14ac:dyDescent="0.3">
      <c r="A636" t="s">
        <v>267</v>
      </c>
      <c r="B636" t="s">
        <v>961</v>
      </c>
      <c r="C636" t="s">
        <v>269</v>
      </c>
      <c r="D636">
        <v>2</v>
      </c>
      <c r="E636" t="s">
        <v>271</v>
      </c>
      <c r="F636" t="s">
        <v>957</v>
      </c>
      <c r="G636" t="s">
        <v>962</v>
      </c>
      <c r="H636" t="s">
        <v>184</v>
      </c>
      <c r="I636" t="s">
        <v>174</v>
      </c>
      <c r="N636" t="s">
        <v>306</v>
      </c>
      <c r="O636" t="s">
        <v>184</v>
      </c>
    </row>
    <row r="637" spans="1:16" x14ac:dyDescent="0.3">
      <c r="A637" t="s">
        <v>267</v>
      </c>
      <c r="B637" t="s">
        <v>963</v>
      </c>
      <c r="C637" t="s">
        <v>269</v>
      </c>
      <c r="D637">
        <v>2</v>
      </c>
      <c r="E637" t="s">
        <v>271</v>
      </c>
      <c r="F637" t="s">
        <v>957</v>
      </c>
      <c r="G637" t="s">
        <v>962</v>
      </c>
      <c r="H637" t="s">
        <v>184</v>
      </c>
      <c r="I637" t="s">
        <v>207</v>
      </c>
      <c r="N637" t="s">
        <v>306</v>
      </c>
      <c r="O637" t="s">
        <v>184</v>
      </c>
    </row>
    <row r="638" spans="1:16" x14ac:dyDescent="0.3">
      <c r="A638" t="s">
        <v>267</v>
      </c>
      <c r="B638" t="s">
        <v>964</v>
      </c>
      <c r="C638" t="s">
        <v>269</v>
      </c>
      <c r="D638">
        <v>2</v>
      </c>
      <c r="E638" t="s">
        <v>958</v>
      </c>
      <c r="F638" t="s">
        <v>270</v>
      </c>
      <c r="G638" t="s">
        <v>965</v>
      </c>
      <c r="H638" t="s">
        <v>419</v>
      </c>
      <c r="I638" t="s">
        <v>194</v>
      </c>
      <c r="N638" t="s">
        <v>306</v>
      </c>
      <c r="O638" t="s">
        <v>184</v>
      </c>
    </row>
    <row r="639" spans="1:16" x14ac:dyDescent="0.3">
      <c r="A639" t="s">
        <v>267</v>
      </c>
      <c r="B639" t="s">
        <v>966</v>
      </c>
      <c r="C639" t="s">
        <v>269</v>
      </c>
      <c r="D639">
        <v>2</v>
      </c>
      <c r="E639" t="s">
        <v>958</v>
      </c>
      <c r="F639" t="s">
        <v>270</v>
      </c>
      <c r="G639" t="s">
        <v>965</v>
      </c>
      <c r="H639" t="s">
        <v>419</v>
      </c>
      <c r="I639" t="s">
        <v>408</v>
      </c>
      <c r="N639" t="s">
        <v>306</v>
      </c>
      <c r="O639" t="s">
        <v>184</v>
      </c>
    </row>
    <row r="640" spans="1:16" x14ac:dyDescent="0.3">
      <c r="A640" t="s">
        <v>267</v>
      </c>
      <c r="B640" t="s">
        <v>967</v>
      </c>
      <c r="C640" t="s">
        <v>269</v>
      </c>
      <c r="D640">
        <v>3</v>
      </c>
      <c r="E640" t="s">
        <v>271</v>
      </c>
      <c r="F640" t="s">
        <v>958</v>
      </c>
      <c r="G640" t="s">
        <v>962</v>
      </c>
      <c r="H640" t="s">
        <v>188</v>
      </c>
      <c r="I640" t="s">
        <v>174</v>
      </c>
      <c r="N640" t="s">
        <v>190</v>
      </c>
      <c r="O640" t="s">
        <v>218</v>
      </c>
    </row>
    <row r="641" spans="1:15" x14ac:dyDescent="0.3">
      <c r="A641" t="s">
        <v>267</v>
      </c>
      <c r="B641" t="s">
        <v>968</v>
      </c>
      <c r="C641" t="s">
        <v>269</v>
      </c>
      <c r="D641">
        <v>3</v>
      </c>
      <c r="E641" t="s">
        <v>271</v>
      </c>
      <c r="F641" t="s">
        <v>958</v>
      </c>
      <c r="G641" t="s">
        <v>962</v>
      </c>
      <c r="H641" t="s">
        <v>188</v>
      </c>
      <c r="I641" t="s">
        <v>207</v>
      </c>
      <c r="N641" t="s">
        <v>190</v>
      </c>
      <c r="O641" t="s">
        <v>218</v>
      </c>
    </row>
    <row r="642" spans="1:15" x14ac:dyDescent="0.3">
      <c r="A642" t="s">
        <v>267</v>
      </c>
      <c r="B642" t="s">
        <v>969</v>
      </c>
      <c r="C642" t="s">
        <v>269</v>
      </c>
      <c r="D642">
        <v>3</v>
      </c>
      <c r="E642" t="s">
        <v>957</v>
      </c>
      <c r="F642" t="s">
        <v>270</v>
      </c>
      <c r="G642" t="s">
        <v>959</v>
      </c>
      <c r="H642" t="s">
        <v>218</v>
      </c>
      <c r="I642" t="s">
        <v>179</v>
      </c>
      <c r="N642" t="s">
        <v>190</v>
      </c>
      <c r="O642" t="s">
        <v>218</v>
      </c>
    </row>
    <row r="643" spans="1:15" x14ac:dyDescent="0.3">
      <c r="A643" t="s">
        <v>267</v>
      </c>
      <c r="B643" t="s">
        <v>970</v>
      </c>
      <c r="C643" t="s">
        <v>269</v>
      </c>
      <c r="D643">
        <v>3</v>
      </c>
      <c r="E643" t="s">
        <v>957</v>
      </c>
      <c r="F643" t="s">
        <v>270</v>
      </c>
      <c r="G643" t="s">
        <v>959</v>
      </c>
      <c r="H643" t="s">
        <v>218</v>
      </c>
      <c r="I643" t="s">
        <v>189</v>
      </c>
      <c r="N643" t="s">
        <v>190</v>
      </c>
      <c r="O643" t="s">
        <v>218</v>
      </c>
    </row>
    <row r="644" spans="1:15" x14ac:dyDescent="0.3">
      <c r="A644" t="s">
        <v>274</v>
      </c>
      <c r="B644" t="s">
        <v>971</v>
      </c>
      <c r="C644" t="s">
        <v>276</v>
      </c>
      <c r="D644">
        <v>1</v>
      </c>
      <c r="E644" t="s">
        <v>291</v>
      </c>
      <c r="F644" t="s">
        <v>289</v>
      </c>
      <c r="G644" t="s">
        <v>972</v>
      </c>
      <c r="H644" t="s">
        <v>430</v>
      </c>
      <c r="I644" t="s">
        <v>408</v>
      </c>
      <c r="N644" t="s">
        <v>233</v>
      </c>
      <c r="O644" t="s">
        <v>279</v>
      </c>
    </row>
    <row r="645" spans="1:15" x14ac:dyDescent="0.3">
      <c r="A645" t="s">
        <v>274</v>
      </c>
      <c r="B645" t="s">
        <v>275</v>
      </c>
      <c r="C645" t="s">
        <v>276</v>
      </c>
      <c r="D645">
        <v>1</v>
      </c>
      <c r="E645" t="s">
        <v>277</v>
      </c>
      <c r="F645" t="s">
        <v>278</v>
      </c>
      <c r="G645" t="s">
        <v>19</v>
      </c>
      <c r="H645" t="s">
        <v>279</v>
      </c>
      <c r="I645" t="s">
        <v>273</v>
      </c>
      <c r="N645" t="s">
        <v>233</v>
      </c>
      <c r="O645" t="s">
        <v>279</v>
      </c>
    </row>
    <row r="646" spans="1:15" x14ac:dyDescent="0.3">
      <c r="A646" t="s">
        <v>274</v>
      </c>
      <c r="B646" t="s">
        <v>973</v>
      </c>
      <c r="C646" t="s">
        <v>276</v>
      </c>
      <c r="D646">
        <v>1</v>
      </c>
      <c r="E646" t="s">
        <v>283</v>
      </c>
      <c r="F646" t="s">
        <v>296</v>
      </c>
      <c r="G646" t="s">
        <v>974</v>
      </c>
      <c r="H646" t="s">
        <v>279</v>
      </c>
      <c r="I646" t="s">
        <v>517</v>
      </c>
      <c r="N646" t="s">
        <v>233</v>
      </c>
      <c r="O646" t="s">
        <v>279</v>
      </c>
    </row>
    <row r="647" spans="1:15" x14ac:dyDescent="0.3">
      <c r="A647" t="s">
        <v>274</v>
      </c>
      <c r="B647" t="s">
        <v>975</v>
      </c>
      <c r="C647" t="s">
        <v>276</v>
      </c>
      <c r="D647">
        <v>1</v>
      </c>
      <c r="E647" t="s">
        <v>293</v>
      </c>
      <c r="F647" t="s">
        <v>286</v>
      </c>
      <c r="G647" t="s">
        <v>974</v>
      </c>
      <c r="H647" t="s">
        <v>279</v>
      </c>
      <c r="I647" t="s">
        <v>346</v>
      </c>
      <c r="N647" t="s">
        <v>233</v>
      </c>
      <c r="O647" t="s">
        <v>279</v>
      </c>
    </row>
    <row r="648" spans="1:15" x14ac:dyDescent="0.3">
      <c r="A648" t="s">
        <v>274</v>
      </c>
      <c r="B648" t="s">
        <v>976</v>
      </c>
      <c r="C648" t="s">
        <v>276</v>
      </c>
      <c r="D648">
        <v>2</v>
      </c>
      <c r="E648" t="s">
        <v>281</v>
      </c>
      <c r="F648" t="s">
        <v>291</v>
      </c>
      <c r="G648" t="s">
        <v>977</v>
      </c>
      <c r="H648" t="s">
        <v>176</v>
      </c>
      <c r="I648" t="s">
        <v>179</v>
      </c>
      <c r="N648" t="s">
        <v>175</v>
      </c>
      <c r="O648" t="s">
        <v>176</v>
      </c>
    </row>
    <row r="649" spans="1:15" x14ac:dyDescent="0.3">
      <c r="A649" t="s">
        <v>274</v>
      </c>
      <c r="B649" t="s">
        <v>978</v>
      </c>
      <c r="C649" t="s">
        <v>276</v>
      </c>
      <c r="D649">
        <v>2</v>
      </c>
      <c r="E649" t="s">
        <v>296</v>
      </c>
      <c r="F649" t="s">
        <v>293</v>
      </c>
      <c r="G649" t="s">
        <v>979</v>
      </c>
      <c r="H649" t="s">
        <v>173</v>
      </c>
      <c r="I649" t="s">
        <v>408</v>
      </c>
      <c r="N649" t="s">
        <v>175</v>
      </c>
      <c r="O649" t="s">
        <v>176</v>
      </c>
    </row>
    <row r="650" spans="1:15" x14ac:dyDescent="0.3">
      <c r="A650" t="s">
        <v>274</v>
      </c>
      <c r="B650" t="s">
        <v>980</v>
      </c>
      <c r="C650" t="s">
        <v>276</v>
      </c>
      <c r="D650">
        <v>2</v>
      </c>
      <c r="E650" t="s">
        <v>278</v>
      </c>
      <c r="F650" t="s">
        <v>283</v>
      </c>
      <c r="G650" t="s">
        <v>981</v>
      </c>
      <c r="H650" t="s">
        <v>176</v>
      </c>
      <c r="I650" t="s">
        <v>194</v>
      </c>
      <c r="N650" t="s">
        <v>175</v>
      </c>
      <c r="O650" t="s">
        <v>176</v>
      </c>
    </row>
    <row r="651" spans="1:15" x14ac:dyDescent="0.3">
      <c r="A651" t="s">
        <v>274</v>
      </c>
      <c r="B651" t="s">
        <v>982</v>
      </c>
      <c r="C651" t="s">
        <v>276</v>
      </c>
      <c r="D651">
        <v>2</v>
      </c>
      <c r="E651" t="s">
        <v>289</v>
      </c>
      <c r="F651" t="s">
        <v>277</v>
      </c>
      <c r="G651" t="s">
        <v>983</v>
      </c>
      <c r="H651" t="s">
        <v>176</v>
      </c>
      <c r="I651" t="s">
        <v>179</v>
      </c>
      <c r="N651" t="s">
        <v>175</v>
      </c>
      <c r="O651" t="s">
        <v>176</v>
      </c>
    </row>
    <row r="652" spans="1:15" x14ac:dyDescent="0.3">
      <c r="A652" t="s">
        <v>274</v>
      </c>
      <c r="B652" t="s">
        <v>280</v>
      </c>
      <c r="C652" t="s">
        <v>276</v>
      </c>
      <c r="D652">
        <v>3</v>
      </c>
      <c r="E652" t="s">
        <v>277</v>
      </c>
      <c r="F652" t="s">
        <v>281</v>
      </c>
      <c r="G652" t="s">
        <v>0</v>
      </c>
      <c r="H652" t="s">
        <v>178</v>
      </c>
      <c r="I652" t="s">
        <v>207</v>
      </c>
      <c r="N652" t="s">
        <v>180</v>
      </c>
      <c r="O652" t="s">
        <v>181</v>
      </c>
    </row>
    <row r="653" spans="1:15" x14ac:dyDescent="0.3">
      <c r="A653" t="s">
        <v>274</v>
      </c>
      <c r="B653" t="s">
        <v>984</v>
      </c>
      <c r="C653" t="s">
        <v>276</v>
      </c>
      <c r="D653">
        <v>3</v>
      </c>
      <c r="E653" t="s">
        <v>283</v>
      </c>
      <c r="F653" t="s">
        <v>289</v>
      </c>
      <c r="G653" t="s">
        <v>974</v>
      </c>
      <c r="H653" t="s">
        <v>178</v>
      </c>
      <c r="I653" t="s">
        <v>284</v>
      </c>
      <c r="N653" t="s">
        <v>180</v>
      </c>
      <c r="O653" t="s">
        <v>181</v>
      </c>
    </row>
    <row r="654" spans="1:15" x14ac:dyDescent="0.3">
      <c r="A654" t="s">
        <v>274</v>
      </c>
      <c r="B654" t="s">
        <v>985</v>
      </c>
      <c r="C654" t="s">
        <v>276</v>
      </c>
      <c r="D654">
        <v>3</v>
      </c>
      <c r="E654" t="s">
        <v>293</v>
      </c>
      <c r="F654" t="s">
        <v>278</v>
      </c>
      <c r="G654" t="s">
        <v>974</v>
      </c>
      <c r="H654" t="s">
        <v>178</v>
      </c>
      <c r="I654" t="s">
        <v>207</v>
      </c>
      <c r="N654" t="s">
        <v>180</v>
      </c>
      <c r="O654" t="s">
        <v>181</v>
      </c>
    </row>
    <row r="655" spans="1:15" x14ac:dyDescent="0.3">
      <c r="A655" t="s">
        <v>274</v>
      </c>
      <c r="B655" t="s">
        <v>986</v>
      </c>
      <c r="C655" t="s">
        <v>276</v>
      </c>
      <c r="D655">
        <v>3</v>
      </c>
      <c r="E655" t="s">
        <v>286</v>
      </c>
      <c r="F655" t="s">
        <v>296</v>
      </c>
      <c r="G655" t="s">
        <v>987</v>
      </c>
      <c r="H655" t="s">
        <v>178</v>
      </c>
      <c r="I655" t="s">
        <v>189</v>
      </c>
      <c r="N655" t="s">
        <v>180</v>
      </c>
      <c r="O655" t="s">
        <v>181</v>
      </c>
    </row>
    <row r="656" spans="1:15" x14ac:dyDescent="0.3">
      <c r="A656" t="s">
        <v>274</v>
      </c>
      <c r="B656" t="s">
        <v>988</v>
      </c>
      <c r="C656" t="s">
        <v>276</v>
      </c>
      <c r="D656">
        <v>4</v>
      </c>
      <c r="E656" t="s">
        <v>281</v>
      </c>
      <c r="F656" t="s">
        <v>283</v>
      </c>
      <c r="G656" t="s">
        <v>977</v>
      </c>
      <c r="H656" t="s">
        <v>362</v>
      </c>
      <c r="I656" t="s">
        <v>363</v>
      </c>
      <c r="N656" t="s">
        <v>364</v>
      </c>
      <c r="O656" t="s">
        <v>365</v>
      </c>
    </row>
    <row r="657" spans="1:15" x14ac:dyDescent="0.3">
      <c r="A657" t="s">
        <v>274</v>
      </c>
      <c r="B657" t="s">
        <v>989</v>
      </c>
      <c r="C657" t="s">
        <v>276</v>
      </c>
      <c r="D657">
        <v>4</v>
      </c>
      <c r="E657" t="s">
        <v>291</v>
      </c>
      <c r="F657" t="s">
        <v>277</v>
      </c>
      <c r="G657" t="s">
        <v>972</v>
      </c>
      <c r="H657" t="s">
        <v>990</v>
      </c>
      <c r="I657" t="s">
        <v>991</v>
      </c>
      <c r="N657" t="s">
        <v>364</v>
      </c>
      <c r="O657" t="s">
        <v>365</v>
      </c>
    </row>
    <row r="658" spans="1:15" x14ac:dyDescent="0.3">
      <c r="A658" t="s">
        <v>274</v>
      </c>
      <c r="B658" t="s">
        <v>992</v>
      </c>
      <c r="C658" t="s">
        <v>276</v>
      </c>
      <c r="D658">
        <v>4</v>
      </c>
      <c r="E658" t="s">
        <v>278</v>
      </c>
      <c r="F658" t="s">
        <v>286</v>
      </c>
      <c r="G658" t="s">
        <v>993</v>
      </c>
      <c r="H658" t="s">
        <v>365</v>
      </c>
      <c r="I658" t="s">
        <v>284</v>
      </c>
      <c r="N658" t="s">
        <v>364</v>
      </c>
      <c r="O658" t="s">
        <v>365</v>
      </c>
    </row>
    <row r="659" spans="1:15" x14ac:dyDescent="0.3">
      <c r="A659" t="s">
        <v>274</v>
      </c>
      <c r="B659" t="s">
        <v>994</v>
      </c>
      <c r="C659" t="s">
        <v>276</v>
      </c>
      <c r="D659">
        <v>4</v>
      </c>
      <c r="E659" t="s">
        <v>289</v>
      </c>
      <c r="F659" t="s">
        <v>293</v>
      </c>
      <c r="G659" t="s">
        <v>983</v>
      </c>
      <c r="H659" t="s">
        <v>365</v>
      </c>
      <c r="I659" t="s">
        <v>179</v>
      </c>
      <c r="N659" t="s">
        <v>364</v>
      </c>
      <c r="O659" t="s">
        <v>365</v>
      </c>
    </row>
    <row r="660" spans="1:15" x14ac:dyDescent="0.3">
      <c r="A660" t="s">
        <v>274</v>
      </c>
      <c r="B660" t="s">
        <v>995</v>
      </c>
      <c r="C660" t="s">
        <v>276</v>
      </c>
      <c r="D660">
        <v>5</v>
      </c>
      <c r="E660" t="s">
        <v>283</v>
      </c>
      <c r="F660" t="s">
        <v>291</v>
      </c>
      <c r="G660" t="s">
        <v>974</v>
      </c>
      <c r="H660" t="s">
        <v>307</v>
      </c>
      <c r="I660" t="s">
        <v>284</v>
      </c>
      <c r="N660" t="s">
        <v>306</v>
      </c>
      <c r="O660" t="s">
        <v>307</v>
      </c>
    </row>
    <row r="661" spans="1:15" x14ac:dyDescent="0.3">
      <c r="A661" t="s">
        <v>274</v>
      </c>
      <c r="B661" t="s">
        <v>996</v>
      </c>
      <c r="C661" t="s">
        <v>276</v>
      </c>
      <c r="D661">
        <v>5</v>
      </c>
      <c r="E661" t="s">
        <v>293</v>
      </c>
      <c r="F661" t="s">
        <v>281</v>
      </c>
      <c r="G661" t="s">
        <v>974</v>
      </c>
      <c r="H661" t="s">
        <v>307</v>
      </c>
      <c r="I661" t="s">
        <v>207</v>
      </c>
      <c r="N661" t="s">
        <v>306</v>
      </c>
      <c r="O661" t="s">
        <v>307</v>
      </c>
    </row>
    <row r="662" spans="1:15" x14ac:dyDescent="0.3">
      <c r="A662" t="s">
        <v>274</v>
      </c>
      <c r="B662" t="s">
        <v>997</v>
      </c>
      <c r="C662" t="s">
        <v>276</v>
      </c>
      <c r="D662">
        <v>5</v>
      </c>
      <c r="E662" t="s">
        <v>286</v>
      </c>
      <c r="F662" t="s">
        <v>289</v>
      </c>
      <c r="G662" t="s">
        <v>987</v>
      </c>
      <c r="H662" t="s">
        <v>307</v>
      </c>
      <c r="I662" t="s">
        <v>543</v>
      </c>
      <c r="N662" t="s">
        <v>306</v>
      </c>
      <c r="O662" t="s">
        <v>307</v>
      </c>
    </row>
    <row r="663" spans="1:15" x14ac:dyDescent="0.3">
      <c r="A663" t="s">
        <v>274</v>
      </c>
      <c r="B663" t="s">
        <v>998</v>
      </c>
      <c r="C663" t="s">
        <v>276</v>
      </c>
      <c r="D663">
        <v>5</v>
      </c>
      <c r="E663" t="s">
        <v>296</v>
      </c>
      <c r="F663" t="s">
        <v>278</v>
      </c>
      <c r="G663" t="s">
        <v>979</v>
      </c>
      <c r="H663" t="s">
        <v>305</v>
      </c>
      <c r="I663" t="s">
        <v>408</v>
      </c>
      <c r="N663" t="s">
        <v>306</v>
      </c>
      <c r="O663" t="s">
        <v>307</v>
      </c>
    </row>
    <row r="664" spans="1:15" x14ac:dyDescent="0.3">
      <c r="A664" t="s">
        <v>274</v>
      </c>
      <c r="B664" t="s">
        <v>999</v>
      </c>
      <c r="C664" t="s">
        <v>276</v>
      </c>
      <c r="D664">
        <v>6</v>
      </c>
      <c r="E664" t="s">
        <v>281</v>
      </c>
      <c r="F664" t="s">
        <v>286</v>
      </c>
      <c r="G664" t="s">
        <v>977</v>
      </c>
      <c r="H664" t="s">
        <v>305</v>
      </c>
      <c r="I664" t="s">
        <v>174</v>
      </c>
      <c r="N664" t="s">
        <v>185</v>
      </c>
      <c r="O664" t="s">
        <v>184</v>
      </c>
    </row>
    <row r="665" spans="1:15" x14ac:dyDescent="0.3">
      <c r="A665" t="s">
        <v>274</v>
      </c>
      <c r="B665" t="s">
        <v>1000</v>
      </c>
      <c r="C665" t="s">
        <v>276</v>
      </c>
      <c r="D665">
        <v>6</v>
      </c>
      <c r="E665" t="s">
        <v>291</v>
      </c>
      <c r="F665" t="s">
        <v>293</v>
      </c>
      <c r="G665" t="s">
        <v>972</v>
      </c>
      <c r="H665" t="s">
        <v>1001</v>
      </c>
      <c r="I665" t="s">
        <v>991</v>
      </c>
      <c r="N665" t="s">
        <v>185</v>
      </c>
      <c r="O665" t="s">
        <v>184</v>
      </c>
    </row>
    <row r="666" spans="1:15" x14ac:dyDescent="0.3">
      <c r="A666" t="s">
        <v>274</v>
      </c>
      <c r="B666" t="s">
        <v>282</v>
      </c>
      <c r="C666" t="s">
        <v>276</v>
      </c>
      <c r="D666">
        <v>6</v>
      </c>
      <c r="E666" t="s">
        <v>277</v>
      </c>
      <c r="F666" t="s">
        <v>283</v>
      </c>
      <c r="G666" t="s">
        <v>0</v>
      </c>
      <c r="H666" t="s">
        <v>184</v>
      </c>
      <c r="I666" t="s">
        <v>284</v>
      </c>
      <c r="N666" t="s">
        <v>185</v>
      </c>
      <c r="O666" t="s">
        <v>184</v>
      </c>
    </row>
    <row r="667" spans="1:15" x14ac:dyDescent="0.3">
      <c r="A667" t="s">
        <v>274</v>
      </c>
      <c r="B667" t="s">
        <v>1002</v>
      </c>
      <c r="C667" t="s">
        <v>276</v>
      </c>
      <c r="D667">
        <v>6</v>
      </c>
      <c r="E667" t="s">
        <v>289</v>
      </c>
      <c r="F667" t="s">
        <v>296</v>
      </c>
      <c r="G667" t="s">
        <v>983</v>
      </c>
      <c r="H667" t="s">
        <v>419</v>
      </c>
      <c r="I667" t="s">
        <v>408</v>
      </c>
      <c r="N667" t="s">
        <v>185</v>
      </c>
      <c r="O667" t="s">
        <v>184</v>
      </c>
    </row>
    <row r="668" spans="1:15" x14ac:dyDescent="0.3">
      <c r="A668" t="s">
        <v>274</v>
      </c>
      <c r="B668" t="s">
        <v>1003</v>
      </c>
      <c r="C668" t="s">
        <v>276</v>
      </c>
      <c r="D668">
        <v>7</v>
      </c>
      <c r="E668" t="s">
        <v>293</v>
      </c>
      <c r="F668" t="s">
        <v>277</v>
      </c>
      <c r="G668" t="s">
        <v>974</v>
      </c>
      <c r="H668" t="s">
        <v>313</v>
      </c>
      <c r="I668" t="s">
        <v>194</v>
      </c>
      <c r="N668" t="s">
        <v>312</v>
      </c>
      <c r="O668" t="s">
        <v>313</v>
      </c>
    </row>
    <row r="669" spans="1:15" x14ac:dyDescent="0.3">
      <c r="A669" t="s">
        <v>274</v>
      </c>
      <c r="B669" t="s">
        <v>1004</v>
      </c>
      <c r="C669" t="s">
        <v>276</v>
      </c>
      <c r="D669">
        <v>7</v>
      </c>
      <c r="E669" t="s">
        <v>286</v>
      </c>
      <c r="F669" t="s">
        <v>291</v>
      </c>
      <c r="G669" t="s">
        <v>987</v>
      </c>
      <c r="H669" t="s">
        <v>313</v>
      </c>
      <c r="I669" t="s">
        <v>532</v>
      </c>
      <c r="N669" t="s">
        <v>312</v>
      </c>
      <c r="O669" t="s">
        <v>313</v>
      </c>
    </row>
    <row r="670" spans="1:15" x14ac:dyDescent="0.3">
      <c r="A670" t="s">
        <v>274</v>
      </c>
      <c r="B670" t="s">
        <v>1005</v>
      </c>
      <c r="C670" t="s">
        <v>276</v>
      </c>
      <c r="D670">
        <v>7</v>
      </c>
      <c r="E670" t="s">
        <v>296</v>
      </c>
      <c r="F670" t="s">
        <v>281</v>
      </c>
      <c r="G670" t="s">
        <v>979</v>
      </c>
      <c r="H670" t="s">
        <v>370</v>
      </c>
      <c r="I670" t="s">
        <v>189</v>
      </c>
      <c r="N670" t="s">
        <v>312</v>
      </c>
      <c r="O670" t="s">
        <v>313</v>
      </c>
    </row>
    <row r="671" spans="1:15" x14ac:dyDescent="0.3">
      <c r="A671" t="s">
        <v>274</v>
      </c>
      <c r="B671" t="s">
        <v>1006</v>
      </c>
      <c r="C671" t="s">
        <v>276</v>
      </c>
      <c r="D671">
        <v>7</v>
      </c>
      <c r="E671" t="s">
        <v>278</v>
      </c>
      <c r="F671" t="s">
        <v>289</v>
      </c>
      <c r="G671" t="s">
        <v>993</v>
      </c>
      <c r="H671" t="s">
        <v>313</v>
      </c>
      <c r="I671" t="s">
        <v>517</v>
      </c>
      <c r="N671" t="s">
        <v>312</v>
      </c>
      <c r="O671" t="s">
        <v>313</v>
      </c>
    </row>
    <row r="672" spans="1:15" x14ac:dyDescent="0.3">
      <c r="A672" t="s">
        <v>274</v>
      </c>
      <c r="B672" t="s">
        <v>1007</v>
      </c>
      <c r="C672" t="s">
        <v>276</v>
      </c>
      <c r="D672">
        <v>8</v>
      </c>
      <c r="E672" t="s">
        <v>281</v>
      </c>
      <c r="F672" t="s">
        <v>278</v>
      </c>
      <c r="G672" t="s">
        <v>977</v>
      </c>
      <c r="H672" t="s">
        <v>558</v>
      </c>
      <c r="I672" t="s">
        <v>174</v>
      </c>
      <c r="N672" t="s">
        <v>190</v>
      </c>
      <c r="O672" t="s">
        <v>188</v>
      </c>
    </row>
    <row r="673" spans="1:15" x14ac:dyDescent="0.3">
      <c r="A673" t="s">
        <v>274</v>
      </c>
      <c r="B673" t="s">
        <v>1008</v>
      </c>
      <c r="C673" t="s">
        <v>276</v>
      </c>
      <c r="D673">
        <v>8</v>
      </c>
      <c r="E673" t="s">
        <v>291</v>
      </c>
      <c r="F673" t="s">
        <v>296</v>
      </c>
      <c r="G673" t="s">
        <v>972</v>
      </c>
      <c r="H673" t="s">
        <v>558</v>
      </c>
      <c r="I673" t="s">
        <v>207</v>
      </c>
      <c r="N673" t="s">
        <v>190</v>
      </c>
      <c r="O673" t="s">
        <v>188</v>
      </c>
    </row>
    <row r="674" spans="1:15" x14ac:dyDescent="0.3">
      <c r="A674" t="s">
        <v>274</v>
      </c>
      <c r="B674" t="s">
        <v>285</v>
      </c>
      <c r="C674" t="s">
        <v>276</v>
      </c>
      <c r="D674">
        <v>8</v>
      </c>
      <c r="E674" t="s">
        <v>277</v>
      </c>
      <c r="F674" t="s">
        <v>286</v>
      </c>
      <c r="G674" t="s">
        <v>19</v>
      </c>
      <c r="H674" t="s">
        <v>188</v>
      </c>
      <c r="I674" t="s">
        <v>287</v>
      </c>
      <c r="N674" t="s">
        <v>190</v>
      </c>
      <c r="O674" t="s">
        <v>188</v>
      </c>
    </row>
    <row r="675" spans="1:15" x14ac:dyDescent="0.3">
      <c r="A675" t="s">
        <v>274</v>
      </c>
      <c r="B675" t="s">
        <v>1009</v>
      </c>
      <c r="C675" t="s">
        <v>276</v>
      </c>
      <c r="D675">
        <v>8</v>
      </c>
      <c r="E675" t="s">
        <v>283</v>
      </c>
      <c r="F675" t="s">
        <v>293</v>
      </c>
      <c r="G675" t="s">
        <v>974</v>
      </c>
      <c r="H675" t="s">
        <v>188</v>
      </c>
      <c r="I675" t="s">
        <v>351</v>
      </c>
      <c r="N675" t="s">
        <v>190</v>
      </c>
      <c r="O675" t="s">
        <v>188</v>
      </c>
    </row>
    <row r="676" spans="1:15" x14ac:dyDescent="0.3">
      <c r="A676" t="s">
        <v>274</v>
      </c>
      <c r="B676" t="s">
        <v>1010</v>
      </c>
      <c r="C676" t="s">
        <v>276</v>
      </c>
      <c r="D676">
        <v>9</v>
      </c>
      <c r="E676" t="s">
        <v>286</v>
      </c>
      <c r="F676" t="s">
        <v>283</v>
      </c>
      <c r="G676" t="s">
        <v>987</v>
      </c>
      <c r="H676" t="s">
        <v>217</v>
      </c>
      <c r="I676" t="s">
        <v>532</v>
      </c>
      <c r="N676" t="s">
        <v>316</v>
      </c>
      <c r="O676" t="s">
        <v>218</v>
      </c>
    </row>
    <row r="677" spans="1:15" x14ac:dyDescent="0.3">
      <c r="A677" t="s">
        <v>274</v>
      </c>
      <c r="B677" t="s">
        <v>1011</v>
      </c>
      <c r="C677" t="s">
        <v>276</v>
      </c>
      <c r="D677">
        <v>9</v>
      </c>
      <c r="E677" t="s">
        <v>296</v>
      </c>
      <c r="F677" t="s">
        <v>277</v>
      </c>
      <c r="G677" t="s">
        <v>979</v>
      </c>
      <c r="H677" t="s">
        <v>217</v>
      </c>
      <c r="I677" t="s">
        <v>408</v>
      </c>
      <c r="N677" t="s">
        <v>316</v>
      </c>
      <c r="O677" t="s">
        <v>218</v>
      </c>
    </row>
    <row r="678" spans="1:15" x14ac:dyDescent="0.3">
      <c r="A678" t="s">
        <v>274</v>
      </c>
      <c r="B678" t="s">
        <v>1012</v>
      </c>
      <c r="C678" t="s">
        <v>276</v>
      </c>
      <c r="D678">
        <v>9</v>
      </c>
      <c r="E678" t="s">
        <v>278</v>
      </c>
      <c r="F678" t="s">
        <v>291</v>
      </c>
      <c r="G678" t="s">
        <v>993</v>
      </c>
      <c r="H678" t="s">
        <v>218</v>
      </c>
      <c r="I678" t="s">
        <v>517</v>
      </c>
      <c r="N678" t="s">
        <v>316</v>
      </c>
      <c r="O678" t="s">
        <v>218</v>
      </c>
    </row>
    <row r="679" spans="1:15" x14ac:dyDescent="0.3">
      <c r="A679" t="s">
        <v>274</v>
      </c>
      <c r="B679" t="s">
        <v>1013</v>
      </c>
      <c r="C679" t="s">
        <v>276</v>
      </c>
      <c r="D679">
        <v>9</v>
      </c>
      <c r="E679" t="s">
        <v>289</v>
      </c>
      <c r="F679" t="s">
        <v>281</v>
      </c>
      <c r="G679" t="s">
        <v>983</v>
      </c>
      <c r="H679" t="s">
        <v>217</v>
      </c>
      <c r="I679" t="s">
        <v>170</v>
      </c>
      <c r="N679" t="s">
        <v>316</v>
      </c>
      <c r="O679" t="s">
        <v>218</v>
      </c>
    </row>
    <row r="680" spans="1:15" x14ac:dyDescent="0.3">
      <c r="A680" t="s">
        <v>274</v>
      </c>
      <c r="B680" t="s">
        <v>1014</v>
      </c>
      <c r="C680" t="s">
        <v>276</v>
      </c>
      <c r="D680">
        <v>10</v>
      </c>
      <c r="E680" t="s">
        <v>291</v>
      </c>
      <c r="F680" t="s">
        <v>281</v>
      </c>
      <c r="G680" t="s">
        <v>972</v>
      </c>
      <c r="H680" t="s">
        <v>1015</v>
      </c>
      <c r="I680" t="s">
        <v>991</v>
      </c>
      <c r="N680" t="s">
        <v>195</v>
      </c>
      <c r="O680" t="s">
        <v>196</v>
      </c>
    </row>
    <row r="681" spans="1:15" x14ac:dyDescent="0.3">
      <c r="A681" t="s">
        <v>274</v>
      </c>
      <c r="B681" t="s">
        <v>1016</v>
      </c>
      <c r="C681" t="s">
        <v>276</v>
      </c>
      <c r="D681">
        <v>10</v>
      </c>
      <c r="E681" t="s">
        <v>293</v>
      </c>
      <c r="F681" t="s">
        <v>296</v>
      </c>
      <c r="G681" t="s">
        <v>974</v>
      </c>
      <c r="H681" t="s">
        <v>196</v>
      </c>
      <c r="I681" t="s">
        <v>346</v>
      </c>
      <c r="N681" t="s">
        <v>195</v>
      </c>
      <c r="O681" t="s">
        <v>196</v>
      </c>
    </row>
    <row r="682" spans="1:15" x14ac:dyDescent="0.3">
      <c r="A682" t="s">
        <v>274</v>
      </c>
      <c r="B682" t="s">
        <v>1017</v>
      </c>
      <c r="C682" t="s">
        <v>276</v>
      </c>
      <c r="D682">
        <v>10</v>
      </c>
      <c r="E682" t="s">
        <v>283</v>
      </c>
      <c r="F682" t="s">
        <v>278</v>
      </c>
      <c r="G682" t="s">
        <v>974</v>
      </c>
      <c r="H682" t="s">
        <v>196</v>
      </c>
      <c r="I682" t="s">
        <v>517</v>
      </c>
      <c r="N682" t="s">
        <v>195</v>
      </c>
      <c r="O682" t="s">
        <v>196</v>
      </c>
    </row>
    <row r="683" spans="1:15" x14ac:dyDescent="0.3">
      <c r="A683" t="s">
        <v>274</v>
      </c>
      <c r="B683" t="s">
        <v>288</v>
      </c>
      <c r="C683" t="s">
        <v>276</v>
      </c>
      <c r="D683">
        <v>10</v>
      </c>
      <c r="E683" t="s">
        <v>277</v>
      </c>
      <c r="F683" t="s">
        <v>289</v>
      </c>
      <c r="G683" t="s">
        <v>19</v>
      </c>
      <c r="H683" t="s">
        <v>193</v>
      </c>
      <c r="I683" t="s">
        <v>273</v>
      </c>
      <c r="N683" t="s">
        <v>195</v>
      </c>
      <c r="O683" t="s">
        <v>196</v>
      </c>
    </row>
    <row r="684" spans="1:15" x14ac:dyDescent="0.3">
      <c r="A684" t="s">
        <v>274</v>
      </c>
      <c r="B684" t="s">
        <v>1018</v>
      </c>
      <c r="C684" t="s">
        <v>276</v>
      </c>
      <c r="D684">
        <v>11</v>
      </c>
      <c r="E684" t="s">
        <v>289</v>
      </c>
      <c r="F684" t="s">
        <v>291</v>
      </c>
      <c r="G684" t="s">
        <v>983</v>
      </c>
      <c r="H684" t="s">
        <v>1019</v>
      </c>
      <c r="I684" t="s">
        <v>991</v>
      </c>
      <c r="N684" t="s">
        <v>320</v>
      </c>
      <c r="O684" t="s">
        <v>319</v>
      </c>
    </row>
    <row r="685" spans="1:15" x14ac:dyDescent="0.3">
      <c r="A685" t="s">
        <v>274</v>
      </c>
      <c r="B685" t="s">
        <v>1020</v>
      </c>
      <c r="C685" t="s">
        <v>276</v>
      </c>
      <c r="D685">
        <v>11</v>
      </c>
      <c r="E685" t="s">
        <v>278</v>
      </c>
      <c r="F685" t="s">
        <v>277</v>
      </c>
      <c r="G685" t="s">
        <v>993</v>
      </c>
      <c r="H685" t="s">
        <v>319</v>
      </c>
      <c r="I685" t="s">
        <v>207</v>
      </c>
      <c r="N685" t="s">
        <v>320</v>
      </c>
      <c r="O685" t="s">
        <v>319</v>
      </c>
    </row>
    <row r="686" spans="1:15" x14ac:dyDescent="0.3">
      <c r="A686" t="s">
        <v>274</v>
      </c>
      <c r="B686" t="s">
        <v>1021</v>
      </c>
      <c r="C686" t="s">
        <v>276</v>
      </c>
      <c r="D686">
        <v>11</v>
      </c>
      <c r="E686" t="s">
        <v>296</v>
      </c>
      <c r="F686" t="s">
        <v>283</v>
      </c>
      <c r="G686" t="s">
        <v>979</v>
      </c>
      <c r="H686" t="s">
        <v>319</v>
      </c>
      <c r="I686" t="s">
        <v>341</v>
      </c>
      <c r="N686" t="s">
        <v>320</v>
      </c>
      <c r="O686" t="s">
        <v>319</v>
      </c>
    </row>
    <row r="687" spans="1:15" x14ac:dyDescent="0.3">
      <c r="A687" t="s">
        <v>274</v>
      </c>
      <c r="B687" t="s">
        <v>1022</v>
      </c>
      <c r="C687" t="s">
        <v>276</v>
      </c>
      <c r="D687">
        <v>11</v>
      </c>
      <c r="E687" t="s">
        <v>286</v>
      </c>
      <c r="F687" t="s">
        <v>293</v>
      </c>
      <c r="G687" t="s">
        <v>987</v>
      </c>
      <c r="H687" t="s">
        <v>377</v>
      </c>
      <c r="I687" t="s">
        <v>517</v>
      </c>
      <c r="N687" t="s">
        <v>320</v>
      </c>
      <c r="O687" t="s">
        <v>319</v>
      </c>
    </row>
    <row r="688" spans="1:15" x14ac:dyDescent="0.3">
      <c r="A688" t="s">
        <v>274</v>
      </c>
      <c r="B688" t="s">
        <v>1023</v>
      </c>
      <c r="C688" t="s">
        <v>276</v>
      </c>
      <c r="D688">
        <v>12</v>
      </c>
      <c r="E688" t="s">
        <v>281</v>
      </c>
      <c r="F688" t="s">
        <v>277</v>
      </c>
      <c r="G688" t="s">
        <v>977</v>
      </c>
      <c r="H688" t="s">
        <v>323</v>
      </c>
      <c r="I688" t="s">
        <v>179</v>
      </c>
      <c r="N688" t="s">
        <v>324</v>
      </c>
      <c r="O688" t="s">
        <v>323</v>
      </c>
    </row>
    <row r="689" spans="1:15" x14ac:dyDescent="0.3">
      <c r="A689" t="s">
        <v>274</v>
      </c>
      <c r="B689" t="s">
        <v>1024</v>
      </c>
      <c r="C689" t="s">
        <v>276</v>
      </c>
      <c r="D689">
        <v>12</v>
      </c>
      <c r="E689" t="s">
        <v>289</v>
      </c>
      <c r="F689" t="s">
        <v>283</v>
      </c>
      <c r="G689" t="s">
        <v>983</v>
      </c>
      <c r="H689" t="s">
        <v>323</v>
      </c>
      <c r="I689" t="s">
        <v>179</v>
      </c>
      <c r="N689" t="s">
        <v>324</v>
      </c>
      <c r="O689" t="s">
        <v>323</v>
      </c>
    </row>
    <row r="690" spans="1:15" x14ac:dyDescent="0.3">
      <c r="A690" t="s">
        <v>274</v>
      </c>
      <c r="B690" t="s">
        <v>1025</v>
      </c>
      <c r="C690" t="s">
        <v>276</v>
      </c>
      <c r="D690">
        <v>12</v>
      </c>
      <c r="E690" t="s">
        <v>278</v>
      </c>
      <c r="F690" t="s">
        <v>293</v>
      </c>
      <c r="G690" t="s">
        <v>993</v>
      </c>
      <c r="H690" t="s">
        <v>323</v>
      </c>
      <c r="I690" t="s">
        <v>363</v>
      </c>
      <c r="N690" t="s">
        <v>324</v>
      </c>
      <c r="O690" t="s">
        <v>323</v>
      </c>
    </row>
    <row r="691" spans="1:15" x14ac:dyDescent="0.3">
      <c r="A691" t="s">
        <v>274</v>
      </c>
      <c r="B691" t="s">
        <v>1026</v>
      </c>
      <c r="C691" t="s">
        <v>276</v>
      </c>
      <c r="D691">
        <v>12</v>
      </c>
      <c r="E691" t="s">
        <v>296</v>
      </c>
      <c r="F691" t="s">
        <v>286</v>
      </c>
      <c r="G691" t="s">
        <v>979</v>
      </c>
      <c r="H691" t="s">
        <v>323</v>
      </c>
      <c r="I691" t="s">
        <v>179</v>
      </c>
      <c r="N691" t="s">
        <v>324</v>
      </c>
      <c r="O691" t="s">
        <v>323</v>
      </c>
    </row>
    <row r="692" spans="1:15" x14ac:dyDescent="0.3">
      <c r="A692" t="s">
        <v>274</v>
      </c>
      <c r="B692" t="s">
        <v>1027</v>
      </c>
      <c r="C692" t="s">
        <v>276</v>
      </c>
      <c r="D692">
        <v>13</v>
      </c>
      <c r="E692" t="s">
        <v>283</v>
      </c>
      <c r="F692" t="s">
        <v>281</v>
      </c>
      <c r="G692" t="s">
        <v>974</v>
      </c>
      <c r="H692" t="s">
        <v>201</v>
      </c>
      <c r="I692" t="s">
        <v>284</v>
      </c>
      <c r="N692" t="s">
        <v>200</v>
      </c>
      <c r="O692" t="s">
        <v>201</v>
      </c>
    </row>
    <row r="693" spans="1:15" x14ac:dyDescent="0.3">
      <c r="A693" t="s">
        <v>274</v>
      </c>
      <c r="B693" t="s">
        <v>290</v>
      </c>
      <c r="C693" t="s">
        <v>276</v>
      </c>
      <c r="D693">
        <v>13</v>
      </c>
      <c r="E693" t="s">
        <v>277</v>
      </c>
      <c r="F693" t="s">
        <v>291</v>
      </c>
      <c r="G693" t="s">
        <v>20</v>
      </c>
      <c r="H693" t="s">
        <v>201</v>
      </c>
      <c r="I693" t="s">
        <v>174</v>
      </c>
      <c r="N693" t="s">
        <v>200</v>
      </c>
      <c r="O693" t="s">
        <v>201</v>
      </c>
    </row>
    <row r="694" spans="1:15" x14ac:dyDescent="0.3">
      <c r="A694" t="s">
        <v>274</v>
      </c>
      <c r="B694" t="s">
        <v>1028</v>
      </c>
      <c r="C694" t="s">
        <v>276</v>
      </c>
      <c r="D694">
        <v>13</v>
      </c>
      <c r="E694" t="s">
        <v>286</v>
      </c>
      <c r="F694" t="s">
        <v>278</v>
      </c>
      <c r="G694" t="s">
        <v>987</v>
      </c>
      <c r="H694" t="s">
        <v>201</v>
      </c>
      <c r="I694" t="s">
        <v>517</v>
      </c>
      <c r="N694" t="s">
        <v>200</v>
      </c>
      <c r="O694" t="s">
        <v>201</v>
      </c>
    </row>
    <row r="695" spans="1:15" x14ac:dyDescent="0.3">
      <c r="A695" t="s">
        <v>274</v>
      </c>
      <c r="B695" t="s">
        <v>1029</v>
      </c>
      <c r="C695" t="s">
        <v>276</v>
      </c>
      <c r="D695">
        <v>13</v>
      </c>
      <c r="E695" t="s">
        <v>293</v>
      </c>
      <c r="F695" t="s">
        <v>289</v>
      </c>
      <c r="G695" t="s">
        <v>974</v>
      </c>
      <c r="H695" t="s">
        <v>201</v>
      </c>
      <c r="I695" t="s">
        <v>207</v>
      </c>
      <c r="N695" t="s">
        <v>200</v>
      </c>
      <c r="O695" t="s">
        <v>201</v>
      </c>
    </row>
    <row r="696" spans="1:15" x14ac:dyDescent="0.3">
      <c r="A696" t="s">
        <v>274</v>
      </c>
      <c r="B696" t="s">
        <v>1030</v>
      </c>
      <c r="C696" t="s">
        <v>276</v>
      </c>
      <c r="D696">
        <v>14</v>
      </c>
      <c r="E696" t="s">
        <v>291</v>
      </c>
      <c r="F696" t="s">
        <v>283</v>
      </c>
      <c r="G696" t="s">
        <v>972</v>
      </c>
      <c r="H696" t="s">
        <v>1031</v>
      </c>
      <c r="I696" t="s">
        <v>991</v>
      </c>
      <c r="N696" t="s">
        <v>203</v>
      </c>
      <c r="O696" t="s">
        <v>405</v>
      </c>
    </row>
    <row r="697" spans="1:15" x14ac:dyDescent="0.3">
      <c r="A697" t="s">
        <v>274</v>
      </c>
      <c r="B697" t="s">
        <v>1032</v>
      </c>
      <c r="C697" t="s">
        <v>276</v>
      </c>
      <c r="D697">
        <v>14</v>
      </c>
      <c r="E697" t="s">
        <v>281</v>
      </c>
      <c r="F697" t="s">
        <v>293</v>
      </c>
      <c r="G697" t="s">
        <v>977</v>
      </c>
      <c r="H697" t="s">
        <v>465</v>
      </c>
      <c r="I697" t="s">
        <v>284</v>
      </c>
      <c r="N697" t="s">
        <v>203</v>
      </c>
      <c r="O697" t="s">
        <v>405</v>
      </c>
    </row>
    <row r="698" spans="1:15" x14ac:dyDescent="0.3">
      <c r="A698" t="s">
        <v>274</v>
      </c>
      <c r="B698" t="s">
        <v>1033</v>
      </c>
      <c r="C698" t="s">
        <v>276</v>
      </c>
      <c r="D698">
        <v>14</v>
      </c>
      <c r="E698" t="s">
        <v>289</v>
      </c>
      <c r="F698" t="s">
        <v>286</v>
      </c>
      <c r="G698" t="s">
        <v>983</v>
      </c>
      <c r="H698" t="s">
        <v>405</v>
      </c>
      <c r="I698" t="s">
        <v>189</v>
      </c>
      <c r="N698" t="s">
        <v>203</v>
      </c>
      <c r="O698" t="s">
        <v>405</v>
      </c>
    </row>
    <row r="699" spans="1:15" x14ac:dyDescent="0.3">
      <c r="A699" t="s">
        <v>274</v>
      </c>
      <c r="B699" t="s">
        <v>1034</v>
      </c>
      <c r="C699" t="s">
        <v>276</v>
      </c>
      <c r="D699">
        <v>14</v>
      </c>
      <c r="E699" t="s">
        <v>278</v>
      </c>
      <c r="F699" t="s">
        <v>296</v>
      </c>
      <c r="G699" t="s">
        <v>993</v>
      </c>
      <c r="H699" t="s">
        <v>405</v>
      </c>
      <c r="I699" t="s">
        <v>363</v>
      </c>
      <c r="N699" t="s">
        <v>203</v>
      </c>
      <c r="O699" t="s">
        <v>405</v>
      </c>
    </row>
    <row r="700" spans="1:15" x14ac:dyDescent="0.3">
      <c r="A700" t="s">
        <v>274</v>
      </c>
      <c r="B700" t="s">
        <v>1035</v>
      </c>
      <c r="C700" t="s">
        <v>276</v>
      </c>
      <c r="D700">
        <v>15</v>
      </c>
      <c r="E700" t="s">
        <v>286</v>
      </c>
      <c r="F700" t="s">
        <v>281</v>
      </c>
      <c r="G700" t="s">
        <v>1036</v>
      </c>
      <c r="H700" t="s">
        <v>703</v>
      </c>
      <c r="I700" t="s">
        <v>624</v>
      </c>
      <c r="N700" t="s">
        <v>327</v>
      </c>
      <c r="O700" t="s">
        <v>225</v>
      </c>
    </row>
    <row r="701" spans="1:15" x14ac:dyDescent="0.3">
      <c r="A701" t="s">
        <v>274</v>
      </c>
      <c r="B701" t="s">
        <v>1037</v>
      </c>
      <c r="C701" t="s">
        <v>276</v>
      </c>
      <c r="D701">
        <v>15</v>
      </c>
      <c r="E701" t="s">
        <v>293</v>
      </c>
      <c r="F701" t="s">
        <v>291</v>
      </c>
      <c r="G701" t="s">
        <v>974</v>
      </c>
      <c r="H701" t="s">
        <v>225</v>
      </c>
      <c r="I701" t="s">
        <v>273</v>
      </c>
      <c r="N701" t="s">
        <v>327</v>
      </c>
      <c r="O701" t="s">
        <v>225</v>
      </c>
    </row>
    <row r="702" spans="1:15" x14ac:dyDescent="0.3">
      <c r="A702" t="s">
        <v>274</v>
      </c>
      <c r="B702" t="s">
        <v>1038</v>
      </c>
      <c r="C702" t="s">
        <v>276</v>
      </c>
      <c r="D702">
        <v>15</v>
      </c>
      <c r="E702" t="s">
        <v>283</v>
      </c>
      <c r="F702" t="s">
        <v>277</v>
      </c>
      <c r="G702" t="s">
        <v>974</v>
      </c>
      <c r="H702" t="s">
        <v>225</v>
      </c>
      <c r="I702" t="s">
        <v>189</v>
      </c>
      <c r="N702" t="s">
        <v>327</v>
      </c>
      <c r="O702" t="s">
        <v>225</v>
      </c>
    </row>
    <row r="703" spans="1:15" x14ac:dyDescent="0.3">
      <c r="A703" t="s">
        <v>274</v>
      </c>
      <c r="B703" t="s">
        <v>1039</v>
      </c>
      <c r="C703" t="s">
        <v>276</v>
      </c>
      <c r="D703">
        <v>15</v>
      </c>
      <c r="E703" t="s">
        <v>296</v>
      </c>
      <c r="F703" t="s">
        <v>289</v>
      </c>
      <c r="G703" t="s">
        <v>979</v>
      </c>
      <c r="H703" t="s">
        <v>703</v>
      </c>
      <c r="I703" t="s">
        <v>408</v>
      </c>
      <c r="N703" t="s">
        <v>327</v>
      </c>
      <c r="O703" t="s">
        <v>225</v>
      </c>
    </row>
    <row r="704" spans="1:15" x14ac:dyDescent="0.3">
      <c r="A704" t="s">
        <v>274</v>
      </c>
      <c r="B704" t="s">
        <v>292</v>
      </c>
      <c r="C704" t="s">
        <v>276</v>
      </c>
      <c r="D704">
        <v>16</v>
      </c>
      <c r="E704" t="s">
        <v>277</v>
      </c>
      <c r="F704" t="s">
        <v>293</v>
      </c>
      <c r="G704" t="s">
        <v>20</v>
      </c>
      <c r="H704" t="s">
        <v>294</v>
      </c>
      <c r="I704" t="s">
        <v>207</v>
      </c>
      <c r="N704" t="s">
        <v>208</v>
      </c>
      <c r="O704" t="s">
        <v>206</v>
      </c>
    </row>
    <row r="705" spans="1:15" x14ac:dyDescent="0.3">
      <c r="A705" t="s">
        <v>274</v>
      </c>
      <c r="B705" t="s">
        <v>1040</v>
      </c>
      <c r="C705" t="s">
        <v>276</v>
      </c>
      <c r="D705">
        <v>16</v>
      </c>
      <c r="E705" t="s">
        <v>291</v>
      </c>
      <c r="F705" t="s">
        <v>286</v>
      </c>
      <c r="G705" t="s">
        <v>1041</v>
      </c>
      <c r="H705" t="s">
        <v>294</v>
      </c>
      <c r="I705" t="s">
        <v>287</v>
      </c>
      <c r="N705" t="s">
        <v>208</v>
      </c>
      <c r="O705" t="s">
        <v>206</v>
      </c>
    </row>
    <row r="706" spans="1:15" x14ac:dyDescent="0.3">
      <c r="A706" t="s">
        <v>274</v>
      </c>
      <c r="B706" t="s">
        <v>1042</v>
      </c>
      <c r="C706" t="s">
        <v>276</v>
      </c>
      <c r="D706">
        <v>16</v>
      </c>
      <c r="E706" t="s">
        <v>281</v>
      </c>
      <c r="F706" t="s">
        <v>296</v>
      </c>
      <c r="G706" t="s">
        <v>977</v>
      </c>
      <c r="H706" t="s">
        <v>206</v>
      </c>
      <c r="I706" t="s">
        <v>207</v>
      </c>
      <c r="N706" t="s">
        <v>208</v>
      </c>
      <c r="O706" t="s">
        <v>206</v>
      </c>
    </row>
    <row r="707" spans="1:15" x14ac:dyDescent="0.3">
      <c r="A707" t="s">
        <v>274</v>
      </c>
      <c r="B707" t="s">
        <v>1043</v>
      </c>
      <c r="C707" t="s">
        <v>276</v>
      </c>
      <c r="D707">
        <v>16</v>
      </c>
      <c r="E707" t="s">
        <v>289</v>
      </c>
      <c r="F707" t="s">
        <v>278</v>
      </c>
      <c r="G707" t="s">
        <v>983</v>
      </c>
      <c r="H707" t="s">
        <v>206</v>
      </c>
      <c r="I707" t="s">
        <v>408</v>
      </c>
      <c r="N707" t="s">
        <v>208</v>
      </c>
      <c r="O707" t="s">
        <v>206</v>
      </c>
    </row>
    <row r="708" spans="1:15" x14ac:dyDescent="0.3">
      <c r="A708" t="s">
        <v>274</v>
      </c>
      <c r="B708" t="s">
        <v>1044</v>
      </c>
      <c r="C708" t="s">
        <v>276</v>
      </c>
      <c r="D708">
        <v>17</v>
      </c>
      <c r="E708" t="s">
        <v>278</v>
      </c>
      <c r="F708" t="s">
        <v>281</v>
      </c>
      <c r="G708" t="s">
        <v>993</v>
      </c>
      <c r="H708" t="s">
        <v>332</v>
      </c>
      <c r="I708" t="s">
        <v>363</v>
      </c>
      <c r="N708" t="s">
        <v>331</v>
      </c>
      <c r="O708" t="s">
        <v>332</v>
      </c>
    </row>
    <row r="709" spans="1:15" x14ac:dyDescent="0.3">
      <c r="A709" t="s">
        <v>274</v>
      </c>
      <c r="B709" t="s">
        <v>1045</v>
      </c>
      <c r="C709" t="s">
        <v>276</v>
      </c>
      <c r="D709">
        <v>17</v>
      </c>
      <c r="E709" t="s">
        <v>296</v>
      </c>
      <c r="F709" t="s">
        <v>291</v>
      </c>
      <c r="G709" t="s">
        <v>979</v>
      </c>
      <c r="H709" t="s">
        <v>330</v>
      </c>
      <c r="I709" t="s">
        <v>287</v>
      </c>
      <c r="N709" t="s">
        <v>331</v>
      </c>
      <c r="O709" t="s">
        <v>332</v>
      </c>
    </row>
    <row r="710" spans="1:15" x14ac:dyDescent="0.3">
      <c r="A710" t="s">
        <v>274</v>
      </c>
      <c r="B710" t="s">
        <v>1046</v>
      </c>
      <c r="C710" t="s">
        <v>276</v>
      </c>
      <c r="D710">
        <v>17</v>
      </c>
      <c r="E710" t="s">
        <v>286</v>
      </c>
      <c r="F710" t="s">
        <v>277</v>
      </c>
      <c r="G710" t="s">
        <v>987</v>
      </c>
      <c r="H710" t="s">
        <v>330</v>
      </c>
      <c r="I710" t="s">
        <v>532</v>
      </c>
      <c r="N710" t="s">
        <v>331</v>
      </c>
      <c r="O710" t="s">
        <v>332</v>
      </c>
    </row>
    <row r="711" spans="1:15" x14ac:dyDescent="0.3">
      <c r="A711" t="s">
        <v>274</v>
      </c>
      <c r="B711" t="s">
        <v>1047</v>
      </c>
      <c r="C711" t="s">
        <v>276</v>
      </c>
      <c r="D711">
        <v>17</v>
      </c>
      <c r="E711" t="s">
        <v>293</v>
      </c>
      <c r="F711" t="s">
        <v>283</v>
      </c>
      <c r="G711" t="s">
        <v>1048</v>
      </c>
      <c r="H711" t="s">
        <v>332</v>
      </c>
      <c r="I711" t="s">
        <v>284</v>
      </c>
      <c r="N711" t="s">
        <v>331</v>
      </c>
      <c r="O711" t="s">
        <v>332</v>
      </c>
    </row>
    <row r="712" spans="1:15" x14ac:dyDescent="0.3">
      <c r="A712" t="s">
        <v>274</v>
      </c>
      <c r="B712" t="s">
        <v>1049</v>
      </c>
      <c r="C712" t="s">
        <v>276</v>
      </c>
      <c r="D712">
        <v>18</v>
      </c>
      <c r="E712" t="s">
        <v>283</v>
      </c>
      <c r="F712" t="s">
        <v>286</v>
      </c>
      <c r="G712" t="s">
        <v>974</v>
      </c>
      <c r="H712" t="s">
        <v>1050</v>
      </c>
      <c r="I712" t="s">
        <v>207</v>
      </c>
      <c r="N712" t="s">
        <v>299</v>
      </c>
      <c r="O712" t="s">
        <v>297</v>
      </c>
    </row>
    <row r="713" spans="1:15" x14ac:dyDescent="0.3">
      <c r="A713" t="s">
        <v>274</v>
      </c>
      <c r="B713" t="s">
        <v>295</v>
      </c>
      <c r="C713" t="s">
        <v>276</v>
      </c>
      <c r="D713">
        <v>18</v>
      </c>
      <c r="E713" t="s">
        <v>277</v>
      </c>
      <c r="F713" t="s">
        <v>296</v>
      </c>
      <c r="G713" t="s">
        <v>1</v>
      </c>
      <c r="H713" t="s">
        <v>297</v>
      </c>
      <c r="I713" t="s">
        <v>298</v>
      </c>
      <c r="N713" t="s">
        <v>299</v>
      </c>
      <c r="O713" t="s">
        <v>297</v>
      </c>
    </row>
    <row r="714" spans="1:15" x14ac:dyDescent="0.3">
      <c r="A714" t="s">
        <v>274</v>
      </c>
      <c r="B714" t="s">
        <v>1051</v>
      </c>
      <c r="C714" t="s">
        <v>276</v>
      </c>
      <c r="D714">
        <v>18</v>
      </c>
      <c r="E714" t="s">
        <v>291</v>
      </c>
      <c r="F714" t="s">
        <v>278</v>
      </c>
      <c r="G714" t="s">
        <v>972</v>
      </c>
      <c r="H714" t="s">
        <v>1052</v>
      </c>
      <c r="I714" t="s">
        <v>991</v>
      </c>
      <c r="N714" t="s">
        <v>299</v>
      </c>
      <c r="O714" t="s">
        <v>297</v>
      </c>
    </row>
    <row r="715" spans="1:15" x14ac:dyDescent="0.3">
      <c r="A715" t="s">
        <v>274</v>
      </c>
      <c r="B715" t="s">
        <v>1053</v>
      </c>
      <c r="C715" t="s">
        <v>276</v>
      </c>
      <c r="D715">
        <v>18</v>
      </c>
      <c r="E715" t="s">
        <v>281</v>
      </c>
      <c r="F715" t="s">
        <v>289</v>
      </c>
      <c r="G715" t="s">
        <v>977</v>
      </c>
      <c r="H715" t="s">
        <v>1050</v>
      </c>
      <c r="I715" t="s">
        <v>194</v>
      </c>
      <c r="N715" t="s">
        <v>299</v>
      </c>
      <c r="O715" t="s">
        <v>297</v>
      </c>
    </row>
    <row r="716" spans="1:15" x14ac:dyDescent="0.3">
      <c r="A716" t="s">
        <v>25</v>
      </c>
      <c r="B716" t="s">
        <v>1054</v>
      </c>
      <c r="C716" t="s">
        <v>301</v>
      </c>
      <c r="D716">
        <v>1</v>
      </c>
      <c r="E716" t="s">
        <v>329</v>
      </c>
      <c r="F716" t="s">
        <v>326</v>
      </c>
      <c r="G716" t="s">
        <v>1055</v>
      </c>
      <c r="H716" t="s">
        <v>430</v>
      </c>
      <c r="I716" t="s">
        <v>170</v>
      </c>
      <c r="N716" t="s">
        <v>233</v>
      </c>
      <c r="O716" t="s">
        <v>279</v>
      </c>
    </row>
    <row r="717" spans="1:15" x14ac:dyDescent="0.3">
      <c r="A717" t="s">
        <v>25</v>
      </c>
      <c r="B717" t="s">
        <v>1056</v>
      </c>
      <c r="C717" t="s">
        <v>301</v>
      </c>
      <c r="D717">
        <v>1</v>
      </c>
      <c r="E717" t="s">
        <v>315</v>
      </c>
      <c r="F717" t="s">
        <v>304</v>
      </c>
      <c r="G717" t="s">
        <v>1057</v>
      </c>
      <c r="H717" t="s">
        <v>430</v>
      </c>
      <c r="I717" t="s">
        <v>207</v>
      </c>
      <c r="N717" t="s">
        <v>233</v>
      </c>
      <c r="O717" t="s">
        <v>279</v>
      </c>
    </row>
    <row r="718" spans="1:15" x14ac:dyDescent="0.3">
      <c r="A718" t="s">
        <v>25</v>
      </c>
      <c r="B718" t="s">
        <v>1058</v>
      </c>
      <c r="C718" t="s">
        <v>301</v>
      </c>
      <c r="D718">
        <v>1</v>
      </c>
      <c r="E718" t="s">
        <v>318</v>
      </c>
      <c r="F718" t="s">
        <v>27</v>
      </c>
      <c r="G718" t="s">
        <v>1059</v>
      </c>
      <c r="H718" t="s">
        <v>430</v>
      </c>
      <c r="I718" t="s">
        <v>363</v>
      </c>
      <c r="N718" t="s">
        <v>233</v>
      </c>
      <c r="O718" t="s">
        <v>279</v>
      </c>
    </row>
    <row r="719" spans="1:15" x14ac:dyDescent="0.3">
      <c r="A719" t="s">
        <v>25</v>
      </c>
      <c r="B719" t="s">
        <v>1060</v>
      </c>
      <c r="C719" t="s">
        <v>301</v>
      </c>
      <c r="D719">
        <v>1</v>
      </c>
      <c r="E719" t="s">
        <v>302</v>
      </c>
      <c r="F719" t="s">
        <v>322</v>
      </c>
      <c r="G719" t="s">
        <v>1061</v>
      </c>
      <c r="H719" t="s">
        <v>430</v>
      </c>
      <c r="I719" t="s">
        <v>207</v>
      </c>
      <c r="N719" t="s">
        <v>233</v>
      </c>
      <c r="O719" t="s">
        <v>279</v>
      </c>
    </row>
    <row r="720" spans="1:15" x14ac:dyDescent="0.3">
      <c r="A720" t="s">
        <v>25</v>
      </c>
      <c r="B720" t="s">
        <v>1062</v>
      </c>
      <c r="C720" t="s">
        <v>301</v>
      </c>
      <c r="D720">
        <v>2</v>
      </c>
      <c r="E720" t="s">
        <v>309</v>
      </c>
      <c r="F720" t="s">
        <v>329</v>
      </c>
      <c r="G720" t="s">
        <v>1063</v>
      </c>
      <c r="H720" t="s">
        <v>173</v>
      </c>
      <c r="I720" t="s">
        <v>194</v>
      </c>
      <c r="N720" t="s">
        <v>175</v>
      </c>
      <c r="O720" t="s">
        <v>176</v>
      </c>
    </row>
    <row r="721" spans="1:15" x14ac:dyDescent="0.3">
      <c r="A721" t="s">
        <v>25</v>
      </c>
      <c r="B721" t="s">
        <v>300</v>
      </c>
      <c r="C721" t="s">
        <v>301</v>
      </c>
      <c r="D721">
        <v>2</v>
      </c>
      <c r="E721" t="s">
        <v>27</v>
      </c>
      <c r="F721" t="s">
        <v>302</v>
      </c>
      <c r="G721" t="s">
        <v>19</v>
      </c>
      <c r="H721" t="s">
        <v>173</v>
      </c>
      <c r="I721" t="s">
        <v>273</v>
      </c>
      <c r="N721" t="s">
        <v>175</v>
      </c>
      <c r="O721" t="s">
        <v>176</v>
      </c>
    </row>
    <row r="722" spans="1:15" x14ac:dyDescent="0.3">
      <c r="A722" t="s">
        <v>25</v>
      </c>
      <c r="B722" t="s">
        <v>1064</v>
      </c>
      <c r="C722" t="s">
        <v>301</v>
      </c>
      <c r="D722">
        <v>2</v>
      </c>
      <c r="E722" t="s">
        <v>304</v>
      </c>
      <c r="F722" t="s">
        <v>318</v>
      </c>
      <c r="G722" t="s">
        <v>965</v>
      </c>
      <c r="H722" t="s">
        <v>176</v>
      </c>
      <c r="I722" t="s">
        <v>194</v>
      </c>
      <c r="N722" t="s">
        <v>175</v>
      </c>
      <c r="O722" t="s">
        <v>176</v>
      </c>
    </row>
    <row r="723" spans="1:15" x14ac:dyDescent="0.3">
      <c r="A723" t="s">
        <v>25</v>
      </c>
      <c r="B723" t="s">
        <v>1065</v>
      </c>
      <c r="C723" t="s">
        <v>301</v>
      </c>
      <c r="D723">
        <v>2</v>
      </c>
      <c r="E723" t="s">
        <v>326</v>
      </c>
      <c r="F723" t="s">
        <v>315</v>
      </c>
      <c r="G723" t="s">
        <v>977</v>
      </c>
      <c r="H723" t="s">
        <v>173</v>
      </c>
      <c r="I723" t="s">
        <v>194</v>
      </c>
      <c r="N723" t="s">
        <v>175</v>
      </c>
      <c r="O723" t="s">
        <v>176</v>
      </c>
    </row>
    <row r="724" spans="1:15" x14ac:dyDescent="0.3">
      <c r="A724" t="s">
        <v>25</v>
      </c>
      <c r="B724" t="s">
        <v>1066</v>
      </c>
      <c r="C724" t="s">
        <v>301</v>
      </c>
      <c r="D724">
        <v>3</v>
      </c>
      <c r="E724" t="s">
        <v>315</v>
      </c>
      <c r="F724" t="s">
        <v>309</v>
      </c>
      <c r="G724" t="s">
        <v>1057</v>
      </c>
      <c r="H724" t="s">
        <v>178</v>
      </c>
      <c r="I724" t="s">
        <v>341</v>
      </c>
      <c r="N724" t="s">
        <v>180</v>
      </c>
      <c r="O724" t="s">
        <v>181</v>
      </c>
    </row>
    <row r="725" spans="1:15" x14ac:dyDescent="0.3">
      <c r="A725" t="s">
        <v>25</v>
      </c>
      <c r="B725" t="s">
        <v>1067</v>
      </c>
      <c r="C725" t="s">
        <v>301</v>
      </c>
      <c r="D725">
        <v>3</v>
      </c>
      <c r="E725" t="s">
        <v>318</v>
      </c>
      <c r="F725" t="s">
        <v>326</v>
      </c>
      <c r="G725" t="s">
        <v>1059</v>
      </c>
      <c r="H725" t="s">
        <v>178</v>
      </c>
      <c r="I725" t="s">
        <v>341</v>
      </c>
      <c r="N725" t="s">
        <v>180</v>
      </c>
      <c r="O725" t="s">
        <v>181</v>
      </c>
    </row>
    <row r="726" spans="1:15" x14ac:dyDescent="0.3">
      <c r="A726" t="s">
        <v>25</v>
      </c>
      <c r="B726" t="s">
        <v>1068</v>
      </c>
      <c r="C726" t="s">
        <v>301</v>
      </c>
      <c r="D726">
        <v>3</v>
      </c>
      <c r="E726" t="s">
        <v>302</v>
      </c>
      <c r="F726" t="s">
        <v>304</v>
      </c>
      <c r="G726" t="s">
        <v>1061</v>
      </c>
      <c r="H726" t="s">
        <v>184</v>
      </c>
      <c r="I726" t="s">
        <v>351</v>
      </c>
      <c r="N726" t="s">
        <v>180</v>
      </c>
      <c r="O726" t="s">
        <v>181</v>
      </c>
    </row>
    <row r="727" spans="1:15" x14ac:dyDescent="0.3">
      <c r="A727" t="s">
        <v>25</v>
      </c>
      <c r="B727" t="s">
        <v>1069</v>
      </c>
      <c r="C727" t="s">
        <v>301</v>
      </c>
      <c r="D727">
        <v>3</v>
      </c>
      <c r="E727" t="s">
        <v>322</v>
      </c>
      <c r="F727" t="s">
        <v>27</v>
      </c>
      <c r="G727" t="s">
        <v>1070</v>
      </c>
      <c r="H727" t="s">
        <v>181</v>
      </c>
      <c r="I727" t="s">
        <v>174</v>
      </c>
      <c r="N727" t="s">
        <v>180</v>
      </c>
      <c r="O727" t="s">
        <v>181</v>
      </c>
    </row>
    <row r="728" spans="1:15" x14ac:dyDescent="0.3">
      <c r="A728" t="s">
        <v>25</v>
      </c>
      <c r="B728" t="s">
        <v>1071</v>
      </c>
      <c r="C728" t="s">
        <v>301</v>
      </c>
      <c r="D728">
        <v>4</v>
      </c>
      <c r="E728" t="s">
        <v>309</v>
      </c>
      <c r="F728" t="s">
        <v>318</v>
      </c>
      <c r="G728" t="s">
        <v>1063</v>
      </c>
      <c r="H728" t="s">
        <v>365</v>
      </c>
      <c r="I728" t="s">
        <v>194</v>
      </c>
      <c r="N728" t="s">
        <v>364</v>
      </c>
      <c r="O728" t="s">
        <v>365</v>
      </c>
    </row>
    <row r="729" spans="1:15" x14ac:dyDescent="0.3">
      <c r="A729" t="s">
        <v>25</v>
      </c>
      <c r="B729" t="s">
        <v>1072</v>
      </c>
      <c r="C729" t="s">
        <v>301</v>
      </c>
      <c r="D729">
        <v>4</v>
      </c>
      <c r="E729" t="s">
        <v>329</v>
      </c>
      <c r="F729" t="s">
        <v>315</v>
      </c>
      <c r="G729" t="s">
        <v>1055</v>
      </c>
      <c r="H729" t="s">
        <v>362</v>
      </c>
      <c r="I729" t="s">
        <v>170</v>
      </c>
      <c r="N729" t="s">
        <v>364</v>
      </c>
      <c r="O729" t="s">
        <v>365</v>
      </c>
    </row>
    <row r="730" spans="1:15" x14ac:dyDescent="0.3">
      <c r="A730" t="s">
        <v>25</v>
      </c>
      <c r="B730" t="s">
        <v>1073</v>
      </c>
      <c r="C730" t="s">
        <v>301</v>
      </c>
      <c r="D730">
        <v>4</v>
      </c>
      <c r="E730" t="s">
        <v>304</v>
      </c>
      <c r="F730" t="s">
        <v>322</v>
      </c>
      <c r="G730" t="s">
        <v>965</v>
      </c>
      <c r="H730" t="s">
        <v>365</v>
      </c>
      <c r="I730" t="s">
        <v>194</v>
      </c>
      <c r="N730" t="s">
        <v>364</v>
      </c>
      <c r="O730" t="s">
        <v>365</v>
      </c>
    </row>
    <row r="731" spans="1:15" x14ac:dyDescent="0.3">
      <c r="A731" t="s">
        <v>25</v>
      </c>
      <c r="B731" t="s">
        <v>1074</v>
      </c>
      <c r="C731" t="s">
        <v>301</v>
      </c>
      <c r="D731">
        <v>4</v>
      </c>
      <c r="E731" t="s">
        <v>326</v>
      </c>
      <c r="F731" t="s">
        <v>302</v>
      </c>
      <c r="G731" t="s">
        <v>977</v>
      </c>
      <c r="H731" t="s">
        <v>365</v>
      </c>
      <c r="I731" t="s">
        <v>517</v>
      </c>
      <c r="N731" t="s">
        <v>364</v>
      </c>
      <c r="O731" t="s">
        <v>365</v>
      </c>
    </row>
    <row r="732" spans="1:15" x14ac:dyDescent="0.3">
      <c r="A732" t="s">
        <v>25</v>
      </c>
      <c r="B732" t="s">
        <v>1075</v>
      </c>
      <c r="C732" t="s">
        <v>301</v>
      </c>
      <c r="D732">
        <v>5</v>
      </c>
      <c r="E732" t="s">
        <v>318</v>
      </c>
      <c r="F732" t="s">
        <v>329</v>
      </c>
      <c r="G732" t="s">
        <v>1076</v>
      </c>
      <c r="H732" t="s">
        <v>305</v>
      </c>
      <c r="I732" t="s">
        <v>174</v>
      </c>
      <c r="N732" t="s">
        <v>306</v>
      </c>
      <c r="O732" t="s">
        <v>307</v>
      </c>
    </row>
    <row r="733" spans="1:15" x14ac:dyDescent="0.3">
      <c r="A733" t="s">
        <v>25</v>
      </c>
      <c r="B733" t="s">
        <v>1077</v>
      </c>
      <c r="C733" t="s">
        <v>301</v>
      </c>
      <c r="D733">
        <v>5</v>
      </c>
      <c r="E733" t="s">
        <v>302</v>
      </c>
      <c r="F733" t="s">
        <v>309</v>
      </c>
      <c r="G733" t="s">
        <v>1061</v>
      </c>
      <c r="H733" t="s">
        <v>305</v>
      </c>
      <c r="I733" t="s">
        <v>207</v>
      </c>
      <c r="N733" t="s">
        <v>306</v>
      </c>
      <c r="O733" t="s">
        <v>307</v>
      </c>
    </row>
    <row r="734" spans="1:15" x14ac:dyDescent="0.3">
      <c r="A734" t="s">
        <v>25</v>
      </c>
      <c r="B734" t="s">
        <v>1078</v>
      </c>
      <c r="C734" t="s">
        <v>301</v>
      </c>
      <c r="D734">
        <v>5</v>
      </c>
      <c r="E734" t="s">
        <v>322</v>
      </c>
      <c r="F734" t="s">
        <v>326</v>
      </c>
      <c r="G734" t="s">
        <v>1070</v>
      </c>
      <c r="H734" t="s">
        <v>307</v>
      </c>
      <c r="I734" t="s">
        <v>207</v>
      </c>
      <c r="N734" t="s">
        <v>306</v>
      </c>
      <c r="O734" t="s">
        <v>307</v>
      </c>
    </row>
    <row r="735" spans="1:15" x14ac:dyDescent="0.3">
      <c r="A735" t="s">
        <v>25</v>
      </c>
      <c r="B735" t="s">
        <v>303</v>
      </c>
      <c r="C735" t="s">
        <v>301</v>
      </c>
      <c r="D735">
        <v>5</v>
      </c>
      <c r="E735" t="s">
        <v>27</v>
      </c>
      <c r="F735" t="s">
        <v>304</v>
      </c>
      <c r="G735" t="s">
        <v>0</v>
      </c>
      <c r="H735" t="s">
        <v>305</v>
      </c>
      <c r="I735" t="s">
        <v>284</v>
      </c>
      <c r="N735" t="s">
        <v>306</v>
      </c>
      <c r="O735" t="s">
        <v>307</v>
      </c>
    </row>
    <row r="736" spans="1:15" x14ac:dyDescent="0.3">
      <c r="A736" t="s">
        <v>25</v>
      </c>
      <c r="B736" t="s">
        <v>1079</v>
      </c>
      <c r="C736" t="s">
        <v>301</v>
      </c>
      <c r="D736">
        <v>6</v>
      </c>
      <c r="E736" t="s">
        <v>309</v>
      </c>
      <c r="F736" t="s">
        <v>322</v>
      </c>
      <c r="G736" t="s">
        <v>1063</v>
      </c>
      <c r="H736" t="s">
        <v>184</v>
      </c>
      <c r="I736" t="s">
        <v>287</v>
      </c>
      <c r="N736" t="s">
        <v>185</v>
      </c>
      <c r="O736" t="s">
        <v>184</v>
      </c>
    </row>
    <row r="737" spans="1:15" x14ac:dyDescent="0.3">
      <c r="A737" t="s">
        <v>25</v>
      </c>
      <c r="B737" t="s">
        <v>1080</v>
      </c>
      <c r="C737" t="s">
        <v>301</v>
      </c>
      <c r="D737">
        <v>6</v>
      </c>
      <c r="E737" t="s">
        <v>329</v>
      </c>
      <c r="F737" t="s">
        <v>302</v>
      </c>
      <c r="G737" t="s">
        <v>1055</v>
      </c>
      <c r="H737" t="s">
        <v>419</v>
      </c>
      <c r="I737" t="s">
        <v>351</v>
      </c>
      <c r="N737" t="s">
        <v>185</v>
      </c>
      <c r="O737" t="s">
        <v>184</v>
      </c>
    </row>
    <row r="738" spans="1:15" x14ac:dyDescent="0.3">
      <c r="A738" t="s">
        <v>25</v>
      </c>
      <c r="B738" t="s">
        <v>1081</v>
      </c>
      <c r="C738" t="s">
        <v>301</v>
      </c>
      <c r="D738">
        <v>6</v>
      </c>
      <c r="E738" t="s">
        <v>315</v>
      </c>
      <c r="F738" t="s">
        <v>318</v>
      </c>
      <c r="G738" t="s">
        <v>1057</v>
      </c>
      <c r="H738" t="s">
        <v>419</v>
      </c>
      <c r="I738" t="s">
        <v>248</v>
      </c>
      <c r="N738" t="s">
        <v>185</v>
      </c>
      <c r="O738" t="s">
        <v>184</v>
      </c>
    </row>
    <row r="739" spans="1:15" x14ac:dyDescent="0.3">
      <c r="A739" t="s">
        <v>25</v>
      </c>
      <c r="B739" t="s">
        <v>1082</v>
      </c>
      <c r="C739" t="s">
        <v>301</v>
      </c>
      <c r="D739">
        <v>6</v>
      </c>
      <c r="E739" t="s">
        <v>326</v>
      </c>
      <c r="F739" t="s">
        <v>27</v>
      </c>
      <c r="G739" t="s">
        <v>977</v>
      </c>
      <c r="H739" t="s">
        <v>184</v>
      </c>
      <c r="I739" t="s">
        <v>194</v>
      </c>
      <c r="N739" t="s">
        <v>185</v>
      </c>
      <c r="O739" t="s">
        <v>184</v>
      </c>
    </row>
    <row r="740" spans="1:15" x14ac:dyDescent="0.3">
      <c r="A740" t="s">
        <v>25</v>
      </c>
      <c r="B740" t="s">
        <v>1083</v>
      </c>
      <c r="C740" t="s">
        <v>301</v>
      </c>
      <c r="D740">
        <v>7</v>
      </c>
      <c r="E740" t="s">
        <v>302</v>
      </c>
      <c r="F740" t="s">
        <v>315</v>
      </c>
      <c r="G740" t="s">
        <v>1061</v>
      </c>
      <c r="H740" t="s">
        <v>370</v>
      </c>
      <c r="I740" t="s">
        <v>207</v>
      </c>
      <c r="N740" t="s">
        <v>312</v>
      </c>
      <c r="O740" t="s">
        <v>313</v>
      </c>
    </row>
    <row r="741" spans="1:15" x14ac:dyDescent="0.3">
      <c r="A741" t="s">
        <v>25</v>
      </c>
      <c r="B741" t="s">
        <v>1084</v>
      </c>
      <c r="C741" t="s">
        <v>301</v>
      </c>
      <c r="D741">
        <v>7</v>
      </c>
      <c r="E741" t="s">
        <v>322</v>
      </c>
      <c r="F741" t="s">
        <v>329</v>
      </c>
      <c r="G741" t="s">
        <v>1070</v>
      </c>
      <c r="H741" t="s">
        <v>310</v>
      </c>
      <c r="I741" t="s">
        <v>359</v>
      </c>
      <c r="N741" t="s">
        <v>312</v>
      </c>
      <c r="O741" t="s">
        <v>313</v>
      </c>
    </row>
    <row r="742" spans="1:15" x14ac:dyDescent="0.3">
      <c r="A742" t="s">
        <v>25</v>
      </c>
      <c r="B742" t="s">
        <v>308</v>
      </c>
      <c r="C742" t="s">
        <v>301</v>
      </c>
      <c r="D742">
        <v>7</v>
      </c>
      <c r="E742" t="s">
        <v>27</v>
      </c>
      <c r="F742" t="s">
        <v>309</v>
      </c>
      <c r="G742" t="s">
        <v>20</v>
      </c>
      <c r="H742" t="s">
        <v>310</v>
      </c>
      <c r="I742" t="s">
        <v>311</v>
      </c>
      <c r="N742" t="s">
        <v>312</v>
      </c>
      <c r="O742" t="s">
        <v>313</v>
      </c>
    </row>
    <row r="743" spans="1:15" x14ac:dyDescent="0.3">
      <c r="A743" t="s">
        <v>25</v>
      </c>
      <c r="B743" t="s">
        <v>1085</v>
      </c>
      <c r="C743" t="s">
        <v>301</v>
      </c>
      <c r="D743">
        <v>7</v>
      </c>
      <c r="E743" t="s">
        <v>304</v>
      </c>
      <c r="F743" t="s">
        <v>326</v>
      </c>
      <c r="G743" t="s">
        <v>965</v>
      </c>
      <c r="H743" t="s">
        <v>370</v>
      </c>
      <c r="I743" t="s">
        <v>341</v>
      </c>
      <c r="N743" t="s">
        <v>312</v>
      </c>
      <c r="O743" t="s">
        <v>313</v>
      </c>
    </row>
    <row r="744" spans="1:15" x14ac:dyDescent="0.3">
      <c r="A744" t="s">
        <v>25</v>
      </c>
      <c r="B744" t="s">
        <v>1086</v>
      </c>
      <c r="C744" t="s">
        <v>301</v>
      </c>
      <c r="D744">
        <v>8</v>
      </c>
      <c r="E744" t="s">
        <v>309</v>
      </c>
      <c r="F744" t="s">
        <v>304</v>
      </c>
      <c r="G744" t="s">
        <v>1063</v>
      </c>
      <c r="H744" t="s">
        <v>188</v>
      </c>
      <c r="I744" t="s">
        <v>194</v>
      </c>
      <c r="N744" t="s">
        <v>190</v>
      </c>
      <c r="O744" t="s">
        <v>188</v>
      </c>
    </row>
    <row r="745" spans="1:15" x14ac:dyDescent="0.3">
      <c r="A745" t="s">
        <v>25</v>
      </c>
      <c r="B745" t="s">
        <v>1087</v>
      </c>
      <c r="C745" t="s">
        <v>301</v>
      </c>
      <c r="D745">
        <v>8</v>
      </c>
      <c r="E745" t="s">
        <v>329</v>
      </c>
      <c r="F745" t="s">
        <v>27</v>
      </c>
      <c r="G745" t="s">
        <v>1055</v>
      </c>
      <c r="H745" t="s">
        <v>218</v>
      </c>
      <c r="I745" t="s">
        <v>341</v>
      </c>
      <c r="N745" t="s">
        <v>190</v>
      </c>
      <c r="O745" t="s">
        <v>188</v>
      </c>
    </row>
    <row r="746" spans="1:15" x14ac:dyDescent="0.3">
      <c r="A746" t="s">
        <v>25</v>
      </c>
      <c r="B746" t="s">
        <v>1088</v>
      </c>
      <c r="C746" t="s">
        <v>301</v>
      </c>
      <c r="D746">
        <v>8</v>
      </c>
      <c r="E746" t="s">
        <v>315</v>
      </c>
      <c r="F746" t="s">
        <v>322</v>
      </c>
      <c r="G746" t="s">
        <v>1057</v>
      </c>
      <c r="H746" t="s">
        <v>558</v>
      </c>
      <c r="I746" t="s">
        <v>351</v>
      </c>
      <c r="N746" t="s">
        <v>190</v>
      </c>
      <c r="O746" t="s">
        <v>188</v>
      </c>
    </row>
    <row r="747" spans="1:15" x14ac:dyDescent="0.3">
      <c r="A747" t="s">
        <v>25</v>
      </c>
      <c r="B747" t="s">
        <v>1089</v>
      </c>
      <c r="C747" t="s">
        <v>301</v>
      </c>
      <c r="D747">
        <v>8</v>
      </c>
      <c r="E747" t="s">
        <v>318</v>
      </c>
      <c r="F747" t="s">
        <v>302</v>
      </c>
      <c r="G747" t="s">
        <v>1059</v>
      </c>
      <c r="H747" t="s">
        <v>1090</v>
      </c>
      <c r="I747" t="s">
        <v>991</v>
      </c>
      <c r="N747" t="s">
        <v>190</v>
      </c>
      <c r="O747" t="s">
        <v>188</v>
      </c>
    </row>
    <row r="748" spans="1:15" x14ac:dyDescent="0.3">
      <c r="A748" t="s">
        <v>25</v>
      </c>
      <c r="B748" t="s">
        <v>1091</v>
      </c>
      <c r="C748" t="s">
        <v>301</v>
      </c>
      <c r="D748">
        <v>9</v>
      </c>
      <c r="E748" t="s">
        <v>322</v>
      </c>
      <c r="F748" t="s">
        <v>318</v>
      </c>
      <c r="G748" t="s">
        <v>1070</v>
      </c>
      <c r="H748" t="s">
        <v>218</v>
      </c>
      <c r="I748" t="s">
        <v>179</v>
      </c>
      <c r="N748" t="s">
        <v>316</v>
      </c>
      <c r="O748" t="s">
        <v>218</v>
      </c>
    </row>
    <row r="749" spans="1:15" x14ac:dyDescent="0.3">
      <c r="A749" t="s">
        <v>25</v>
      </c>
      <c r="B749" t="s">
        <v>314</v>
      </c>
      <c r="C749" t="s">
        <v>301</v>
      </c>
      <c r="D749">
        <v>9</v>
      </c>
      <c r="E749" t="s">
        <v>27</v>
      </c>
      <c r="F749" t="s">
        <v>315</v>
      </c>
      <c r="G749" t="s">
        <v>20</v>
      </c>
      <c r="H749" t="s">
        <v>217</v>
      </c>
      <c r="I749" t="s">
        <v>207</v>
      </c>
      <c r="N749" t="s">
        <v>316</v>
      </c>
      <c r="O749" t="s">
        <v>218</v>
      </c>
    </row>
    <row r="750" spans="1:15" x14ac:dyDescent="0.3">
      <c r="A750" t="s">
        <v>25</v>
      </c>
      <c r="B750" t="s">
        <v>1092</v>
      </c>
      <c r="C750" t="s">
        <v>301</v>
      </c>
      <c r="D750">
        <v>9</v>
      </c>
      <c r="E750" t="s">
        <v>304</v>
      </c>
      <c r="F750" t="s">
        <v>329</v>
      </c>
      <c r="G750" t="s">
        <v>965</v>
      </c>
      <c r="H750" t="s">
        <v>217</v>
      </c>
      <c r="I750" t="s">
        <v>659</v>
      </c>
      <c r="N750" t="s">
        <v>316</v>
      </c>
      <c r="O750" t="s">
        <v>218</v>
      </c>
    </row>
    <row r="751" spans="1:15" x14ac:dyDescent="0.3">
      <c r="A751" t="s">
        <v>25</v>
      </c>
      <c r="B751" t="s">
        <v>1093</v>
      </c>
      <c r="C751" t="s">
        <v>301</v>
      </c>
      <c r="D751">
        <v>9</v>
      </c>
      <c r="E751" t="s">
        <v>326</v>
      </c>
      <c r="F751" t="s">
        <v>309</v>
      </c>
      <c r="G751" t="s">
        <v>977</v>
      </c>
      <c r="H751" t="s">
        <v>218</v>
      </c>
      <c r="I751" t="s">
        <v>273</v>
      </c>
      <c r="N751" t="s">
        <v>316</v>
      </c>
      <c r="O751" t="s">
        <v>218</v>
      </c>
    </row>
    <row r="752" spans="1:15" x14ac:dyDescent="0.3">
      <c r="A752" t="s">
        <v>25</v>
      </c>
      <c r="B752" t="s">
        <v>1094</v>
      </c>
      <c r="C752" t="s">
        <v>301</v>
      </c>
      <c r="D752">
        <v>10</v>
      </c>
      <c r="E752" t="s">
        <v>329</v>
      </c>
      <c r="F752" t="s">
        <v>309</v>
      </c>
      <c r="G752" t="s">
        <v>1055</v>
      </c>
      <c r="H752" t="s">
        <v>193</v>
      </c>
      <c r="I752" t="s">
        <v>248</v>
      </c>
      <c r="N752" t="s">
        <v>195</v>
      </c>
      <c r="O752" t="s">
        <v>196</v>
      </c>
    </row>
    <row r="753" spans="1:15" x14ac:dyDescent="0.3">
      <c r="A753" t="s">
        <v>25</v>
      </c>
      <c r="B753" t="s">
        <v>1095</v>
      </c>
      <c r="C753" t="s">
        <v>301</v>
      </c>
      <c r="D753">
        <v>10</v>
      </c>
      <c r="E753" t="s">
        <v>302</v>
      </c>
      <c r="F753" t="s">
        <v>27</v>
      </c>
      <c r="G753" t="s">
        <v>1061</v>
      </c>
      <c r="H753" t="s">
        <v>196</v>
      </c>
      <c r="I753" t="s">
        <v>189</v>
      </c>
      <c r="N753" t="s">
        <v>195</v>
      </c>
      <c r="O753" t="s">
        <v>196</v>
      </c>
    </row>
    <row r="754" spans="1:15" x14ac:dyDescent="0.3">
      <c r="A754" t="s">
        <v>25</v>
      </c>
      <c r="B754" t="s">
        <v>1096</v>
      </c>
      <c r="C754" t="s">
        <v>301</v>
      </c>
      <c r="D754">
        <v>10</v>
      </c>
      <c r="E754" t="s">
        <v>318</v>
      </c>
      <c r="F754" t="s">
        <v>304</v>
      </c>
      <c r="G754" t="s">
        <v>1076</v>
      </c>
      <c r="H754" t="s">
        <v>193</v>
      </c>
      <c r="I754" t="s">
        <v>284</v>
      </c>
      <c r="N754" t="s">
        <v>195</v>
      </c>
      <c r="O754" t="s">
        <v>196</v>
      </c>
    </row>
    <row r="755" spans="1:15" x14ac:dyDescent="0.3">
      <c r="A755" t="s">
        <v>25</v>
      </c>
      <c r="B755" t="s">
        <v>1097</v>
      </c>
      <c r="C755" t="s">
        <v>301</v>
      </c>
      <c r="D755">
        <v>10</v>
      </c>
      <c r="E755" t="s">
        <v>315</v>
      </c>
      <c r="F755" t="s">
        <v>326</v>
      </c>
      <c r="G755" t="s">
        <v>1057</v>
      </c>
      <c r="H755" t="s">
        <v>193</v>
      </c>
      <c r="I755" t="s">
        <v>248</v>
      </c>
      <c r="N755" t="s">
        <v>195</v>
      </c>
      <c r="O755" t="s">
        <v>196</v>
      </c>
    </row>
    <row r="756" spans="1:15" x14ac:dyDescent="0.3">
      <c r="A756" t="s">
        <v>25</v>
      </c>
      <c r="B756" t="s">
        <v>1098</v>
      </c>
      <c r="C756" t="s">
        <v>301</v>
      </c>
      <c r="D756">
        <v>11</v>
      </c>
      <c r="E756" t="s">
        <v>326</v>
      </c>
      <c r="F756" t="s">
        <v>329</v>
      </c>
      <c r="G756" t="s">
        <v>977</v>
      </c>
      <c r="H756" t="s">
        <v>377</v>
      </c>
      <c r="I756" t="s">
        <v>207</v>
      </c>
      <c r="N756" t="s">
        <v>320</v>
      </c>
      <c r="O756" t="s">
        <v>319</v>
      </c>
    </row>
    <row r="757" spans="1:15" x14ac:dyDescent="0.3">
      <c r="A757" t="s">
        <v>25</v>
      </c>
      <c r="B757" t="s">
        <v>1099</v>
      </c>
      <c r="C757" t="s">
        <v>301</v>
      </c>
      <c r="D757">
        <v>11</v>
      </c>
      <c r="E757" t="s">
        <v>304</v>
      </c>
      <c r="F757" t="s">
        <v>315</v>
      </c>
      <c r="G757" t="s">
        <v>965</v>
      </c>
      <c r="H757" t="s">
        <v>377</v>
      </c>
      <c r="I757" t="s">
        <v>194</v>
      </c>
      <c r="N757" t="s">
        <v>320</v>
      </c>
      <c r="O757" t="s">
        <v>319</v>
      </c>
    </row>
    <row r="758" spans="1:15" x14ac:dyDescent="0.3">
      <c r="A758" t="s">
        <v>25</v>
      </c>
      <c r="B758" t="s">
        <v>317</v>
      </c>
      <c r="C758" t="s">
        <v>301</v>
      </c>
      <c r="D758">
        <v>11</v>
      </c>
      <c r="E758" t="s">
        <v>27</v>
      </c>
      <c r="F758" t="s">
        <v>318</v>
      </c>
      <c r="G758" t="s">
        <v>19</v>
      </c>
      <c r="H758" t="s">
        <v>319</v>
      </c>
      <c r="I758" t="s">
        <v>207</v>
      </c>
      <c r="N758" t="s">
        <v>320</v>
      </c>
      <c r="O758" t="s">
        <v>319</v>
      </c>
    </row>
    <row r="759" spans="1:15" x14ac:dyDescent="0.3">
      <c r="A759" t="s">
        <v>25</v>
      </c>
      <c r="B759" t="s">
        <v>1100</v>
      </c>
      <c r="C759" t="s">
        <v>301</v>
      </c>
      <c r="D759">
        <v>11</v>
      </c>
      <c r="E759" t="s">
        <v>322</v>
      </c>
      <c r="F759" t="s">
        <v>302</v>
      </c>
      <c r="G759" t="s">
        <v>1070</v>
      </c>
      <c r="H759" t="s">
        <v>319</v>
      </c>
      <c r="I759" t="s">
        <v>207</v>
      </c>
      <c r="N759" t="s">
        <v>320</v>
      </c>
      <c r="O759" t="s">
        <v>319</v>
      </c>
    </row>
    <row r="760" spans="1:15" x14ac:dyDescent="0.3">
      <c r="A760" t="s">
        <v>25</v>
      </c>
      <c r="B760" t="s">
        <v>1101</v>
      </c>
      <c r="C760" t="s">
        <v>301</v>
      </c>
      <c r="D760">
        <v>12</v>
      </c>
      <c r="E760" t="s">
        <v>309</v>
      </c>
      <c r="F760" t="s">
        <v>315</v>
      </c>
      <c r="G760" t="s">
        <v>1063</v>
      </c>
      <c r="H760" t="s">
        <v>495</v>
      </c>
      <c r="I760" t="s">
        <v>346</v>
      </c>
      <c r="N760" t="s">
        <v>324</v>
      </c>
      <c r="O760" t="s">
        <v>323</v>
      </c>
    </row>
    <row r="761" spans="1:15" x14ac:dyDescent="0.3">
      <c r="A761" t="s">
        <v>25</v>
      </c>
      <c r="B761" t="s">
        <v>1102</v>
      </c>
      <c r="C761" t="s">
        <v>301</v>
      </c>
      <c r="D761">
        <v>12</v>
      </c>
      <c r="E761" t="s">
        <v>326</v>
      </c>
      <c r="F761" t="s">
        <v>318</v>
      </c>
      <c r="G761" t="s">
        <v>977</v>
      </c>
      <c r="H761" t="s">
        <v>495</v>
      </c>
      <c r="I761" t="s">
        <v>179</v>
      </c>
      <c r="N761" t="s">
        <v>324</v>
      </c>
      <c r="O761" t="s">
        <v>323</v>
      </c>
    </row>
    <row r="762" spans="1:15" x14ac:dyDescent="0.3">
      <c r="A762" t="s">
        <v>25</v>
      </c>
      <c r="B762" t="s">
        <v>1103</v>
      </c>
      <c r="C762" t="s">
        <v>301</v>
      </c>
      <c r="D762">
        <v>12</v>
      </c>
      <c r="E762" t="s">
        <v>304</v>
      </c>
      <c r="F762" t="s">
        <v>302</v>
      </c>
      <c r="G762" t="s">
        <v>965</v>
      </c>
      <c r="H762" t="s">
        <v>495</v>
      </c>
      <c r="I762" t="s">
        <v>170</v>
      </c>
      <c r="N762" t="s">
        <v>324</v>
      </c>
      <c r="O762" t="s">
        <v>323</v>
      </c>
    </row>
    <row r="763" spans="1:15" x14ac:dyDescent="0.3">
      <c r="A763" t="s">
        <v>25</v>
      </c>
      <c r="B763" t="s">
        <v>321</v>
      </c>
      <c r="C763" t="s">
        <v>301</v>
      </c>
      <c r="D763">
        <v>12</v>
      </c>
      <c r="E763" t="s">
        <v>27</v>
      </c>
      <c r="F763" t="s">
        <v>322</v>
      </c>
      <c r="G763" t="s">
        <v>20</v>
      </c>
      <c r="H763" t="s">
        <v>323</v>
      </c>
      <c r="I763" t="s">
        <v>170</v>
      </c>
      <c r="N763" t="s">
        <v>324</v>
      </c>
      <c r="O763" t="s">
        <v>323</v>
      </c>
    </row>
    <row r="764" spans="1:15" x14ac:dyDescent="0.3">
      <c r="A764" t="s">
        <v>25</v>
      </c>
      <c r="B764" t="s">
        <v>1104</v>
      </c>
      <c r="C764" t="s">
        <v>301</v>
      </c>
      <c r="D764">
        <v>13</v>
      </c>
      <c r="E764" t="s">
        <v>318</v>
      </c>
      <c r="F764" t="s">
        <v>309</v>
      </c>
      <c r="G764" t="s">
        <v>1059</v>
      </c>
      <c r="H764" t="s">
        <v>199</v>
      </c>
      <c r="I764" t="s">
        <v>248</v>
      </c>
      <c r="N764" t="s">
        <v>200</v>
      </c>
      <c r="O764" t="s">
        <v>201</v>
      </c>
    </row>
    <row r="765" spans="1:15" x14ac:dyDescent="0.3">
      <c r="A765" t="s">
        <v>25</v>
      </c>
      <c r="B765" t="s">
        <v>1105</v>
      </c>
      <c r="C765" t="s">
        <v>301</v>
      </c>
      <c r="D765">
        <v>13</v>
      </c>
      <c r="E765" t="s">
        <v>315</v>
      </c>
      <c r="F765" t="s">
        <v>329</v>
      </c>
      <c r="G765" t="s">
        <v>1057</v>
      </c>
      <c r="H765" t="s">
        <v>199</v>
      </c>
      <c r="I765" t="s">
        <v>351</v>
      </c>
      <c r="N765" t="s">
        <v>200</v>
      </c>
      <c r="O765" t="s">
        <v>201</v>
      </c>
    </row>
    <row r="766" spans="1:15" x14ac:dyDescent="0.3">
      <c r="A766" t="s">
        <v>25</v>
      </c>
      <c r="B766" t="s">
        <v>1106</v>
      </c>
      <c r="C766" t="s">
        <v>301</v>
      </c>
      <c r="D766">
        <v>13</v>
      </c>
      <c r="E766" t="s">
        <v>322</v>
      </c>
      <c r="F766" t="s">
        <v>304</v>
      </c>
      <c r="G766" t="s">
        <v>1070</v>
      </c>
      <c r="H766" t="s">
        <v>201</v>
      </c>
      <c r="I766" t="s">
        <v>207</v>
      </c>
      <c r="N766" t="s">
        <v>200</v>
      </c>
      <c r="O766" t="s">
        <v>201</v>
      </c>
    </row>
    <row r="767" spans="1:15" x14ac:dyDescent="0.3">
      <c r="A767" t="s">
        <v>25</v>
      </c>
      <c r="B767" t="s">
        <v>1107</v>
      </c>
      <c r="C767" t="s">
        <v>301</v>
      </c>
      <c r="D767">
        <v>13</v>
      </c>
      <c r="E767" t="s">
        <v>302</v>
      </c>
      <c r="F767" t="s">
        <v>326</v>
      </c>
      <c r="G767" t="s">
        <v>1061</v>
      </c>
      <c r="H767" t="s">
        <v>199</v>
      </c>
      <c r="I767" t="s">
        <v>207</v>
      </c>
      <c r="N767" t="s">
        <v>200</v>
      </c>
      <c r="O767" t="s">
        <v>201</v>
      </c>
    </row>
    <row r="768" spans="1:15" x14ac:dyDescent="0.3">
      <c r="A768" t="s">
        <v>25</v>
      </c>
      <c r="B768" t="s">
        <v>1108</v>
      </c>
      <c r="C768" t="s">
        <v>301</v>
      </c>
      <c r="D768">
        <v>14</v>
      </c>
      <c r="E768" t="s">
        <v>329</v>
      </c>
      <c r="F768" t="s">
        <v>318</v>
      </c>
      <c r="G768" t="s">
        <v>1055</v>
      </c>
      <c r="H768" t="s">
        <v>465</v>
      </c>
      <c r="I768" t="s">
        <v>189</v>
      </c>
      <c r="N768" t="s">
        <v>203</v>
      </c>
      <c r="O768" t="s">
        <v>405</v>
      </c>
    </row>
    <row r="769" spans="1:15" x14ac:dyDescent="0.3">
      <c r="A769" t="s">
        <v>25</v>
      </c>
      <c r="B769" t="s">
        <v>1109</v>
      </c>
      <c r="C769" t="s">
        <v>301</v>
      </c>
      <c r="D769">
        <v>14</v>
      </c>
      <c r="E769" t="s">
        <v>309</v>
      </c>
      <c r="F769" t="s">
        <v>302</v>
      </c>
      <c r="G769" t="s">
        <v>1063</v>
      </c>
      <c r="H769" t="s">
        <v>465</v>
      </c>
      <c r="I769" t="s">
        <v>287</v>
      </c>
      <c r="N769" t="s">
        <v>203</v>
      </c>
      <c r="O769" t="s">
        <v>405</v>
      </c>
    </row>
    <row r="770" spans="1:15" x14ac:dyDescent="0.3">
      <c r="A770" t="s">
        <v>25</v>
      </c>
      <c r="B770" t="s">
        <v>1110</v>
      </c>
      <c r="C770" t="s">
        <v>301</v>
      </c>
      <c r="D770">
        <v>14</v>
      </c>
      <c r="E770" t="s">
        <v>326</v>
      </c>
      <c r="F770" t="s">
        <v>322</v>
      </c>
      <c r="G770" t="s">
        <v>977</v>
      </c>
      <c r="H770" t="s">
        <v>405</v>
      </c>
      <c r="I770" t="s">
        <v>287</v>
      </c>
      <c r="N770" t="s">
        <v>203</v>
      </c>
      <c r="O770" t="s">
        <v>405</v>
      </c>
    </row>
    <row r="771" spans="1:15" x14ac:dyDescent="0.3">
      <c r="A771" t="s">
        <v>25</v>
      </c>
      <c r="B771" t="s">
        <v>1111</v>
      </c>
      <c r="C771" t="s">
        <v>301</v>
      </c>
      <c r="D771">
        <v>14</v>
      </c>
      <c r="E771" t="s">
        <v>304</v>
      </c>
      <c r="F771" t="s">
        <v>27</v>
      </c>
      <c r="G771" t="s">
        <v>965</v>
      </c>
      <c r="H771" t="s">
        <v>465</v>
      </c>
      <c r="I771" t="s">
        <v>1112</v>
      </c>
      <c r="N771" t="s">
        <v>203</v>
      </c>
      <c r="O771" t="s">
        <v>405</v>
      </c>
    </row>
    <row r="772" spans="1:15" x14ac:dyDescent="0.3">
      <c r="A772" t="s">
        <v>25</v>
      </c>
      <c r="B772" t="s">
        <v>1113</v>
      </c>
      <c r="C772" t="s">
        <v>301</v>
      </c>
      <c r="D772">
        <v>15</v>
      </c>
      <c r="E772" t="s">
        <v>322</v>
      </c>
      <c r="F772" t="s">
        <v>309</v>
      </c>
      <c r="G772" t="s">
        <v>1070</v>
      </c>
      <c r="H772" t="s">
        <v>225</v>
      </c>
      <c r="I772" t="s">
        <v>207</v>
      </c>
      <c r="N772" t="s">
        <v>327</v>
      </c>
      <c r="O772" t="s">
        <v>225</v>
      </c>
    </row>
    <row r="773" spans="1:15" x14ac:dyDescent="0.3">
      <c r="A773" t="s">
        <v>25</v>
      </c>
      <c r="B773" t="s">
        <v>1114</v>
      </c>
      <c r="C773" t="s">
        <v>301</v>
      </c>
      <c r="D773">
        <v>15</v>
      </c>
      <c r="E773" t="s">
        <v>302</v>
      </c>
      <c r="F773" t="s">
        <v>329</v>
      </c>
      <c r="G773" t="s">
        <v>1061</v>
      </c>
      <c r="H773" t="s">
        <v>703</v>
      </c>
      <c r="I773" t="s">
        <v>174</v>
      </c>
      <c r="N773" t="s">
        <v>327</v>
      </c>
      <c r="O773" t="s">
        <v>225</v>
      </c>
    </row>
    <row r="774" spans="1:15" x14ac:dyDescent="0.3">
      <c r="A774" t="s">
        <v>25</v>
      </c>
      <c r="B774" t="s">
        <v>1115</v>
      </c>
      <c r="C774" t="s">
        <v>301</v>
      </c>
      <c r="D774">
        <v>15</v>
      </c>
      <c r="E774" t="s">
        <v>318</v>
      </c>
      <c r="F774" t="s">
        <v>315</v>
      </c>
      <c r="G774" t="s">
        <v>1059</v>
      </c>
      <c r="H774" t="s">
        <v>703</v>
      </c>
      <c r="I774" t="s">
        <v>207</v>
      </c>
      <c r="N774" t="s">
        <v>327</v>
      </c>
      <c r="O774" t="s">
        <v>225</v>
      </c>
    </row>
    <row r="775" spans="1:15" x14ac:dyDescent="0.3">
      <c r="A775" t="s">
        <v>25</v>
      </c>
      <c r="B775" t="s">
        <v>325</v>
      </c>
      <c r="C775" t="s">
        <v>301</v>
      </c>
      <c r="D775">
        <v>15</v>
      </c>
      <c r="E775" t="s">
        <v>27</v>
      </c>
      <c r="F775" t="s">
        <v>326</v>
      </c>
      <c r="G775" t="s">
        <v>19</v>
      </c>
      <c r="H775" t="s">
        <v>225</v>
      </c>
      <c r="I775" t="s">
        <v>170</v>
      </c>
      <c r="N775" t="s">
        <v>327</v>
      </c>
      <c r="O775" t="s">
        <v>225</v>
      </c>
    </row>
    <row r="776" spans="1:15" x14ac:dyDescent="0.3">
      <c r="A776" t="s">
        <v>25</v>
      </c>
      <c r="B776" t="s">
        <v>1116</v>
      </c>
      <c r="C776" t="s">
        <v>301</v>
      </c>
      <c r="D776">
        <v>16</v>
      </c>
      <c r="E776" t="s">
        <v>315</v>
      </c>
      <c r="F776" t="s">
        <v>302</v>
      </c>
      <c r="G776" t="s">
        <v>1057</v>
      </c>
      <c r="H776" t="s">
        <v>294</v>
      </c>
      <c r="I776" t="s">
        <v>248</v>
      </c>
      <c r="N776" t="s">
        <v>208</v>
      </c>
      <c r="O776" t="s">
        <v>206</v>
      </c>
    </row>
    <row r="777" spans="1:15" x14ac:dyDescent="0.3">
      <c r="A777" t="s">
        <v>25</v>
      </c>
      <c r="B777" t="s">
        <v>1117</v>
      </c>
      <c r="C777" t="s">
        <v>301</v>
      </c>
      <c r="D777">
        <v>16</v>
      </c>
      <c r="E777" t="s">
        <v>329</v>
      </c>
      <c r="F777" t="s">
        <v>322</v>
      </c>
      <c r="G777" t="s">
        <v>1055</v>
      </c>
      <c r="H777" t="s">
        <v>294</v>
      </c>
      <c r="I777" t="s">
        <v>521</v>
      </c>
      <c r="N777" t="s">
        <v>208</v>
      </c>
      <c r="O777" t="s">
        <v>206</v>
      </c>
    </row>
    <row r="778" spans="1:15" x14ac:dyDescent="0.3">
      <c r="A778" t="s">
        <v>25</v>
      </c>
      <c r="B778" t="s">
        <v>1118</v>
      </c>
      <c r="C778" t="s">
        <v>301</v>
      </c>
      <c r="D778">
        <v>16</v>
      </c>
      <c r="E778" t="s">
        <v>309</v>
      </c>
      <c r="F778" t="s">
        <v>27</v>
      </c>
      <c r="G778" t="s">
        <v>1119</v>
      </c>
      <c r="H778" t="s">
        <v>294</v>
      </c>
      <c r="I778" t="s">
        <v>550</v>
      </c>
      <c r="N778" t="s">
        <v>208</v>
      </c>
      <c r="O778" t="s">
        <v>206</v>
      </c>
    </row>
    <row r="779" spans="1:15" x14ac:dyDescent="0.3">
      <c r="A779" t="s">
        <v>25</v>
      </c>
      <c r="B779" t="s">
        <v>1120</v>
      </c>
      <c r="C779" t="s">
        <v>301</v>
      </c>
      <c r="D779">
        <v>16</v>
      </c>
      <c r="E779" t="s">
        <v>326</v>
      </c>
      <c r="F779" t="s">
        <v>304</v>
      </c>
      <c r="G779" t="s">
        <v>977</v>
      </c>
      <c r="H779" t="s">
        <v>294</v>
      </c>
      <c r="I779" t="s">
        <v>207</v>
      </c>
      <c r="N779" t="s">
        <v>208</v>
      </c>
      <c r="O779" t="s">
        <v>206</v>
      </c>
    </row>
    <row r="780" spans="1:15" x14ac:dyDescent="0.3">
      <c r="A780" t="s">
        <v>25</v>
      </c>
      <c r="B780" t="s">
        <v>1121</v>
      </c>
      <c r="C780" t="s">
        <v>301</v>
      </c>
      <c r="D780">
        <v>17</v>
      </c>
      <c r="E780" t="s">
        <v>304</v>
      </c>
      <c r="F780" t="s">
        <v>309</v>
      </c>
      <c r="G780" t="s">
        <v>965</v>
      </c>
      <c r="H780" t="s">
        <v>332</v>
      </c>
      <c r="I780" t="s">
        <v>207</v>
      </c>
      <c r="N780" t="s">
        <v>331</v>
      </c>
      <c r="O780" t="s">
        <v>332</v>
      </c>
    </row>
    <row r="781" spans="1:15" x14ac:dyDescent="0.3">
      <c r="A781" t="s">
        <v>25</v>
      </c>
      <c r="B781" t="s">
        <v>328</v>
      </c>
      <c r="C781" t="s">
        <v>301</v>
      </c>
      <c r="D781">
        <v>17</v>
      </c>
      <c r="E781" t="s">
        <v>27</v>
      </c>
      <c r="F781" t="s">
        <v>329</v>
      </c>
      <c r="G781" t="s">
        <v>0</v>
      </c>
      <c r="H781" t="s">
        <v>330</v>
      </c>
      <c r="I781" t="s">
        <v>170</v>
      </c>
      <c r="N781" t="s">
        <v>331</v>
      </c>
      <c r="O781" t="s">
        <v>332</v>
      </c>
    </row>
    <row r="782" spans="1:15" x14ac:dyDescent="0.3">
      <c r="A782" t="s">
        <v>25</v>
      </c>
      <c r="B782" t="s">
        <v>1122</v>
      </c>
      <c r="C782" t="s">
        <v>301</v>
      </c>
      <c r="D782">
        <v>17</v>
      </c>
      <c r="E782" t="s">
        <v>322</v>
      </c>
      <c r="F782" t="s">
        <v>315</v>
      </c>
      <c r="G782" t="s">
        <v>1070</v>
      </c>
      <c r="H782" t="s">
        <v>332</v>
      </c>
      <c r="I782" t="s">
        <v>207</v>
      </c>
      <c r="N782" t="s">
        <v>331</v>
      </c>
      <c r="O782" t="s">
        <v>332</v>
      </c>
    </row>
    <row r="783" spans="1:15" x14ac:dyDescent="0.3">
      <c r="A783" t="s">
        <v>25</v>
      </c>
      <c r="B783" t="s">
        <v>1123</v>
      </c>
      <c r="C783" t="s">
        <v>301</v>
      </c>
      <c r="D783">
        <v>17</v>
      </c>
      <c r="E783" t="s">
        <v>302</v>
      </c>
      <c r="F783" t="s">
        <v>318</v>
      </c>
      <c r="G783" t="s">
        <v>1061</v>
      </c>
      <c r="H783" t="s">
        <v>330</v>
      </c>
      <c r="I783" t="s">
        <v>207</v>
      </c>
      <c r="N783" t="s">
        <v>331</v>
      </c>
      <c r="O783" t="s">
        <v>332</v>
      </c>
    </row>
    <row r="784" spans="1:15" x14ac:dyDescent="0.3">
      <c r="A784" t="s">
        <v>25</v>
      </c>
      <c r="B784" t="s">
        <v>1124</v>
      </c>
      <c r="C784" t="s">
        <v>301</v>
      </c>
      <c r="D784">
        <v>18</v>
      </c>
      <c r="E784" t="s">
        <v>318</v>
      </c>
      <c r="F784" t="s">
        <v>322</v>
      </c>
      <c r="G784" t="s">
        <v>1076</v>
      </c>
      <c r="H784" t="s">
        <v>1125</v>
      </c>
      <c r="I784" t="s">
        <v>991</v>
      </c>
      <c r="N784" t="s">
        <v>299</v>
      </c>
      <c r="O784" t="s">
        <v>297</v>
      </c>
    </row>
    <row r="785" spans="1:15" x14ac:dyDescent="0.3">
      <c r="A785" t="s">
        <v>25</v>
      </c>
      <c r="B785" t="s">
        <v>1126</v>
      </c>
      <c r="C785" t="s">
        <v>301</v>
      </c>
      <c r="D785">
        <v>18</v>
      </c>
      <c r="E785" t="s">
        <v>315</v>
      </c>
      <c r="F785" t="s">
        <v>27</v>
      </c>
      <c r="G785" t="s">
        <v>1057</v>
      </c>
      <c r="H785" t="s">
        <v>1050</v>
      </c>
      <c r="I785" t="s">
        <v>351</v>
      </c>
      <c r="N785" t="s">
        <v>299</v>
      </c>
      <c r="O785" t="s">
        <v>297</v>
      </c>
    </row>
    <row r="786" spans="1:15" x14ac:dyDescent="0.3">
      <c r="A786" t="s">
        <v>25</v>
      </c>
      <c r="B786" t="s">
        <v>1127</v>
      </c>
      <c r="C786" t="s">
        <v>301</v>
      </c>
      <c r="D786">
        <v>18</v>
      </c>
      <c r="E786" t="s">
        <v>329</v>
      </c>
      <c r="F786" t="s">
        <v>304</v>
      </c>
      <c r="G786" t="s">
        <v>1055</v>
      </c>
      <c r="H786" t="s">
        <v>1050</v>
      </c>
      <c r="I786" t="s">
        <v>521</v>
      </c>
      <c r="N786" t="s">
        <v>299</v>
      </c>
      <c r="O786" t="s">
        <v>297</v>
      </c>
    </row>
    <row r="787" spans="1:15" x14ac:dyDescent="0.3">
      <c r="A787" t="s">
        <v>25</v>
      </c>
      <c r="B787" t="s">
        <v>1128</v>
      </c>
      <c r="C787" t="s">
        <v>301</v>
      </c>
      <c r="D787">
        <v>18</v>
      </c>
      <c r="E787" t="s">
        <v>309</v>
      </c>
      <c r="F787" t="s">
        <v>326</v>
      </c>
      <c r="G787" t="s">
        <v>1063</v>
      </c>
      <c r="H787" t="s">
        <v>297</v>
      </c>
      <c r="I787" t="s">
        <v>287</v>
      </c>
      <c r="N787" t="s">
        <v>299</v>
      </c>
      <c r="O787" t="s">
        <v>297</v>
      </c>
    </row>
    <row r="788" spans="1:15" x14ac:dyDescent="0.3">
      <c r="A788" t="s">
        <v>333</v>
      </c>
      <c r="B788" t="s">
        <v>1129</v>
      </c>
      <c r="C788" t="s">
        <v>335</v>
      </c>
      <c r="D788">
        <v>1</v>
      </c>
      <c r="E788" t="s">
        <v>115</v>
      </c>
      <c r="F788" t="s">
        <v>340</v>
      </c>
      <c r="G788" t="s">
        <v>114</v>
      </c>
      <c r="H788" t="s">
        <v>389</v>
      </c>
      <c r="I788" t="s">
        <v>590</v>
      </c>
      <c r="N788" t="s">
        <v>171</v>
      </c>
      <c r="O788" t="s">
        <v>169</v>
      </c>
    </row>
    <row r="789" spans="1:15" x14ac:dyDescent="0.3">
      <c r="A789" t="s">
        <v>333</v>
      </c>
      <c r="B789" t="s">
        <v>1130</v>
      </c>
      <c r="C789" t="s">
        <v>335</v>
      </c>
      <c r="D789">
        <v>1</v>
      </c>
      <c r="E789" t="s">
        <v>348</v>
      </c>
      <c r="F789" t="s">
        <v>122</v>
      </c>
      <c r="G789" t="s">
        <v>102</v>
      </c>
      <c r="H789" t="s">
        <v>169</v>
      </c>
      <c r="I789" t="s">
        <v>298</v>
      </c>
      <c r="N789" t="s">
        <v>171</v>
      </c>
      <c r="O789" t="s">
        <v>169</v>
      </c>
    </row>
    <row r="790" spans="1:15" x14ac:dyDescent="0.3">
      <c r="A790" t="s">
        <v>333</v>
      </c>
      <c r="B790" t="s">
        <v>334</v>
      </c>
      <c r="C790" t="s">
        <v>335</v>
      </c>
      <c r="D790">
        <v>1</v>
      </c>
      <c r="E790" t="s">
        <v>22</v>
      </c>
      <c r="F790" t="s">
        <v>336</v>
      </c>
      <c r="G790" t="s">
        <v>1</v>
      </c>
      <c r="H790" t="s">
        <v>169</v>
      </c>
      <c r="I790" t="s">
        <v>189</v>
      </c>
      <c r="N790" t="s">
        <v>171</v>
      </c>
      <c r="O790" t="s">
        <v>169</v>
      </c>
    </row>
    <row r="791" spans="1:15" x14ac:dyDescent="0.3">
      <c r="A791" t="s">
        <v>333</v>
      </c>
      <c r="B791" t="s">
        <v>1131</v>
      </c>
      <c r="C791" t="s">
        <v>335</v>
      </c>
      <c r="D791">
        <v>1</v>
      </c>
      <c r="E791" t="s">
        <v>106</v>
      </c>
      <c r="F791" t="s">
        <v>111</v>
      </c>
      <c r="G791" t="s">
        <v>112</v>
      </c>
      <c r="N791" t="s">
        <v>171</v>
      </c>
      <c r="O791" t="s">
        <v>169</v>
      </c>
    </row>
    <row r="792" spans="1:15" x14ac:dyDescent="0.3">
      <c r="A792" t="s">
        <v>333</v>
      </c>
      <c r="B792" t="s">
        <v>1132</v>
      </c>
      <c r="C792" t="s">
        <v>335</v>
      </c>
      <c r="D792">
        <v>2</v>
      </c>
      <c r="E792" t="s">
        <v>340</v>
      </c>
      <c r="F792" t="s">
        <v>106</v>
      </c>
      <c r="G792" t="s">
        <v>119</v>
      </c>
      <c r="H792" t="s">
        <v>430</v>
      </c>
      <c r="I792" t="s">
        <v>1133</v>
      </c>
      <c r="N792" t="s">
        <v>233</v>
      </c>
      <c r="O792" t="s">
        <v>279</v>
      </c>
    </row>
    <row r="793" spans="1:15" x14ac:dyDescent="0.3">
      <c r="A793" t="s">
        <v>333</v>
      </c>
      <c r="B793" t="s">
        <v>1134</v>
      </c>
      <c r="C793" t="s">
        <v>335</v>
      </c>
      <c r="D793">
        <v>2</v>
      </c>
      <c r="E793" t="s">
        <v>343</v>
      </c>
      <c r="F793" t="s">
        <v>22</v>
      </c>
      <c r="G793" t="s">
        <v>75</v>
      </c>
      <c r="H793" t="s">
        <v>430</v>
      </c>
      <c r="I793" t="s">
        <v>170</v>
      </c>
      <c r="N793" t="s">
        <v>233</v>
      </c>
      <c r="O793" t="s">
        <v>279</v>
      </c>
    </row>
    <row r="794" spans="1:15" x14ac:dyDescent="0.3">
      <c r="A794" t="s">
        <v>333</v>
      </c>
      <c r="B794" t="s">
        <v>1135</v>
      </c>
      <c r="C794" t="s">
        <v>335</v>
      </c>
      <c r="D794">
        <v>2</v>
      </c>
      <c r="E794" t="s">
        <v>336</v>
      </c>
      <c r="F794" t="s">
        <v>348</v>
      </c>
      <c r="G794" t="s">
        <v>109</v>
      </c>
      <c r="H794" t="s">
        <v>430</v>
      </c>
      <c r="I794" t="s">
        <v>179</v>
      </c>
      <c r="N794" t="s">
        <v>233</v>
      </c>
      <c r="O794" t="s">
        <v>279</v>
      </c>
    </row>
    <row r="795" spans="1:15" x14ac:dyDescent="0.3">
      <c r="A795" t="s">
        <v>333</v>
      </c>
      <c r="B795" t="s">
        <v>1136</v>
      </c>
      <c r="C795" t="s">
        <v>335</v>
      </c>
      <c r="D795">
        <v>2</v>
      </c>
      <c r="E795" t="s">
        <v>122</v>
      </c>
      <c r="F795" t="s">
        <v>115</v>
      </c>
      <c r="G795" t="s">
        <v>121</v>
      </c>
      <c r="H795" t="s">
        <v>279</v>
      </c>
      <c r="I795" t="s">
        <v>248</v>
      </c>
      <c r="N795" t="s">
        <v>233</v>
      </c>
      <c r="O795" t="s">
        <v>279</v>
      </c>
    </row>
    <row r="796" spans="1:15" x14ac:dyDescent="0.3">
      <c r="A796" t="s">
        <v>333</v>
      </c>
      <c r="B796" t="s">
        <v>1137</v>
      </c>
      <c r="C796" t="s">
        <v>335</v>
      </c>
      <c r="D796">
        <v>3</v>
      </c>
      <c r="E796" t="s">
        <v>340</v>
      </c>
      <c r="F796" t="s">
        <v>122</v>
      </c>
      <c r="G796" t="s">
        <v>119</v>
      </c>
      <c r="H796" t="s">
        <v>176</v>
      </c>
      <c r="I796" t="s">
        <v>359</v>
      </c>
      <c r="N796" t="s">
        <v>175</v>
      </c>
      <c r="O796" t="s">
        <v>176</v>
      </c>
    </row>
    <row r="797" spans="1:15" x14ac:dyDescent="0.3">
      <c r="A797" t="s">
        <v>333</v>
      </c>
      <c r="B797" t="s">
        <v>1138</v>
      </c>
      <c r="C797" t="s">
        <v>335</v>
      </c>
      <c r="D797">
        <v>3</v>
      </c>
      <c r="E797" t="s">
        <v>115</v>
      </c>
      <c r="F797" t="s">
        <v>336</v>
      </c>
      <c r="G797" t="s">
        <v>114</v>
      </c>
      <c r="H797" t="s">
        <v>176</v>
      </c>
      <c r="I797" t="s">
        <v>273</v>
      </c>
      <c r="N797" t="s">
        <v>175</v>
      </c>
      <c r="O797" t="s">
        <v>176</v>
      </c>
    </row>
    <row r="798" spans="1:15" x14ac:dyDescent="0.3">
      <c r="A798" t="s">
        <v>333</v>
      </c>
      <c r="B798" t="s">
        <v>1139</v>
      </c>
      <c r="C798" t="s">
        <v>335</v>
      </c>
      <c r="D798">
        <v>3</v>
      </c>
      <c r="E798" t="s">
        <v>348</v>
      </c>
      <c r="F798" t="s">
        <v>343</v>
      </c>
      <c r="G798" t="s">
        <v>102</v>
      </c>
      <c r="H798" t="s">
        <v>173</v>
      </c>
      <c r="I798" t="s">
        <v>189</v>
      </c>
      <c r="N798" t="s">
        <v>175</v>
      </c>
      <c r="O798" t="s">
        <v>176</v>
      </c>
    </row>
    <row r="799" spans="1:15" x14ac:dyDescent="0.3">
      <c r="A799" t="s">
        <v>333</v>
      </c>
      <c r="B799" t="s">
        <v>337</v>
      </c>
      <c r="C799" t="s">
        <v>335</v>
      </c>
      <c r="D799">
        <v>3</v>
      </c>
      <c r="E799" t="s">
        <v>22</v>
      </c>
      <c r="F799" t="s">
        <v>111</v>
      </c>
      <c r="G799" t="s">
        <v>21</v>
      </c>
      <c r="N799" t="s">
        <v>175</v>
      </c>
      <c r="O799" t="s">
        <v>176</v>
      </c>
    </row>
    <row r="800" spans="1:15" x14ac:dyDescent="0.3">
      <c r="A800" t="s">
        <v>333</v>
      </c>
      <c r="B800" t="s">
        <v>1140</v>
      </c>
      <c r="C800" t="s">
        <v>335</v>
      </c>
      <c r="D800">
        <v>4</v>
      </c>
      <c r="E800" t="s">
        <v>348</v>
      </c>
      <c r="F800" t="s">
        <v>340</v>
      </c>
      <c r="G800" t="s">
        <v>102</v>
      </c>
      <c r="H800" t="s">
        <v>1141</v>
      </c>
      <c r="I800" t="s">
        <v>359</v>
      </c>
      <c r="N800" t="s">
        <v>180</v>
      </c>
      <c r="O800" t="s">
        <v>181</v>
      </c>
    </row>
    <row r="801" spans="1:15" x14ac:dyDescent="0.3">
      <c r="A801" t="s">
        <v>333</v>
      </c>
      <c r="B801" t="s">
        <v>338</v>
      </c>
      <c r="C801" t="s">
        <v>335</v>
      </c>
      <c r="D801">
        <v>4</v>
      </c>
      <c r="E801" t="s">
        <v>22</v>
      </c>
      <c r="F801" t="s">
        <v>115</v>
      </c>
      <c r="G801" t="s">
        <v>1</v>
      </c>
      <c r="H801" t="s">
        <v>178</v>
      </c>
      <c r="I801" t="s">
        <v>174</v>
      </c>
      <c r="N801" t="s">
        <v>180</v>
      </c>
      <c r="O801" t="s">
        <v>181</v>
      </c>
    </row>
    <row r="802" spans="1:15" x14ac:dyDescent="0.3">
      <c r="A802" t="s">
        <v>333</v>
      </c>
      <c r="B802" t="s">
        <v>1142</v>
      </c>
      <c r="C802" t="s">
        <v>335</v>
      </c>
      <c r="D802">
        <v>4</v>
      </c>
      <c r="E802" t="s">
        <v>106</v>
      </c>
      <c r="F802" t="s">
        <v>336</v>
      </c>
      <c r="G802" t="s">
        <v>112</v>
      </c>
      <c r="H802" t="s">
        <v>181</v>
      </c>
      <c r="I802" t="s">
        <v>207</v>
      </c>
      <c r="N802" t="s">
        <v>180</v>
      </c>
      <c r="O802" t="s">
        <v>181</v>
      </c>
    </row>
    <row r="803" spans="1:15" x14ac:dyDescent="0.3">
      <c r="A803" t="s">
        <v>333</v>
      </c>
      <c r="B803" t="s">
        <v>1143</v>
      </c>
      <c r="C803" t="s">
        <v>335</v>
      </c>
      <c r="D803">
        <v>4</v>
      </c>
      <c r="E803" t="s">
        <v>111</v>
      </c>
      <c r="F803" t="s">
        <v>343</v>
      </c>
      <c r="N803" t="s">
        <v>180</v>
      </c>
      <c r="O803" t="s">
        <v>181</v>
      </c>
    </row>
    <row r="804" spans="1:15" x14ac:dyDescent="0.3">
      <c r="A804" t="s">
        <v>333</v>
      </c>
      <c r="B804" t="s">
        <v>1144</v>
      </c>
      <c r="C804" t="s">
        <v>335</v>
      </c>
      <c r="D804">
        <v>5</v>
      </c>
      <c r="E804" t="s">
        <v>115</v>
      </c>
      <c r="F804" t="s">
        <v>348</v>
      </c>
      <c r="G804" t="s">
        <v>114</v>
      </c>
      <c r="H804" t="s">
        <v>362</v>
      </c>
      <c r="I804" t="s">
        <v>284</v>
      </c>
      <c r="N804" t="s">
        <v>364</v>
      </c>
      <c r="O804" t="s">
        <v>365</v>
      </c>
    </row>
    <row r="805" spans="1:15" x14ac:dyDescent="0.3">
      <c r="A805" t="s">
        <v>333</v>
      </c>
      <c r="B805" t="s">
        <v>1145</v>
      </c>
      <c r="C805" t="s">
        <v>335</v>
      </c>
      <c r="D805">
        <v>5</v>
      </c>
      <c r="E805" t="s">
        <v>343</v>
      </c>
      <c r="F805" t="s">
        <v>106</v>
      </c>
      <c r="G805" t="s">
        <v>749</v>
      </c>
      <c r="H805" t="s">
        <v>365</v>
      </c>
      <c r="I805" t="s">
        <v>363</v>
      </c>
      <c r="N805" t="s">
        <v>364</v>
      </c>
      <c r="O805" t="s">
        <v>365</v>
      </c>
    </row>
    <row r="806" spans="1:15" x14ac:dyDescent="0.3">
      <c r="A806" t="s">
        <v>333</v>
      </c>
      <c r="B806" t="s">
        <v>1146</v>
      </c>
      <c r="C806" t="s">
        <v>335</v>
      </c>
      <c r="D806">
        <v>5</v>
      </c>
      <c r="E806" t="s">
        <v>122</v>
      </c>
      <c r="F806" t="s">
        <v>22</v>
      </c>
      <c r="G806" t="s">
        <v>121</v>
      </c>
      <c r="H806" t="s">
        <v>365</v>
      </c>
      <c r="I806" t="s">
        <v>248</v>
      </c>
      <c r="N806" t="s">
        <v>364</v>
      </c>
      <c r="O806" t="s">
        <v>365</v>
      </c>
    </row>
    <row r="807" spans="1:15" x14ac:dyDescent="0.3">
      <c r="A807" t="s">
        <v>333</v>
      </c>
      <c r="B807" t="s">
        <v>1147</v>
      </c>
      <c r="C807" t="s">
        <v>335</v>
      </c>
      <c r="D807">
        <v>5</v>
      </c>
      <c r="E807" t="s">
        <v>340</v>
      </c>
      <c r="F807" t="s">
        <v>111</v>
      </c>
      <c r="G807" t="s">
        <v>119</v>
      </c>
      <c r="N807" t="s">
        <v>364</v>
      </c>
      <c r="O807" t="s">
        <v>365</v>
      </c>
    </row>
    <row r="808" spans="1:15" x14ac:dyDescent="0.3">
      <c r="A808" t="s">
        <v>333</v>
      </c>
      <c r="B808" t="s">
        <v>339</v>
      </c>
      <c r="C808" t="s">
        <v>335</v>
      </c>
      <c r="D808">
        <v>6</v>
      </c>
      <c r="E808" t="s">
        <v>22</v>
      </c>
      <c r="F808" t="s">
        <v>340</v>
      </c>
      <c r="G808" t="s">
        <v>20</v>
      </c>
      <c r="H808" t="s">
        <v>307</v>
      </c>
      <c r="I808" t="s">
        <v>341</v>
      </c>
      <c r="N808" t="s">
        <v>306</v>
      </c>
      <c r="O808" t="s">
        <v>307</v>
      </c>
    </row>
    <row r="809" spans="1:15" x14ac:dyDescent="0.3">
      <c r="A809" t="s">
        <v>333</v>
      </c>
      <c r="B809" t="s">
        <v>1148</v>
      </c>
      <c r="C809" t="s">
        <v>335</v>
      </c>
      <c r="D809">
        <v>6</v>
      </c>
      <c r="E809" t="s">
        <v>106</v>
      </c>
      <c r="F809" t="s">
        <v>115</v>
      </c>
      <c r="G809" t="s">
        <v>112</v>
      </c>
      <c r="H809" t="s">
        <v>307</v>
      </c>
      <c r="I809" t="s">
        <v>194</v>
      </c>
      <c r="N809" t="s">
        <v>306</v>
      </c>
      <c r="O809" t="s">
        <v>307</v>
      </c>
    </row>
    <row r="810" spans="1:15" x14ac:dyDescent="0.3">
      <c r="A810" t="s">
        <v>333</v>
      </c>
      <c r="B810" t="s">
        <v>1149</v>
      </c>
      <c r="C810" t="s">
        <v>335</v>
      </c>
      <c r="D810">
        <v>6</v>
      </c>
      <c r="E810" t="s">
        <v>111</v>
      </c>
      <c r="F810" t="s">
        <v>122</v>
      </c>
      <c r="N810" t="s">
        <v>306</v>
      </c>
      <c r="O810" t="s">
        <v>307</v>
      </c>
    </row>
    <row r="811" spans="1:15" x14ac:dyDescent="0.3">
      <c r="A811" t="s">
        <v>333</v>
      </c>
      <c r="B811" t="s">
        <v>1150</v>
      </c>
      <c r="C811" t="s">
        <v>335</v>
      </c>
      <c r="D811">
        <v>6</v>
      </c>
      <c r="E811" t="s">
        <v>343</v>
      </c>
      <c r="F811" t="s">
        <v>336</v>
      </c>
      <c r="G811" t="s">
        <v>75</v>
      </c>
      <c r="H811" t="s">
        <v>307</v>
      </c>
      <c r="I811" t="s">
        <v>532</v>
      </c>
      <c r="N811" t="s">
        <v>306</v>
      </c>
      <c r="O811" t="s">
        <v>307</v>
      </c>
    </row>
    <row r="812" spans="1:15" x14ac:dyDescent="0.3">
      <c r="A812" t="s">
        <v>333</v>
      </c>
      <c r="B812" t="s">
        <v>1151</v>
      </c>
      <c r="C812" t="s">
        <v>335</v>
      </c>
      <c r="D812">
        <v>7</v>
      </c>
      <c r="E812" t="s">
        <v>348</v>
      </c>
      <c r="F812" t="s">
        <v>22</v>
      </c>
      <c r="G812" t="s">
        <v>102</v>
      </c>
      <c r="H812" t="s">
        <v>184</v>
      </c>
      <c r="I812" t="s">
        <v>539</v>
      </c>
      <c r="N812" t="s">
        <v>185</v>
      </c>
      <c r="O812" t="s">
        <v>184</v>
      </c>
    </row>
    <row r="813" spans="1:15" x14ac:dyDescent="0.3">
      <c r="A813" t="s">
        <v>333</v>
      </c>
      <c r="B813" t="s">
        <v>1152</v>
      </c>
      <c r="C813" t="s">
        <v>335</v>
      </c>
      <c r="D813">
        <v>7</v>
      </c>
      <c r="E813" t="s">
        <v>336</v>
      </c>
      <c r="F813" t="s">
        <v>111</v>
      </c>
      <c r="G813" t="s">
        <v>109</v>
      </c>
      <c r="N813" t="s">
        <v>185</v>
      </c>
      <c r="O813" t="s">
        <v>184</v>
      </c>
    </row>
    <row r="814" spans="1:15" x14ac:dyDescent="0.3">
      <c r="A814" t="s">
        <v>333</v>
      </c>
      <c r="B814" t="s">
        <v>1153</v>
      </c>
      <c r="C814" t="s">
        <v>335</v>
      </c>
      <c r="D814">
        <v>7</v>
      </c>
      <c r="E814" t="s">
        <v>122</v>
      </c>
      <c r="F814" t="s">
        <v>106</v>
      </c>
      <c r="G814" t="s">
        <v>121</v>
      </c>
      <c r="H814" t="s">
        <v>419</v>
      </c>
      <c r="I814" t="s">
        <v>179</v>
      </c>
      <c r="N814" t="s">
        <v>185</v>
      </c>
      <c r="O814" t="s">
        <v>184</v>
      </c>
    </row>
    <row r="815" spans="1:15" x14ac:dyDescent="0.3">
      <c r="A815" t="s">
        <v>333</v>
      </c>
      <c r="B815" t="s">
        <v>1154</v>
      </c>
      <c r="C815" t="s">
        <v>335</v>
      </c>
      <c r="D815">
        <v>7</v>
      </c>
      <c r="E815" t="s">
        <v>340</v>
      </c>
      <c r="F815" t="s">
        <v>343</v>
      </c>
      <c r="G815" t="s">
        <v>119</v>
      </c>
      <c r="H815" t="s">
        <v>419</v>
      </c>
      <c r="I815" t="s">
        <v>341</v>
      </c>
      <c r="N815" t="s">
        <v>185</v>
      </c>
      <c r="O815" t="s">
        <v>184</v>
      </c>
    </row>
    <row r="816" spans="1:15" x14ac:dyDescent="0.3">
      <c r="A816" t="s">
        <v>333</v>
      </c>
      <c r="B816" t="s">
        <v>1155</v>
      </c>
      <c r="C816" t="s">
        <v>335</v>
      </c>
      <c r="D816">
        <v>8</v>
      </c>
      <c r="E816" t="s">
        <v>106</v>
      </c>
      <c r="F816" t="s">
        <v>22</v>
      </c>
      <c r="G816" t="s">
        <v>112</v>
      </c>
      <c r="H816" t="s">
        <v>370</v>
      </c>
      <c r="I816" t="s">
        <v>298</v>
      </c>
      <c r="N816" t="s">
        <v>312</v>
      </c>
      <c r="O816" t="s">
        <v>313</v>
      </c>
    </row>
    <row r="817" spans="1:15" x14ac:dyDescent="0.3">
      <c r="A817" t="s">
        <v>333</v>
      </c>
      <c r="B817" t="s">
        <v>1156</v>
      </c>
      <c r="C817" t="s">
        <v>335</v>
      </c>
      <c r="D817">
        <v>8</v>
      </c>
      <c r="E817" t="s">
        <v>111</v>
      </c>
      <c r="F817" t="s">
        <v>348</v>
      </c>
      <c r="N817" t="s">
        <v>312</v>
      </c>
      <c r="O817" t="s">
        <v>313</v>
      </c>
    </row>
    <row r="818" spans="1:15" x14ac:dyDescent="0.3">
      <c r="A818" t="s">
        <v>333</v>
      </c>
      <c r="B818" t="s">
        <v>1157</v>
      </c>
      <c r="C818" t="s">
        <v>335</v>
      </c>
      <c r="D818">
        <v>8</v>
      </c>
      <c r="E818" t="s">
        <v>343</v>
      </c>
      <c r="F818" t="s">
        <v>115</v>
      </c>
      <c r="G818" t="s">
        <v>749</v>
      </c>
      <c r="H818" t="s">
        <v>313</v>
      </c>
      <c r="I818" t="s">
        <v>363</v>
      </c>
      <c r="N818" t="s">
        <v>312</v>
      </c>
      <c r="O818" t="s">
        <v>313</v>
      </c>
    </row>
    <row r="819" spans="1:15" x14ac:dyDescent="0.3">
      <c r="A819" t="s">
        <v>333</v>
      </c>
      <c r="B819" t="s">
        <v>1158</v>
      </c>
      <c r="C819" t="s">
        <v>335</v>
      </c>
      <c r="D819">
        <v>8</v>
      </c>
      <c r="E819" t="s">
        <v>336</v>
      </c>
      <c r="F819" t="s">
        <v>122</v>
      </c>
      <c r="G819" t="s">
        <v>109</v>
      </c>
      <c r="H819" t="s">
        <v>313</v>
      </c>
      <c r="I819" t="s">
        <v>179</v>
      </c>
      <c r="N819" t="s">
        <v>312</v>
      </c>
      <c r="O819" t="s">
        <v>313</v>
      </c>
    </row>
    <row r="820" spans="1:15" x14ac:dyDescent="0.3">
      <c r="A820" t="s">
        <v>333</v>
      </c>
      <c r="B820" t="s">
        <v>1159</v>
      </c>
      <c r="C820" t="s">
        <v>335</v>
      </c>
      <c r="D820">
        <v>9</v>
      </c>
      <c r="E820" t="s">
        <v>115</v>
      </c>
      <c r="F820" t="s">
        <v>111</v>
      </c>
      <c r="N820" t="s">
        <v>190</v>
      </c>
      <c r="O820" t="s">
        <v>188</v>
      </c>
    </row>
    <row r="821" spans="1:15" x14ac:dyDescent="0.3">
      <c r="A821" t="s">
        <v>333</v>
      </c>
      <c r="B821" t="s">
        <v>1160</v>
      </c>
      <c r="C821" t="s">
        <v>335</v>
      </c>
      <c r="D821">
        <v>9</v>
      </c>
      <c r="E821" t="s">
        <v>348</v>
      </c>
      <c r="F821" t="s">
        <v>106</v>
      </c>
      <c r="G821" t="s">
        <v>102</v>
      </c>
      <c r="H821" t="s">
        <v>558</v>
      </c>
      <c r="I821" t="s">
        <v>590</v>
      </c>
      <c r="N821" t="s">
        <v>190</v>
      </c>
      <c r="O821" t="s">
        <v>188</v>
      </c>
    </row>
    <row r="822" spans="1:15" x14ac:dyDescent="0.3">
      <c r="A822" t="s">
        <v>333</v>
      </c>
      <c r="B822" t="s">
        <v>1161</v>
      </c>
      <c r="C822" t="s">
        <v>335</v>
      </c>
      <c r="D822">
        <v>9</v>
      </c>
      <c r="E822" t="s">
        <v>122</v>
      </c>
      <c r="F822" t="s">
        <v>343</v>
      </c>
      <c r="G822" t="s">
        <v>121</v>
      </c>
      <c r="H822" t="s">
        <v>558</v>
      </c>
      <c r="I822" t="s">
        <v>248</v>
      </c>
      <c r="N822" t="s">
        <v>190</v>
      </c>
      <c r="O822" t="s">
        <v>188</v>
      </c>
    </row>
    <row r="823" spans="1:15" x14ac:dyDescent="0.3">
      <c r="A823" t="s">
        <v>333</v>
      </c>
      <c r="B823" t="s">
        <v>1162</v>
      </c>
      <c r="C823" t="s">
        <v>335</v>
      </c>
      <c r="D823">
        <v>9</v>
      </c>
      <c r="E823" t="s">
        <v>340</v>
      </c>
      <c r="F823" t="s">
        <v>336</v>
      </c>
      <c r="G823" t="s">
        <v>119</v>
      </c>
      <c r="H823" t="s">
        <v>558</v>
      </c>
      <c r="I823" t="s">
        <v>565</v>
      </c>
      <c r="N823" t="s">
        <v>190</v>
      </c>
      <c r="O823" t="s">
        <v>188</v>
      </c>
    </row>
    <row r="824" spans="1:15" x14ac:dyDescent="0.3">
      <c r="A824" t="s">
        <v>333</v>
      </c>
      <c r="B824" t="s">
        <v>1163</v>
      </c>
      <c r="C824" t="s">
        <v>335</v>
      </c>
      <c r="D824">
        <v>10</v>
      </c>
      <c r="E824" t="s">
        <v>111</v>
      </c>
      <c r="F824" t="s">
        <v>106</v>
      </c>
      <c r="N824" t="s">
        <v>316</v>
      </c>
      <c r="O824" t="s">
        <v>218</v>
      </c>
    </row>
    <row r="825" spans="1:15" x14ac:dyDescent="0.3">
      <c r="A825" t="s">
        <v>333</v>
      </c>
      <c r="B825" t="s">
        <v>1164</v>
      </c>
      <c r="C825" t="s">
        <v>335</v>
      </c>
      <c r="D825">
        <v>10</v>
      </c>
      <c r="E825" t="s">
        <v>336</v>
      </c>
      <c r="F825" t="s">
        <v>22</v>
      </c>
      <c r="G825" t="s">
        <v>109</v>
      </c>
      <c r="H825" t="s">
        <v>217</v>
      </c>
      <c r="I825" t="s">
        <v>273</v>
      </c>
      <c r="N825" t="s">
        <v>316</v>
      </c>
      <c r="O825" t="s">
        <v>218</v>
      </c>
    </row>
    <row r="826" spans="1:15" x14ac:dyDescent="0.3">
      <c r="A826" t="s">
        <v>333</v>
      </c>
      <c r="B826" t="s">
        <v>1165</v>
      </c>
      <c r="C826" t="s">
        <v>335</v>
      </c>
      <c r="D826">
        <v>10</v>
      </c>
      <c r="E826" t="s">
        <v>122</v>
      </c>
      <c r="F826" t="s">
        <v>348</v>
      </c>
      <c r="G826" t="s">
        <v>121</v>
      </c>
      <c r="H826" t="s">
        <v>217</v>
      </c>
      <c r="I826" t="s">
        <v>189</v>
      </c>
      <c r="N826" t="s">
        <v>316</v>
      </c>
      <c r="O826" t="s">
        <v>218</v>
      </c>
    </row>
    <row r="827" spans="1:15" x14ac:dyDescent="0.3">
      <c r="A827" t="s">
        <v>333</v>
      </c>
      <c r="B827" t="s">
        <v>1166</v>
      </c>
      <c r="C827" t="s">
        <v>335</v>
      </c>
      <c r="D827">
        <v>10</v>
      </c>
      <c r="E827" t="s">
        <v>340</v>
      </c>
      <c r="F827" t="s">
        <v>115</v>
      </c>
      <c r="G827" t="s">
        <v>119</v>
      </c>
      <c r="H827" t="s">
        <v>217</v>
      </c>
      <c r="I827" t="s">
        <v>565</v>
      </c>
      <c r="N827" t="s">
        <v>316</v>
      </c>
      <c r="O827" t="s">
        <v>218</v>
      </c>
    </row>
    <row r="828" spans="1:15" x14ac:dyDescent="0.3">
      <c r="A828" t="s">
        <v>333</v>
      </c>
      <c r="B828" t="s">
        <v>1167</v>
      </c>
      <c r="C828" t="s">
        <v>335</v>
      </c>
      <c r="D828">
        <v>11</v>
      </c>
      <c r="E828" t="s">
        <v>115</v>
      </c>
      <c r="F828" t="s">
        <v>122</v>
      </c>
      <c r="G828" t="s">
        <v>118</v>
      </c>
      <c r="H828" t="s">
        <v>193</v>
      </c>
      <c r="I828" t="s">
        <v>351</v>
      </c>
      <c r="N828" t="s">
        <v>195</v>
      </c>
      <c r="O828" t="s">
        <v>196</v>
      </c>
    </row>
    <row r="829" spans="1:15" x14ac:dyDescent="0.3">
      <c r="A829" t="s">
        <v>333</v>
      </c>
      <c r="B829" t="s">
        <v>1168</v>
      </c>
      <c r="C829" t="s">
        <v>335</v>
      </c>
      <c r="D829">
        <v>11</v>
      </c>
      <c r="E829" t="s">
        <v>348</v>
      </c>
      <c r="F829" t="s">
        <v>336</v>
      </c>
      <c r="G829" t="s">
        <v>102</v>
      </c>
      <c r="H829" t="s">
        <v>1015</v>
      </c>
      <c r="I829" t="s">
        <v>1169</v>
      </c>
      <c r="N829" t="s">
        <v>195</v>
      </c>
      <c r="O829" t="s">
        <v>196</v>
      </c>
    </row>
    <row r="830" spans="1:15" x14ac:dyDescent="0.3">
      <c r="A830" t="s">
        <v>333</v>
      </c>
      <c r="B830" t="s">
        <v>342</v>
      </c>
      <c r="C830" t="s">
        <v>335</v>
      </c>
      <c r="D830">
        <v>11</v>
      </c>
      <c r="E830" t="s">
        <v>22</v>
      </c>
      <c r="F830" t="s">
        <v>343</v>
      </c>
      <c r="G830" t="s">
        <v>1</v>
      </c>
      <c r="H830" t="s">
        <v>193</v>
      </c>
      <c r="I830" t="s">
        <v>174</v>
      </c>
      <c r="N830" t="s">
        <v>195</v>
      </c>
      <c r="O830" t="s">
        <v>196</v>
      </c>
    </row>
    <row r="831" spans="1:15" x14ac:dyDescent="0.3">
      <c r="A831" t="s">
        <v>333</v>
      </c>
      <c r="B831" t="s">
        <v>1170</v>
      </c>
      <c r="C831" t="s">
        <v>335</v>
      </c>
      <c r="D831">
        <v>11</v>
      </c>
      <c r="E831" t="s">
        <v>106</v>
      </c>
      <c r="F831" t="s">
        <v>340</v>
      </c>
      <c r="G831" t="s">
        <v>112</v>
      </c>
      <c r="H831" t="s">
        <v>196</v>
      </c>
      <c r="I831" t="s">
        <v>298</v>
      </c>
      <c r="N831" t="s">
        <v>195</v>
      </c>
      <c r="O831" t="s">
        <v>196</v>
      </c>
    </row>
    <row r="832" spans="1:15" x14ac:dyDescent="0.3">
      <c r="A832" t="s">
        <v>333</v>
      </c>
      <c r="B832" t="s">
        <v>1171</v>
      </c>
      <c r="C832" t="s">
        <v>335</v>
      </c>
      <c r="D832">
        <v>12</v>
      </c>
      <c r="E832" t="s">
        <v>111</v>
      </c>
      <c r="F832" t="s">
        <v>22</v>
      </c>
      <c r="N832" t="s">
        <v>320</v>
      </c>
      <c r="O832" t="s">
        <v>319</v>
      </c>
    </row>
    <row r="833" spans="1:15" x14ac:dyDescent="0.3">
      <c r="A833" t="s">
        <v>333</v>
      </c>
      <c r="B833" t="s">
        <v>1172</v>
      </c>
      <c r="C833" t="s">
        <v>335</v>
      </c>
      <c r="D833">
        <v>12</v>
      </c>
      <c r="E833" t="s">
        <v>343</v>
      </c>
      <c r="F833" t="s">
        <v>348</v>
      </c>
      <c r="G833" t="s">
        <v>75</v>
      </c>
      <c r="H833" t="s">
        <v>377</v>
      </c>
      <c r="I833" t="s">
        <v>521</v>
      </c>
      <c r="N833" t="s">
        <v>320</v>
      </c>
      <c r="O833" t="s">
        <v>319</v>
      </c>
    </row>
    <row r="834" spans="1:15" x14ac:dyDescent="0.3">
      <c r="A834" t="s">
        <v>333</v>
      </c>
      <c r="B834" t="s">
        <v>1173</v>
      </c>
      <c r="C834" t="s">
        <v>335</v>
      </c>
      <c r="D834">
        <v>12</v>
      </c>
      <c r="E834" t="s">
        <v>336</v>
      </c>
      <c r="F834" t="s">
        <v>115</v>
      </c>
      <c r="G834" t="s">
        <v>109</v>
      </c>
      <c r="H834" t="s">
        <v>319</v>
      </c>
      <c r="I834" t="s">
        <v>174</v>
      </c>
      <c r="N834" t="s">
        <v>320</v>
      </c>
      <c r="O834" t="s">
        <v>319</v>
      </c>
    </row>
    <row r="835" spans="1:15" x14ac:dyDescent="0.3">
      <c r="A835" t="s">
        <v>333</v>
      </c>
      <c r="B835" t="s">
        <v>1174</v>
      </c>
      <c r="C835" t="s">
        <v>335</v>
      </c>
      <c r="D835">
        <v>12</v>
      </c>
      <c r="E835" t="s">
        <v>122</v>
      </c>
      <c r="F835" t="s">
        <v>340</v>
      </c>
      <c r="G835" t="s">
        <v>98</v>
      </c>
      <c r="H835" t="s">
        <v>319</v>
      </c>
      <c r="I835" t="s">
        <v>273</v>
      </c>
      <c r="N835" t="s">
        <v>320</v>
      </c>
      <c r="O835" t="s">
        <v>319</v>
      </c>
    </row>
    <row r="836" spans="1:15" x14ac:dyDescent="0.3">
      <c r="A836" t="s">
        <v>333</v>
      </c>
      <c r="B836" t="s">
        <v>1175</v>
      </c>
      <c r="C836" t="s">
        <v>335</v>
      </c>
      <c r="D836">
        <v>13</v>
      </c>
      <c r="E836" t="s">
        <v>115</v>
      </c>
      <c r="F836" t="s">
        <v>22</v>
      </c>
      <c r="G836" t="s">
        <v>118</v>
      </c>
      <c r="H836" t="s">
        <v>495</v>
      </c>
      <c r="I836" t="s">
        <v>565</v>
      </c>
      <c r="N836" t="s">
        <v>324</v>
      </c>
      <c r="O836" t="s">
        <v>323</v>
      </c>
    </row>
    <row r="837" spans="1:15" x14ac:dyDescent="0.3">
      <c r="A837" t="s">
        <v>333</v>
      </c>
      <c r="B837" t="s">
        <v>1176</v>
      </c>
      <c r="C837" t="s">
        <v>335</v>
      </c>
      <c r="D837">
        <v>13</v>
      </c>
      <c r="E837" t="s">
        <v>343</v>
      </c>
      <c r="F837" t="s">
        <v>111</v>
      </c>
      <c r="G837" t="s">
        <v>75</v>
      </c>
      <c r="N837" t="s">
        <v>324</v>
      </c>
      <c r="O837" t="s">
        <v>323</v>
      </c>
    </row>
    <row r="838" spans="1:15" x14ac:dyDescent="0.3">
      <c r="A838" t="s">
        <v>333</v>
      </c>
      <c r="B838" t="s">
        <v>1177</v>
      </c>
      <c r="C838" t="s">
        <v>335</v>
      </c>
      <c r="D838">
        <v>13</v>
      </c>
      <c r="E838" t="s">
        <v>336</v>
      </c>
      <c r="F838" t="s">
        <v>106</v>
      </c>
      <c r="G838" t="s">
        <v>109</v>
      </c>
      <c r="H838" t="s">
        <v>495</v>
      </c>
      <c r="I838" t="s">
        <v>170</v>
      </c>
      <c r="N838" t="s">
        <v>324</v>
      </c>
      <c r="O838" t="s">
        <v>323</v>
      </c>
    </row>
    <row r="839" spans="1:15" x14ac:dyDescent="0.3">
      <c r="A839" t="s">
        <v>333</v>
      </c>
      <c r="B839" t="s">
        <v>1178</v>
      </c>
      <c r="C839" t="s">
        <v>335</v>
      </c>
      <c r="D839">
        <v>13</v>
      </c>
      <c r="E839" t="s">
        <v>340</v>
      </c>
      <c r="F839" t="s">
        <v>348</v>
      </c>
      <c r="G839" t="s">
        <v>119</v>
      </c>
      <c r="H839" t="s">
        <v>495</v>
      </c>
      <c r="I839" t="s">
        <v>1133</v>
      </c>
      <c r="N839" t="s">
        <v>324</v>
      </c>
      <c r="O839" t="s">
        <v>323</v>
      </c>
    </row>
    <row r="840" spans="1:15" x14ac:dyDescent="0.3">
      <c r="A840" t="s">
        <v>333</v>
      </c>
      <c r="B840" t="s">
        <v>1179</v>
      </c>
      <c r="C840" t="s">
        <v>335</v>
      </c>
      <c r="D840">
        <v>14</v>
      </c>
      <c r="E840" t="s">
        <v>348</v>
      </c>
      <c r="F840" t="s">
        <v>115</v>
      </c>
      <c r="G840" t="s">
        <v>102</v>
      </c>
      <c r="H840" t="s">
        <v>199</v>
      </c>
      <c r="I840" t="s">
        <v>590</v>
      </c>
      <c r="N840" t="s">
        <v>200</v>
      </c>
      <c r="O840" t="s">
        <v>201</v>
      </c>
    </row>
    <row r="841" spans="1:15" x14ac:dyDescent="0.3">
      <c r="A841" t="s">
        <v>333</v>
      </c>
      <c r="B841" t="s">
        <v>344</v>
      </c>
      <c r="C841" t="s">
        <v>335</v>
      </c>
      <c r="D841">
        <v>14</v>
      </c>
      <c r="E841" t="s">
        <v>22</v>
      </c>
      <c r="F841" t="s">
        <v>122</v>
      </c>
      <c r="G841" t="s">
        <v>7</v>
      </c>
      <c r="H841" t="s">
        <v>345</v>
      </c>
      <c r="I841" t="s">
        <v>346</v>
      </c>
      <c r="N841" t="s">
        <v>200</v>
      </c>
      <c r="O841" t="s">
        <v>201</v>
      </c>
    </row>
    <row r="842" spans="1:15" x14ac:dyDescent="0.3">
      <c r="A842" t="s">
        <v>333</v>
      </c>
      <c r="B842" t="s">
        <v>1180</v>
      </c>
      <c r="C842" t="s">
        <v>335</v>
      </c>
      <c r="D842">
        <v>14</v>
      </c>
      <c r="E842" t="s">
        <v>106</v>
      </c>
      <c r="F842" t="s">
        <v>343</v>
      </c>
      <c r="G842" t="s">
        <v>112</v>
      </c>
      <c r="H842" t="s">
        <v>199</v>
      </c>
      <c r="I842" t="s">
        <v>273</v>
      </c>
      <c r="N842" t="s">
        <v>200</v>
      </c>
      <c r="O842" t="s">
        <v>201</v>
      </c>
    </row>
    <row r="843" spans="1:15" x14ac:dyDescent="0.3">
      <c r="A843" t="s">
        <v>333</v>
      </c>
      <c r="B843" t="s">
        <v>1181</v>
      </c>
      <c r="C843" t="s">
        <v>335</v>
      </c>
      <c r="D843">
        <v>14</v>
      </c>
      <c r="E843" t="s">
        <v>111</v>
      </c>
      <c r="F843" t="s">
        <v>340</v>
      </c>
      <c r="N843" t="s">
        <v>200</v>
      </c>
      <c r="O843" t="s">
        <v>201</v>
      </c>
    </row>
    <row r="844" spans="1:15" x14ac:dyDescent="0.3">
      <c r="A844" t="s">
        <v>333</v>
      </c>
      <c r="B844" t="s">
        <v>1182</v>
      </c>
      <c r="C844" t="s">
        <v>335</v>
      </c>
      <c r="D844">
        <v>15</v>
      </c>
      <c r="E844" t="s">
        <v>115</v>
      </c>
      <c r="F844" t="s">
        <v>106</v>
      </c>
      <c r="G844" t="s">
        <v>114</v>
      </c>
      <c r="H844" t="s">
        <v>587</v>
      </c>
      <c r="I844" t="s">
        <v>248</v>
      </c>
      <c r="N844" t="s">
        <v>203</v>
      </c>
      <c r="O844" t="s">
        <v>204</v>
      </c>
    </row>
    <row r="845" spans="1:15" x14ac:dyDescent="0.3">
      <c r="A845" t="s">
        <v>333</v>
      </c>
      <c r="B845" t="s">
        <v>1183</v>
      </c>
      <c r="C845" t="s">
        <v>335</v>
      </c>
      <c r="D845">
        <v>15</v>
      </c>
      <c r="E845" t="s">
        <v>336</v>
      </c>
      <c r="F845" t="s">
        <v>343</v>
      </c>
      <c r="G845" t="s">
        <v>109</v>
      </c>
      <c r="H845" t="s">
        <v>465</v>
      </c>
      <c r="I845" t="s">
        <v>248</v>
      </c>
      <c r="N845" t="s">
        <v>203</v>
      </c>
      <c r="O845" t="s">
        <v>204</v>
      </c>
    </row>
    <row r="846" spans="1:15" x14ac:dyDescent="0.3">
      <c r="A846" t="s">
        <v>333</v>
      </c>
      <c r="B846" t="s">
        <v>1184</v>
      </c>
      <c r="C846" t="s">
        <v>335</v>
      </c>
      <c r="D846">
        <v>15</v>
      </c>
      <c r="E846" t="s">
        <v>122</v>
      </c>
      <c r="F846" t="s">
        <v>111</v>
      </c>
      <c r="G846" t="s">
        <v>64</v>
      </c>
      <c r="N846" t="s">
        <v>203</v>
      </c>
      <c r="O846" t="s">
        <v>204</v>
      </c>
    </row>
    <row r="847" spans="1:15" x14ac:dyDescent="0.3">
      <c r="A847" t="s">
        <v>333</v>
      </c>
      <c r="B847" t="s">
        <v>1185</v>
      </c>
      <c r="C847" t="s">
        <v>335</v>
      </c>
      <c r="D847">
        <v>15</v>
      </c>
      <c r="E847" t="s">
        <v>340</v>
      </c>
      <c r="F847" t="s">
        <v>22</v>
      </c>
      <c r="G847" t="s">
        <v>119</v>
      </c>
      <c r="H847" t="s">
        <v>587</v>
      </c>
      <c r="I847" t="s">
        <v>341</v>
      </c>
      <c r="N847" t="s">
        <v>203</v>
      </c>
      <c r="O847" t="s">
        <v>204</v>
      </c>
    </row>
    <row r="848" spans="1:15" x14ac:dyDescent="0.3">
      <c r="A848" t="s">
        <v>333</v>
      </c>
      <c r="B848" t="s">
        <v>347</v>
      </c>
      <c r="C848" t="s">
        <v>335</v>
      </c>
      <c r="D848">
        <v>16</v>
      </c>
      <c r="E848" t="s">
        <v>22</v>
      </c>
      <c r="F848" t="s">
        <v>348</v>
      </c>
      <c r="G848" t="s">
        <v>1</v>
      </c>
      <c r="H848" t="s">
        <v>223</v>
      </c>
      <c r="I848" t="s">
        <v>248</v>
      </c>
      <c r="N848" t="s">
        <v>349</v>
      </c>
      <c r="O848" t="s">
        <v>225</v>
      </c>
    </row>
    <row r="849" spans="1:15" x14ac:dyDescent="0.3">
      <c r="A849" t="s">
        <v>333</v>
      </c>
      <c r="B849" t="s">
        <v>1186</v>
      </c>
      <c r="C849" t="s">
        <v>335</v>
      </c>
      <c r="D849">
        <v>16</v>
      </c>
      <c r="E849" t="s">
        <v>106</v>
      </c>
      <c r="F849" t="s">
        <v>122</v>
      </c>
      <c r="G849" t="s">
        <v>112</v>
      </c>
      <c r="H849" t="s">
        <v>703</v>
      </c>
      <c r="I849" t="s">
        <v>363</v>
      </c>
      <c r="N849" t="s">
        <v>349</v>
      </c>
      <c r="O849" t="s">
        <v>225</v>
      </c>
    </row>
    <row r="850" spans="1:15" x14ac:dyDescent="0.3">
      <c r="A850" t="s">
        <v>333</v>
      </c>
      <c r="B850" t="s">
        <v>1187</v>
      </c>
      <c r="C850" t="s">
        <v>335</v>
      </c>
      <c r="D850">
        <v>16</v>
      </c>
      <c r="E850" t="s">
        <v>111</v>
      </c>
      <c r="F850" t="s">
        <v>336</v>
      </c>
      <c r="N850" t="s">
        <v>349</v>
      </c>
      <c r="O850" t="s">
        <v>225</v>
      </c>
    </row>
    <row r="851" spans="1:15" x14ac:dyDescent="0.3">
      <c r="A851" t="s">
        <v>333</v>
      </c>
      <c r="B851" t="s">
        <v>1188</v>
      </c>
      <c r="C851" t="s">
        <v>335</v>
      </c>
      <c r="D851">
        <v>16</v>
      </c>
      <c r="E851" t="s">
        <v>343</v>
      </c>
      <c r="F851" t="s">
        <v>340</v>
      </c>
      <c r="G851" t="s">
        <v>75</v>
      </c>
      <c r="H851" t="s">
        <v>703</v>
      </c>
      <c r="I851" t="s">
        <v>565</v>
      </c>
      <c r="N851" t="s">
        <v>349</v>
      </c>
      <c r="O851" t="s">
        <v>225</v>
      </c>
    </row>
    <row r="852" spans="1:15" x14ac:dyDescent="0.3">
      <c r="A852" t="s">
        <v>333</v>
      </c>
      <c r="B852" t="s">
        <v>1189</v>
      </c>
      <c r="C852" t="s">
        <v>335</v>
      </c>
      <c r="D852">
        <v>17</v>
      </c>
      <c r="E852" t="s">
        <v>115</v>
      </c>
      <c r="F852" t="s">
        <v>343</v>
      </c>
      <c r="G852" t="s">
        <v>39</v>
      </c>
      <c r="H852" t="s">
        <v>206</v>
      </c>
      <c r="I852" t="s">
        <v>170</v>
      </c>
      <c r="N852" t="s">
        <v>208</v>
      </c>
      <c r="O852" t="s">
        <v>206</v>
      </c>
    </row>
    <row r="853" spans="1:15" x14ac:dyDescent="0.3">
      <c r="A853" t="s">
        <v>333</v>
      </c>
      <c r="B853" t="s">
        <v>1190</v>
      </c>
      <c r="C853" t="s">
        <v>335</v>
      </c>
      <c r="D853">
        <v>17</v>
      </c>
      <c r="E853" t="s">
        <v>348</v>
      </c>
      <c r="F853" t="s">
        <v>111</v>
      </c>
      <c r="G853" t="s">
        <v>102</v>
      </c>
      <c r="N853" t="s">
        <v>208</v>
      </c>
      <c r="O853" t="s">
        <v>206</v>
      </c>
    </row>
    <row r="854" spans="1:15" x14ac:dyDescent="0.3">
      <c r="A854" t="s">
        <v>333</v>
      </c>
      <c r="B854" t="s">
        <v>350</v>
      </c>
      <c r="C854" t="s">
        <v>335</v>
      </c>
      <c r="D854">
        <v>17</v>
      </c>
      <c r="E854" t="s">
        <v>22</v>
      </c>
      <c r="F854" t="s">
        <v>106</v>
      </c>
      <c r="G854" t="s">
        <v>7</v>
      </c>
      <c r="H854" t="s">
        <v>294</v>
      </c>
      <c r="I854" t="s">
        <v>351</v>
      </c>
      <c r="N854" t="s">
        <v>208</v>
      </c>
      <c r="O854" t="s">
        <v>206</v>
      </c>
    </row>
    <row r="855" spans="1:15" x14ac:dyDescent="0.3">
      <c r="A855" t="s">
        <v>333</v>
      </c>
      <c r="B855" t="s">
        <v>1191</v>
      </c>
      <c r="C855" t="s">
        <v>335</v>
      </c>
      <c r="D855">
        <v>17</v>
      </c>
      <c r="E855" t="s">
        <v>122</v>
      </c>
      <c r="F855" t="s">
        <v>336</v>
      </c>
      <c r="G855" t="s">
        <v>121</v>
      </c>
      <c r="H855" t="s">
        <v>294</v>
      </c>
      <c r="I855" t="s">
        <v>179</v>
      </c>
      <c r="N855" t="s">
        <v>208</v>
      </c>
      <c r="O855" t="s">
        <v>206</v>
      </c>
    </row>
    <row r="856" spans="1:15" x14ac:dyDescent="0.3">
      <c r="A856" t="s">
        <v>333</v>
      </c>
      <c r="B856" t="s">
        <v>1192</v>
      </c>
      <c r="C856" t="s">
        <v>335</v>
      </c>
      <c r="D856">
        <v>18</v>
      </c>
      <c r="E856" t="s">
        <v>106</v>
      </c>
      <c r="F856" t="s">
        <v>348</v>
      </c>
      <c r="G856" t="s">
        <v>112</v>
      </c>
      <c r="H856" t="s">
        <v>330</v>
      </c>
      <c r="I856" t="s">
        <v>298</v>
      </c>
      <c r="N856" t="s">
        <v>331</v>
      </c>
      <c r="O856" t="s">
        <v>332</v>
      </c>
    </row>
    <row r="857" spans="1:15" x14ac:dyDescent="0.3">
      <c r="A857" t="s">
        <v>333</v>
      </c>
      <c r="B857" t="s">
        <v>1193</v>
      </c>
      <c r="C857" t="s">
        <v>335</v>
      </c>
      <c r="D857">
        <v>18</v>
      </c>
      <c r="E857" t="s">
        <v>111</v>
      </c>
      <c r="F857" t="s">
        <v>115</v>
      </c>
      <c r="N857" t="s">
        <v>331</v>
      </c>
      <c r="O857" t="s">
        <v>332</v>
      </c>
    </row>
    <row r="858" spans="1:15" x14ac:dyDescent="0.3">
      <c r="A858" t="s">
        <v>333</v>
      </c>
      <c r="B858" t="s">
        <v>1194</v>
      </c>
      <c r="C858" t="s">
        <v>335</v>
      </c>
      <c r="D858">
        <v>18</v>
      </c>
      <c r="E858" t="s">
        <v>343</v>
      </c>
      <c r="F858" t="s">
        <v>122</v>
      </c>
      <c r="G858" t="s">
        <v>75</v>
      </c>
      <c r="H858" t="s">
        <v>332</v>
      </c>
      <c r="I858" t="s">
        <v>287</v>
      </c>
      <c r="N858" t="s">
        <v>331</v>
      </c>
      <c r="O858" t="s">
        <v>332</v>
      </c>
    </row>
    <row r="859" spans="1:15" x14ac:dyDescent="0.3">
      <c r="A859" t="s">
        <v>333</v>
      </c>
      <c r="B859" t="s">
        <v>1195</v>
      </c>
      <c r="C859" t="s">
        <v>335</v>
      </c>
      <c r="D859">
        <v>18</v>
      </c>
      <c r="E859" t="s">
        <v>336</v>
      </c>
      <c r="F859" t="s">
        <v>340</v>
      </c>
      <c r="G859" t="s">
        <v>109</v>
      </c>
      <c r="H859" t="s">
        <v>332</v>
      </c>
      <c r="I859" t="s">
        <v>174</v>
      </c>
      <c r="N859" t="s">
        <v>331</v>
      </c>
      <c r="O859" t="s">
        <v>332</v>
      </c>
    </row>
    <row r="860" spans="1:15" x14ac:dyDescent="0.3">
      <c r="A860" t="s">
        <v>1196</v>
      </c>
      <c r="B860" t="s">
        <v>1197</v>
      </c>
      <c r="C860" t="s">
        <v>354</v>
      </c>
      <c r="D860">
        <v>1</v>
      </c>
      <c r="E860" t="s">
        <v>372</v>
      </c>
      <c r="F860" t="s">
        <v>111</v>
      </c>
      <c r="G860" t="s">
        <v>1198</v>
      </c>
      <c r="N860" t="s">
        <v>171</v>
      </c>
      <c r="O860" t="s">
        <v>169</v>
      </c>
    </row>
    <row r="861" spans="1:15" x14ac:dyDescent="0.3">
      <c r="A861" t="s">
        <v>1196</v>
      </c>
      <c r="B861" t="s">
        <v>1199</v>
      </c>
      <c r="C861" t="s">
        <v>354</v>
      </c>
      <c r="D861">
        <v>1</v>
      </c>
      <c r="E861" t="s">
        <v>107</v>
      </c>
      <c r="F861" t="s">
        <v>120</v>
      </c>
      <c r="G861" t="s">
        <v>114</v>
      </c>
      <c r="H861" t="s">
        <v>389</v>
      </c>
      <c r="I861" t="s">
        <v>248</v>
      </c>
      <c r="N861" t="s">
        <v>171</v>
      </c>
      <c r="O861" t="s">
        <v>169</v>
      </c>
    </row>
    <row r="862" spans="1:15" x14ac:dyDescent="0.3">
      <c r="A862" t="s">
        <v>1196</v>
      </c>
      <c r="B862" t="s">
        <v>1200</v>
      </c>
      <c r="C862" t="s">
        <v>354</v>
      </c>
      <c r="D862">
        <v>1</v>
      </c>
      <c r="E862" t="s">
        <v>357</v>
      </c>
      <c r="F862" t="s">
        <v>368</v>
      </c>
      <c r="G862" t="s">
        <v>75</v>
      </c>
      <c r="H862" t="s">
        <v>389</v>
      </c>
      <c r="I862" t="s">
        <v>287</v>
      </c>
      <c r="N862" t="s">
        <v>171</v>
      </c>
      <c r="O862" t="s">
        <v>169</v>
      </c>
    </row>
    <row r="863" spans="1:15" x14ac:dyDescent="0.3">
      <c r="A863" t="s">
        <v>1196</v>
      </c>
      <c r="B863" t="s">
        <v>1201</v>
      </c>
      <c r="C863" t="s">
        <v>354</v>
      </c>
      <c r="D863">
        <v>1</v>
      </c>
      <c r="E863" t="s">
        <v>355</v>
      </c>
      <c r="F863" t="s">
        <v>24</v>
      </c>
      <c r="G863" t="s">
        <v>102</v>
      </c>
      <c r="H863" t="s">
        <v>169</v>
      </c>
      <c r="I863" t="s">
        <v>539</v>
      </c>
      <c r="N863" t="s">
        <v>171</v>
      </c>
      <c r="O863" t="s">
        <v>169</v>
      </c>
    </row>
    <row r="864" spans="1:15" x14ac:dyDescent="0.3">
      <c r="A864" t="s">
        <v>1196</v>
      </c>
      <c r="B864" t="s">
        <v>1202</v>
      </c>
      <c r="C864" t="s">
        <v>354</v>
      </c>
      <c r="D864">
        <v>1</v>
      </c>
      <c r="E864" t="s">
        <v>110</v>
      </c>
      <c r="F864" t="s">
        <v>23</v>
      </c>
      <c r="G864" t="s">
        <v>105</v>
      </c>
      <c r="H864" t="s">
        <v>389</v>
      </c>
      <c r="I864" t="s">
        <v>517</v>
      </c>
      <c r="N864" t="s">
        <v>171</v>
      </c>
      <c r="O864" t="s">
        <v>169</v>
      </c>
    </row>
    <row r="865" spans="1:15" x14ac:dyDescent="0.3">
      <c r="A865" t="s">
        <v>1196</v>
      </c>
      <c r="B865" t="s">
        <v>1203</v>
      </c>
      <c r="C865" t="s">
        <v>354</v>
      </c>
      <c r="D865">
        <v>2</v>
      </c>
      <c r="E865" t="s">
        <v>111</v>
      </c>
      <c r="F865" t="s">
        <v>110</v>
      </c>
      <c r="N865" t="s">
        <v>233</v>
      </c>
      <c r="O865" t="s">
        <v>279</v>
      </c>
    </row>
    <row r="866" spans="1:15" x14ac:dyDescent="0.3">
      <c r="A866" t="s">
        <v>1196</v>
      </c>
      <c r="B866" t="s">
        <v>353</v>
      </c>
      <c r="C866" t="s">
        <v>354</v>
      </c>
      <c r="D866">
        <v>2</v>
      </c>
      <c r="E866" t="s">
        <v>23</v>
      </c>
      <c r="F866" t="s">
        <v>355</v>
      </c>
      <c r="G866" t="s">
        <v>1</v>
      </c>
      <c r="H866" t="s">
        <v>279</v>
      </c>
      <c r="I866" t="s">
        <v>194</v>
      </c>
      <c r="N866" t="s">
        <v>233</v>
      </c>
      <c r="O866" t="s">
        <v>279</v>
      </c>
    </row>
    <row r="867" spans="1:15" x14ac:dyDescent="0.3">
      <c r="A867" t="s">
        <v>1196</v>
      </c>
      <c r="B867" t="s">
        <v>356</v>
      </c>
      <c r="C867" t="s">
        <v>354</v>
      </c>
      <c r="D867">
        <v>2</v>
      </c>
      <c r="E867" t="s">
        <v>24</v>
      </c>
      <c r="F867" t="s">
        <v>357</v>
      </c>
      <c r="G867" t="s">
        <v>21</v>
      </c>
      <c r="H867" t="s">
        <v>358</v>
      </c>
      <c r="I867" t="s">
        <v>359</v>
      </c>
      <c r="N867" t="s">
        <v>233</v>
      </c>
      <c r="O867" t="s">
        <v>279</v>
      </c>
    </row>
    <row r="868" spans="1:15" x14ac:dyDescent="0.3">
      <c r="A868" t="s">
        <v>1196</v>
      </c>
      <c r="B868" t="s">
        <v>1204</v>
      </c>
      <c r="C868" t="s">
        <v>354</v>
      </c>
      <c r="D868">
        <v>2</v>
      </c>
      <c r="E868" t="s">
        <v>368</v>
      </c>
      <c r="F868" t="s">
        <v>107</v>
      </c>
      <c r="G868" t="s">
        <v>119</v>
      </c>
      <c r="H868" t="s">
        <v>430</v>
      </c>
      <c r="I868" t="s">
        <v>1205</v>
      </c>
      <c r="N868" t="s">
        <v>233</v>
      </c>
      <c r="O868" t="s">
        <v>279</v>
      </c>
    </row>
    <row r="869" spans="1:15" x14ac:dyDescent="0.3">
      <c r="A869" t="s">
        <v>1196</v>
      </c>
      <c r="B869" t="s">
        <v>1206</v>
      </c>
      <c r="C869" t="s">
        <v>354</v>
      </c>
      <c r="D869">
        <v>2</v>
      </c>
      <c r="E869" t="s">
        <v>120</v>
      </c>
      <c r="F869" t="s">
        <v>372</v>
      </c>
      <c r="G869" t="s">
        <v>112</v>
      </c>
      <c r="H869" t="s">
        <v>430</v>
      </c>
      <c r="I869" t="s">
        <v>517</v>
      </c>
      <c r="N869" t="s">
        <v>233</v>
      </c>
      <c r="O869" t="s">
        <v>279</v>
      </c>
    </row>
    <row r="870" spans="1:15" x14ac:dyDescent="0.3">
      <c r="A870" t="s">
        <v>1196</v>
      </c>
      <c r="B870" t="s">
        <v>1207</v>
      </c>
      <c r="C870" t="s">
        <v>354</v>
      </c>
      <c r="D870">
        <v>3</v>
      </c>
      <c r="E870" t="s">
        <v>111</v>
      </c>
      <c r="F870" t="s">
        <v>120</v>
      </c>
      <c r="N870" t="s">
        <v>175</v>
      </c>
      <c r="O870" t="s">
        <v>176</v>
      </c>
    </row>
    <row r="871" spans="1:15" x14ac:dyDescent="0.3">
      <c r="A871" t="s">
        <v>1196</v>
      </c>
      <c r="B871" t="s">
        <v>1208</v>
      </c>
      <c r="C871" t="s">
        <v>354</v>
      </c>
      <c r="D871">
        <v>3</v>
      </c>
      <c r="E871" t="s">
        <v>372</v>
      </c>
      <c r="F871" t="s">
        <v>368</v>
      </c>
      <c r="G871" t="s">
        <v>100</v>
      </c>
      <c r="H871" t="s">
        <v>173</v>
      </c>
      <c r="I871" t="s">
        <v>170</v>
      </c>
      <c r="N871" t="s">
        <v>175</v>
      </c>
      <c r="O871" t="s">
        <v>176</v>
      </c>
    </row>
    <row r="872" spans="1:15" x14ac:dyDescent="0.3">
      <c r="A872" t="s">
        <v>1196</v>
      </c>
      <c r="B872" t="s">
        <v>1209</v>
      </c>
      <c r="C872" t="s">
        <v>354</v>
      </c>
      <c r="D872">
        <v>3</v>
      </c>
      <c r="E872" t="s">
        <v>107</v>
      </c>
      <c r="F872" t="s">
        <v>24</v>
      </c>
      <c r="G872" t="s">
        <v>114</v>
      </c>
      <c r="H872" t="s">
        <v>176</v>
      </c>
      <c r="I872" t="s">
        <v>298</v>
      </c>
      <c r="N872" t="s">
        <v>175</v>
      </c>
      <c r="O872" t="s">
        <v>176</v>
      </c>
    </row>
    <row r="873" spans="1:15" x14ac:dyDescent="0.3">
      <c r="A873" t="s">
        <v>1196</v>
      </c>
      <c r="B873" t="s">
        <v>1210</v>
      </c>
      <c r="C873" t="s">
        <v>354</v>
      </c>
      <c r="D873">
        <v>3</v>
      </c>
      <c r="E873" t="s">
        <v>357</v>
      </c>
      <c r="F873" t="s">
        <v>23</v>
      </c>
      <c r="G873" t="s">
        <v>75</v>
      </c>
      <c r="H873" t="s">
        <v>173</v>
      </c>
      <c r="I873" t="s">
        <v>287</v>
      </c>
      <c r="N873" t="s">
        <v>175</v>
      </c>
      <c r="O873" t="s">
        <v>176</v>
      </c>
    </row>
    <row r="874" spans="1:15" x14ac:dyDescent="0.3">
      <c r="A874" t="s">
        <v>1196</v>
      </c>
      <c r="B874" t="s">
        <v>1211</v>
      </c>
      <c r="C874" t="s">
        <v>354</v>
      </c>
      <c r="D874">
        <v>3</v>
      </c>
      <c r="E874" t="s">
        <v>110</v>
      </c>
      <c r="F874" t="s">
        <v>355</v>
      </c>
      <c r="G874" t="s">
        <v>105</v>
      </c>
      <c r="H874" t="s">
        <v>176</v>
      </c>
      <c r="I874" t="s">
        <v>590</v>
      </c>
      <c r="N874" t="s">
        <v>175</v>
      </c>
      <c r="O874" t="s">
        <v>176</v>
      </c>
    </row>
    <row r="875" spans="1:15" x14ac:dyDescent="0.3">
      <c r="A875" t="s">
        <v>1196</v>
      </c>
      <c r="B875" t="s">
        <v>1212</v>
      </c>
      <c r="C875" t="s">
        <v>354</v>
      </c>
      <c r="D875">
        <v>4</v>
      </c>
      <c r="E875" t="s">
        <v>107</v>
      </c>
      <c r="F875" t="s">
        <v>111</v>
      </c>
      <c r="N875" t="s">
        <v>180</v>
      </c>
      <c r="O875" t="s">
        <v>181</v>
      </c>
    </row>
    <row r="876" spans="1:15" x14ac:dyDescent="0.3">
      <c r="A876" t="s">
        <v>1196</v>
      </c>
      <c r="B876" t="s">
        <v>1213</v>
      </c>
      <c r="C876" t="s">
        <v>354</v>
      </c>
      <c r="D876">
        <v>4</v>
      </c>
      <c r="E876" t="s">
        <v>357</v>
      </c>
      <c r="F876" t="s">
        <v>372</v>
      </c>
      <c r="G876" t="s">
        <v>75</v>
      </c>
      <c r="H876" t="s">
        <v>178</v>
      </c>
      <c r="I876" t="s">
        <v>565</v>
      </c>
      <c r="N876" t="s">
        <v>180</v>
      </c>
      <c r="O876" t="s">
        <v>181</v>
      </c>
    </row>
    <row r="877" spans="1:15" x14ac:dyDescent="0.3">
      <c r="A877" t="s">
        <v>1196</v>
      </c>
      <c r="B877" t="s">
        <v>1214</v>
      </c>
      <c r="C877" t="s">
        <v>354</v>
      </c>
      <c r="D877">
        <v>4</v>
      </c>
      <c r="E877" t="s">
        <v>355</v>
      </c>
      <c r="F877" t="s">
        <v>120</v>
      </c>
      <c r="G877" t="s">
        <v>102</v>
      </c>
      <c r="H877" t="s">
        <v>1141</v>
      </c>
      <c r="I877" t="s">
        <v>1215</v>
      </c>
      <c r="N877" t="s">
        <v>180</v>
      </c>
      <c r="O877" t="s">
        <v>181</v>
      </c>
    </row>
    <row r="878" spans="1:15" x14ac:dyDescent="0.3">
      <c r="A878" t="s">
        <v>1196</v>
      </c>
      <c r="B878" t="s">
        <v>1216</v>
      </c>
      <c r="C878" t="s">
        <v>354</v>
      </c>
      <c r="D878">
        <v>4</v>
      </c>
      <c r="E878" t="s">
        <v>110</v>
      </c>
      <c r="F878" t="s">
        <v>368</v>
      </c>
      <c r="G878" t="s">
        <v>105</v>
      </c>
      <c r="H878" t="s">
        <v>178</v>
      </c>
      <c r="I878" t="s">
        <v>284</v>
      </c>
      <c r="N878" t="s">
        <v>180</v>
      </c>
      <c r="O878" t="s">
        <v>181</v>
      </c>
    </row>
    <row r="879" spans="1:15" x14ac:dyDescent="0.3">
      <c r="A879" t="s">
        <v>1196</v>
      </c>
      <c r="B879" t="s">
        <v>360</v>
      </c>
      <c r="C879" t="s">
        <v>354</v>
      </c>
      <c r="D879">
        <v>4</v>
      </c>
      <c r="E879" t="s">
        <v>23</v>
      </c>
      <c r="F879" t="s">
        <v>24</v>
      </c>
      <c r="G879" t="s">
        <v>20</v>
      </c>
      <c r="H879" t="s">
        <v>181</v>
      </c>
      <c r="I879" t="s">
        <v>170</v>
      </c>
      <c r="N879" t="s">
        <v>180</v>
      </c>
      <c r="O879" t="s">
        <v>181</v>
      </c>
    </row>
    <row r="880" spans="1:15" x14ac:dyDescent="0.3">
      <c r="A880" t="s">
        <v>1196</v>
      </c>
      <c r="B880" t="s">
        <v>1217</v>
      </c>
      <c r="C880" t="s">
        <v>354</v>
      </c>
      <c r="D880">
        <v>5</v>
      </c>
      <c r="E880" t="s">
        <v>372</v>
      </c>
      <c r="F880" t="s">
        <v>107</v>
      </c>
      <c r="G880" t="s">
        <v>100</v>
      </c>
      <c r="H880" t="s">
        <v>365</v>
      </c>
      <c r="I880" t="s">
        <v>207</v>
      </c>
      <c r="N880" t="s">
        <v>364</v>
      </c>
      <c r="O880" t="s">
        <v>365</v>
      </c>
    </row>
    <row r="881" spans="1:15" x14ac:dyDescent="0.3">
      <c r="A881" t="s">
        <v>1196</v>
      </c>
      <c r="B881" t="s">
        <v>361</v>
      </c>
      <c r="C881" t="s">
        <v>354</v>
      </c>
      <c r="D881">
        <v>5</v>
      </c>
      <c r="E881" t="s">
        <v>24</v>
      </c>
      <c r="F881" t="s">
        <v>110</v>
      </c>
      <c r="G881" t="s">
        <v>21</v>
      </c>
      <c r="H881" t="s">
        <v>362</v>
      </c>
      <c r="I881" t="s">
        <v>363</v>
      </c>
      <c r="N881" t="s">
        <v>364</v>
      </c>
      <c r="O881" t="s">
        <v>365</v>
      </c>
    </row>
    <row r="882" spans="1:15" x14ac:dyDescent="0.3">
      <c r="A882" t="s">
        <v>1196</v>
      </c>
      <c r="B882" t="s">
        <v>1218</v>
      </c>
      <c r="C882" t="s">
        <v>354</v>
      </c>
      <c r="D882">
        <v>5</v>
      </c>
      <c r="E882" t="s">
        <v>368</v>
      </c>
      <c r="F882" t="s">
        <v>355</v>
      </c>
      <c r="G882" t="s">
        <v>119</v>
      </c>
      <c r="H882" t="s">
        <v>362</v>
      </c>
      <c r="I882" t="s">
        <v>351</v>
      </c>
      <c r="N882" t="s">
        <v>364</v>
      </c>
      <c r="O882" t="s">
        <v>365</v>
      </c>
    </row>
    <row r="883" spans="1:15" x14ac:dyDescent="0.3">
      <c r="A883" t="s">
        <v>1196</v>
      </c>
      <c r="B883" t="s">
        <v>1219</v>
      </c>
      <c r="C883" t="s">
        <v>354</v>
      </c>
      <c r="D883">
        <v>5</v>
      </c>
      <c r="E883" t="s">
        <v>120</v>
      </c>
      <c r="F883" t="s">
        <v>357</v>
      </c>
      <c r="G883" t="s">
        <v>112</v>
      </c>
      <c r="H883" t="s">
        <v>365</v>
      </c>
      <c r="I883" t="s">
        <v>207</v>
      </c>
      <c r="N883" t="s">
        <v>364</v>
      </c>
      <c r="O883" t="s">
        <v>365</v>
      </c>
    </row>
    <row r="884" spans="1:15" x14ac:dyDescent="0.3">
      <c r="A884" t="s">
        <v>1196</v>
      </c>
      <c r="B884" t="s">
        <v>1220</v>
      </c>
      <c r="C884" t="s">
        <v>354</v>
      </c>
      <c r="D884">
        <v>5</v>
      </c>
      <c r="E884" t="s">
        <v>111</v>
      </c>
      <c r="F884" t="s">
        <v>23</v>
      </c>
      <c r="N884" t="s">
        <v>364</v>
      </c>
      <c r="O884" t="s">
        <v>365</v>
      </c>
    </row>
    <row r="885" spans="1:15" x14ac:dyDescent="0.3">
      <c r="A885" t="s">
        <v>1196</v>
      </c>
      <c r="B885" t="s">
        <v>1221</v>
      </c>
      <c r="C885" t="s">
        <v>354</v>
      </c>
      <c r="D885">
        <v>6</v>
      </c>
      <c r="E885" t="s">
        <v>357</v>
      </c>
      <c r="F885" t="s">
        <v>111</v>
      </c>
      <c r="G885" t="s">
        <v>75</v>
      </c>
      <c r="N885" t="s">
        <v>306</v>
      </c>
      <c r="O885" t="s">
        <v>307</v>
      </c>
    </row>
    <row r="886" spans="1:15" x14ac:dyDescent="0.3">
      <c r="A886" t="s">
        <v>1196</v>
      </c>
      <c r="B886" t="s">
        <v>1222</v>
      </c>
      <c r="C886" t="s">
        <v>354</v>
      </c>
      <c r="D886">
        <v>6</v>
      </c>
      <c r="E886" t="s">
        <v>355</v>
      </c>
      <c r="F886" t="s">
        <v>107</v>
      </c>
      <c r="G886" t="s">
        <v>102</v>
      </c>
      <c r="H886" t="s">
        <v>307</v>
      </c>
      <c r="I886" t="s">
        <v>539</v>
      </c>
      <c r="N886" t="s">
        <v>306</v>
      </c>
      <c r="O886" t="s">
        <v>307</v>
      </c>
    </row>
    <row r="887" spans="1:15" x14ac:dyDescent="0.3">
      <c r="A887" t="s">
        <v>1196</v>
      </c>
      <c r="B887" t="s">
        <v>1223</v>
      </c>
      <c r="C887" t="s">
        <v>354</v>
      </c>
      <c r="D887">
        <v>6</v>
      </c>
      <c r="E887" t="s">
        <v>110</v>
      </c>
      <c r="F887" t="s">
        <v>372</v>
      </c>
      <c r="G887" t="s">
        <v>105</v>
      </c>
      <c r="H887" t="s">
        <v>307</v>
      </c>
      <c r="I887" t="s">
        <v>341</v>
      </c>
      <c r="N887" t="s">
        <v>306</v>
      </c>
      <c r="O887" t="s">
        <v>307</v>
      </c>
    </row>
    <row r="888" spans="1:15" x14ac:dyDescent="0.3">
      <c r="A888" t="s">
        <v>1196</v>
      </c>
      <c r="B888" t="s">
        <v>366</v>
      </c>
      <c r="C888" t="s">
        <v>354</v>
      </c>
      <c r="D888">
        <v>6</v>
      </c>
      <c r="E888" t="s">
        <v>23</v>
      </c>
      <c r="F888" t="s">
        <v>120</v>
      </c>
      <c r="G888" t="s">
        <v>20</v>
      </c>
      <c r="H888" t="s">
        <v>305</v>
      </c>
      <c r="I888" t="s">
        <v>207</v>
      </c>
      <c r="N888" t="s">
        <v>306</v>
      </c>
      <c r="O888" t="s">
        <v>307</v>
      </c>
    </row>
    <row r="889" spans="1:15" x14ac:dyDescent="0.3">
      <c r="A889" t="s">
        <v>1196</v>
      </c>
      <c r="B889" t="s">
        <v>367</v>
      </c>
      <c r="C889" t="s">
        <v>354</v>
      </c>
      <c r="D889">
        <v>6</v>
      </c>
      <c r="E889" t="s">
        <v>24</v>
      </c>
      <c r="F889" t="s">
        <v>368</v>
      </c>
      <c r="G889" t="s">
        <v>20</v>
      </c>
      <c r="H889" t="s">
        <v>305</v>
      </c>
      <c r="I889" t="s">
        <v>179</v>
      </c>
      <c r="N889" t="s">
        <v>306</v>
      </c>
      <c r="O889" t="s">
        <v>307</v>
      </c>
    </row>
    <row r="890" spans="1:15" x14ac:dyDescent="0.3">
      <c r="A890" t="s">
        <v>1196</v>
      </c>
      <c r="B890" t="s">
        <v>1224</v>
      </c>
      <c r="C890" t="s">
        <v>354</v>
      </c>
      <c r="D890">
        <v>7</v>
      </c>
      <c r="E890" t="s">
        <v>372</v>
      </c>
      <c r="F890" t="s">
        <v>355</v>
      </c>
      <c r="G890" t="s">
        <v>100</v>
      </c>
      <c r="H890" t="s">
        <v>184</v>
      </c>
      <c r="I890" t="s">
        <v>189</v>
      </c>
      <c r="N890" t="s">
        <v>185</v>
      </c>
      <c r="O890" t="s">
        <v>184</v>
      </c>
    </row>
    <row r="891" spans="1:15" x14ac:dyDescent="0.3">
      <c r="A891" t="s">
        <v>1196</v>
      </c>
      <c r="B891" t="s">
        <v>1225</v>
      </c>
      <c r="C891" t="s">
        <v>354</v>
      </c>
      <c r="D891">
        <v>7</v>
      </c>
      <c r="E891" t="s">
        <v>107</v>
      </c>
      <c r="F891" t="s">
        <v>357</v>
      </c>
      <c r="G891" t="s">
        <v>118</v>
      </c>
      <c r="H891" t="s">
        <v>419</v>
      </c>
      <c r="I891" t="s">
        <v>351</v>
      </c>
      <c r="N891" t="s">
        <v>185</v>
      </c>
      <c r="O891" t="s">
        <v>184</v>
      </c>
    </row>
    <row r="892" spans="1:15" x14ac:dyDescent="0.3">
      <c r="A892" t="s">
        <v>1196</v>
      </c>
      <c r="B892" t="s">
        <v>1226</v>
      </c>
      <c r="C892" t="s">
        <v>354</v>
      </c>
      <c r="D892">
        <v>7</v>
      </c>
      <c r="E892" t="s">
        <v>368</v>
      </c>
      <c r="F892" t="s">
        <v>23</v>
      </c>
      <c r="G892" t="s">
        <v>119</v>
      </c>
      <c r="H892" t="s">
        <v>419</v>
      </c>
      <c r="I892" t="s">
        <v>351</v>
      </c>
      <c r="N892" t="s">
        <v>185</v>
      </c>
      <c r="O892" t="s">
        <v>184</v>
      </c>
    </row>
    <row r="893" spans="1:15" x14ac:dyDescent="0.3">
      <c r="A893" t="s">
        <v>1196</v>
      </c>
      <c r="B893" t="s">
        <v>1227</v>
      </c>
      <c r="C893" t="s">
        <v>354</v>
      </c>
      <c r="D893">
        <v>7</v>
      </c>
      <c r="E893" t="s">
        <v>120</v>
      </c>
      <c r="F893" t="s">
        <v>110</v>
      </c>
      <c r="G893" t="s">
        <v>112</v>
      </c>
      <c r="H893" t="s">
        <v>419</v>
      </c>
      <c r="I893" t="s">
        <v>408</v>
      </c>
      <c r="N893" t="s">
        <v>185</v>
      </c>
      <c r="O893" t="s">
        <v>184</v>
      </c>
    </row>
    <row r="894" spans="1:15" x14ac:dyDescent="0.3">
      <c r="A894" t="s">
        <v>1196</v>
      </c>
      <c r="B894" t="s">
        <v>1228</v>
      </c>
      <c r="C894" t="s">
        <v>354</v>
      </c>
      <c r="D894">
        <v>7</v>
      </c>
      <c r="E894" t="s">
        <v>111</v>
      </c>
      <c r="F894" t="s">
        <v>24</v>
      </c>
      <c r="N894" t="s">
        <v>185</v>
      </c>
      <c r="O894" t="s">
        <v>184</v>
      </c>
    </row>
    <row r="895" spans="1:15" x14ac:dyDescent="0.3">
      <c r="A895" t="s">
        <v>1196</v>
      </c>
      <c r="B895" t="s">
        <v>1229</v>
      </c>
      <c r="C895" t="s">
        <v>354</v>
      </c>
      <c r="D895">
        <v>8</v>
      </c>
      <c r="E895" t="s">
        <v>355</v>
      </c>
      <c r="F895" t="s">
        <v>111</v>
      </c>
      <c r="G895" t="s">
        <v>102</v>
      </c>
      <c r="N895" t="s">
        <v>312</v>
      </c>
      <c r="O895" t="s">
        <v>313</v>
      </c>
    </row>
    <row r="896" spans="1:15" x14ac:dyDescent="0.3">
      <c r="A896" t="s">
        <v>1196</v>
      </c>
      <c r="B896" t="s">
        <v>1230</v>
      </c>
      <c r="C896" t="s">
        <v>354</v>
      </c>
      <c r="D896">
        <v>8</v>
      </c>
      <c r="E896" t="s">
        <v>110</v>
      </c>
      <c r="F896" t="s">
        <v>357</v>
      </c>
      <c r="G896" t="s">
        <v>105</v>
      </c>
      <c r="H896" t="s">
        <v>370</v>
      </c>
      <c r="I896" t="s">
        <v>517</v>
      </c>
      <c r="N896" t="s">
        <v>312</v>
      </c>
      <c r="O896" t="s">
        <v>313</v>
      </c>
    </row>
    <row r="897" spans="1:15" x14ac:dyDescent="0.3">
      <c r="A897" t="s">
        <v>1196</v>
      </c>
      <c r="B897" t="s">
        <v>369</v>
      </c>
      <c r="C897" t="s">
        <v>354</v>
      </c>
      <c r="D897">
        <v>8</v>
      </c>
      <c r="E897" t="s">
        <v>23</v>
      </c>
      <c r="F897" t="s">
        <v>107</v>
      </c>
      <c r="G897" t="s">
        <v>21</v>
      </c>
      <c r="H897" t="s">
        <v>370</v>
      </c>
      <c r="I897" t="s">
        <v>351</v>
      </c>
      <c r="N897" t="s">
        <v>312</v>
      </c>
      <c r="O897" t="s">
        <v>313</v>
      </c>
    </row>
    <row r="898" spans="1:15" x14ac:dyDescent="0.3">
      <c r="A898" t="s">
        <v>1196</v>
      </c>
      <c r="B898" t="s">
        <v>371</v>
      </c>
      <c r="C898" t="s">
        <v>354</v>
      </c>
      <c r="D898">
        <v>8</v>
      </c>
      <c r="E898" t="s">
        <v>24</v>
      </c>
      <c r="F898" t="s">
        <v>372</v>
      </c>
      <c r="G898" t="s">
        <v>0</v>
      </c>
      <c r="H898" t="s">
        <v>370</v>
      </c>
      <c r="I898" t="s">
        <v>284</v>
      </c>
      <c r="N898" t="s">
        <v>312</v>
      </c>
      <c r="O898" t="s">
        <v>313</v>
      </c>
    </row>
    <row r="899" spans="1:15" x14ac:dyDescent="0.3">
      <c r="A899" t="s">
        <v>1196</v>
      </c>
      <c r="B899" t="s">
        <v>1231</v>
      </c>
      <c r="C899" t="s">
        <v>354</v>
      </c>
      <c r="D899">
        <v>8</v>
      </c>
      <c r="E899" t="s">
        <v>368</v>
      </c>
      <c r="F899" t="s">
        <v>120</v>
      </c>
      <c r="G899" t="s">
        <v>119</v>
      </c>
      <c r="H899" t="s">
        <v>370</v>
      </c>
      <c r="I899" t="s">
        <v>341</v>
      </c>
      <c r="N899" t="s">
        <v>312</v>
      </c>
      <c r="O899" t="s">
        <v>313</v>
      </c>
    </row>
    <row r="900" spans="1:15" x14ac:dyDescent="0.3">
      <c r="A900" t="s">
        <v>1196</v>
      </c>
      <c r="B900" t="s">
        <v>1232</v>
      </c>
      <c r="C900" t="s">
        <v>354</v>
      </c>
      <c r="D900">
        <v>9</v>
      </c>
      <c r="E900" t="s">
        <v>372</v>
      </c>
      <c r="F900" t="s">
        <v>23</v>
      </c>
      <c r="G900" t="s">
        <v>100</v>
      </c>
      <c r="H900" t="s">
        <v>188</v>
      </c>
      <c r="I900" t="s">
        <v>189</v>
      </c>
      <c r="N900" t="s">
        <v>190</v>
      </c>
      <c r="O900" t="s">
        <v>188</v>
      </c>
    </row>
    <row r="901" spans="1:15" x14ac:dyDescent="0.3">
      <c r="A901" t="s">
        <v>1196</v>
      </c>
      <c r="B901" t="s">
        <v>1233</v>
      </c>
      <c r="C901" t="s">
        <v>354</v>
      </c>
      <c r="D901">
        <v>9</v>
      </c>
      <c r="E901" t="s">
        <v>107</v>
      </c>
      <c r="F901" t="s">
        <v>110</v>
      </c>
      <c r="G901" t="s">
        <v>118</v>
      </c>
      <c r="H901" t="s">
        <v>188</v>
      </c>
      <c r="I901" t="s">
        <v>341</v>
      </c>
      <c r="N901" t="s">
        <v>190</v>
      </c>
      <c r="O901" t="s">
        <v>188</v>
      </c>
    </row>
    <row r="902" spans="1:15" x14ac:dyDescent="0.3">
      <c r="A902" t="s">
        <v>1196</v>
      </c>
      <c r="B902" t="s">
        <v>1234</v>
      </c>
      <c r="C902" t="s">
        <v>354</v>
      </c>
      <c r="D902">
        <v>9</v>
      </c>
      <c r="E902" t="s">
        <v>357</v>
      </c>
      <c r="F902" t="s">
        <v>355</v>
      </c>
      <c r="G902" t="s">
        <v>75</v>
      </c>
      <c r="H902" t="s">
        <v>188</v>
      </c>
      <c r="I902" t="s">
        <v>550</v>
      </c>
      <c r="N902" t="s">
        <v>190</v>
      </c>
      <c r="O902" t="s">
        <v>188</v>
      </c>
    </row>
    <row r="903" spans="1:15" x14ac:dyDescent="0.3">
      <c r="A903" t="s">
        <v>1196</v>
      </c>
      <c r="B903" t="s">
        <v>1235</v>
      </c>
      <c r="C903" t="s">
        <v>354</v>
      </c>
      <c r="D903">
        <v>9</v>
      </c>
      <c r="E903" t="s">
        <v>120</v>
      </c>
      <c r="F903" t="s">
        <v>24</v>
      </c>
      <c r="G903" t="s">
        <v>112</v>
      </c>
      <c r="H903" t="s">
        <v>188</v>
      </c>
      <c r="I903" t="s">
        <v>207</v>
      </c>
      <c r="N903" t="s">
        <v>190</v>
      </c>
      <c r="O903" t="s">
        <v>188</v>
      </c>
    </row>
    <row r="904" spans="1:15" x14ac:dyDescent="0.3">
      <c r="A904" t="s">
        <v>1196</v>
      </c>
      <c r="B904" t="s">
        <v>1236</v>
      </c>
      <c r="C904" t="s">
        <v>354</v>
      </c>
      <c r="D904">
        <v>9</v>
      </c>
      <c r="E904" t="s">
        <v>111</v>
      </c>
      <c r="F904" t="s">
        <v>368</v>
      </c>
      <c r="N904" t="s">
        <v>190</v>
      </c>
      <c r="O904" t="s">
        <v>188</v>
      </c>
    </row>
    <row r="905" spans="1:15" x14ac:dyDescent="0.3">
      <c r="A905" t="s">
        <v>1196</v>
      </c>
      <c r="B905" t="s">
        <v>373</v>
      </c>
      <c r="C905" t="s">
        <v>354</v>
      </c>
      <c r="D905">
        <v>10</v>
      </c>
      <c r="E905" t="s">
        <v>23</v>
      </c>
      <c r="F905" t="s">
        <v>110</v>
      </c>
      <c r="G905" t="s">
        <v>20</v>
      </c>
      <c r="H905" t="s">
        <v>217</v>
      </c>
      <c r="I905" t="s">
        <v>179</v>
      </c>
      <c r="N905" t="s">
        <v>316</v>
      </c>
      <c r="O905" t="s">
        <v>218</v>
      </c>
    </row>
    <row r="906" spans="1:15" x14ac:dyDescent="0.3">
      <c r="A906" t="s">
        <v>1196</v>
      </c>
      <c r="B906" t="s">
        <v>374</v>
      </c>
      <c r="C906" t="s">
        <v>354</v>
      </c>
      <c r="D906">
        <v>10</v>
      </c>
      <c r="E906" t="s">
        <v>24</v>
      </c>
      <c r="F906" t="s">
        <v>355</v>
      </c>
      <c r="G906" t="s">
        <v>20</v>
      </c>
      <c r="H906" t="s">
        <v>217</v>
      </c>
      <c r="I906" t="s">
        <v>351</v>
      </c>
      <c r="N906" t="s">
        <v>316</v>
      </c>
      <c r="O906" t="s">
        <v>218</v>
      </c>
    </row>
    <row r="907" spans="1:15" x14ac:dyDescent="0.3">
      <c r="A907" t="s">
        <v>1196</v>
      </c>
      <c r="B907" t="s">
        <v>1237</v>
      </c>
      <c r="C907" t="s">
        <v>354</v>
      </c>
      <c r="D907">
        <v>10</v>
      </c>
      <c r="E907" t="s">
        <v>368</v>
      </c>
      <c r="F907" t="s">
        <v>357</v>
      </c>
      <c r="G907" t="s">
        <v>119</v>
      </c>
      <c r="H907" t="s">
        <v>218</v>
      </c>
      <c r="I907" t="s">
        <v>565</v>
      </c>
      <c r="N907" t="s">
        <v>316</v>
      </c>
      <c r="O907" t="s">
        <v>218</v>
      </c>
    </row>
    <row r="908" spans="1:15" x14ac:dyDescent="0.3">
      <c r="A908" t="s">
        <v>1196</v>
      </c>
      <c r="B908" t="s">
        <v>1238</v>
      </c>
      <c r="C908" t="s">
        <v>354</v>
      </c>
      <c r="D908">
        <v>10</v>
      </c>
      <c r="E908" t="s">
        <v>120</v>
      </c>
      <c r="F908" t="s">
        <v>107</v>
      </c>
      <c r="G908" t="s">
        <v>112</v>
      </c>
      <c r="H908" t="s">
        <v>218</v>
      </c>
      <c r="I908" t="s">
        <v>179</v>
      </c>
      <c r="N908" t="s">
        <v>316</v>
      </c>
      <c r="O908" t="s">
        <v>218</v>
      </c>
    </row>
    <row r="909" spans="1:15" x14ac:dyDescent="0.3">
      <c r="A909" t="s">
        <v>1196</v>
      </c>
      <c r="B909" t="s">
        <v>1239</v>
      </c>
      <c r="C909" t="s">
        <v>354</v>
      </c>
      <c r="D909">
        <v>10</v>
      </c>
      <c r="E909" t="s">
        <v>111</v>
      </c>
      <c r="F909" t="s">
        <v>372</v>
      </c>
      <c r="N909" t="s">
        <v>316</v>
      </c>
      <c r="O909" t="s">
        <v>218</v>
      </c>
    </row>
    <row r="910" spans="1:15" x14ac:dyDescent="0.3">
      <c r="A910" t="s">
        <v>1196</v>
      </c>
      <c r="B910" t="s">
        <v>1240</v>
      </c>
      <c r="C910" t="s">
        <v>354</v>
      </c>
      <c r="D910">
        <v>11</v>
      </c>
      <c r="E910" t="s">
        <v>372</v>
      </c>
      <c r="F910" t="s">
        <v>120</v>
      </c>
      <c r="G910" t="s">
        <v>100</v>
      </c>
      <c r="H910" t="s">
        <v>1015</v>
      </c>
      <c r="I910" t="s">
        <v>346</v>
      </c>
      <c r="N910" t="s">
        <v>195</v>
      </c>
      <c r="O910" t="s">
        <v>196</v>
      </c>
    </row>
    <row r="911" spans="1:15" x14ac:dyDescent="0.3">
      <c r="A911" t="s">
        <v>1196</v>
      </c>
      <c r="B911" t="s">
        <v>1241</v>
      </c>
      <c r="C911" t="s">
        <v>354</v>
      </c>
      <c r="D911">
        <v>11</v>
      </c>
      <c r="E911" t="s">
        <v>107</v>
      </c>
      <c r="F911" t="s">
        <v>368</v>
      </c>
      <c r="G911" t="s">
        <v>118</v>
      </c>
      <c r="H911" t="s">
        <v>193</v>
      </c>
      <c r="I911" t="s">
        <v>341</v>
      </c>
      <c r="N911" t="s">
        <v>195</v>
      </c>
      <c r="O911" t="s">
        <v>196</v>
      </c>
    </row>
    <row r="912" spans="1:15" x14ac:dyDescent="0.3">
      <c r="A912" t="s">
        <v>1196</v>
      </c>
      <c r="B912" t="s">
        <v>1242</v>
      </c>
      <c r="C912" t="s">
        <v>354</v>
      </c>
      <c r="D912">
        <v>11</v>
      </c>
      <c r="E912" t="s">
        <v>357</v>
      </c>
      <c r="F912" t="s">
        <v>24</v>
      </c>
      <c r="G912" t="s">
        <v>75</v>
      </c>
      <c r="H912" t="s">
        <v>196</v>
      </c>
      <c r="I912" t="s">
        <v>170</v>
      </c>
      <c r="N912" t="s">
        <v>195</v>
      </c>
      <c r="O912" t="s">
        <v>196</v>
      </c>
    </row>
    <row r="913" spans="1:15" x14ac:dyDescent="0.3">
      <c r="A913" t="s">
        <v>1196</v>
      </c>
      <c r="B913" t="s">
        <v>1243</v>
      </c>
      <c r="C913" t="s">
        <v>354</v>
      </c>
      <c r="D913">
        <v>11</v>
      </c>
      <c r="E913" t="s">
        <v>355</v>
      </c>
      <c r="F913" t="s">
        <v>23</v>
      </c>
      <c r="G913" t="s">
        <v>102</v>
      </c>
      <c r="H913" t="s">
        <v>196</v>
      </c>
      <c r="I913" t="s">
        <v>273</v>
      </c>
      <c r="N913" t="s">
        <v>195</v>
      </c>
      <c r="O913" t="s">
        <v>196</v>
      </c>
    </row>
    <row r="914" spans="1:15" x14ac:dyDescent="0.3">
      <c r="A914" t="s">
        <v>1196</v>
      </c>
      <c r="B914" t="s">
        <v>1244</v>
      </c>
      <c r="C914" t="s">
        <v>354</v>
      </c>
      <c r="D914">
        <v>11</v>
      </c>
      <c r="E914" t="s">
        <v>110</v>
      </c>
      <c r="F914" t="s">
        <v>111</v>
      </c>
      <c r="G914" t="s">
        <v>527</v>
      </c>
      <c r="N914" t="s">
        <v>195</v>
      </c>
      <c r="O914" t="s">
        <v>196</v>
      </c>
    </row>
    <row r="915" spans="1:15" x14ac:dyDescent="0.3">
      <c r="A915" t="s">
        <v>1196</v>
      </c>
      <c r="B915" t="s">
        <v>1245</v>
      </c>
      <c r="C915" t="s">
        <v>354</v>
      </c>
      <c r="D915">
        <v>12</v>
      </c>
      <c r="E915" t="s">
        <v>355</v>
      </c>
      <c r="F915" t="s">
        <v>110</v>
      </c>
      <c r="G915" t="s">
        <v>102</v>
      </c>
      <c r="H915" t="s">
        <v>319</v>
      </c>
      <c r="I915" t="s">
        <v>1246</v>
      </c>
      <c r="N915" t="s">
        <v>320</v>
      </c>
      <c r="O915" t="s">
        <v>319</v>
      </c>
    </row>
    <row r="916" spans="1:15" x14ac:dyDescent="0.3">
      <c r="A916" t="s">
        <v>1196</v>
      </c>
      <c r="B916" t="s">
        <v>375</v>
      </c>
      <c r="C916" t="s">
        <v>354</v>
      </c>
      <c r="D916">
        <v>12</v>
      </c>
      <c r="E916" t="s">
        <v>23</v>
      </c>
      <c r="F916" t="s">
        <v>357</v>
      </c>
      <c r="G916" t="s">
        <v>1</v>
      </c>
      <c r="H916" t="s">
        <v>319</v>
      </c>
      <c r="I916" t="s">
        <v>179</v>
      </c>
      <c r="N916" t="s">
        <v>320</v>
      </c>
      <c r="O916" t="s">
        <v>319</v>
      </c>
    </row>
    <row r="917" spans="1:15" x14ac:dyDescent="0.3">
      <c r="A917" t="s">
        <v>1196</v>
      </c>
      <c r="B917" t="s">
        <v>376</v>
      </c>
      <c r="C917" t="s">
        <v>354</v>
      </c>
      <c r="D917">
        <v>12</v>
      </c>
      <c r="E917" t="s">
        <v>24</v>
      </c>
      <c r="F917" t="s">
        <v>107</v>
      </c>
      <c r="G917" t="s">
        <v>1</v>
      </c>
      <c r="H917" t="s">
        <v>377</v>
      </c>
      <c r="I917" t="s">
        <v>174</v>
      </c>
      <c r="N917" t="s">
        <v>320</v>
      </c>
      <c r="O917" t="s">
        <v>319</v>
      </c>
    </row>
    <row r="918" spans="1:15" x14ac:dyDescent="0.3">
      <c r="A918" t="s">
        <v>1196</v>
      </c>
      <c r="B918" t="s">
        <v>1247</v>
      </c>
      <c r="C918" t="s">
        <v>354</v>
      </c>
      <c r="D918">
        <v>12</v>
      </c>
      <c r="E918" t="s">
        <v>368</v>
      </c>
      <c r="F918" t="s">
        <v>372</v>
      </c>
      <c r="G918" t="s">
        <v>119</v>
      </c>
      <c r="H918" t="s">
        <v>377</v>
      </c>
      <c r="I918" t="s">
        <v>341</v>
      </c>
      <c r="N918" t="s">
        <v>320</v>
      </c>
      <c r="O918" t="s">
        <v>319</v>
      </c>
    </row>
    <row r="919" spans="1:15" x14ac:dyDescent="0.3">
      <c r="A919" t="s">
        <v>1196</v>
      </c>
      <c r="B919" t="s">
        <v>1248</v>
      </c>
      <c r="C919" t="s">
        <v>354</v>
      </c>
      <c r="D919">
        <v>12</v>
      </c>
      <c r="E919" t="s">
        <v>120</v>
      </c>
      <c r="F919" t="s">
        <v>111</v>
      </c>
      <c r="G919" t="s">
        <v>112</v>
      </c>
      <c r="N919" t="s">
        <v>320</v>
      </c>
      <c r="O919" t="s">
        <v>319</v>
      </c>
    </row>
    <row r="920" spans="1:15" x14ac:dyDescent="0.3">
      <c r="A920" t="s">
        <v>1196</v>
      </c>
      <c r="B920" t="s">
        <v>1249</v>
      </c>
      <c r="C920" t="s">
        <v>354</v>
      </c>
      <c r="D920">
        <v>13</v>
      </c>
      <c r="E920" t="s">
        <v>372</v>
      </c>
      <c r="F920" t="s">
        <v>357</v>
      </c>
      <c r="G920" t="s">
        <v>100</v>
      </c>
      <c r="H920" t="s">
        <v>495</v>
      </c>
      <c r="I920" t="s">
        <v>170</v>
      </c>
      <c r="N920" t="s">
        <v>324</v>
      </c>
      <c r="O920" t="s">
        <v>323</v>
      </c>
    </row>
    <row r="921" spans="1:15" x14ac:dyDescent="0.3">
      <c r="A921" t="s">
        <v>1196</v>
      </c>
      <c r="B921" t="s">
        <v>378</v>
      </c>
      <c r="C921" t="s">
        <v>354</v>
      </c>
      <c r="D921">
        <v>13</v>
      </c>
      <c r="E921" t="s">
        <v>24</v>
      </c>
      <c r="F921" t="s">
        <v>23</v>
      </c>
      <c r="G921" t="s">
        <v>20</v>
      </c>
      <c r="H921" t="s">
        <v>323</v>
      </c>
      <c r="I921" t="s">
        <v>248</v>
      </c>
      <c r="N921" t="s">
        <v>324</v>
      </c>
      <c r="O921" t="s">
        <v>323</v>
      </c>
    </row>
    <row r="922" spans="1:15" x14ac:dyDescent="0.3">
      <c r="A922" t="s">
        <v>1196</v>
      </c>
      <c r="B922" t="s">
        <v>1250</v>
      </c>
      <c r="C922" t="s">
        <v>354</v>
      </c>
      <c r="D922">
        <v>13</v>
      </c>
      <c r="E922" t="s">
        <v>368</v>
      </c>
      <c r="F922" t="s">
        <v>110</v>
      </c>
      <c r="G922" t="s">
        <v>119</v>
      </c>
      <c r="H922" t="s">
        <v>323</v>
      </c>
      <c r="I922" t="s">
        <v>565</v>
      </c>
      <c r="N922" t="s">
        <v>324</v>
      </c>
      <c r="O922" t="s">
        <v>323</v>
      </c>
    </row>
    <row r="923" spans="1:15" x14ac:dyDescent="0.3">
      <c r="A923" t="s">
        <v>1196</v>
      </c>
      <c r="B923" t="s">
        <v>1251</v>
      </c>
      <c r="C923" t="s">
        <v>354</v>
      </c>
      <c r="D923">
        <v>13</v>
      </c>
      <c r="E923" t="s">
        <v>120</v>
      </c>
      <c r="F923" t="s">
        <v>355</v>
      </c>
      <c r="G923" t="s">
        <v>112</v>
      </c>
      <c r="H923" t="s">
        <v>323</v>
      </c>
      <c r="I923" t="s">
        <v>408</v>
      </c>
      <c r="N923" t="s">
        <v>324</v>
      </c>
      <c r="O923" t="s">
        <v>323</v>
      </c>
    </row>
    <row r="924" spans="1:15" x14ac:dyDescent="0.3">
      <c r="A924" t="s">
        <v>1196</v>
      </c>
      <c r="B924" t="s">
        <v>1252</v>
      </c>
      <c r="C924" t="s">
        <v>354</v>
      </c>
      <c r="D924">
        <v>13</v>
      </c>
      <c r="E924" t="s">
        <v>111</v>
      </c>
      <c r="F924" t="s">
        <v>107</v>
      </c>
      <c r="N924" t="s">
        <v>324</v>
      </c>
      <c r="O924" t="s">
        <v>323</v>
      </c>
    </row>
    <row r="925" spans="1:15" x14ac:dyDescent="0.3">
      <c r="A925" t="s">
        <v>1196</v>
      </c>
      <c r="B925" t="s">
        <v>1253</v>
      </c>
      <c r="C925" t="s">
        <v>354</v>
      </c>
      <c r="D925">
        <v>14</v>
      </c>
      <c r="E925" t="s">
        <v>107</v>
      </c>
      <c r="F925" t="s">
        <v>372</v>
      </c>
      <c r="G925" t="s">
        <v>118</v>
      </c>
      <c r="H925" t="s">
        <v>201</v>
      </c>
      <c r="I925" t="s">
        <v>341</v>
      </c>
      <c r="N925" t="s">
        <v>200</v>
      </c>
      <c r="O925" t="s">
        <v>201</v>
      </c>
    </row>
    <row r="926" spans="1:15" x14ac:dyDescent="0.3">
      <c r="A926" t="s">
        <v>1196</v>
      </c>
      <c r="B926" t="s">
        <v>1254</v>
      </c>
      <c r="C926" t="s">
        <v>354</v>
      </c>
      <c r="D926">
        <v>14</v>
      </c>
      <c r="E926" t="s">
        <v>357</v>
      </c>
      <c r="F926" t="s">
        <v>120</v>
      </c>
      <c r="G926" t="s">
        <v>75</v>
      </c>
      <c r="H926" t="s">
        <v>201</v>
      </c>
      <c r="I926" t="s">
        <v>521</v>
      </c>
      <c r="N926" t="s">
        <v>200</v>
      </c>
      <c r="O926" t="s">
        <v>201</v>
      </c>
    </row>
    <row r="927" spans="1:15" x14ac:dyDescent="0.3">
      <c r="A927" t="s">
        <v>1196</v>
      </c>
      <c r="B927" t="s">
        <v>1255</v>
      </c>
      <c r="C927" t="s">
        <v>354</v>
      </c>
      <c r="D927">
        <v>14</v>
      </c>
      <c r="E927" t="s">
        <v>355</v>
      </c>
      <c r="F927" t="s">
        <v>368</v>
      </c>
      <c r="G927" t="s">
        <v>102</v>
      </c>
      <c r="H927" t="s">
        <v>201</v>
      </c>
      <c r="I927" t="s">
        <v>298</v>
      </c>
      <c r="N927" t="s">
        <v>200</v>
      </c>
      <c r="O927" t="s">
        <v>201</v>
      </c>
    </row>
    <row r="928" spans="1:15" x14ac:dyDescent="0.3">
      <c r="A928" t="s">
        <v>1196</v>
      </c>
      <c r="B928" t="s">
        <v>1256</v>
      </c>
      <c r="C928" t="s">
        <v>354</v>
      </c>
      <c r="D928">
        <v>14</v>
      </c>
      <c r="E928" t="s">
        <v>110</v>
      </c>
      <c r="F928" t="s">
        <v>24</v>
      </c>
      <c r="G928" t="s">
        <v>105</v>
      </c>
      <c r="H928" t="s">
        <v>199</v>
      </c>
      <c r="I928" t="s">
        <v>170</v>
      </c>
      <c r="N928" t="s">
        <v>200</v>
      </c>
      <c r="O928" t="s">
        <v>201</v>
      </c>
    </row>
    <row r="929" spans="1:15" x14ac:dyDescent="0.3">
      <c r="A929" t="s">
        <v>1196</v>
      </c>
      <c r="B929" t="s">
        <v>379</v>
      </c>
      <c r="C929" t="s">
        <v>354</v>
      </c>
      <c r="D929">
        <v>14</v>
      </c>
      <c r="E929" t="s">
        <v>23</v>
      </c>
      <c r="F929" t="s">
        <v>111</v>
      </c>
      <c r="G929" t="s">
        <v>21</v>
      </c>
      <c r="N929" t="s">
        <v>200</v>
      </c>
      <c r="O929" t="s">
        <v>201</v>
      </c>
    </row>
    <row r="930" spans="1:15" x14ac:dyDescent="0.3">
      <c r="A930" t="s">
        <v>1196</v>
      </c>
      <c r="B930" t="s">
        <v>1257</v>
      </c>
      <c r="C930" t="s">
        <v>354</v>
      </c>
      <c r="D930">
        <v>15</v>
      </c>
      <c r="E930" t="s">
        <v>372</v>
      </c>
      <c r="F930" t="s">
        <v>110</v>
      </c>
      <c r="G930" t="s">
        <v>100</v>
      </c>
      <c r="H930" t="s">
        <v>1031</v>
      </c>
      <c r="I930" t="s">
        <v>346</v>
      </c>
      <c r="N930" t="s">
        <v>203</v>
      </c>
      <c r="O930" t="s">
        <v>204</v>
      </c>
    </row>
    <row r="931" spans="1:15" x14ac:dyDescent="0.3">
      <c r="A931" t="s">
        <v>1196</v>
      </c>
      <c r="B931" t="s">
        <v>1258</v>
      </c>
      <c r="C931" t="s">
        <v>354</v>
      </c>
      <c r="D931">
        <v>15</v>
      </c>
      <c r="E931" t="s">
        <v>107</v>
      </c>
      <c r="F931" t="s">
        <v>355</v>
      </c>
      <c r="G931" t="s">
        <v>114</v>
      </c>
      <c r="H931" t="s">
        <v>587</v>
      </c>
      <c r="I931" t="s">
        <v>590</v>
      </c>
      <c r="N931" t="s">
        <v>203</v>
      </c>
      <c r="O931" t="s">
        <v>204</v>
      </c>
    </row>
    <row r="932" spans="1:15" x14ac:dyDescent="0.3">
      <c r="A932" t="s">
        <v>1196</v>
      </c>
      <c r="B932" t="s">
        <v>1259</v>
      </c>
      <c r="C932" t="s">
        <v>354</v>
      </c>
      <c r="D932">
        <v>15</v>
      </c>
      <c r="E932" t="s">
        <v>368</v>
      </c>
      <c r="F932" t="s">
        <v>24</v>
      </c>
      <c r="G932" t="s">
        <v>119</v>
      </c>
      <c r="H932" t="s">
        <v>587</v>
      </c>
      <c r="I932" t="s">
        <v>351</v>
      </c>
      <c r="N932" t="s">
        <v>203</v>
      </c>
      <c r="O932" t="s">
        <v>204</v>
      </c>
    </row>
    <row r="933" spans="1:15" x14ac:dyDescent="0.3">
      <c r="A933" t="s">
        <v>1196</v>
      </c>
      <c r="B933" t="s">
        <v>1260</v>
      </c>
      <c r="C933" t="s">
        <v>354</v>
      </c>
      <c r="D933">
        <v>15</v>
      </c>
      <c r="E933" t="s">
        <v>120</v>
      </c>
      <c r="F933" t="s">
        <v>23</v>
      </c>
      <c r="G933" t="s">
        <v>112</v>
      </c>
      <c r="H933" t="s">
        <v>204</v>
      </c>
      <c r="I933" t="s">
        <v>207</v>
      </c>
      <c r="N933" t="s">
        <v>203</v>
      </c>
      <c r="O933" t="s">
        <v>204</v>
      </c>
    </row>
    <row r="934" spans="1:15" x14ac:dyDescent="0.3">
      <c r="A934" t="s">
        <v>1196</v>
      </c>
      <c r="B934" t="s">
        <v>1261</v>
      </c>
      <c r="C934" t="s">
        <v>354</v>
      </c>
      <c r="D934">
        <v>15</v>
      </c>
      <c r="E934" t="s">
        <v>111</v>
      </c>
      <c r="F934" t="s">
        <v>357</v>
      </c>
      <c r="N934" t="s">
        <v>203</v>
      </c>
      <c r="O934" t="s">
        <v>204</v>
      </c>
    </row>
    <row r="935" spans="1:15" x14ac:dyDescent="0.3">
      <c r="A935" t="s">
        <v>1196</v>
      </c>
      <c r="B935" t="s">
        <v>1262</v>
      </c>
      <c r="C935" t="s">
        <v>354</v>
      </c>
      <c r="D935">
        <v>16</v>
      </c>
      <c r="E935" t="s">
        <v>357</v>
      </c>
      <c r="F935" t="s">
        <v>107</v>
      </c>
      <c r="G935" t="s">
        <v>75</v>
      </c>
      <c r="H935" t="s">
        <v>703</v>
      </c>
      <c r="I935" t="s">
        <v>351</v>
      </c>
      <c r="N935" t="s">
        <v>349</v>
      </c>
      <c r="O935" t="s">
        <v>225</v>
      </c>
    </row>
    <row r="936" spans="1:15" x14ac:dyDescent="0.3">
      <c r="A936" t="s">
        <v>1196</v>
      </c>
      <c r="B936" t="s">
        <v>1263</v>
      </c>
      <c r="C936" t="s">
        <v>354</v>
      </c>
      <c r="D936">
        <v>16</v>
      </c>
      <c r="E936" t="s">
        <v>355</v>
      </c>
      <c r="F936" t="s">
        <v>372</v>
      </c>
      <c r="G936" t="s">
        <v>102</v>
      </c>
      <c r="H936" t="s">
        <v>937</v>
      </c>
      <c r="I936" t="s">
        <v>1264</v>
      </c>
      <c r="N936" t="s">
        <v>349</v>
      </c>
      <c r="O936" t="s">
        <v>225</v>
      </c>
    </row>
    <row r="937" spans="1:15" x14ac:dyDescent="0.3">
      <c r="A937" t="s">
        <v>1196</v>
      </c>
      <c r="B937" t="s">
        <v>1265</v>
      </c>
      <c r="C937" t="s">
        <v>354</v>
      </c>
      <c r="D937">
        <v>16</v>
      </c>
      <c r="E937" t="s">
        <v>110</v>
      </c>
      <c r="F937" t="s">
        <v>120</v>
      </c>
      <c r="G937" t="s">
        <v>105</v>
      </c>
      <c r="H937" t="s">
        <v>225</v>
      </c>
      <c r="I937" t="s">
        <v>517</v>
      </c>
      <c r="N937" t="s">
        <v>349</v>
      </c>
      <c r="O937" t="s">
        <v>225</v>
      </c>
    </row>
    <row r="938" spans="1:15" x14ac:dyDescent="0.3">
      <c r="A938" t="s">
        <v>1196</v>
      </c>
      <c r="B938" t="s">
        <v>380</v>
      </c>
      <c r="C938" t="s">
        <v>354</v>
      </c>
      <c r="D938">
        <v>16</v>
      </c>
      <c r="E938" t="s">
        <v>23</v>
      </c>
      <c r="F938" t="s">
        <v>368</v>
      </c>
      <c r="G938" t="s">
        <v>1</v>
      </c>
      <c r="H938" t="s">
        <v>223</v>
      </c>
      <c r="I938" t="s">
        <v>170</v>
      </c>
      <c r="N938" t="s">
        <v>349</v>
      </c>
      <c r="O938" t="s">
        <v>225</v>
      </c>
    </row>
    <row r="939" spans="1:15" x14ac:dyDescent="0.3">
      <c r="A939" t="s">
        <v>1196</v>
      </c>
      <c r="B939" t="s">
        <v>381</v>
      </c>
      <c r="C939" t="s">
        <v>354</v>
      </c>
      <c r="D939">
        <v>16</v>
      </c>
      <c r="E939" t="s">
        <v>24</v>
      </c>
      <c r="F939" t="s">
        <v>111</v>
      </c>
      <c r="G939" t="s">
        <v>21</v>
      </c>
      <c r="N939" t="s">
        <v>349</v>
      </c>
      <c r="O939" t="s">
        <v>225</v>
      </c>
    </row>
    <row r="940" spans="1:15" x14ac:dyDescent="0.3">
      <c r="A940" t="s">
        <v>1196</v>
      </c>
      <c r="B940" t="s">
        <v>1266</v>
      </c>
      <c r="C940" t="s">
        <v>354</v>
      </c>
      <c r="D940">
        <v>17</v>
      </c>
      <c r="E940" t="s">
        <v>372</v>
      </c>
      <c r="F940" t="s">
        <v>24</v>
      </c>
      <c r="G940" t="s">
        <v>100</v>
      </c>
      <c r="H940" t="s">
        <v>294</v>
      </c>
      <c r="I940" t="s">
        <v>170</v>
      </c>
      <c r="N940" t="s">
        <v>208</v>
      </c>
      <c r="O940" t="s">
        <v>206</v>
      </c>
    </row>
    <row r="941" spans="1:15" x14ac:dyDescent="0.3">
      <c r="A941" t="s">
        <v>1196</v>
      </c>
      <c r="B941" t="s">
        <v>1267</v>
      </c>
      <c r="C941" t="s">
        <v>354</v>
      </c>
      <c r="D941">
        <v>17</v>
      </c>
      <c r="E941" t="s">
        <v>107</v>
      </c>
      <c r="F941" t="s">
        <v>23</v>
      </c>
      <c r="G941" t="s">
        <v>114</v>
      </c>
      <c r="H941" t="s">
        <v>206</v>
      </c>
      <c r="I941" t="s">
        <v>248</v>
      </c>
      <c r="N941" t="s">
        <v>208</v>
      </c>
      <c r="O941" t="s">
        <v>206</v>
      </c>
    </row>
    <row r="942" spans="1:15" x14ac:dyDescent="0.3">
      <c r="A942" t="s">
        <v>1196</v>
      </c>
      <c r="B942" t="s">
        <v>1268</v>
      </c>
      <c r="C942" t="s">
        <v>354</v>
      </c>
      <c r="D942">
        <v>17</v>
      </c>
      <c r="E942" t="s">
        <v>357</v>
      </c>
      <c r="F942" t="s">
        <v>110</v>
      </c>
      <c r="G942" t="s">
        <v>75</v>
      </c>
      <c r="H942" t="s">
        <v>206</v>
      </c>
      <c r="I942" t="s">
        <v>550</v>
      </c>
      <c r="N942" t="s">
        <v>208</v>
      </c>
      <c r="O942" t="s">
        <v>206</v>
      </c>
    </row>
    <row r="943" spans="1:15" x14ac:dyDescent="0.3">
      <c r="A943" t="s">
        <v>1196</v>
      </c>
      <c r="B943" t="s">
        <v>1269</v>
      </c>
      <c r="C943" t="s">
        <v>354</v>
      </c>
      <c r="D943">
        <v>17</v>
      </c>
      <c r="E943" t="s">
        <v>120</v>
      </c>
      <c r="F943" t="s">
        <v>368</v>
      </c>
      <c r="G943" t="s">
        <v>112</v>
      </c>
      <c r="H943" t="s">
        <v>206</v>
      </c>
      <c r="I943" t="s">
        <v>207</v>
      </c>
      <c r="N943" t="s">
        <v>208</v>
      </c>
      <c r="O943" t="s">
        <v>206</v>
      </c>
    </row>
    <row r="944" spans="1:15" x14ac:dyDescent="0.3">
      <c r="A944" t="s">
        <v>1196</v>
      </c>
      <c r="B944" t="s">
        <v>1270</v>
      </c>
      <c r="C944" t="s">
        <v>354</v>
      </c>
      <c r="D944">
        <v>17</v>
      </c>
      <c r="E944" t="s">
        <v>111</v>
      </c>
      <c r="F944" t="s">
        <v>355</v>
      </c>
      <c r="N944" t="s">
        <v>208</v>
      </c>
      <c r="O944" t="s">
        <v>206</v>
      </c>
    </row>
    <row r="945" spans="1:15" x14ac:dyDescent="0.3">
      <c r="A945" t="s">
        <v>1196</v>
      </c>
      <c r="B945" t="s">
        <v>1271</v>
      </c>
      <c r="C945" t="s">
        <v>354</v>
      </c>
      <c r="D945">
        <v>18</v>
      </c>
      <c r="E945" t="s">
        <v>355</v>
      </c>
      <c r="F945" t="s">
        <v>357</v>
      </c>
      <c r="G945" t="s">
        <v>102</v>
      </c>
      <c r="H945" t="s">
        <v>606</v>
      </c>
      <c r="I945" t="s">
        <v>1205</v>
      </c>
      <c r="N945" t="s">
        <v>331</v>
      </c>
      <c r="O945" t="s">
        <v>332</v>
      </c>
    </row>
    <row r="946" spans="1:15" x14ac:dyDescent="0.3">
      <c r="A946" t="s">
        <v>1196</v>
      </c>
      <c r="B946" t="s">
        <v>1272</v>
      </c>
      <c r="C946" t="s">
        <v>354</v>
      </c>
      <c r="D946">
        <v>18</v>
      </c>
      <c r="E946" t="s">
        <v>110</v>
      </c>
      <c r="F946" t="s">
        <v>107</v>
      </c>
      <c r="G946" t="s">
        <v>105</v>
      </c>
      <c r="H946" t="s">
        <v>330</v>
      </c>
      <c r="I946" t="s">
        <v>532</v>
      </c>
      <c r="N946" t="s">
        <v>331</v>
      </c>
      <c r="O946" t="s">
        <v>332</v>
      </c>
    </row>
    <row r="947" spans="1:15" x14ac:dyDescent="0.3">
      <c r="A947" t="s">
        <v>1196</v>
      </c>
      <c r="B947" t="s">
        <v>382</v>
      </c>
      <c r="C947" t="s">
        <v>354</v>
      </c>
      <c r="D947">
        <v>18</v>
      </c>
      <c r="E947" t="s">
        <v>23</v>
      </c>
      <c r="F947" t="s">
        <v>372</v>
      </c>
      <c r="G947" t="s">
        <v>20</v>
      </c>
      <c r="H947" t="s">
        <v>330</v>
      </c>
      <c r="I947" t="s">
        <v>207</v>
      </c>
      <c r="N947" t="s">
        <v>331</v>
      </c>
      <c r="O947" t="s">
        <v>332</v>
      </c>
    </row>
    <row r="948" spans="1:15" x14ac:dyDescent="0.3">
      <c r="A948" t="s">
        <v>1196</v>
      </c>
      <c r="B948" t="s">
        <v>383</v>
      </c>
      <c r="C948" t="s">
        <v>354</v>
      </c>
      <c r="D948">
        <v>18</v>
      </c>
      <c r="E948" t="s">
        <v>24</v>
      </c>
      <c r="F948" t="s">
        <v>120</v>
      </c>
      <c r="G948" t="s">
        <v>20</v>
      </c>
      <c r="H948" t="s">
        <v>330</v>
      </c>
      <c r="I948" t="s">
        <v>179</v>
      </c>
      <c r="N948" t="s">
        <v>331</v>
      </c>
      <c r="O948" t="s">
        <v>332</v>
      </c>
    </row>
    <row r="949" spans="1:15" x14ac:dyDescent="0.3">
      <c r="A949" t="s">
        <v>1196</v>
      </c>
      <c r="B949" t="s">
        <v>1273</v>
      </c>
      <c r="C949" t="s">
        <v>354</v>
      </c>
      <c r="D949">
        <v>18</v>
      </c>
      <c r="E949" t="s">
        <v>368</v>
      </c>
      <c r="F949" t="s">
        <v>111</v>
      </c>
      <c r="G949" t="s">
        <v>119</v>
      </c>
      <c r="N949" t="s">
        <v>331</v>
      </c>
      <c r="O949" t="s">
        <v>332</v>
      </c>
    </row>
    <row r="950" spans="1:15" x14ac:dyDescent="0.3">
      <c r="A950" t="s">
        <v>1274</v>
      </c>
      <c r="B950" t="s">
        <v>1197</v>
      </c>
      <c r="C950" t="s">
        <v>354</v>
      </c>
      <c r="D950">
        <v>1</v>
      </c>
      <c r="E950" t="s">
        <v>372</v>
      </c>
      <c r="F950" t="s">
        <v>111</v>
      </c>
      <c r="G950" t="s">
        <v>1198</v>
      </c>
      <c r="N950" t="s">
        <v>171</v>
      </c>
      <c r="O950" t="s">
        <v>169</v>
      </c>
    </row>
    <row r="951" spans="1:15" x14ac:dyDescent="0.3">
      <c r="A951" t="s">
        <v>1274</v>
      </c>
      <c r="B951" t="s">
        <v>1199</v>
      </c>
      <c r="C951" t="s">
        <v>354</v>
      </c>
      <c r="D951">
        <v>1</v>
      </c>
      <c r="E951" t="s">
        <v>107</v>
      </c>
      <c r="F951" t="s">
        <v>120</v>
      </c>
      <c r="G951" t="s">
        <v>114</v>
      </c>
      <c r="H951" t="s">
        <v>389</v>
      </c>
      <c r="I951" t="s">
        <v>248</v>
      </c>
      <c r="N951" t="s">
        <v>171</v>
      </c>
      <c r="O951" t="s">
        <v>169</v>
      </c>
    </row>
    <row r="952" spans="1:15" x14ac:dyDescent="0.3">
      <c r="A952" t="s">
        <v>1274</v>
      </c>
      <c r="B952" t="s">
        <v>1200</v>
      </c>
      <c r="C952" t="s">
        <v>354</v>
      </c>
      <c r="D952">
        <v>1</v>
      </c>
      <c r="E952" t="s">
        <v>357</v>
      </c>
      <c r="F952" t="s">
        <v>368</v>
      </c>
      <c r="G952" t="s">
        <v>75</v>
      </c>
      <c r="H952" t="s">
        <v>389</v>
      </c>
      <c r="I952" t="s">
        <v>287</v>
      </c>
      <c r="N952" t="s">
        <v>171</v>
      </c>
      <c r="O952" t="s">
        <v>169</v>
      </c>
    </row>
    <row r="953" spans="1:15" x14ac:dyDescent="0.3">
      <c r="A953" t="s">
        <v>1274</v>
      </c>
      <c r="B953" t="s">
        <v>1201</v>
      </c>
      <c r="C953" t="s">
        <v>354</v>
      </c>
      <c r="D953">
        <v>1</v>
      </c>
      <c r="E953" t="s">
        <v>355</v>
      </c>
      <c r="F953" t="s">
        <v>24</v>
      </c>
      <c r="G953" t="s">
        <v>102</v>
      </c>
      <c r="H953" t="s">
        <v>169</v>
      </c>
      <c r="I953" t="s">
        <v>539</v>
      </c>
      <c r="N953" t="s">
        <v>171</v>
      </c>
      <c r="O953" t="s">
        <v>169</v>
      </c>
    </row>
    <row r="954" spans="1:15" x14ac:dyDescent="0.3">
      <c r="A954" t="s">
        <v>1274</v>
      </c>
      <c r="B954" t="s">
        <v>1202</v>
      </c>
      <c r="C954" t="s">
        <v>354</v>
      </c>
      <c r="D954">
        <v>1</v>
      </c>
      <c r="E954" t="s">
        <v>110</v>
      </c>
      <c r="F954" t="s">
        <v>23</v>
      </c>
      <c r="G954" t="s">
        <v>105</v>
      </c>
      <c r="H954" t="s">
        <v>389</v>
      </c>
      <c r="I954" t="s">
        <v>517</v>
      </c>
      <c r="N954" t="s">
        <v>171</v>
      </c>
      <c r="O954" t="s">
        <v>169</v>
      </c>
    </row>
    <row r="955" spans="1:15" x14ac:dyDescent="0.3">
      <c r="A955" t="s">
        <v>1274</v>
      </c>
      <c r="B955" t="s">
        <v>1203</v>
      </c>
      <c r="C955" t="s">
        <v>354</v>
      </c>
      <c r="D955">
        <v>2</v>
      </c>
      <c r="E955" t="s">
        <v>111</v>
      </c>
      <c r="F955" t="s">
        <v>110</v>
      </c>
      <c r="N955" t="s">
        <v>233</v>
      </c>
      <c r="O955" t="s">
        <v>279</v>
      </c>
    </row>
    <row r="956" spans="1:15" x14ac:dyDescent="0.3">
      <c r="A956" t="s">
        <v>1274</v>
      </c>
      <c r="B956" t="s">
        <v>353</v>
      </c>
      <c r="C956" t="s">
        <v>354</v>
      </c>
      <c r="D956">
        <v>2</v>
      </c>
      <c r="E956" t="s">
        <v>23</v>
      </c>
      <c r="F956" t="s">
        <v>355</v>
      </c>
      <c r="G956" t="s">
        <v>1</v>
      </c>
      <c r="H956" t="s">
        <v>279</v>
      </c>
      <c r="I956" t="s">
        <v>194</v>
      </c>
      <c r="N956" t="s">
        <v>233</v>
      </c>
      <c r="O956" t="s">
        <v>279</v>
      </c>
    </row>
    <row r="957" spans="1:15" x14ac:dyDescent="0.3">
      <c r="A957" t="s">
        <v>1274</v>
      </c>
      <c r="B957" t="s">
        <v>356</v>
      </c>
      <c r="C957" t="s">
        <v>354</v>
      </c>
      <c r="D957">
        <v>2</v>
      </c>
      <c r="E957" t="s">
        <v>24</v>
      </c>
      <c r="F957" t="s">
        <v>357</v>
      </c>
      <c r="G957" t="s">
        <v>21</v>
      </c>
      <c r="H957" t="s">
        <v>358</v>
      </c>
      <c r="I957" t="s">
        <v>359</v>
      </c>
      <c r="N957" t="s">
        <v>233</v>
      </c>
      <c r="O957" t="s">
        <v>279</v>
      </c>
    </row>
    <row r="958" spans="1:15" x14ac:dyDescent="0.3">
      <c r="A958" t="s">
        <v>1274</v>
      </c>
      <c r="B958" t="s">
        <v>1204</v>
      </c>
      <c r="C958" t="s">
        <v>354</v>
      </c>
      <c r="D958">
        <v>2</v>
      </c>
      <c r="E958" t="s">
        <v>368</v>
      </c>
      <c r="F958" t="s">
        <v>107</v>
      </c>
      <c r="G958" t="s">
        <v>119</v>
      </c>
      <c r="H958" t="s">
        <v>430</v>
      </c>
      <c r="I958" t="s">
        <v>1205</v>
      </c>
      <c r="N958" t="s">
        <v>233</v>
      </c>
      <c r="O958" t="s">
        <v>279</v>
      </c>
    </row>
    <row r="959" spans="1:15" x14ac:dyDescent="0.3">
      <c r="A959" t="s">
        <v>1274</v>
      </c>
      <c r="B959" t="s">
        <v>1206</v>
      </c>
      <c r="C959" t="s">
        <v>354</v>
      </c>
      <c r="D959">
        <v>2</v>
      </c>
      <c r="E959" t="s">
        <v>120</v>
      </c>
      <c r="F959" t="s">
        <v>372</v>
      </c>
      <c r="G959" t="s">
        <v>112</v>
      </c>
      <c r="H959" t="s">
        <v>430</v>
      </c>
      <c r="I959" t="s">
        <v>517</v>
      </c>
      <c r="N959" t="s">
        <v>233</v>
      </c>
      <c r="O959" t="s">
        <v>279</v>
      </c>
    </row>
    <row r="960" spans="1:15" x14ac:dyDescent="0.3">
      <c r="A960" t="s">
        <v>1274</v>
      </c>
      <c r="B960" t="s">
        <v>1207</v>
      </c>
      <c r="C960" t="s">
        <v>354</v>
      </c>
      <c r="D960">
        <v>3</v>
      </c>
      <c r="E960" t="s">
        <v>111</v>
      </c>
      <c r="F960" t="s">
        <v>120</v>
      </c>
      <c r="N960" t="s">
        <v>175</v>
      </c>
      <c r="O960" t="s">
        <v>176</v>
      </c>
    </row>
    <row r="961" spans="1:15" x14ac:dyDescent="0.3">
      <c r="A961" t="s">
        <v>1274</v>
      </c>
      <c r="B961" t="s">
        <v>1208</v>
      </c>
      <c r="C961" t="s">
        <v>354</v>
      </c>
      <c r="D961">
        <v>3</v>
      </c>
      <c r="E961" t="s">
        <v>372</v>
      </c>
      <c r="F961" t="s">
        <v>368</v>
      </c>
      <c r="G961" t="s">
        <v>100</v>
      </c>
      <c r="H961" t="s">
        <v>173</v>
      </c>
      <c r="I961" t="s">
        <v>170</v>
      </c>
      <c r="N961" t="s">
        <v>175</v>
      </c>
      <c r="O961" t="s">
        <v>176</v>
      </c>
    </row>
    <row r="962" spans="1:15" x14ac:dyDescent="0.3">
      <c r="A962" t="s">
        <v>1274</v>
      </c>
      <c r="B962" t="s">
        <v>1209</v>
      </c>
      <c r="C962" t="s">
        <v>354</v>
      </c>
      <c r="D962">
        <v>3</v>
      </c>
      <c r="E962" t="s">
        <v>107</v>
      </c>
      <c r="F962" t="s">
        <v>24</v>
      </c>
      <c r="G962" t="s">
        <v>114</v>
      </c>
      <c r="H962" t="s">
        <v>176</v>
      </c>
      <c r="I962" t="s">
        <v>298</v>
      </c>
      <c r="N962" t="s">
        <v>175</v>
      </c>
      <c r="O962" t="s">
        <v>176</v>
      </c>
    </row>
    <row r="963" spans="1:15" x14ac:dyDescent="0.3">
      <c r="A963" t="s">
        <v>1274</v>
      </c>
      <c r="B963" t="s">
        <v>1210</v>
      </c>
      <c r="C963" t="s">
        <v>354</v>
      </c>
      <c r="D963">
        <v>3</v>
      </c>
      <c r="E963" t="s">
        <v>357</v>
      </c>
      <c r="F963" t="s">
        <v>23</v>
      </c>
      <c r="G963" t="s">
        <v>75</v>
      </c>
      <c r="H963" t="s">
        <v>173</v>
      </c>
      <c r="I963" t="s">
        <v>287</v>
      </c>
      <c r="N963" t="s">
        <v>175</v>
      </c>
      <c r="O963" t="s">
        <v>176</v>
      </c>
    </row>
    <row r="964" spans="1:15" x14ac:dyDescent="0.3">
      <c r="A964" t="s">
        <v>1274</v>
      </c>
      <c r="B964" t="s">
        <v>1211</v>
      </c>
      <c r="C964" t="s">
        <v>354</v>
      </c>
      <c r="D964">
        <v>3</v>
      </c>
      <c r="E964" t="s">
        <v>110</v>
      </c>
      <c r="F964" t="s">
        <v>355</v>
      </c>
      <c r="G964" t="s">
        <v>105</v>
      </c>
      <c r="H964" t="s">
        <v>176</v>
      </c>
      <c r="I964" t="s">
        <v>590</v>
      </c>
      <c r="N964" t="s">
        <v>175</v>
      </c>
      <c r="O964" t="s">
        <v>176</v>
      </c>
    </row>
    <row r="965" spans="1:15" x14ac:dyDescent="0.3">
      <c r="A965" t="s">
        <v>1274</v>
      </c>
      <c r="B965" t="s">
        <v>1212</v>
      </c>
      <c r="C965" t="s">
        <v>354</v>
      </c>
      <c r="D965">
        <v>4</v>
      </c>
      <c r="E965" t="s">
        <v>107</v>
      </c>
      <c r="F965" t="s">
        <v>111</v>
      </c>
      <c r="N965" t="s">
        <v>180</v>
      </c>
      <c r="O965" t="s">
        <v>181</v>
      </c>
    </row>
    <row r="966" spans="1:15" x14ac:dyDescent="0.3">
      <c r="A966" t="s">
        <v>1274</v>
      </c>
      <c r="B966" t="s">
        <v>1213</v>
      </c>
      <c r="C966" t="s">
        <v>354</v>
      </c>
      <c r="D966">
        <v>4</v>
      </c>
      <c r="E966" t="s">
        <v>357</v>
      </c>
      <c r="F966" t="s">
        <v>372</v>
      </c>
      <c r="G966" t="s">
        <v>75</v>
      </c>
      <c r="H966" t="s">
        <v>178</v>
      </c>
      <c r="I966" t="s">
        <v>565</v>
      </c>
      <c r="N966" t="s">
        <v>180</v>
      </c>
      <c r="O966" t="s">
        <v>181</v>
      </c>
    </row>
    <row r="967" spans="1:15" x14ac:dyDescent="0.3">
      <c r="A967" t="s">
        <v>1274</v>
      </c>
      <c r="B967" t="s">
        <v>1214</v>
      </c>
      <c r="C967" t="s">
        <v>354</v>
      </c>
      <c r="D967">
        <v>4</v>
      </c>
      <c r="E967" t="s">
        <v>355</v>
      </c>
      <c r="F967" t="s">
        <v>120</v>
      </c>
      <c r="G967" t="s">
        <v>102</v>
      </c>
      <c r="H967" t="s">
        <v>1141</v>
      </c>
      <c r="I967" t="s">
        <v>1215</v>
      </c>
      <c r="N967" t="s">
        <v>180</v>
      </c>
      <c r="O967" t="s">
        <v>181</v>
      </c>
    </row>
    <row r="968" spans="1:15" x14ac:dyDescent="0.3">
      <c r="A968" t="s">
        <v>1274</v>
      </c>
      <c r="B968" t="s">
        <v>1216</v>
      </c>
      <c r="C968" t="s">
        <v>354</v>
      </c>
      <c r="D968">
        <v>4</v>
      </c>
      <c r="E968" t="s">
        <v>110</v>
      </c>
      <c r="F968" t="s">
        <v>368</v>
      </c>
      <c r="G968" t="s">
        <v>105</v>
      </c>
      <c r="H968" t="s">
        <v>178</v>
      </c>
      <c r="I968" t="s">
        <v>284</v>
      </c>
      <c r="N968" t="s">
        <v>180</v>
      </c>
      <c r="O968" t="s">
        <v>181</v>
      </c>
    </row>
    <row r="969" spans="1:15" x14ac:dyDescent="0.3">
      <c r="A969" t="s">
        <v>1274</v>
      </c>
      <c r="B969" t="s">
        <v>360</v>
      </c>
      <c r="C969" t="s">
        <v>354</v>
      </c>
      <c r="D969">
        <v>4</v>
      </c>
      <c r="E969" t="s">
        <v>23</v>
      </c>
      <c r="F969" t="s">
        <v>24</v>
      </c>
      <c r="G969" t="s">
        <v>20</v>
      </c>
      <c r="H969" t="s">
        <v>181</v>
      </c>
      <c r="I969" t="s">
        <v>170</v>
      </c>
      <c r="N969" t="s">
        <v>180</v>
      </c>
      <c r="O969" t="s">
        <v>181</v>
      </c>
    </row>
    <row r="970" spans="1:15" x14ac:dyDescent="0.3">
      <c r="A970" t="s">
        <v>1274</v>
      </c>
      <c r="B970" t="s">
        <v>1217</v>
      </c>
      <c r="C970" t="s">
        <v>354</v>
      </c>
      <c r="D970">
        <v>5</v>
      </c>
      <c r="E970" t="s">
        <v>372</v>
      </c>
      <c r="F970" t="s">
        <v>107</v>
      </c>
      <c r="G970" t="s">
        <v>100</v>
      </c>
      <c r="H970" t="s">
        <v>365</v>
      </c>
      <c r="I970" t="s">
        <v>207</v>
      </c>
      <c r="N970" t="s">
        <v>364</v>
      </c>
      <c r="O970" t="s">
        <v>365</v>
      </c>
    </row>
    <row r="971" spans="1:15" x14ac:dyDescent="0.3">
      <c r="A971" t="s">
        <v>1274</v>
      </c>
      <c r="B971" t="s">
        <v>361</v>
      </c>
      <c r="C971" t="s">
        <v>354</v>
      </c>
      <c r="D971">
        <v>5</v>
      </c>
      <c r="E971" t="s">
        <v>24</v>
      </c>
      <c r="F971" t="s">
        <v>110</v>
      </c>
      <c r="G971" t="s">
        <v>21</v>
      </c>
      <c r="H971" t="s">
        <v>362</v>
      </c>
      <c r="I971" t="s">
        <v>363</v>
      </c>
      <c r="N971" t="s">
        <v>364</v>
      </c>
      <c r="O971" t="s">
        <v>365</v>
      </c>
    </row>
    <row r="972" spans="1:15" x14ac:dyDescent="0.3">
      <c r="A972" t="s">
        <v>1274</v>
      </c>
      <c r="B972" t="s">
        <v>1218</v>
      </c>
      <c r="C972" t="s">
        <v>354</v>
      </c>
      <c r="D972">
        <v>5</v>
      </c>
      <c r="E972" t="s">
        <v>368</v>
      </c>
      <c r="F972" t="s">
        <v>355</v>
      </c>
      <c r="G972" t="s">
        <v>119</v>
      </c>
      <c r="H972" t="s">
        <v>362</v>
      </c>
      <c r="I972" t="s">
        <v>351</v>
      </c>
      <c r="N972" t="s">
        <v>364</v>
      </c>
      <c r="O972" t="s">
        <v>365</v>
      </c>
    </row>
    <row r="973" spans="1:15" x14ac:dyDescent="0.3">
      <c r="A973" t="s">
        <v>1274</v>
      </c>
      <c r="B973" t="s">
        <v>1219</v>
      </c>
      <c r="C973" t="s">
        <v>354</v>
      </c>
      <c r="D973">
        <v>5</v>
      </c>
      <c r="E973" t="s">
        <v>120</v>
      </c>
      <c r="F973" t="s">
        <v>357</v>
      </c>
      <c r="G973" t="s">
        <v>112</v>
      </c>
      <c r="H973" t="s">
        <v>365</v>
      </c>
      <c r="I973" t="s">
        <v>207</v>
      </c>
      <c r="N973" t="s">
        <v>364</v>
      </c>
      <c r="O973" t="s">
        <v>365</v>
      </c>
    </row>
    <row r="974" spans="1:15" x14ac:dyDescent="0.3">
      <c r="A974" t="s">
        <v>1274</v>
      </c>
      <c r="B974" t="s">
        <v>1220</v>
      </c>
      <c r="C974" t="s">
        <v>354</v>
      </c>
      <c r="D974">
        <v>5</v>
      </c>
      <c r="E974" t="s">
        <v>111</v>
      </c>
      <c r="F974" t="s">
        <v>23</v>
      </c>
      <c r="N974" t="s">
        <v>364</v>
      </c>
      <c r="O974" t="s">
        <v>365</v>
      </c>
    </row>
    <row r="975" spans="1:15" x14ac:dyDescent="0.3">
      <c r="A975" t="s">
        <v>1274</v>
      </c>
      <c r="B975" t="s">
        <v>1221</v>
      </c>
      <c r="C975" t="s">
        <v>354</v>
      </c>
      <c r="D975">
        <v>6</v>
      </c>
      <c r="E975" t="s">
        <v>357</v>
      </c>
      <c r="F975" t="s">
        <v>111</v>
      </c>
      <c r="G975" t="s">
        <v>75</v>
      </c>
      <c r="N975" t="s">
        <v>306</v>
      </c>
      <c r="O975" t="s">
        <v>307</v>
      </c>
    </row>
    <row r="976" spans="1:15" x14ac:dyDescent="0.3">
      <c r="A976" t="s">
        <v>1274</v>
      </c>
      <c r="B976" t="s">
        <v>1222</v>
      </c>
      <c r="C976" t="s">
        <v>354</v>
      </c>
      <c r="D976">
        <v>6</v>
      </c>
      <c r="E976" t="s">
        <v>355</v>
      </c>
      <c r="F976" t="s">
        <v>107</v>
      </c>
      <c r="G976" t="s">
        <v>102</v>
      </c>
      <c r="H976" t="s">
        <v>307</v>
      </c>
      <c r="I976" t="s">
        <v>539</v>
      </c>
      <c r="N976" t="s">
        <v>306</v>
      </c>
      <c r="O976" t="s">
        <v>307</v>
      </c>
    </row>
    <row r="977" spans="1:15" x14ac:dyDescent="0.3">
      <c r="A977" t="s">
        <v>1274</v>
      </c>
      <c r="B977" t="s">
        <v>1223</v>
      </c>
      <c r="C977" t="s">
        <v>354</v>
      </c>
      <c r="D977">
        <v>6</v>
      </c>
      <c r="E977" t="s">
        <v>110</v>
      </c>
      <c r="F977" t="s">
        <v>372</v>
      </c>
      <c r="G977" t="s">
        <v>105</v>
      </c>
      <c r="H977" t="s">
        <v>307</v>
      </c>
      <c r="I977" t="s">
        <v>341</v>
      </c>
      <c r="N977" t="s">
        <v>306</v>
      </c>
      <c r="O977" t="s">
        <v>307</v>
      </c>
    </row>
    <row r="978" spans="1:15" x14ac:dyDescent="0.3">
      <c r="A978" t="s">
        <v>1274</v>
      </c>
      <c r="B978" t="s">
        <v>366</v>
      </c>
      <c r="C978" t="s">
        <v>354</v>
      </c>
      <c r="D978">
        <v>6</v>
      </c>
      <c r="E978" t="s">
        <v>23</v>
      </c>
      <c r="F978" t="s">
        <v>120</v>
      </c>
      <c r="G978" t="s">
        <v>20</v>
      </c>
      <c r="H978" t="s">
        <v>305</v>
      </c>
      <c r="I978" t="s">
        <v>207</v>
      </c>
      <c r="N978" t="s">
        <v>306</v>
      </c>
      <c r="O978" t="s">
        <v>307</v>
      </c>
    </row>
    <row r="979" spans="1:15" x14ac:dyDescent="0.3">
      <c r="A979" t="s">
        <v>1274</v>
      </c>
      <c r="B979" t="s">
        <v>367</v>
      </c>
      <c r="C979" t="s">
        <v>354</v>
      </c>
      <c r="D979">
        <v>6</v>
      </c>
      <c r="E979" t="s">
        <v>24</v>
      </c>
      <c r="F979" t="s">
        <v>368</v>
      </c>
      <c r="G979" t="s">
        <v>20</v>
      </c>
      <c r="H979" t="s">
        <v>305</v>
      </c>
      <c r="I979" t="s">
        <v>179</v>
      </c>
      <c r="N979" t="s">
        <v>306</v>
      </c>
      <c r="O979" t="s">
        <v>307</v>
      </c>
    </row>
    <row r="980" spans="1:15" x14ac:dyDescent="0.3">
      <c r="A980" t="s">
        <v>1274</v>
      </c>
      <c r="B980" t="s">
        <v>1224</v>
      </c>
      <c r="C980" t="s">
        <v>354</v>
      </c>
      <c r="D980">
        <v>7</v>
      </c>
      <c r="E980" t="s">
        <v>372</v>
      </c>
      <c r="F980" t="s">
        <v>355</v>
      </c>
      <c r="G980" t="s">
        <v>100</v>
      </c>
      <c r="H980" t="s">
        <v>184</v>
      </c>
      <c r="I980" t="s">
        <v>189</v>
      </c>
      <c r="N980" t="s">
        <v>185</v>
      </c>
      <c r="O980" t="s">
        <v>184</v>
      </c>
    </row>
    <row r="981" spans="1:15" x14ac:dyDescent="0.3">
      <c r="A981" t="s">
        <v>1274</v>
      </c>
      <c r="B981" t="s">
        <v>1225</v>
      </c>
      <c r="C981" t="s">
        <v>354</v>
      </c>
      <c r="D981">
        <v>7</v>
      </c>
      <c r="E981" t="s">
        <v>107</v>
      </c>
      <c r="F981" t="s">
        <v>357</v>
      </c>
      <c r="G981" t="s">
        <v>118</v>
      </c>
      <c r="H981" t="s">
        <v>419</v>
      </c>
      <c r="I981" t="s">
        <v>351</v>
      </c>
      <c r="N981" t="s">
        <v>185</v>
      </c>
      <c r="O981" t="s">
        <v>184</v>
      </c>
    </row>
    <row r="982" spans="1:15" x14ac:dyDescent="0.3">
      <c r="A982" t="s">
        <v>1274</v>
      </c>
      <c r="B982" t="s">
        <v>1226</v>
      </c>
      <c r="C982" t="s">
        <v>354</v>
      </c>
      <c r="D982">
        <v>7</v>
      </c>
      <c r="E982" t="s">
        <v>368</v>
      </c>
      <c r="F982" t="s">
        <v>23</v>
      </c>
      <c r="G982" t="s">
        <v>119</v>
      </c>
      <c r="H982" t="s">
        <v>419</v>
      </c>
      <c r="I982" t="s">
        <v>351</v>
      </c>
      <c r="N982" t="s">
        <v>185</v>
      </c>
      <c r="O982" t="s">
        <v>184</v>
      </c>
    </row>
    <row r="983" spans="1:15" x14ac:dyDescent="0.3">
      <c r="A983" t="s">
        <v>1274</v>
      </c>
      <c r="B983" t="s">
        <v>1227</v>
      </c>
      <c r="C983" t="s">
        <v>354</v>
      </c>
      <c r="D983">
        <v>7</v>
      </c>
      <c r="E983" t="s">
        <v>120</v>
      </c>
      <c r="F983" t="s">
        <v>110</v>
      </c>
      <c r="G983" t="s">
        <v>112</v>
      </c>
      <c r="H983" t="s">
        <v>419</v>
      </c>
      <c r="I983" t="s">
        <v>408</v>
      </c>
      <c r="N983" t="s">
        <v>185</v>
      </c>
      <c r="O983" t="s">
        <v>184</v>
      </c>
    </row>
    <row r="984" spans="1:15" x14ac:dyDescent="0.3">
      <c r="A984" t="s">
        <v>1274</v>
      </c>
      <c r="B984" t="s">
        <v>1228</v>
      </c>
      <c r="C984" t="s">
        <v>354</v>
      </c>
      <c r="D984">
        <v>7</v>
      </c>
      <c r="E984" t="s">
        <v>111</v>
      </c>
      <c r="F984" t="s">
        <v>24</v>
      </c>
      <c r="N984" t="s">
        <v>185</v>
      </c>
      <c r="O984" t="s">
        <v>184</v>
      </c>
    </row>
    <row r="985" spans="1:15" x14ac:dyDescent="0.3">
      <c r="A985" t="s">
        <v>1274</v>
      </c>
      <c r="B985" t="s">
        <v>1229</v>
      </c>
      <c r="C985" t="s">
        <v>354</v>
      </c>
      <c r="D985">
        <v>8</v>
      </c>
      <c r="E985" t="s">
        <v>355</v>
      </c>
      <c r="F985" t="s">
        <v>111</v>
      </c>
      <c r="G985" t="s">
        <v>102</v>
      </c>
      <c r="N985" t="s">
        <v>312</v>
      </c>
      <c r="O985" t="s">
        <v>313</v>
      </c>
    </row>
    <row r="986" spans="1:15" x14ac:dyDescent="0.3">
      <c r="A986" t="s">
        <v>1274</v>
      </c>
      <c r="B986" t="s">
        <v>1230</v>
      </c>
      <c r="C986" t="s">
        <v>354</v>
      </c>
      <c r="D986">
        <v>8</v>
      </c>
      <c r="E986" t="s">
        <v>110</v>
      </c>
      <c r="F986" t="s">
        <v>357</v>
      </c>
      <c r="G986" t="s">
        <v>105</v>
      </c>
      <c r="H986" t="s">
        <v>370</v>
      </c>
      <c r="I986" t="s">
        <v>517</v>
      </c>
      <c r="N986" t="s">
        <v>312</v>
      </c>
      <c r="O986" t="s">
        <v>313</v>
      </c>
    </row>
    <row r="987" spans="1:15" x14ac:dyDescent="0.3">
      <c r="A987" t="s">
        <v>1274</v>
      </c>
      <c r="B987" t="s">
        <v>369</v>
      </c>
      <c r="C987" t="s">
        <v>354</v>
      </c>
      <c r="D987">
        <v>8</v>
      </c>
      <c r="E987" t="s">
        <v>23</v>
      </c>
      <c r="F987" t="s">
        <v>107</v>
      </c>
      <c r="G987" t="s">
        <v>21</v>
      </c>
      <c r="H987" t="s">
        <v>370</v>
      </c>
      <c r="I987" t="s">
        <v>351</v>
      </c>
      <c r="N987" t="s">
        <v>312</v>
      </c>
      <c r="O987" t="s">
        <v>313</v>
      </c>
    </row>
    <row r="988" spans="1:15" x14ac:dyDescent="0.3">
      <c r="A988" t="s">
        <v>1274</v>
      </c>
      <c r="B988" t="s">
        <v>371</v>
      </c>
      <c r="C988" t="s">
        <v>354</v>
      </c>
      <c r="D988">
        <v>8</v>
      </c>
      <c r="E988" t="s">
        <v>24</v>
      </c>
      <c r="F988" t="s">
        <v>372</v>
      </c>
      <c r="G988" t="s">
        <v>0</v>
      </c>
      <c r="H988" t="s">
        <v>370</v>
      </c>
      <c r="I988" t="s">
        <v>284</v>
      </c>
      <c r="N988" t="s">
        <v>312</v>
      </c>
      <c r="O988" t="s">
        <v>313</v>
      </c>
    </row>
    <row r="989" spans="1:15" x14ac:dyDescent="0.3">
      <c r="A989" t="s">
        <v>1274</v>
      </c>
      <c r="B989" t="s">
        <v>1231</v>
      </c>
      <c r="C989" t="s">
        <v>354</v>
      </c>
      <c r="D989">
        <v>8</v>
      </c>
      <c r="E989" t="s">
        <v>368</v>
      </c>
      <c r="F989" t="s">
        <v>120</v>
      </c>
      <c r="G989" t="s">
        <v>119</v>
      </c>
      <c r="H989" t="s">
        <v>370</v>
      </c>
      <c r="I989" t="s">
        <v>341</v>
      </c>
      <c r="N989" t="s">
        <v>312</v>
      </c>
      <c r="O989" t="s">
        <v>313</v>
      </c>
    </row>
    <row r="990" spans="1:15" x14ac:dyDescent="0.3">
      <c r="A990" t="s">
        <v>1274</v>
      </c>
      <c r="B990" t="s">
        <v>1232</v>
      </c>
      <c r="C990" t="s">
        <v>354</v>
      </c>
      <c r="D990">
        <v>9</v>
      </c>
      <c r="E990" t="s">
        <v>372</v>
      </c>
      <c r="F990" t="s">
        <v>23</v>
      </c>
      <c r="G990" t="s">
        <v>100</v>
      </c>
      <c r="H990" t="s">
        <v>188</v>
      </c>
      <c r="I990" t="s">
        <v>189</v>
      </c>
      <c r="N990" t="s">
        <v>190</v>
      </c>
      <c r="O990" t="s">
        <v>188</v>
      </c>
    </row>
    <row r="991" spans="1:15" x14ac:dyDescent="0.3">
      <c r="A991" t="s">
        <v>1274</v>
      </c>
      <c r="B991" t="s">
        <v>1233</v>
      </c>
      <c r="C991" t="s">
        <v>354</v>
      </c>
      <c r="D991">
        <v>9</v>
      </c>
      <c r="E991" t="s">
        <v>107</v>
      </c>
      <c r="F991" t="s">
        <v>110</v>
      </c>
      <c r="G991" t="s">
        <v>118</v>
      </c>
      <c r="H991" t="s">
        <v>188</v>
      </c>
      <c r="I991" t="s">
        <v>341</v>
      </c>
      <c r="N991" t="s">
        <v>190</v>
      </c>
      <c r="O991" t="s">
        <v>188</v>
      </c>
    </row>
    <row r="992" spans="1:15" x14ac:dyDescent="0.3">
      <c r="A992" t="s">
        <v>1274</v>
      </c>
      <c r="B992" t="s">
        <v>1234</v>
      </c>
      <c r="C992" t="s">
        <v>354</v>
      </c>
      <c r="D992">
        <v>9</v>
      </c>
      <c r="E992" t="s">
        <v>357</v>
      </c>
      <c r="F992" t="s">
        <v>355</v>
      </c>
      <c r="G992" t="s">
        <v>75</v>
      </c>
      <c r="H992" t="s">
        <v>188</v>
      </c>
      <c r="I992" t="s">
        <v>550</v>
      </c>
      <c r="N992" t="s">
        <v>190</v>
      </c>
      <c r="O992" t="s">
        <v>188</v>
      </c>
    </row>
    <row r="993" spans="1:15" x14ac:dyDescent="0.3">
      <c r="A993" t="s">
        <v>1274</v>
      </c>
      <c r="B993" t="s">
        <v>1235</v>
      </c>
      <c r="C993" t="s">
        <v>354</v>
      </c>
      <c r="D993">
        <v>9</v>
      </c>
      <c r="E993" t="s">
        <v>120</v>
      </c>
      <c r="F993" t="s">
        <v>24</v>
      </c>
      <c r="G993" t="s">
        <v>112</v>
      </c>
      <c r="H993" t="s">
        <v>188</v>
      </c>
      <c r="I993" t="s">
        <v>207</v>
      </c>
      <c r="N993" t="s">
        <v>190</v>
      </c>
      <c r="O993" t="s">
        <v>188</v>
      </c>
    </row>
    <row r="994" spans="1:15" x14ac:dyDescent="0.3">
      <c r="A994" t="s">
        <v>1274</v>
      </c>
      <c r="B994" t="s">
        <v>1236</v>
      </c>
      <c r="C994" t="s">
        <v>354</v>
      </c>
      <c r="D994">
        <v>9</v>
      </c>
      <c r="E994" t="s">
        <v>111</v>
      </c>
      <c r="F994" t="s">
        <v>368</v>
      </c>
      <c r="N994" t="s">
        <v>190</v>
      </c>
      <c r="O994" t="s">
        <v>188</v>
      </c>
    </row>
    <row r="995" spans="1:15" x14ac:dyDescent="0.3">
      <c r="A995" t="s">
        <v>1274</v>
      </c>
      <c r="B995" t="s">
        <v>373</v>
      </c>
      <c r="C995" t="s">
        <v>354</v>
      </c>
      <c r="D995">
        <v>10</v>
      </c>
      <c r="E995" t="s">
        <v>23</v>
      </c>
      <c r="F995" t="s">
        <v>110</v>
      </c>
      <c r="G995" t="s">
        <v>20</v>
      </c>
      <c r="H995" t="s">
        <v>217</v>
      </c>
      <c r="I995" t="s">
        <v>179</v>
      </c>
      <c r="N995" t="s">
        <v>316</v>
      </c>
      <c r="O995" t="s">
        <v>218</v>
      </c>
    </row>
    <row r="996" spans="1:15" x14ac:dyDescent="0.3">
      <c r="A996" t="s">
        <v>1274</v>
      </c>
      <c r="B996" t="s">
        <v>374</v>
      </c>
      <c r="C996" t="s">
        <v>354</v>
      </c>
      <c r="D996">
        <v>10</v>
      </c>
      <c r="E996" t="s">
        <v>24</v>
      </c>
      <c r="F996" t="s">
        <v>355</v>
      </c>
      <c r="G996" t="s">
        <v>20</v>
      </c>
      <c r="H996" t="s">
        <v>217</v>
      </c>
      <c r="I996" t="s">
        <v>351</v>
      </c>
      <c r="N996" t="s">
        <v>316</v>
      </c>
      <c r="O996" t="s">
        <v>218</v>
      </c>
    </row>
    <row r="997" spans="1:15" x14ac:dyDescent="0.3">
      <c r="A997" t="s">
        <v>1274</v>
      </c>
      <c r="B997" t="s">
        <v>1237</v>
      </c>
      <c r="C997" t="s">
        <v>354</v>
      </c>
      <c r="D997">
        <v>10</v>
      </c>
      <c r="E997" t="s">
        <v>368</v>
      </c>
      <c r="F997" t="s">
        <v>357</v>
      </c>
      <c r="G997" t="s">
        <v>119</v>
      </c>
      <c r="H997" t="s">
        <v>218</v>
      </c>
      <c r="I997" t="s">
        <v>565</v>
      </c>
      <c r="N997" t="s">
        <v>316</v>
      </c>
      <c r="O997" t="s">
        <v>218</v>
      </c>
    </row>
    <row r="998" spans="1:15" x14ac:dyDescent="0.3">
      <c r="A998" t="s">
        <v>1274</v>
      </c>
      <c r="B998" t="s">
        <v>1238</v>
      </c>
      <c r="C998" t="s">
        <v>354</v>
      </c>
      <c r="D998">
        <v>10</v>
      </c>
      <c r="E998" t="s">
        <v>120</v>
      </c>
      <c r="F998" t="s">
        <v>107</v>
      </c>
      <c r="G998" t="s">
        <v>112</v>
      </c>
      <c r="H998" t="s">
        <v>218</v>
      </c>
      <c r="I998" t="s">
        <v>179</v>
      </c>
      <c r="N998" t="s">
        <v>316</v>
      </c>
      <c r="O998" t="s">
        <v>218</v>
      </c>
    </row>
    <row r="999" spans="1:15" x14ac:dyDescent="0.3">
      <c r="A999" t="s">
        <v>1274</v>
      </c>
      <c r="B999" t="s">
        <v>1239</v>
      </c>
      <c r="C999" t="s">
        <v>354</v>
      </c>
      <c r="D999">
        <v>10</v>
      </c>
      <c r="E999" t="s">
        <v>111</v>
      </c>
      <c r="F999" t="s">
        <v>372</v>
      </c>
      <c r="N999" t="s">
        <v>316</v>
      </c>
      <c r="O999" t="s">
        <v>218</v>
      </c>
    </row>
    <row r="1000" spans="1:15" x14ac:dyDescent="0.3">
      <c r="A1000" t="s">
        <v>1274</v>
      </c>
      <c r="B1000" t="s">
        <v>1240</v>
      </c>
      <c r="C1000" t="s">
        <v>354</v>
      </c>
      <c r="D1000">
        <v>11</v>
      </c>
      <c r="E1000" t="s">
        <v>372</v>
      </c>
      <c r="F1000" t="s">
        <v>120</v>
      </c>
      <c r="G1000" t="s">
        <v>100</v>
      </c>
      <c r="H1000" t="s">
        <v>1015</v>
      </c>
      <c r="I1000" t="s">
        <v>346</v>
      </c>
      <c r="N1000" t="s">
        <v>195</v>
      </c>
      <c r="O1000" t="s">
        <v>196</v>
      </c>
    </row>
    <row r="1001" spans="1:15" x14ac:dyDescent="0.3">
      <c r="A1001" t="s">
        <v>1274</v>
      </c>
      <c r="B1001" t="s">
        <v>1241</v>
      </c>
      <c r="C1001" t="s">
        <v>354</v>
      </c>
      <c r="D1001">
        <v>11</v>
      </c>
      <c r="E1001" t="s">
        <v>107</v>
      </c>
      <c r="F1001" t="s">
        <v>368</v>
      </c>
      <c r="G1001" t="s">
        <v>118</v>
      </c>
      <c r="H1001" t="s">
        <v>193</v>
      </c>
      <c r="I1001" t="s">
        <v>341</v>
      </c>
      <c r="N1001" t="s">
        <v>195</v>
      </c>
      <c r="O1001" t="s">
        <v>196</v>
      </c>
    </row>
    <row r="1002" spans="1:15" x14ac:dyDescent="0.3">
      <c r="A1002" t="s">
        <v>1274</v>
      </c>
      <c r="B1002" t="s">
        <v>1242</v>
      </c>
      <c r="C1002" t="s">
        <v>354</v>
      </c>
      <c r="D1002">
        <v>11</v>
      </c>
      <c r="E1002" t="s">
        <v>357</v>
      </c>
      <c r="F1002" t="s">
        <v>24</v>
      </c>
      <c r="G1002" t="s">
        <v>75</v>
      </c>
      <c r="H1002" t="s">
        <v>196</v>
      </c>
      <c r="I1002" t="s">
        <v>170</v>
      </c>
      <c r="N1002" t="s">
        <v>195</v>
      </c>
      <c r="O1002" t="s">
        <v>196</v>
      </c>
    </row>
    <row r="1003" spans="1:15" x14ac:dyDescent="0.3">
      <c r="A1003" t="s">
        <v>1274</v>
      </c>
      <c r="B1003" t="s">
        <v>1243</v>
      </c>
      <c r="C1003" t="s">
        <v>354</v>
      </c>
      <c r="D1003">
        <v>11</v>
      </c>
      <c r="E1003" t="s">
        <v>355</v>
      </c>
      <c r="F1003" t="s">
        <v>23</v>
      </c>
      <c r="G1003" t="s">
        <v>102</v>
      </c>
      <c r="H1003" t="s">
        <v>196</v>
      </c>
      <c r="I1003" t="s">
        <v>273</v>
      </c>
      <c r="N1003" t="s">
        <v>195</v>
      </c>
      <c r="O1003" t="s">
        <v>196</v>
      </c>
    </row>
    <row r="1004" spans="1:15" x14ac:dyDescent="0.3">
      <c r="A1004" t="s">
        <v>1274</v>
      </c>
      <c r="B1004" t="s">
        <v>1244</v>
      </c>
      <c r="C1004" t="s">
        <v>354</v>
      </c>
      <c r="D1004">
        <v>11</v>
      </c>
      <c r="E1004" t="s">
        <v>110</v>
      </c>
      <c r="F1004" t="s">
        <v>111</v>
      </c>
      <c r="G1004" t="s">
        <v>527</v>
      </c>
      <c r="N1004" t="s">
        <v>195</v>
      </c>
      <c r="O1004" t="s">
        <v>196</v>
      </c>
    </row>
    <row r="1005" spans="1:15" x14ac:dyDescent="0.3">
      <c r="A1005" t="s">
        <v>1274</v>
      </c>
      <c r="B1005" t="s">
        <v>1245</v>
      </c>
      <c r="C1005" t="s">
        <v>354</v>
      </c>
      <c r="D1005">
        <v>12</v>
      </c>
      <c r="E1005" t="s">
        <v>355</v>
      </c>
      <c r="F1005" t="s">
        <v>110</v>
      </c>
      <c r="G1005" t="s">
        <v>102</v>
      </c>
      <c r="H1005" t="s">
        <v>319</v>
      </c>
      <c r="I1005" t="s">
        <v>1246</v>
      </c>
      <c r="N1005" t="s">
        <v>320</v>
      </c>
      <c r="O1005" t="s">
        <v>319</v>
      </c>
    </row>
    <row r="1006" spans="1:15" x14ac:dyDescent="0.3">
      <c r="A1006" t="s">
        <v>1274</v>
      </c>
      <c r="B1006" t="s">
        <v>375</v>
      </c>
      <c r="C1006" t="s">
        <v>354</v>
      </c>
      <c r="D1006">
        <v>12</v>
      </c>
      <c r="E1006" t="s">
        <v>23</v>
      </c>
      <c r="F1006" t="s">
        <v>357</v>
      </c>
      <c r="G1006" t="s">
        <v>1</v>
      </c>
      <c r="H1006" t="s">
        <v>319</v>
      </c>
      <c r="I1006" t="s">
        <v>179</v>
      </c>
      <c r="N1006" t="s">
        <v>320</v>
      </c>
      <c r="O1006" t="s">
        <v>319</v>
      </c>
    </row>
    <row r="1007" spans="1:15" x14ac:dyDescent="0.3">
      <c r="A1007" t="s">
        <v>1274</v>
      </c>
      <c r="B1007" t="s">
        <v>376</v>
      </c>
      <c r="C1007" t="s">
        <v>354</v>
      </c>
      <c r="D1007">
        <v>12</v>
      </c>
      <c r="E1007" t="s">
        <v>24</v>
      </c>
      <c r="F1007" t="s">
        <v>107</v>
      </c>
      <c r="G1007" t="s">
        <v>1</v>
      </c>
      <c r="H1007" t="s">
        <v>377</v>
      </c>
      <c r="I1007" t="s">
        <v>174</v>
      </c>
      <c r="N1007" t="s">
        <v>320</v>
      </c>
      <c r="O1007" t="s">
        <v>319</v>
      </c>
    </row>
    <row r="1008" spans="1:15" x14ac:dyDescent="0.3">
      <c r="A1008" t="s">
        <v>1274</v>
      </c>
      <c r="B1008" t="s">
        <v>1247</v>
      </c>
      <c r="C1008" t="s">
        <v>354</v>
      </c>
      <c r="D1008">
        <v>12</v>
      </c>
      <c r="E1008" t="s">
        <v>368</v>
      </c>
      <c r="F1008" t="s">
        <v>372</v>
      </c>
      <c r="G1008" t="s">
        <v>119</v>
      </c>
      <c r="H1008" t="s">
        <v>377</v>
      </c>
      <c r="I1008" t="s">
        <v>341</v>
      </c>
      <c r="N1008" t="s">
        <v>320</v>
      </c>
      <c r="O1008" t="s">
        <v>319</v>
      </c>
    </row>
    <row r="1009" spans="1:15" x14ac:dyDescent="0.3">
      <c r="A1009" t="s">
        <v>1274</v>
      </c>
      <c r="B1009" t="s">
        <v>1248</v>
      </c>
      <c r="C1009" t="s">
        <v>354</v>
      </c>
      <c r="D1009">
        <v>12</v>
      </c>
      <c r="E1009" t="s">
        <v>120</v>
      </c>
      <c r="F1009" t="s">
        <v>111</v>
      </c>
      <c r="G1009" t="s">
        <v>112</v>
      </c>
      <c r="N1009" t="s">
        <v>320</v>
      </c>
      <c r="O1009" t="s">
        <v>319</v>
      </c>
    </row>
    <row r="1010" spans="1:15" x14ac:dyDescent="0.3">
      <c r="A1010" t="s">
        <v>1274</v>
      </c>
      <c r="B1010" t="s">
        <v>1249</v>
      </c>
      <c r="C1010" t="s">
        <v>354</v>
      </c>
      <c r="D1010">
        <v>13</v>
      </c>
      <c r="E1010" t="s">
        <v>372</v>
      </c>
      <c r="F1010" t="s">
        <v>357</v>
      </c>
      <c r="G1010" t="s">
        <v>100</v>
      </c>
      <c r="H1010" t="s">
        <v>495</v>
      </c>
      <c r="I1010" t="s">
        <v>170</v>
      </c>
      <c r="N1010" t="s">
        <v>324</v>
      </c>
      <c r="O1010" t="s">
        <v>323</v>
      </c>
    </row>
    <row r="1011" spans="1:15" x14ac:dyDescent="0.3">
      <c r="A1011" t="s">
        <v>1274</v>
      </c>
      <c r="B1011" t="s">
        <v>378</v>
      </c>
      <c r="C1011" t="s">
        <v>354</v>
      </c>
      <c r="D1011">
        <v>13</v>
      </c>
      <c r="E1011" t="s">
        <v>24</v>
      </c>
      <c r="F1011" t="s">
        <v>23</v>
      </c>
      <c r="G1011" t="s">
        <v>20</v>
      </c>
      <c r="H1011" t="s">
        <v>323</v>
      </c>
      <c r="I1011" t="s">
        <v>248</v>
      </c>
      <c r="N1011" t="s">
        <v>324</v>
      </c>
      <c r="O1011" t="s">
        <v>323</v>
      </c>
    </row>
    <row r="1012" spans="1:15" x14ac:dyDescent="0.3">
      <c r="A1012" t="s">
        <v>1274</v>
      </c>
      <c r="B1012" t="s">
        <v>1250</v>
      </c>
      <c r="C1012" t="s">
        <v>354</v>
      </c>
      <c r="D1012">
        <v>13</v>
      </c>
      <c r="E1012" t="s">
        <v>368</v>
      </c>
      <c r="F1012" t="s">
        <v>110</v>
      </c>
      <c r="G1012" t="s">
        <v>119</v>
      </c>
      <c r="H1012" t="s">
        <v>323</v>
      </c>
      <c r="I1012" t="s">
        <v>565</v>
      </c>
      <c r="N1012" t="s">
        <v>324</v>
      </c>
      <c r="O1012" t="s">
        <v>323</v>
      </c>
    </row>
    <row r="1013" spans="1:15" x14ac:dyDescent="0.3">
      <c r="A1013" t="s">
        <v>1274</v>
      </c>
      <c r="B1013" t="s">
        <v>1251</v>
      </c>
      <c r="C1013" t="s">
        <v>354</v>
      </c>
      <c r="D1013">
        <v>13</v>
      </c>
      <c r="E1013" t="s">
        <v>120</v>
      </c>
      <c r="F1013" t="s">
        <v>355</v>
      </c>
      <c r="G1013" t="s">
        <v>112</v>
      </c>
      <c r="H1013" t="s">
        <v>323</v>
      </c>
      <c r="I1013" t="s">
        <v>408</v>
      </c>
      <c r="N1013" t="s">
        <v>324</v>
      </c>
      <c r="O1013" t="s">
        <v>323</v>
      </c>
    </row>
    <row r="1014" spans="1:15" x14ac:dyDescent="0.3">
      <c r="A1014" t="s">
        <v>1274</v>
      </c>
      <c r="B1014" t="s">
        <v>1252</v>
      </c>
      <c r="C1014" t="s">
        <v>354</v>
      </c>
      <c r="D1014">
        <v>13</v>
      </c>
      <c r="E1014" t="s">
        <v>111</v>
      </c>
      <c r="F1014" t="s">
        <v>107</v>
      </c>
      <c r="N1014" t="s">
        <v>324</v>
      </c>
      <c r="O1014" t="s">
        <v>323</v>
      </c>
    </row>
    <row r="1015" spans="1:15" x14ac:dyDescent="0.3">
      <c r="A1015" t="s">
        <v>1274</v>
      </c>
      <c r="B1015" t="s">
        <v>1253</v>
      </c>
      <c r="C1015" t="s">
        <v>354</v>
      </c>
      <c r="D1015">
        <v>14</v>
      </c>
      <c r="E1015" t="s">
        <v>107</v>
      </c>
      <c r="F1015" t="s">
        <v>372</v>
      </c>
      <c r="G1015" t="s">
        <v>118</v>
      </c>
      <c r="H1015" t="s">
        <v>201</v>
      </c>
      <c r="I1015" t="s">
        <v>341</v>
      </c>
      <c r="N1015" t="s">
        <v>200</v>
      </c>
      <c r="O1015" t="s">
        <v>201</v>
      </c>
    </row>
    <row r="1016" spans="1:15" x14ac:dyDescent="0.3">
      <c r="A1016" t="s">
        <v>1274</v>
      </c>
      <c r="B1016" t="s">
        <v>1254</v>
      </c>
      <c r="C1016" t="s">
        <v>354</v>
      </c>
      <c r="D1016">
        <v>14</v>
      </c>
      <c r="E1016" t="s">
        <v>357</v>
      </c>
      <c r="F1016" t="s">
        <v>120</v>
      </c>
      <c r="G1016" t="s">
        <v>75</v>
      </c>
      <c r="H1016" t="s">
        <v>201</v>
      </c>
      <c r="I1016" t="s">
        <v>521</v>
      </c>
      <c r="N1016" t="s">
        <v>200</v>
      </c>
      <c r="O1016" t="s">
        <v>201</v>
      </c>
    </row>
    <row r="1017" spans="1:15" x14ac:dyDescent="0.3">
      <c r="A1017" t="s">
        <v>1274</v>
      </c>
      <c r="B1017" t="s">
        <v>1255</v>
      </c>
      <c r="C1017" t="s">
        <v>354</v>
      </c>
      <c r="D1017">
        <v>14</v>
      </c>
      <c r="E1017" t="s">
        <v>355</v>
      </c>
      <c r="F1017" t="s">
        <v>368</v>
      </c>
      <c r="G1017" t="s">
        <v>102</v>
      </c>
      <c r="H1017" t="s">
        <v>201</v>
      </c>
      <c r="I1017" t="s">
        <v>298</v>
      </c>
      <c r="N1017" t="s">
        <v>200</v>
      </c>
      <c r="O1017" t="s">
        <v>201</v>
      </c>
    </row>
    <row r="1018" spans="1:15" x14ac:dyDescent="0.3">
      <c r="A1018" t="s">
        <v>1274</v>
      </c>
      <c r="B1018" t="s">
        <v>1256</v>
      </c>
      <c r="C1018" t="s">
        <v>354</v>
      </c>
      <c r="D1018">
        <v>14</v>
      </c>
      <c r="E1018" t="s">
        <v>110</v>
      </c>
      <c r="F1018" t="s">
        <v>24</v>
      </c>
      <c r="G1018" t="s">
        <v>105</v>
      </c>
      <c r="H1018" t="s">
        <v>199</v>
      </c>
      <c r="I1018" t="s">
        <v>170</v>
      </c>
      <c r="N1018" t="s">
        <v>200</v>
      </c>
      <c r="O1018" t="s">
        <v>201</v>
      </c>
    </row>
    <row r="1019" spans="1:15" x14ac:dyDescent="0.3">
      <c r="A1019" t="s">
        <v>1274</v>
      </c>
      <c r="B1019" t="s">
        <v>379</v>
      </c>
      <c r="C1019" t="s">
        <v>354</v>
      </c>
      <c r="D1019">
        <v>14</v>
      </c>
      <c r="E1019" t="s">
        <v>23</v>
      </c>
      <c r="F1019" t="s">
        <v>111</v>
      </c>
      <c r="G1019" t="s">
        <v>21</v>
      </c>
      <c r="N1019" t="s">
        <v>200</v>
      </c>
      <c r="O1019" t="s">
        <v>201</v>
      </c>
    </row>
    <row r="1020" spans="1:15" x14ac:dyDescent="0.3">
      <c r="A1020" t="s">
        <v>1274</v>
      </c>
      <c r="B1020" t="s">
        <v>1257</v>
      </c>
      <c r="C1020" t="s">
        <v>354</v>
      </c>
      <c r="D1020">
        <v>15</v>
      </c>
      <c r="E1020" t="s">
        <v>372</v>
      </c>
      <c r="F1020" t="s">
        <v>110</v>
      </c>
      <c r="G1020" t="s">
        <v>100</v>
      </c>
      <c r="H1020" t="s">
        <v>1031</v>
      </c>
      <c r="I1020" t="s">
        <v>346</v>
      </c>
      <c r="N1020" t="s">
        <v>203</v>
      </c>
      <c r="O1020" t="s">
        <v>204</v>
      </c>
    </row>
    <row r="1021" spans="1:15" x14ac:dyDescent="0.3">
      <c r="A1021" t="s">
        <v>1274</v>
      </c>
      <c r="B1021" t="s">
        <v>1258</v>
      </c>
      <c r="C1021" t="s">
        <v>354</v>
      </c>
      <c r="D1021">
        <v>15</v>
      </c>
      <c r="E1021" t="s">
        <v>107</v>
      </c>
      <c r="F1021" t="s">
        <v>355</v>
      </c>
      <c r="G1021" t="s">
        <v>114</v>
      </c>
      <c r="H1021" t="s">
        <v>587</v>
      </c>
      <c r="I1021" t="s">
        <v>590</v>
      </c>
      <c r="N1021" t="s">
        <v>203</v>
      </c>
      <c r="O1021" t="s">
        <v>204</v>
      </c>
    </row>
    <row r="1022" spans="1:15" x14ac:dyDescent="0.3">
      <c r="A1022" t="s">
        <v>1274</v>
      </c>
      <c r="B1022" t="s">
        <v>1259</v>
      </c>
      <c r="C1022" t="s">
        <v>354</v>
      </c>
      <c r="D1022">
        <v>15</v>
      </c>
      <c r="E1022" t="s">
        <v>368</v>
      </c>
      <c r="F1022" t="s">
        <v>24</v>
      </c>
      <c r="G1022" t="s">
        <v>119</v>
      </c>
      <c r="H1022" t="s">
        <v>587</v>
      </c>
      <c r="I1022" t="s">
        <v>351</v>
      </c>
      <c r="N1022" t="s">
        <v>203</v>
      </c>
      <c r="O1022" t="s">
        <v>204</v>
      </c>
    </row>
    <row r="1023" spans="1:15" x14ac:dyDescent="0.3">
      <c r="A1023" t="s">
        <v>1274</v>
      </c>
      <c r="B1023" t="s">
        <v>1260</v>
      </c>
      <c r="C1023" t="s">
        <v>354</v>
      </c>
      <c r="D1023">
        <v>15</v>
      </c>
      <c r="E1023" t="s">
        <v>120</v>
      </c>
      <c r="F1023" t="s">
        <v>23</v>
      </c>
      <c r="G1023" t="s">
        <v>112</v>
      </c>
      <c r="H1023" t="s">
        <v>204</v>
      </c>
      <c r="I1023" t="s">
        <v>207</v>
      </c>
      <c r="N1023" t="s">
        <v>203</v>
      </c>
      <c r="O1023" t="s">
        <v>204</v>
      </c>
    </row>
    <row r="1024" spans="1:15" x14ac:dyDescent="0.3">
      <c r="A1024" t="s">
        <v>1274</v>
      </c>
      <c r="B1024" t="s">
        <v>1261</v>
      </c>
      <c r="C1024" t="s">
        <v>354</v>
      </c>
      <c r="D1024">
        <v>15</v>
      </c>
      <c r="E1024" t="s">
        <v>111</v>
      </c>
      <c r="F1024" t="s">
        <v>357</v>
      </c>
      <c r="N1024" t="s">
        <v>203</v>
      </c>
      <c r="O1024" t="s">
        <v>204</v>
      </c>
    </row>
    <row r="1025" spans="1:16" x14ac:dyDescent="0.3">
      <c r="A1025" t="s">
        <v>1274</v>
      </c>
      <c r="B1025" t="s">
        <v>1262</v>
      </c>
      <c r="C1025" t="s">
        <v>354</v>
      </c>
      <c r="D1025">
        <v>16</v>
      </c>
      <c r="E1025" t="s">
        <v>357</v>
      </c>
      <c r="F1025" t="s">
        <v>107</v>
      </c>
      <c r="G1025" t="s">
        <v>75</v>
      </c>
      <c r="H1025" t="s">
        <v>703</v>
      </c>
      <c r="I1025" t="s">
        <v>351</v>
      </c>
      <c r="N1025" t="s">
        <v>349</v>
      </c>
      <c r="O1025" t="s">
        <v>225</v>
      </c>
    </row>
    <row r="1026" spans="1:16" x14ac:dyDescent="0.3">
      <c r="A1026" t="s">
        <v>1274</v>
      </c>
      <c r="B1026" t="s">
        <v>1263</v>
      </c>
      <c r="C1026" t="s">
        <v>354</v>
      </c>
      <c r="D1026">
        <v>16</v>
      </c>
      <c r="E1026" t="s">
        <v>355</v>
      </c>
      <c r="F1026" t="s">
        <v>372</v>
      </c>
      <c r="G1026" t="s">
        <v>102</v>
      </c>
      <c r="H1026" t="s">
        <v>937</v>
      </c>
      <c r="I1026" t="s">
        <v>1264</v>
      </c>
      <c r="N1026" t="s">
        <v>349</v>
      </c>
      <c r="O1026" t="s">
        <v>225</v>
      </c>
    </row>
    <row r="1027" spans="1:16" x14ac:dyDescent="0.3">
      <c r="A1027" t="s">
        <v>1274</v>
      </c>
      <c r="B1027" t="s">
        <v>1265</v>
      </c>
      <c r="C1027" t="s">
        <v>354</v>
      </c>
      <c r="D1027">
        <v>16</v>
      </c>
      <c r="E1027" t="s">
        <v>110</v>
      </c>
      <c r="F1027" t="s">
        <v>120</v>
      </c>
      <c r="G1027" t="s">
        <v>105</v>
      </c>
      <c r="H1027" t="s">
        <v>225</v>
      </c>
      <c r="I1027" t="s">
        <v>517</v>
      </c>
      <c r="N1027" t="s">
        <v>349</v>
      </c>
      <c r="O1027" t="s">
        <v>225</v>
      </c>
    </row>
    <row r="1028" spans="1:16" x14ac:dyDescent="0.3">
      <c r="A1028" t="s">
        <v>1274</v>
      </c>
      <c r="B1028" t="s">
        <v>380</v>
      </c>
      <c r="C1028" t="s">
        <v>354</v>
      </c>
      <c r="D1028">
        <v>16</v>
      </c>
      <c r="E1028" t="s">
        <v>23</v>
      </c>
      <c r="F1028" t="s">
        <v>368</v>
      </c>
      <c r="G1028" t="s">
        <v>1</v>
      </c>
      <c r="H1028" t="s">
        <v>223</v>
      </c>
      <c r="I1028" t="s">
        <v>170</v>
      </c>
      <c r="N1028" t="s">
        <v>349</v>
      </c>
      <c r="O1028" t="s">
        <v>225</v>
      </c>
    </row>
    <row r="1029" spans="1:16" x14ac:dyDescent="0.3">
      <c r="A1029" t="s">
        <v>1274</v>
      </c>
      <c r="B1029" t="s">
        <v>381</v>
      </c>
      <c r="C1029" t="s">
        <v>354</v>
      </c>
      <c r="D1029">
        <v>16</v>
      </c>
      <c r="E1029" t="s">
        <v>24</v>
      </c>
      <c r="F1029" t="s">
        <v>111</v>
      </c>
      <c r="G1029" t="s">
        <v>21</v>
      </c>
      <c r="N1029" t="s">
        <v>349</v>
      </c>
      <c r="O1029" t="s">
        <v>225</v>
      </c>
    </row>
    <row r="1030" spans="1:16" x14ac:dyDescent="0.3">
      <c r="A1030" t="s">
        <v>1274</v>
      </c>
      <c r="B1030" t="s">
        <v>1266</v>
      </c>
      <c r="C1030" t="s">
        <v>354</v>
      </c>
      <c r="D1030">
        <v>17</v>
      </c>
      <c r="E1030" t="s">
        <v>372</v>
      </c>
      <c r="F1030" t="s">
        <v>24</v>
      </c>
      <c r="G1030" t="s">
        <v>100</v>
      </c>
      <c r="H1030" t="s">
        <v>294</v>
      </c>
      <c r="I1030" t="s">
        <v>170</v>
      </c>
      <c r="N1030" t="s">
        <v>208</v>
      </c>
      <c r="O1030" t="s">
        <v>206</v>
      </c>
    </row>
    <row r="1031" spans="1:16" x14ac:dyDescent="0.3">
      <c r="A1031" t="s">
        <v>1274</v>
      </c>
      <c r="B1031" t="s">
        <v>1267</v>
      </c>
      <c r="C1031" t="s">
        <v>354</v>
      </c>
      <c r="D1031">
        <v>17</v>
      </c>
      <c r="E1031" t="s">
        <v>107</v>
      </c>
      <c r="F1031" t="s">
        <v>23</v>
      </c>
      <c r="G1031" t="s">
        <v>114</v>
      </c>
      <c r="H1031" t="s">
        <v>206</v>
      </c>
      <c r="I1031" t="s">
        <v>248</v>
      </c>
      <c r="N1031" t="s">
        <v>208</v>
      </c>
      <c r="O1031" t="s">
        <v>206</v>
      </c>
    </row>
    <row r="1032" spans="1:16" x14ac:dyDescent="0.3">
      <c r="A1032" t="s">
        <v>1274</v>
      </c>
      <c r="B1032" t="s">
        <v>1268</v>
      </c>
      <c r="C1032" t="s">
        <v>354</v>
      </c>
      <c r="D1032">
        <v>17</v>
      </c>
      <c r="E1032" t="s">
        <v>357</v>
      </c>
      <c r="F1032" t="s">
        <v>110</v>
      </c>
      <c r="G1032" t="s">
        <v>75</v>
      </c>
      <c r="H1032" t="s">
        <v>206</v>
      </c>
      <c r="I1032" t="s">
        <v>550</v>
      </c>
      <c r="N1032" t="s">
        <v>208</v>
      </c>
      <c r="O1032" t="s">
        <v>206</v>
      </c>
    </row>
    <row r="1033" spans="1:16" x14ac:dyDescent="0.3">
      <c r="A1033" t="s">
        <v>1274</v>
      </c>
      <c r="B1033" t="s">
        <v>1269</v>
      </c>
      <c r="C1033" t="s">
        <v>354</v>
      </c>
      <c r="D1033">
        <v>17</v>
      </c>
      <c r="E1033" t="s">
        <v>120</v>
      </c>
      <c r="F1033" t="s">
        <v>368</v>
      </c>
      <c r="G1033" t="s">
        <v>112</v>
      </c>
      <c r="H1033" t="s">
        <v>206</v>
      </c>
      <c r="I1033" t="s">
        <v>207</v>
      </c>
      <c r="N1033" t="s">
        <v>208</v>
      </c>
      <c r="O1033" t="s">
        <v>206</v>
      </c>
    </row>
    <row r="1034" spans="1:16" x14ac:dyDescent="0.3">
      <c r="A1034" t="s">
        <v>1274</v>
      </c>
      <c r="B1034" t="s">
        <v>1270</v>
      </c>
      <c r="C1034" t="s">
        <v>354</v>
      </c>
      <c r="D1034">
        <v>17</v>
      </c>
      <c r="E1034" t="s">
        <v>111</v>
      </c>
      <c r="F1034" t="s">
        <v>355</v>
      </c>
      <c r="N1034" t="s">
        <v>208</v>
      </c>
      <c r="O1034" t="s">
        <v>206</v>
      </c>
    </row>
    <row r="1035" spans="1:16" x14ac:dyDescent="0.3">
      <c r="A1035" t="s">
        <v>1274</v>
      </c>
      <c r="B1035" t="s">
        <v>1271</v>
      </c>
      <c r="C1035" t="s">
        <v>354</v>
      </c>
      <c r="D1035">
        <v>18</v>
      </c>
      <c r="E1035" t="s">
        <v>355</v>
      </c>
      <c r="F1035" t="s">
        <v>357</v>
      </c>
      <c r="G1035" t="s">
        <v>102</v>
      </c>
      <c r="H1035" t="s">
        <v>606</v>
      </c>
      <c r="I1035" t="s">
        <v>1205</v>
      </c>
      <c r="N1035" t="s">
        <v>331</v>
      </c>
      <c r="O1035" t="s">
        <v>332</v>
      </c>
    </row>
    <row r="1036" spans="1:16" x14ac:dyDescent="0.3">
      <c r="A1036" t="s">
        <v>1274</v>
      </c>
      <c r="B1036" t="s">
        <v>1272</v>
      </c>
      <c r="C1036" t="s">
        <v>354</v>
      </c>
      <c r="D1036">
        <v>18</v>
      </c>
      <c r="E1036" t="s">
        <v>110</v>
      </c>
      <c r="F1036" t="s">
        <v>107</v>
      </c>
      <c r="G1036" t="s">
        <v>105</v>
      </c>
      <c r="H1036" t="s">
        <v>330</v>
      </c>
      <c r="I1036" t="s">
        <v>532</v>
      </c>
      <c r="N1036" t="s">
        <v>331</v>
      </c>
      <c r="O1036" t="s">
        <v>332</v>
      </c>
    </row>
    <row r="1037" spans="1:16" x14ac:dyDescent="0.3">
      <c r="A1037" t="s">
        <v>1274</v>
      </c>
      <c r="B1037" t="s">
        <v>382</v>
      </c>
      <c r="C1037" t="s">
        <v>354</v>
      </c>
      <c r="D1037">
        <v>18</v>
      </c>
      <c r="E1037" t="s">
        <v>23</v>
      </c>
      <c r="F1037" t="s">
        <v>372</v>
      </c>
      <c r="G1037" t="s">
        <v>20</v>
      </c>
      <c r="H1037" t="s">
        <v>330</v>
      </c>
      <c r="I1037" t="s">
        <v>207</v>
      </c>
      <c r="N1037" t="s">
        <v>331</v>
      </c>
      <c r="O1037" t="s">
        <v>332</v>
      </c>
    </row>
    <row r="1038" spans="1:16" x14ac:dyDescent="0.3">
      <c r="A1038" t="s">
        <v>1274</v>
      </c>
      <c r="B1038" t="s">
        <v>383</v>
      </c>
      <c r="C1038" t="s">
        <v>354</v>
      </c>
      <c r="D1038">
        <v>18</v>
      </c>
      <c r="E1038" t="s">
        <v>24</v>
      </c>
      <c r="F1038" t="s">
        <v>120</v>
      </c>
      <c r="G1038" t="s">
        <v>20</v>
      </c>
      <c r="H1038" t="s">
        <v>330</v>
      </c>
      <c r="I1038" t="s">
        <v>179</v>
      </c>
      <c r="N1038" t="s">
        <v>331</v>
      </c>
      <c r="O1038" t="s">
        <v>332</v>
      </c>
    </row>
    <row r="1039" spans="1:16" x14ac:dyDescent="0.3">
      <c r="A1039" t="s">
        <v>1274</v>
      </c>
      <c r="B1039" t="s">
        <v>1273</v>
      </c>
      <c r="C1039" t="s">
        <v>354</v>
      </c>
      <c r="D1039">
        <v>18</v>
      </c>
      <c r="E1039" t="s">
        <v>368</v>
      </c>
      <c r="F1039" t="s">
        <v>111</v>
      </c>
      <c r="G1039" t="s">
        <v>119</v>
      </c>
      <c r="N1039" t="s">
        <v>331</v>
      </c>
      <c r="O1039" t="s">
        <v>332</v>
      </c>
    </row>
    <row r="1040" spans="1:16" x14ac:dyDescent="0.3">
      <c r="A1040" t="s">
        <v>384</v>
      </c>
      <c r="B1040" t="s">
        <v>1275</v>
      </c>
      <c r="C1040" t="s">
        <v>386</v>
      </c>
      <c r="D1040">
        <v>1</v>
      </c>
      <c r="E1040" t="s">
        <v>29</v>
      </c>
      <c r="F1040" t="s">
        <v>401</v>
      </c>
      <c r="G1040" t="s">
        <v>112</v>
      </c>
      <c r="H1040" t="s">
        <v>430</v>
      </c>
      <c r="I1040" t="s">
        <v>273</v>
      </c>
      <c r="N1040" t="s">
        <v>171</v>
      </c>
      <c r="O1040" t="s">
        <v>279</v>
      </c>
      <c r="P1040" t="s">
        <v>86</v>
      </c>
    </row>
    <row r="1041" spans="1:16" x14ac:dyDescent="0.3">
      <c r="A1041" t="s">
        <v>384</v>
      </c>
      <c r="B1041" t="s">
        <v>1276</v>
      </c>
      <c r="C1041" t="s">
        <v>386</v>
      </c>
      <c r="D1041">
        <v>1</v>
      </c>
      <c r="E1041" t="s">
        <v>401</v>
      </c>
      <c r="F1041" t="s">
        <v>32</v>
      </c>
      <c r="G1041" t="s">
        <v>112</v>
      </c>
      <c r="H1041" t="s">
        <v>430</v>
      </c>
      <c r="I1041" t="s">
        <v>661</v>
      </c>
      <c r="N1041" t="s">
        <v>171</v>
      </c>
      <c r="O1041" t="s">
        <v>279</v>
      </c>
      <c r="P1041" t="s">
        <v>86</v>
      </c>
    </row>
    <row r="1042" spans="1:16" x14ac:dyDescent="0.3">
      <c r="A1042" t="s">
        <v>384</v>
      </c>
      <c r="B1042" t="s">
        <v>1277</v>
      </c>
      <c r="C1042" t="s">
        <v>386</v>
      </c>
      <c r="D1042">
        <v>1</v>
      </c>
      <c r="E1042" t="s">
        <v>32</v>
      </c>
      <c r="F1042" t="s">
        <v>29</v>
      </c>
      <c r="G1042" t="s">
        <v>112</v>
      </c>
      <c r="H1042" t="s">
        <v>430</v>
      </c>
      <c r="I1042" t="s">
        <v>189</v>
      </c>
      <c r="N1042" t="s">
        <v>171</v>
      </c>
      <c r="O1042" t="s">
        <v>279</v>
      </c>
      <c r="P1042" t="s">
        <v>86</v>
      </c>
    </row>
    <row r="1043" spans="1:16" x14ac:dyDescent="0.3">
      <c r="A1043" t="s">
        <v>384</v>
      </c>
      <c r="B1043" t="s">
        <v>1278</v>
      </c>
      <c r="C1043" t="s">
        <v>386</v>
      </c>
      <c r="D1043">
        <v>2</v>
      </c>
      <c r="E1043" t="s">
        <v>33</v>
      </c>
      <c r="F1043" t="s">
        <v>92</v>
      </c>
      <c r="G1043" t="s">
        <v>105</v>
      </c>
      <c r="H1043" t="s">
        <v>279</v>
      </c>
      <c r="I1043" t="s">
        <v>624</v>
      </c>
      <c r="N1043" t="s">
        <v>171</v>
      </c>
      <c r="O1043" t="s">
        <v>279</v>
      </c>
      <c r="P1043" t="s">
        <v>61</v>
      </c>
    </row>
    <row r="1044" spans="1:16" x14ac:dyDescent="0.3">
      <c r="A1044" t="s">
        <v>384</v>
      </c>
      <c r="B1044" t="s">
        <v>1279</v>
      </c>
      <c r="C1044" t="s">
        <v>386</v>
      </c>
      <c r="D1044">
        <v>2</v>
      </c>
      <c r="E1044" t="s">
        <v>92</v>
      </c>
      <c r="F1044" t="s">
        <v>72</v>
      </c>
      <c r="G1044" t="s">
        <v>105</v>
      </c>
      <c r="H1044" t="s">
        <v>279</v>
      </c>
      <c r="I1044" t="s">
        <v>194</v>
      </c>
      <c r="N1044" t="s">
        <v>171</v>
      </c>
      <c r="O1044" t="s">
        <v>279</v>
      </c>
      <c r="P1044" t="s">
        <v>61</v>
      </c>
    </row>
    <row r="1045" spans="1:16" x14ac:dyDescent="0.3">
      <c r="A1045" t="s">
        <v>384</v>
      </c>
      <c r="B1045" t="s">
        <v>1280</v>
      </c>
      <c r="C1045" t="s">
        <v>386</v>
      </c>
      <c r="D1045">
        <v>2</v>
      </c>
      <c r="E1045" t="s">
        <v>72</v>
      </c>
      <c r="F1045" t="s">
        <v>33</v>
      </c>
      <c r="G1045" t="s">
        <v>105</v>
      </c>
      <c r="H1045" t="s">
        <v>279</v>
      </c>
      <c r="I1045" t="s">
        <v>627</v>
      </c>
      <c r="N1045" t="s">
        <v>171</v>
      </c>
      <c r="O1045" t="s">
        <v>279</v>
      </c>
      <c r="P1045" t="s">
        <v>61</v>
      </c>
    </row>
    <row r="1046" spans="1:16" x14ac:dyDescent="0.3">
      <c r="A1046" t="s">
        <v>384</v>
      </c>
      <c r="B1046" t="s">
        <v>1281</v>
      </c>
      <c r="C1046" t="s">
        <v>386</v>
      </c>
      <c r="D1046">
        <v>3</v>
      </c>
      <c r="E1046" t="s">
        <v>1282</v>
      </c>
      <c r="F1046" t="s">
        <v>393</v>
      </c>
      <c r="G1046" t="s">
        <v>100</v>
      </c>
      <c r="H1046" t="s">
        <v>169</v>
      </c>
      <c r="I1046" t="s">
        <v>341</v>
      </c>
      <c r="N1046" t="s">
        <v>171</v>
      </c>
      <c r="O1046" t="s">
        <v>279</v>
      </c>
      <c r="P1046" t="s">
        <v>827</v>
      </c>
    </row>
    <row r="1047" spans="1:16" x14ac:dyDescent="0.3">
      <c r="A1047" t="s">
        <v>384</v>
      </c>
      <c r="B1047" t="s">
        <v>1283</v>
      </c>
      <c r="C1047" t="s">
        <v>386</v>
      </c>
      <c r="D1047">
        <v>3</v>
      </c>
      <c r="E1047" t="s">
        <v>393</v>
      </c>
      <c r="F1047" t="s">
        <v>404</v>
      </c>
      <c r="G1047" t="s">
        <v>100</v>
      </c>
      <c r="H1047" t="s">
        <v>169</v>
      </c>
      <c r="I1047" t="s">
        <v>194</v>
      </c>
      <c r="N1047" t="s">
        <v>171</v>
      </c>
      <c r="O1047" t="s">
        <v>279</v>
      </c>
      <c r="P1047" t="s">
        <v>827</v>
      </c>
    </row>
    <row r="1048" spans="1:16" x14ac:dyDescent="0.3">
      <c r="A1048" t="s">
        <v>384</v>
      </c>
      <c r="B1048" t="s">
        <v>1284</v>
      </c>
      <c r="C1048" t="s">
        <v>386</v>
      </c>
      <c r="D1048">
        <v>3</v>
      </c>
      <c r="E1048" t="s">
        <v>404</v>
      </c>
      <c r="F1048" t="s">
        <v>1282</v>
      </c>
      <c r="G1048" t="s">
        <v>100</v>
      </c>
      <c r="H1048" t="s">
        <v>169</v>
      </c>
      <c r="I1048" t="s">
        <v>351</v>
      </c>
      <c r="N1048" t="s">
        <v>171</v>
      </c>
      <c r="O1048" t="s">
        <v>279</v>
      </c>
      <c r="P1048" t="s">
        <v>827</v>
      </c>
    </row>
    <row r="1049" spans="1:16" x14ac:dyDescent="0.3">
      <c r="A1049" t="s">
        <v>384</v>
      </c>
      <c r="B1049" t="s">
        <v>385</v>
      </c>
      <c r="C1049" t="s">
        <v>386</v>
      </c>
      <c r="D1049">
        <v>4</v>
      </c>
      <c r="E1049" t="s">
        <v>387</v>
      </c>
      <c r="F1049" t="s">
        <v>388</v>
      </c>
      <c r="G1049" t="s">
        <v>21</v>
      </c>
      <c r="H1049" t="s">
        <v>389</v>
      </c>
      <c r="I1049" t="s">
        <v>170</v>
      </c>
      <c r="N1049" t="s">
        <v>171</v>
      </c>
      <c r="O1049" t="s">
        <v>279</v>
      </c>
      <c r="P1049" t="s">
        <v>44</v>
      </c>
    </row>
    <row r="1050" spans="1:16" x14ac:dyDescent="0.3">
      <c r="A1050" t="s">
        <v>384</v>
      </c>
      <c r="B1050" t="s">
        <v>390</v>
      </c>
      <c r="C1050" t="s">
        <v>386</v>
      </c>
      <c r="D1050">
        <v>4</v>
      </c>
      <c r="E1050" t="s">
        <v>388</v>
      </c>
      <c r="F1050" t="s">
        <v>93</v>
      </c>
      <c r="G1050" t="s">
        <v>21</v>
      </c>
      <c r="H1050" t="s">
        <v>389</v>
      </c>
      <c r="I1050" t="s">
        <v>179</v>
      </c>
      <c r="N1050" t="s">
        <v>171</v>
      </c>
      <c r="O1050" t="s">
        <v>279</v>
      </c>
      <c r="P1050" t="s">
        <v>44</v>
      </c>
    </row>
    <row r="1051" spans="1:16" x14ac:dyDescent="0.3">
      <c r="A1051" t="s">
        <v>384</v>
      </c>
      <c r="B1051" t="s">
        <v>391</v>
      </c>
      <c r="C1051" t="s">
        <v>386</v>
      </c>
      <c r="D1051">
        <v>4</v>
      </c>
      <c r="E1051" t="s">
        <v>93</v>
      </c>
      <c r="F1051" t="s">
        <v>387</v>
      </c>
      <c r="G1051" t="s">
        <v>21</v>
      </c>
      <c r="H1051" t="s">
        <v>389</v>
      </c>
      <c r="I1051" t="s">
        <v>189</v>
      </c>
      <c r="N1051" t="s">
        <v>171</v>
      </c>
      <c r="O1051" t="s">
        <v>279</v>
      </c>
      <c r="P1051" t="s">
        <v>44</v>
      </c>
    </row>
    <row r="1052" spans="1:16" x14ac:dyDescent="0.3">
      <c r="A1052" t="s">
        <v>384</v>
      </c>
      <c r="B1052" t="s">
        <v>1285</v>
      </c>
      <c r="C1052" t="s">
        <v>386</v>
      </c>
      <c r="D1052">
        <v>5</v>
      </c>
      <c r="E1052" t="s">
        <v>401</v>
      </c>
      <c r="F1052" t="s">
        <v>33</v>
      </c>
      <c r="G1052" t="s">
        <v>119</v>
      </c>
      <c r="H1052" t="s">
        <v>178</v>
      </c>
      <c r="I1052" t="s">
        <v>341</v>
      </c>
      <c r="N1052" t="s">
        <v>175</v>
      </c>
      <c r="O1052" t="s">
        <v>181</v>
      </c>
      <c r="P1052" t="s">
        <v>762</v>
      </c>
    </row>
    <row r="1053" spans="1:16" x14ac:dyDescent="0.3">
      <c r="A1053" t="s">
        <v>384</v>
      </c>
      <c r="B1053" t="s">
        <v>1286</v>
      </c>
      <c r="C1053" t="s">
        <v>386</v>
      </c>
      <c r="D1053">
        <v>5</v>
      </c>
      <c r="E1053" t="s">
        <v>33</v>
      </c>
      <c r="F1053" t="s">
        <v>1282</v>
      </c>
      <c r="G1053" t="s">
        <v>119</v>
      </c>
      <c r="H1053" t="s">
        <v>178</v>
      </c>
      <c r="I1053" t="s">
        <v>194</v>
      </c>
      <c r="N1053" t="s">
        <v>175</v>
      </c>
      <c r="O1053" t="s">
        <v>181</v>
      </c>
      <c r="P1053" t="s">
        <v>762</v>
      </c>
    </row>
    <row r="1054" spans="1:16" x14ac:dyDescent="0.3">
      <c r="A1054" t="s">
        <v>384</v>
      </c>
      <c r="B1054" t="s">
        <v>1287</v>
      </c>
      <c r="C1054" t="s">
        <v>386</v>
      </c>
      <c r="D1054">
        <v>5</v>
      </c>
      <c r="E1054" t="s">
        <v>1282</v>
      </c>
      <c r="F1054" t="s">
        <v>401</v>
      </c>
      <c r="G1054" t="s">
        <v>119</v>
      </c>
      <c r="H1054" t="s">
        <v>178</v>
      </c>
      <c r="I1054" t="s">
        <v>351</v>
      </c>
      <c r="N1054" t="s">
        <v>175</v>
      </c>
      <c r="O1054" t="s">
        <v>181</v>
      </c>
      <c r="P1054" t="s">
        <v>762</v>
      </c>
    </row>
    <row r="1055" spans="1:16" x14ac:dyDescent="0.3">
      <c r="A1055" t="s">
        <v>384</v>
      </c>
      <c r="B1055" t="s">
        <v>1288</v>
      </c>
      <c r="C1055" t="s">
        <v>386</v>
      </c>
      <c r="D1055">
        <v>6</v>
      </c>
      <c r="E1055" t="s">
        <v>32</v>
      </c>
      <c r="F1055" t="s">
        <v>387</v>
      </c>
      <c r="G1055" t="s">
        <v>117</v>
      </c>
      <c r="H1055" t="s">
        <v>173</v>
      </c>
      <c r="I1055" t="s">
        <v>179</v>
      </c>
      <c r="N1055" t="s">
        <v>175</v>
      </c>
      <c r="O1055" t="s">
        <v>181</v>
      </c>
      <c r="P1055" t="s">
        <v>68</v>
      </c>
    </row>
    <row r="1056" spans="1:16" x14ac:dyDescent="0.3">
      <c r="A1056" t="s">
        <v>384</v>
      </c>
      <c r="B1056" t="s">
        <v>1289</v>
      </c>
      <c r="C1056" t="s">
        <v>386</v>
      </c>
      <c r="D1056">
        <v>6</v>
      </c>
      <c r="E1056" t="s">
        <v>387</v>
      </c>
      <c r="F1056" t="s">
        <v>404</v>
      </c>
      <c r="G1056" t="s">
        <v>69</v>
      </c>
      <c r="H1056" t="s">
        <v>173</v>
      </c>
      <c r="I1056" t="s">
        <v>1290</v>
      </c>
      <c r="N1056" t="s">
        <v>175</v>
      </c>
      <c r="O1056" t="s">
        <v>181</v>
      </c>
      <c r="P1056" t="s">
        <v>68</v>
      </c>
    </row>
    <row r="1057" spans="1:16" x14ac:dyDescent="0.3">
      <c r="A1057" t="s">
        <v>384</v>
      </c>
      <c r="B1057" t="s">
        <v>1291</v>
      </c>
      <c r="C1057" t="s">
        <v>386</v>
      </c>
      <c r="D1057">
        <v>6</v>
      </c>
      <c r="E1057" t="s">
        <v>404</v>
      </c>
      <c r="F1057" t="s">
        <v>32</v>
      </c>
      <c r="G1057" t="s">
        <v>117</v>
      </c>
      <c r="H1057" t="s">
        <v>173</v>
      </c>
      <c r="I1057" t="s">
        <v>1292</v>
      </c>
      <c r="N1057" t="s">
        <v>175</v>
      </c>
      <c r="O1057" t="s">
        <v>181</v>
      </c>
      <c r="P1057" t="s">
        <v>68</v>
      </c>
    </row>
    <row r="1058" spans="1:16" x14ac:dyDescent="0.3">
      <c r="A1058" t="s">
        <v>384</v>
      </c>
      <c r="B1058" t="s">
        <v>1293</v>
      </c>
      <c r="C1058" t="s">
        <v>386</v>
      </c>
      <c r="D1058">
        <v>7</v>
      </c>
      <c r="E1058" t="s">
        <v>92</v>
      </c>
      <c r="F1058" t="s">
        <v>29</v>
      </c>
      <c r="G1058" t="s">
        <v>127</v>
      </c>
      <c r="H1058" t="s">
        <v>176</v>
      </c>
      <c r="I1058" t="s">
        <v>341</v>
      </c>
      <c r="N1058" t="s">
        <v>175</v>
      </c>
      <c r="O1058" t="s">
        <v>181</v>
      </c>
      <c r="P1058" t="s">
        <v>94</v>
      </c>
    </row>
    <row r="1059" spans="1:16" x14ac:dyDescent="0.3">
      <c r="A1059" t="s">
        <v>384</v>
      </c>
      <c r="B1059" t="s">
        <v>1294</v>
      </c>
      <c r="C1059" t="s">
        <v>386</v>
      </c>
      <c r="D1059">
        <v>7</v>
      </c>
      <c r="E1059" t="s">
        <v>29</v>
      </c>
      <c r="F1059" t="s">
        <v>393</v>
      </c>
      <c r="G1059" t="s">
        <v>127</v>
      </c>
      <c r="N1059" t="s">
        <v>175</v>
      </c>
      <c r="O1059" t="s">
        <v>181</v>
      </c>
      <c r="P1059" t="s">
        <v>94</v>
      </c>
    </row>
    <row r="1060" spans="1:16" x14ac:dyDescent="0.3">
      <c r="A1060" t="s">
        <v>384</v>
      </c>
      <c r="B1060" t="s">
        <v>1295</v>
      </c>
      <c r="C1060" t="s">
        <v>386</v>
      </c>
      <c r="D1060">
        <v>7</v>
      </c>
      <c r="E1060" t="s">
        <v>393</v>
      </c>
      <c r="F1060" t="s">
        <v>92</v>
      </c>
      <c r="G1060" t="s">
        <v>127</v>
      </c>
      <c r="H1060" t="s">
        <v>176</v>
      </c>
      <c r="I1060" t="s">
        <v>351</v>
      </c>
      <c r="N1060" t="s">
        <v>175</v>
      </c>
      <c r="O1060" t="s">
        <v>181</v>
      </c>
      <c r="P1060" t="s">
        <v>94</v>
      </c>
    </row>
    <row r="1061" spans="1:16" x14ac:dyDescent="0.3">
      <c r="A1061" t="s">
        <v>384</v>
      </c>
      <c r="B1061" t="s">
        <v>1296</v>
      </c>
      <c r="C1061" t="s">
        <v>386</v>
      </c>
      <c r="D1061">
        <v>8</v>
      </c>
      <c r="E1061" t="s">
        <v>72</v>
      </c>
      <c r="F1061" t="s">
        <v>388</v>
      </c>
      <c r="G1061" t="s">
        <v>113</v>
      </c>
      <c r="H1061" t="s">
        <v>173</v>
      </c>
      <c r="I1061" t="s">
        <v>1297</v>
      </c>
      <c r="N1061" t="s">
        <v>175</v>
      </c>
      <c r="O1061" t="s">
        <v>181</v>
      </c>
      <c r="P1061" t="s">
        <v>52</v>
      </c>
    </row>
    <row r="1062" spans="1:16" x14ac:dyDescent="0.3">
      <c r="A1062" t="s">
        <v>384</v>
      </c>
      <c r="B1062" t="s">
        <v>1298</v>
      </c>
      <c r="C1062" t="s">
        <v>386</v>
      </c>
      <c r="D1062">
        <v>8</v>
      </c>
      <c r="E1062" t="s">
        <v>388</v>
      </c>
      <c r="F1062" t="s">
        <v>93</v>
      </c>
      <c r="G1062" t="s">
        <v>113</v>
      </c>
      <c r="H1062" t="s">
        <v>173</v>
      </c>
      <c r="I1062" t="s">
        <v>248</v>
      </c>
      <c r="N1062" t="s">
        <v>175</v>
      </c>
      <c r="O1062" t="s">
        <v>181</v>
      </c>
      <c r="P1062" t="s">
        <v>52</v>
      </c>
    </row>
    <row r="1063" spans="1:16" x14ac:dyDescent="0.3">
      <c r="A1063" t="s">
        <v>384</v>
      </c>
      <c r="B1063" t="s">
        <v>1299</v>
      </c>
      <c r="C1063" t="s">
        <v>386</v>
      </c>
      <c r="D1063">
        <v>8</v>
      </c>
      <c r="E1063" t="s">
        <v>93</v>
      </c>
      <c r="F1063" t="s">
        <v>72</v>
      </c>
      <c r="G1063" t="s">
        <v>113</v>
      </c>
      <c r="H1063" t="s">
        <v>173</v>
      </c>
      <c r="I1063" t="s">
        <v>659</v>
      </c>
      <c r="N1063" t="s">
        <v>175</v>
      </c>
      <c r="O1063" t="s">
        <v>181</v>
      </c>
      <c r="P1063" t="s">
        <v>52</v>
      </c>
    </row>
    <row r="1064" spans="1:16" x14ac:dyDescent="0.3">
      <c r="A1064" t="s">
        <v>384</v>
      </c>
      <c r="B1064" t="s">
        <v>392</v>
      </c>
      <c r="C1064" t="s">
        <v>386</v>
      </c>
      <c r="D1064">
        <v>9</v>
      </c>
      <c r="E1064" t="s">
        <v>393</v>
      </c>
      <c r="F1064" t="s">
        <v>33</v>
      </c>
      <c r="G1064" t="s">
        <v>7</v>
      </c>
      <c r="H1064" t="s">
        <v>305</v>
      </c>
      <c r="I1064" t="s">
        <v>207</v>
      </c>
      <c r="N1064" t="s">
        <v>364</v>
      </c>
      <c r="O1064" t="s">
        <v>307</v>
      </c>
      <c r="P1064" t="s">
        <v>44</v>
      </c>
    </row>
    <row r="1065" spans="1:16" x14ac:dyDescent="0.3">
      <c r="A1065" t="s">
        <v>384</v>
      </c>
      <c r="B1065" t="s">
        <v>394</v>
      </c>
      <c r="C1065" t="s">
        <v>386</v>
      </c>
      <c r="D1065">
        <v>9</v>
      </c>
      <c r="E1065" t="s">
        <v>33</v>
      </c>
      <c r="F1065" t="s">
        <v>32</v>
      </c>
      <c r="G1065" t="s">
        <v>7</v>
      </c>
      <c r="H1065" t="s">
        <v>305</v>
      </c>
      <c r="I1065" t="s">
        <v>170</v>
      </c>
      <c r="N1065" t="s">
        <v>364</v>
      </c>
      <c r="O1065" t="s">
        <v>307</v>
      </c>
      <c r="P1065" t="s">
        <v>44</v>
      </c>
    </row>
    <row r="1066" spans="1:16" x14ac:dyDescent="0.3">
      <c r="A1066" t="s">
        <v>384</v>
      </c>
      <c r="B1066" t="s">
        <v>395</v>
      </c>
      <c r="C1066" t="s">
        <v>386</v>
      </c>
      <c r="D1066">
        <v>9</v>
      </c>
      <c r="E1066" t="s">
        <v>32</v>
      </c>
      <c r="F1066" t="s">
        <v>393</v>
      </c>
      <c r="G1066" t="s">
        <v>7</v>
      </c>
      <c r="H1066" t="s">
        <v>305</v>
      </c>
      <c r="I1066" t="s">
        <v>179</v>
      </c>
      <c r="N1066" t="s">
        <v>364</v>
      </c>
      <c r="O1066" t="s">
        <v>307</v>
      </c>
      <c r="P1066" t="s">
        <v>44</v>
      </c>
    </row>
    <row r="1067" spans="1:16" x14ac:dyDescent="0.3">
      <c r="A1067" t="s">
        <v>384</v>
      </c>
      <c r="B1067" t="s">
        <v>1300</v>
      </c>
      <c r="C1067" t="s">
        <v>386</v>
      </c>
      <c r="D1067">
        <v>10</v>
      </c>
      <c r="E1067" t="s">
        <v>404</v>
      </c>
      <c r="F1067" t="s">
        <v>29</v>
      </c>
      <c r="G1067" t="s">
        <v>104</v>
      </c>
      <c r="N1067" t="s">
        <v>364</v>
      </c>
      <c r="O1067" t="s">
        <v>307</v>
      </c>
      <c r="P1067" t="s">
        <v>739</v>
      </c>
    </row>
    <row r="1068" spans="1:16" x14ac:dyDescent="0.3">
      <c r="A1068" t="s">
        <v>384</v>
      </c>
      <c r="B1068" t="s">
        <v>1301</v>
      </c>
      <c r="C1068" t="s">
        <v>386</v>
      </c>
      <c r="D1068">
        <v>10</v>
      </c>
      <c r="E1068" t="s">
        <v>29</v>
      </c>
      <c r="F1068" t="s">
        <v>72</v>
      </c>
      <c r="G1068" t="s">
        <v>104</v>
      </c>
      <c r="N1068" t="s">
        <v>364</v>
      </c>
      <c r="O1068" t="s">
        <v>307</v>
      </c>
      <c r="P1068" t="s">
        <v>739</v>
      </c>
    </row>
    <row r="1069" spans="1:16" x14ac:dyDescent="0.3">
      <c r="A1069" t="s">
        <v>384</v>
      </c>
      <c r="B1069" t="s">
        <v>1302</v>
      </c>
      <c r="C1069" t="s">
        <v>386</v>
      </c>
      <c r="D1069">
        <v>10</v>
      </c>
      <c r="E1069" t="s">
        <v>72</v>
      </c>
      <c r="F1069" t="s">
        <v>404</v>
      </c>
      <c r="G1069" t="s">
        <v>104</v>
      </c>
      <c r="N1069" t="s">
        <v>364</v>
      </c>
      <c r="O1069" t="s">
        <v>307</v>
      </c>
      <c r="P1069" t="s">
        <v>739</v>
      </c>
    </row>
    <row r="1070" spans="1:16" x14ac:dyDescent="0.3">
      <c r="A1070" t="s">
        <v>384</v>
      </c>
      <c r="B1070" t="s">
        <v>1303</v>
      </c>
      <c r="C1070" t="s">
        <v>386</v>
      </c>
      <c r="D1070">
        <v>11</v>
      </c>
      <c r="E1070" t="s">
        <v>388</v>
      </c>
      <c r="F1070" t="s">
        <v>1282</v>
      </c>
      <c r="G1070" t="s">
        <v>614</v>
      </c>
      <c r="H1070" t="s">
        <v>362</v>
      </c>
      <c r="I1070" t="s">
        <v>194</v>
      </c>
      <c r="N1070" t="s">
        <v>364</v>
      </c>
      <c r="O1070" t="s">
        <v>307</v>
      </c>
      <c r="P1070" t="s">
        <v>67</v>
      </c>
    </row>
    <row r="1071" spans="1:16" x14ac:dyDescent="0.3">
      <c r="A1071" t="s">
        <v>384</v>
      </c>
      <c r="B1071" t="s">
        <v>1304</v>
      </c>
      <c r="C1071" t="s">
        <v>386</v>
      </c>
      <c r="D1071">
        <v>11</v>
      </c>
      <c r="E1071" t="s">
        <v>1282</v>
      </c>
      <c r="F1071" t="s">
        <v>92</v>
      </c>
      <c r="G1071" t="s">
        <v>614</v>
      </c>
      <c r="H1071" t="s">
        <v>362</v>
      </c>
      <c r="I1071" t="s">
        <v>408</v>
      </c>
      <c r="N1071" t="s">
        <v>364</v>
      </c>
      <c r="O1071" t="s">
        <v>307</v>
      </c>
      <c r="P1071" t="s">
        <v>67</v>
      </c>
    </row>
    <row r="1072" spans="1:16" x14ac:dyDescent="0.3">
      <c r="A1072" t="s">
        <v>384</v>
      </c>
      <c r="B1072" t="s">
        <v>1305</v>
      </c>
      <c r="C1072" t="s">
        <v>386</v>
      </c>
      <c r="D1072">
        <v>11</v>
      </c>
      <c r="E1072" t="s">
        <v>92</v>
      </c>
      <c r="F1072" t="s">
        <v>388</v>
      </c>
      <c r="G1072" t="s">
        <v>614</v>
      </c>
      <c r="H1072" t="s">
        <v>362</v>
      </c>
      <c r="I1072" t="s">
        <v>565</v>
      </c>
      <c r="N1072" t="s">
        <v>364</v>
      </c>
      <c r="O1072" t="s">
        <v>307</v>
      </c>
      <c r="P1072" t="s">
        <v>67</v>
      </c>
    </row>
    <row r="1073" spans="1:16" x14ac:dyDescent="0.3">
      <c r="A1073" t="s">
        <v>384</v>
      </c>
      <c r="B1073" t="s">
        <v>1306</v>
      </c>
      <c r="C1073" t="s">
        <v>386</v>
      </c>
      <c r="D1073">
        <v>12</v>
      </c>
      <c r="E1073" t="s">
        <v>93</v>
      </c>
      <c r="F1073" t="s">
        <v>387</v>
      </c>
      <c r="G1073" t="s">
        <v>112</v>
      </c>
      <c r="H1073" t="s">
        <v>362</v>
      </c>
      <c r="I1073" t="s">
        <v>1307</v>
      </c>
      <c r="N1073" t="s">
        <v>364</v>
      </c>
      <c r="O1073" t="s">
        <v>307</v>
      </c>
      <c r="P1073" t="s">
        <v>86</v>
      </c>
    </row>
    <row r="1074" spans="1:16" x14ac:dyDescent="0.3">
      <c r="A1074" t="s">
        <v>384</v>
      </c>
      <c r="B1074" t="s">
        <v>1308</v>
      </c>
      <c r="C1074" t="s">
        <v>386</v>
      </c>
      <c r="D1074">
        <v>12</v>
      </c>
      <c r="E1074" t="s">
        <v>387</v>
      </c>
      <c r="F1074" t="s">
        <v>401</v>
      </c>
      <c r="G1074" t="s">
        <v>112</v>
      </c>
      <c r="H1074" t="s">
        <v>362</v>
      </c>
      <c r="I1074" t="s">
        <v>170</v>
      </c>
      <c r="N1074" t="s">
        <v>364</v>
      </c>
      <c r="O1074" t="s">
        <v>307</v>
      </c>
      <c r="P1074" t="s">
        <v>86</v>
      </c>
    </row>
    <row r="1075" spans="1:16" x14ac:dyDescent="0.3">
      <c r="A1075" t="s">
        <v>384</v>
      </c>
      <c r="B1075" t="s">
        <v>1309</v>
      </c>
      <c r="C1075" t="s">
        <v>386</v>
      </c>
      <c r="D1075">
        <v>12</v>
      </c>
      <c r="E1075" t="s">
        <v>401</v>
      </c>
      <c r="F1075" t="s">
        <v>93</v>
      </c>
      <c r="G1075" t="s">
        <v>112</v>
      </c>
      <c r="H1075" t="s">
        <v>362</v>
      </c>
      <c r="I1075" t="s">
        <v>525</v>
      </c>
      <c r="N1075" t="s">
        <v>364</v>
      </c>
      <c r="O1075" t="s">
        <v>307</v>
      </c>
      <c r="P1075" t="s">
        <v>86</v>
      </c>
    </row>
    <row r="1076" spans="1:16" x14ac:dyDescent="0.3">
      <c r="A1076" t="s">
        <v>384</v>
      </c>
      <c r="B1076" t="s">
        <v>1310</v>
      </c>
      <c r="C1076" t="s">
        <v>386</v>
      </c>
      <c r="D1076">
        <v>13</v>
      </c>
      <c r="E1076" t="s">
        <v>29</v>
      </c>
      <c r="F1076" t="s">
        <v>388</v>
      </c>
      <c r="G1076" t="s">
        <v>112</v>
      </c>
      <c r="H1076" t="s">
        <v>370</v>
      </c>
      <c r="I1076" t="s">
        <v>659</v>
      </c>
      <c r="N1076" t="s">
        <v>185</v>
      </c>
      <c r="O1076" t="s">
        <v>313</v>
      </c>
      <c r="P1076" t="s">
        <v>86</v>
      </c>
    </row>
    <row r="1077" spans="1:16" x14ac:dyDescent="0.3">
      <c r="A1077" t="s">
        <v>384</v>
      </c>
      <c r="B1077" t="s">
        <v>1311</v>
      </c>
      <c r="C1077" t="s">
        <v>386</v>
      </c>
      <c r="D1077">
        <v>13</v>
      </c>
      <c r="E1077" t="s">
        <v>388</v>
      </c>
      <c r="F1077" t="s">
        <v>401</v>
      </c>
      <c r="G1077" t="s">
        <v>112</v>
      </c>
      <c r="H1077" t="s">
        <v>370</v>
      </c>
      <c r="I1077" t="s">
        <v>341</v>
      </c>
      <c r="N1077" t="s">
        <v>185</v>
      </c>
      <c r="O1077" t="s">
        <v>313</v>
      </c>
      <c r="P1077" t="s">
        <v>86</v>
      </c>
    </row>
    <row r="1078" spans="1:16" x14ac:dyDescent="0.3">
      <c r="A1078" t="s">
        <v>384</v>
      </c>
      <c r="B1078" t="s">
        <v>1312</v>
      </c>
      <c r="C1078" t="s">
        <v>386</v>
      </c>
      <c r="D1078">
        <v>13</v>
      </c>
      <c r="E1078" t="s">
        <v>401</v>
      </c>
      <c r="F1078" t="s">
        <v>29</v>
      </c>
      <c r="G1078" t="s">
        <v>112</v>
      </c>
      <c r="H1078" t="s">
        <v>370</v>
      </c>
      <c r="I1078" t="s">
        <v>532</v>
      </c>
      <c r="N1078" t="s">
        <v>185</v>
      </c>
      <c r="O1078" t="s">
        <v>313</v>
      </c>
      <c r="P1078" t="s">
        <v>86</v>
      </c>
    </row>
    <row r="1079" spans="1:16" x14ac:dyDescent="0.3">
      <c r="A1079" t="s">
        <v>384</v>
      </c>
      <c r="B1079" t="s">
        <v>1313</v>
      </c>
      <c r="C1079" t="s">
        <v>386</v>
      </c>
      <c r="D1079">
        <v>14</v>
      </c>
      <c r="E1079" t="s">
        <v>33</v>
      </c>
      <c r="F1079" t="s">
        <v>404</v>
      </c>
      <c r="G1079" t="s">
        <v>105</v>
      </c>
      <c r="H1079" t="s">
        <v>184</v>
      </c>
      <c r="I1079" t="s">
        <v>170</v>
      </c>
      <c r="N1079" t="s">
        <v>185</v>
      </c>
      <c r="O1079" t="s">
        <v>313</v>
      </c>
      <c r="P1079" t="s">
        <v>61</v>
      </c>
    </row>
    <row r="1080" spans="1:16" x14ac:dyDescent="0.3">
      <c r="A1080" t="s">
        <v>384</v>
      </c>
      <c r="B1080" t="s">
        <v>1314</v>
      </c>
      <c r="C1080" t="s">
        <v>386</v>
      </c>
      <c r="D1080">
        <v>14</v>
      </c>
      <c r="E1080" t="s">
        <v>404</v>
      </c>
      <c r="F1080" t="s">
        <v>93</v>
      </c>
      <c r="G1080" t="s">
        <v>105</v>
      </c>
      <c r="H1080" t="s">
        <v>184</v>
      </c>
      <c r="I1080" t="s">
        <v>525</v>
      </c>
      <c r="N1080" t="s">
        <v>185</v>
      </c>
      <c r="O1080" t="s">
        <v>313</v>
      </c>
      <c r="P1080" t="s">
        <v>61</v>
      </c>
    </row>
    <row r="1081" spans="1:16" x14ac:dyDescent="0.3">
      <c r="A1081" t="s">
        <v>384</v>
      </c>
      <c r="B1081" t="s">
        <v>1315</v>
      </c>
      <c r="C1081" t="s">
        <v>386</v>
      </c>
      <c r="D1081">
        <v>14</v>
      </c>
      <c r="E1081" t="s">
        <v>93</v>
      </c>
      <c r="F1081" t="s">
        <v>33</v>
      </c>
      <c r="G1081" t="s">
        <v>105</v>
      </c>
      <c r="H1081" t="s">
        <v>184</v>
      </c>
      <c r="I1081" t="s">
        <v>351</v>
      </c>
      <c r="N1081" t="s">
        <v>185</v>
      </c>
      <c r="O1081" t="s">
        <v>313</v>
      </c>
      <c r="P1081" t="s">
        <v>61</v>
      </c>
    </row>
    <row r="1082" spans="1:16" x14ac:dyDescent="0.3">
      <c r="A1082" t="s">
        <v>384</v>
      </c>
      <c r="B1082" t="s">
        <v>1316</v>
      </c>
      <c r="C1082" t="s">
        <v>386</v>
      </c>
      <c r="D1082">
        <v>15</v>
      </c>
      <c r="E1082" t="s">
        <v>1282</v>
      </c>
      <c r="F1082" t="s">
        <v>32</v>
      </c>
      <c r="G1082" t="s">
        <v>100</v>
      </c>
      <c r="H1082" t="s">
        <v>419</v>
      </c>
      <c r="I1082" t="s">
        <v>298</v>
      </c>
      <c r="N1082" t="s">
        <v>185</v>
      </c>
      <c r="O1082" t="s">
        <v>313</v>
      </c>
      <c r="P1082" t="s">
        <v>827</v>
      </c>
    </row>
    <row r="1083" spans="1:16" x14ac:dyDescent="0.3">
      <c r="A1083" t="s">
        <v>384</v>
      </c>
      <c r="B1083" t="s">
        <v>1317</v>
      </c>
      <c r="C1083" t="s">
        <v>386</v>
      </c>
      <c r="D1083">
        <v>15</v>
      </c>
      <c r="E1083" t="s">
        <v>32</v>
      </c>
      <c r="F1083" t="s">
        <v>72</v>
      </c>
      <c r="G1083" t="s">
        <v>100</v>
      </c>
      <c r="H1083" t="s">
        <v>419</v>
      </c>
      <c r="I1083" t="s">
        <v>363</v>
      </c>
      <c r="N1083" t="s">
        <v>185</v>
      </c>
      <c r="O1083" t="s">
        <v>313</v>
      </c>
      <c r="P1083" t="s">
        <v>827</v>
      </c>
    </row>
    <row r="1084" spans="1:16" x14ac:dyDescent="0.3">
      <c r="A1084" t="s">
        <v>384</v>
      </c>
      <c r="B1084" t="s">
        <v>1318</v>
      </c>
      <c r="C1084" t="s">
        <v>386</v>
      </c>
      <c r="D1084">
        <v>15</v>
      </c>
      <c r="E1084" t="s">
        <v>72</v>
      </c>
      <c r="F1084" t="s">
        <v>1282</v>
      </c>
      <c r="G1084" t="s">
        <v>100</v>
      </c>
      <c r="H1084" t="s">
        <v>419</v>
      </c>
      <c r="I1084" t="s">
        <v>273</v>
      </c>
      <c r="N1084" t="s">
        <v>185</v>
      </c>
      <c r="O1084" t="s">
        <v>313</v>
      </c>
      <c r="P1084" t="s">
        <v>827</v>
      </c>
    </row>
    <row r="1085" spans="1:16" x14ac:dyDescent="0.3">
      <c r="A1085" t="s">
        <v>384</v>
      </c>
      <c r="B1085" t="s">
        <v>396</v>
      </c>
      <c r="C1085" t="s">
        <v>386</v>
      </c>
      <c r="D1085">
        <v>16</v>
      </c>
      <c r="E1085" t="s">
        <v>387</v>
      </c>
      <c r="F1085" t="s">
        <v>92</v>
      </c>
      <c r="G1085" t="s">
        <v>21</v>
      </c>
      <c r="H1085" t="s">
        <v>184</v>
      </c>
      <c r="I1085" t="s">
        <v>170</v>
      </c>
      <c r="N1085" t="s">
        <v>185</v>
      </c>
      <c r="O1085" t="s">
        <v>313</v>
      </c>
      <c r="P1085" t="s">
        <v>44</v>
      </c>
    </row>
    <row r="1086" spans="1:16" x14ac:dyDescent="0.3">
      <c r="A1086" t="s">
        <v>384</v>
      </c>
      <c r="B1086" t="s">
        <v>397</v>
      </c>
      <c r="C1086" t="s">
        <v>386</v>
      </c>
      <c r="D1086">
        <v>16</v>
      </c>
      <c r="E1086" t="s">
        <v>92</v>
      </c>
      <c r="F1086" t="s">
        <v>393</v>
      </c>
      <c r="G1086" t="s">
        <v>21</v>
      </c>
      <c r="H1086" t="s">
        <v>184</v>
      </c>
      <c r="I1086" t="s">
        <v>179</v>
      </c>
      <c r="N1086" t="s">
        <v>185</v>
      </c>
      <c r="O1086" t="s">
        <v>313</v>
      </c>
      <c r="P1086" t="s">
        <v>44</v>
      </c>
    </row>
    <row r="1087" spans="1:16" x14ac:dyDescent="0.3">
      <c r="A1087" t="s">
        <v>384</v>
      </c>
      <c r="B1087" t="s">
        <v>398</v>
      </c>
      <c r="C1087" t="s">
        <v>386</v>
      </c>
      <c r="D1087">
        <v>16</v>
      </c>
      <c r="E1087" t="s">
        <v>393</v>
      </c>
      <c r="F1087" t="s">
        <v>387</v>
      </c>
      <c r="G1087" t="s">
        <v>21</v>
      </c>
      <c r="H1087" t="s">
        <v>184</v>
      </c>
      <c r="I1087" t="s">
        <v>189</v>
      </c>
      <c r="N1087" t="s">
        <v>185</v>
      </c>
      <c r="O1087" t="s">
        <v>313</v>
      </c>
      <c r="P1087" t="s">
        <v>44</v>
      </c>
    </row>
    <row r="1088" spans="1:16" x14ac:dyDescent="0.3">
      <c r="A1088" t="s">
        <v>384</v>
      </c>
      <c r="B1088" t="s">
        <v>1319</v>
      </c>
      <c r="C1088" t="s">
        <v>386</v>
      </c>
      <c r="D1088">
        <v>17</v>
      </c>
      <c r="E1088" t="s">
        <v>401</v>
      </c>
      <c r="F1088" t="s">
        <v>393</v>
      </c>
      <c r="G1088" t="s">
        <v>119</v>
      </c>
      <c r="H1088" t="s">
        <v>217</v>
      </c>
      <c r="I1088" t="s">
        <v>341</v>
      </c>
      <c r="N1088" t="s">
        <v>190</v>
      </c>
      <c r="O1088" t="s">
        <v>218</v>
      </c>
      <c r="P1088" t="s">
        <v>762</v>
      </c>
    </row>
    <row r="1089" spans="1:16" x14ac:dyDescent="0.3">
      <c r="A1089" t="s">
        <v>384</v>
      </c>
      <c r="B1089" t="s">
        <v>1320</v>
      </c>
      <c r="C1089" t="s">
        <v>386</v>
      </c>
      <c r="D1089">
        <v>17</v>
      </c>
      <c r="E1089" t="s">
        <v>393</v>
      </c>
      <c r="F1089" t="s">
        <v>404</v>
      </c>
      <c r="G1089" t="s">
        <v>119</v>
      </c>
      <c r="H1089" t="s">
        <v>217</v>
      </c>
      <c r="I1089" t="s">
        <v>194</v>
      </c>
      <c r="N1089" t="s">
        <v>190</v>
      </c>
      <c r="O1089" t="s">
        <v>218</v>
      </c>
      <c r="P1089" t="s">
        <v>762</v>
      </c>
    </row>
    <row r="1090" spans="1:16" x14ac:dyDescent="0.3">
      <c r="A1090" t="s">
        <v>384</v>
      </c>
      <c r="B1090" t="s">
        <v>1321</v>
      </c>
      <c r="C1090" t="s">
        <v>386</v>
      </c>
      <c r="D1090">
        <v>17</v>
      </c>
      <c r="E1090" t="s">
        <v>404</v>
      </c>
      <c r="F1090" t="s">
        <v>401</v>
      </c>
      <c r="G1090" t="s">
        <v>119</v>
      </c>
      <c r="H1090" t="s">
        <v>217</v>
      </c>
      <c r="I1090" t="s">
        <v>351</v>
      </c>
      <c r="N1090" t="s">
        <v>190</v>
      </c>
      <c r="O1090" t="s">
        <v>218</v>
      </c>
      <c r="P1090" t="s">
        <v>762</v>
      </c>
    </row>
    <row r="1091" spans="1:16" x14ac:dyDescent="0.3">
      <c r="A1091" t="s">
        <v>384</v>
      </c>
      <c r="B1091" t="s">
        <v>1322</v>
      </c>
      <c r="C1091" t="s">
        <v>386</v>
      </c>
      <c r="D1091">
        <v>18</v>
      </c>
      <c r="E1091" t="s">
        <v>32</v>
      </c>
      <c r="F1091" t="s">
        <v>388</v>
      </c>
      <c r="G1091" t="s">
        <v>117</v>
      </c>
      <c r="H1091" t="s">
        <v>217</v>
      </c>
      <c r="I1091" t="s">
        <v>174</v>
      </c>
      <c r="N1091" t="s">
        <v>190</v>
      </c>
      <c r="O1091" t="s">
        <v>218</v>
      </c>
      <c r="P1091" t="s">
        <v>68</v>
      </c>
    </row>
    <row r="1092" spans="1:16" x14ac:dyDescent="0.3">
      <c r="A1092" t="s">
        <v>384</v>
      </c>
      <c r="B1092" t="s">
        <v>1323</v>
      </c>
      <c r="C1092" t="s">
        <v>386</v>
      </c>
      <c r="D1092">
        <v>18</v>
      </c>
      <c r="E1092" t="s">
        <v>388</v>
      </c>
      <c r="F1092" t="s">
        <v>33</v>
      </c>
      <c r="G1092" t="s">
        <v>69</v>
      </c>
      <c r="H1092" t="s">
        <v>217</v>
      </c>
      <c r="I1092" t="s">
        <v>774</v>
      </c>
      <c r="N1092" t="s">
        <v>190</v>
      </c>
      <c r="O1092" t="s">
        <v>218</v>
      </c>
      <c r="P1092" t="s">
        <v>68</v>
      </c>
    </row>
    <row r="1093" spans="1:16" x14ac:dyDescent="0.3">
      <c r="A1093" t="s">
        <v>384</v>
      </c>
      <c r="B1093" t="s">
        <v>1324</v>
      </c>
      <c r="C1093" t="s">
        <v>386</v>
      </c>
      <c r="D1093">
        <v>18</v>
      </c>
      <c r="E1093" t="s">
        <v>33</v>
      </c>
      <c r="F1093" t="s">
        <v>32</v>
      </c>
      <c r="G1093" t="s">
        <v>117</v>
      </c>
      <c r="H1093" t="s">
        <v>217</v>
      </c>
      <c r="I1093" t="s">
        <v>777</v>
      </c>
      <c r="N1093" t="s">
        <v>190</v>
      </c>
      <c r="O1093" t="s">
        <v>218</v>
      </c>
      <c r="P1093" t="s">
        <v>68</v>
      </c>
    </row>
    <row r="1094" spans="1:16" x14ac:dyDescent="0.3">
      <c r="A1094" t="s">
        <v>384</v>
      </c>
      <c r="B1094" t="s">
        <v>1325</v>
      </c>
      <c r="C1094" t="s">
        <v>386</v>
      </c>
      <c r="D1094">
        <v>19</v>
      </c>
      <c r="E1094" t="s">
        <v>92</v>
      </c>
      <c r="F1094" t="s">
        <v>93</v>
      </c>
      <c r="G1094" t="s">
        <v>128</v>
      </c>
      <c r="H1094" t="s">
        <v>188</v>
      </c>
      <c r="I1094" t="s">
        <v>284</v>
      </c>
      <c r="N1094" t="s">
        <v>190</v>
      </c>
      <c r="O1094" t="s">
        <v>218</v>
      </c>
      <c r="P1094" t="s">
        <v>94</v>
      </c>
    </row>
    <row r="1095" spans="1:16" x14ac:dyDescent="0.3">
      <c r="A1095" t="s">
        <v>384</v>
      </c>
      <c r="B1095" t="s">
        <v>1326</v>
      </c>
      <c r="C1095" t="s">
        <v>386</v>
      </c>
      <c r="D1095">
        <v>19</v>
      </c>
      <c r="E1095" t="s">
        <v>93</v>
      </c>
      <c r="F1095" t="s">
        <v>1282</v>
      </c>
      <c r="G1095" t="s">
        <v>127</v>
      </c>
      <c r="N1095" t="s">
        <v>190</v>
      </c>
      <c r="O1095" t="s">
        <v>218</v>
      </c>
      <c r="P1095" t="s">
        <v>94</v>
      </c>
    </row>
    <row r="1096" spans="1:16" x14ac:dyDescent="0.3">
      <c r="A1096" t="s">
        <v>384</v>
      </c>
      <c r="B1096" t="s">
        <v>1327</v>
      </c>
      <c r="C1096" t="s">
        <v>386</v>
      </c>
      <c r="D1096">
        <v>19</v>
      </c>
      <c r="E1096" t="s">
        <v>1282</v>
      </c>
      <c r="F1096" t="s">
        <v>92</v>
      </c>
      <c r="G1096" t="s">
        <v>128</v>
      </c>
      <c r="H1096" t="s">
        <v>188</v>
      </c>
      <c r="I1096" t="s">
        <v>298</v>
      </c>
      <c r="N1096" t="s">
        <v>190</v>
      </c>
      <c r="O1096" t="s">
        <v>218</v>
      </c>
      <c r="P1096" t="s">
        <v>94</v>
      </c>
    </row>
    <row r="1097" spans="1:16" x14ac:dyDescent="0.3">
      <c r="A1097" t="s">
        <v>384</v>
      </c>
      <c r="B1097" t="s">
        <v>1328</v>
      </c>
      <c r="C1097" t="s">
        <v>386</v>
      </c>
      <c r="D1097">
        <v>20</v>
      </c>
      <c r="E1097" t="s">
        <v>72</v>
      </c>
      <c r="F1097" t="s">
        <v>29</v>
      </c>
      <c r="G1097" t="s">
        <v>113</v>
      </c>
      <c r="H1097" t="s">
        <v>217</v>
      </c>
      <c r="I1097" t="s">
        <v>298</v>
      </c>
      <c r="N1097" t="s">
        <v>190</v>
      </c>
      <c r="O1097" t="s">
        <v>218</v>
      </c>
      <c r="P1097" t="s">
        <v>52</v>
      </c>
    </row>
    <row r="1098" spans="1:16" x14ac:dyDescent="0.3">
      <c r="A1098" t="s">
        <v>384</v>
      </c>
      <c r="B1098" t="s">
        <v>1329</v>
      </c>
      <c r="C1098" t="s">
        <v>386</v>
      </c>
      <c r="D1098">
        <v>20</v>
      </c>
      <c r="E1098" t="s">
        <v>29</v>
      </c>
      <c r="F1098" t="s">
        <v>387</v>
      </c>
      <c r="G1098" t="s">
        <v>113</v>
      </c>
      <c r="H1098" t="s">
        <v>217</v>
      </c>
      <c r="I1098" t="s">
        <v>1307</v>
      </c>
      <c r="N1098" t="s">
        <v>190</v>
      </c>
      <c r="O1098" t="s">
        <v>218</v>
      </c>
      <c r="P1098" t="s">
        <v>52</v>
      </c>
    </row>
    <row r="1099" spans="1:16" x14ac:dyDescent="0.3">
      <c r="A1099" t="s">
        <v>384</v>
      </c>
      <c r="B1099" t="s">
        <v>1330</v>
      </c>
      <c r="C1099" t="s">
        <v>386</v>
      </c>
      <c r="D1099">
        <v>20</v>
      </c>
      <c r="E1099" t="s">
        <v>387</v>
      </c>
      <c r="F1099" t="s">
        <v>72</v>
      </c>
      <c r="G1099" t="s">
        <v>113</v>
      </c>
      <c r="H1099" t="s">
        <v>217</v>
      </c>
      <c r="I1099" t="s">
        <v>170</v>
      </c>
      <c r="N1099" t="s">
        <v>190</v>
      </c>
      <c r="O1099" t="s">
        <v>218</v>
      </c>
      <c r="P1099" t="s">
        <v>52</v>
      </c>
    </row>
    <row r="1100" spans="1:16" x14ac:dyDescent="0.3">
      <c r="A1100" t="s">
        <v>384</v>
      </c>
      <c r="B1100" t="s">
        <v>399</v>
      </c>
      <c r="C1100" t="s">
        <v>386</v>
      </c>
      <c r="D1100">
        <v>21</v>
      </c>
      <c r="E1100" t="s">
        <v>393</v>
      </c>
      <c r="F1100" t="s">
        <v>72</v>
      </c>
      <c r="G1100" t="s">
        <v>7</v>
      </c>
      <c r="H1100" t="s">
        <v>377</v>
      </c>
      <c r="I1100" t="s">
        <v>207</v>
      </c>
      <c r="N1100" t="s">
        <v>195</v>
      </c>
      <c r="O1100" t="s">
        <v>319</v>
      </c>
      <c r="P1100" t="s">
        <v>44</v>
      </c>
    </row>
    <row r="1101" spans="1:16" x14ac:dyDescent="0.3">
      <c r="A1101" t="s">
        <v>384</v>
      </c>
      <c r="B1101" t="s">
        <v>400</v>
      </c>
      <c r="C1101" t="s">
        <v>386</v>
      </c>
      <c r="D1101">
        <v>21</v>
      </c>
      <c r="E1101" t="s">
        <v>72</v>
      </c>
      <c r="F1101" t="s">
        <v>401</v>
      </c>
      <c r="G1101" t="s">
        <v>7</v>
      </c>
      <c r="H1101" t="s">
        <v>377</v>
      </c>
      <c r="I1101" t="s">
        <v>170</v>
      </c>
      <c r="N1101" t="s">
        <v>195</v>
      </c>
      <c r="O1101" t="s">
        <v>319</v>
      </c>
      <c r="P1101" t="s">
        <v>44</v>
      </c>
    </row>
    <row r="1102" spans="1:16" x14ac:dyDescent="0.3">
      <c r="A1102" t="s">
        <v>384</v>
      </c>
      <c r="B1102" t="s">
        <v>402</v>
      </c>
      <c r="C1102" t="s">
        <v>386</v>
      </c>
      <c r="D1102">
        <v>21</v>
      </c>
      <c r="E1102" t="s">
        <v>401</v>
      </c>
      <c r="F1102" t="s">
        <v>393</v>
      </c>
      <c r="G1102" t="s">
        <v>7</v>
      </c>
      <c r="H1102" t="s">
        <v>377</v>
      </c>
      <c r="I1102" t="s">
        <v>179</v>
      </c>
      <c r="N1102" t="s">
        <v>195</v>
      </c>
      <c r="O1102" t="s">
        <v>319</v>
      </c>
      <c r="P1102" t="s">
        <v>44</v>
      </c>
    </row>
    <row r="1103" spans="1:16" x14ac:dyDescent="0.3">
      <c r="A1103" t="s">
        <v>384</v>
      </c>
      <c r="B1103" t="s">
        <v>1331</v>
      </c>
      <c r="C1103" t="s">
        <v>386</v>
      </c>
      <c r="D1103">
        <v>22</v>
      </c>
      <c r="E1103" t="s">
        <v>404</v>
      </c>
      <c r="F1103" t="s">
        <v>92</v>
      </c>
      <c r="G1103" t="s">
        <v>104</v>
      </c>
      <c r="N1103" t="s">
        <v>195</v>
      </c>
      <c r="O1103" t="s">
        <v>319</v>
      </c>
      <c r="P1103" t="s">
        <v>739</v>
      </c>
    </row>
    <row r="1104" spans="1:16" x14ac:dyDescent="0.3">
      <c r="A1104" t="s">
        <v>384</v>
      </c>
      <c r="B1104" t="s">
        <v>1332</v>
      </c>
      <c r="C1104" t="s">
        <v>386</v>
      </c>
      <c r="D1104">
        <v>22</v>
      </c>
      <c r="E1104" t="s">
        <v>92</v>
      </c>
      <c r="F1104" t="s">
        <v>32</v>
      </c>
      <c r="G1104" t="s">
        <v>104</v>
      </c>
      <c r="N1104" t="s">
        <v>195</v>
      </c>
      <c r="O1104" t="s">
        <v>319</v>
      </c>
      <c r="P1104" t="s">
        <v>739</v>
      </c>
    </row>
    <row r="1105" spans="1:16" x14ac:dyDescent="0.3">
      <c r="A1105" t="s">
        <v>384</v>
      </c>
      <c r="B1105" t="s">
        <v>1333</v>
      </c>
      <c r="C1105" t="s">
        <v>386</v>
      </c>
      <c r="D1105">
        <v>22</v>
      </c>
      <c r="E1105" t="s">
        <v>32</v>
      </c>
      <c r="F1105" t="s">
        <v>404</v>
      </c>
      <c r="G1105" t="s">
        <v>104</v>
      </c>
      <c r="N1105" t="s">
        <v>195</v>
      </c>
      <c r="O1105" t="s">
        <v>319</v>
      </c>
      <c r="P1105" t="s">
        <v>739</v>
      </c>
    </row>
    <row r="1106" spans="1:16" x14ac:dyDescent="0.3">
      <c r="A1106" t="s">
        <v>384</v>
      </c>
      <c r="B1106" t="s">
        <v>1334</v>
      </c>
      <c r="C1106" t="s">
        <v>386</v>
      </c>
      <c r="D1106">
        <v>23</v>
      </c>
      <c r="E1106" t="s">
        <v>388</v>
      </c>
      <c r="F1106" t="s">
        <v>29</v>
      </c>
      <c r="G1106" t="s">
        <v>614</v>
      </c>
      <c r="H1106" t="s">
        <v>193</v>
      </c>
      <c r="I1106" t="s">
        <v>179</v>
      </c>
      <c r="N1106" t="s">
        <v>195</v>
      </c>
      <c r="O1106" t="s">
        <v>319</v>
      </c>
      <c r="P1106" t="s">
        <v>67</v>
      </c>
    </row>
    <row r="1107" spans="1:16" x14ac:dyDescent="0.3">
      <c r="A1107" t="s">
        <v>384</v>
      </c>
      <c r="B1107" t="s">
        <v>1335</v>
      </c>
      <c r="C1107" t="s">
        <v>386</v>
      </c>
      <c r="D1107">
        <v>23</v>
      </c>
      <c r="E1107" t="s">
        <v>29</v>
      </c>
      <c r="F1107" t="s">
        <v>33</v>
      </c>
      <c r="G1107" t="s">
        <v>614</v>
      </c>
      <c r="H1107" t="s">
        <v>193</v>
      </c>
      <c r="I1107" t="s">
        <v>351</v>
      </c>
      <c r="N1107" t="s">
        <v>195</v>
      </c>
      <c r="O1107" t="s">
        <v>319</v>
      </c>
      <c r="P1107" t="s">
        <v>67</v>
      </c>
    </row>
    <row r="1108" spans="1:16" x14ac:dyDescent="0.3">
      <c r="A1108" t="s">
        <v>384</v>
      </c>
      <c r="B1108" t="s">
        <v>1336</v>
      </c>
      <c r="C1108" t="s">
        <v>386</v>
      </c>
      <c r="D1108">
        <v>23</v>
      </c>
      <c r="E1108" t="s">
        <v>33</v>
      </c>
      <c r="F1108" t="s">
        <v>388</v>
      </c>
      <c r="G1108" t="s">
        <v>614</v>
      </c>
      <c r="H1108" t="s">
        <v>193</v>
      </c>
      <c r="I1108" t="s">
        <v>287</v>
      </c>
      <c r="N1108" t="s">
        <v>195</v>
      </c>
      <c r="O1108" t="s">
        <v>319</v>
      </c>
      <c r="P1108" t="s">
        <v>67</v>
      </c>
    </row>
    <row r="1109" spans="1:16" x14ac:dyDescent="0.3">
      <c r="A1109" t="s">
        <v>384</v>
      </c>
      <c r="B1109" t="s">
        <v>1337</v>
      </c>
      <c r="C1109" t="s">
        <v>386</v>
      </c>
      <c r="D1109">
        <v>24</v>
      </c>
      <c r="E1109" t="s">
        <v>93</v>
      </c>
      <c r="F1109" t="s">
        <v>1282</v>
      </c>
      <c r="G1109" t="s">
        <v>112</v>
      </c>
      <c r="H1109" t="s">
        <v>196</v>
      </c>
      <c r="I1109" t="s">
        <v>659</v>
      </c>
      <c r="N1109" t="s">
        <v>195</v>
      </c>
      <c r="O1109" t="s">
        <v>319</v>
      </c>
      <c r="P1109" t="s">
        <v>86</v>
      </c>
    </row>
    <row r="1110" spans="1:16" x14ac:dyDescent="0.3">
      <c r="A1110" t="s">
        <v>384</v>
      </c>
      <c r="B1110" t="s">
        <v>1338</v>
      </c>
      <c r="C1110" t="s">
        <v>386</v>
      </c>
      <c r="D1110">
        <v>24</v>
      </c>
      <c r="E1110" t="s">
        <v>1282</v>
      </c>
      <c r="F1110" t="s">
        <v>387</v>
      </c>
      <c r="G1110" t="s">
        <v>112</v>
      </c>
      <c r="H1110" t="s">
        <v>196</v>
      </c>
      <c r="I1110" t="s">
        <v>341</v>
      </c>
      <c r="N1110" t="s">
        <v>195</v>
      </c>
      <c r="O1110" t="s">
        <v>319</v>
      </c>
      <c r="P1110" t="s">
        <v>86</v>
      </c>
    </row>
    <row r="1111" spans="1:16" x14ac:dyDescent="0.3">
      <c r="A1111" t="s">
        <v>384</v>
      </c>
      <c r="B1111" t="s">
        <v>1339</v>
      </c>
      <c r="C1111" t="s">
        <v>386</v>
      </c>
      <c r="D1111">
        <v>24</v>
      </c>
      <c r="E1111" t="s">
        <v>387</v>
      </c>
      <c r="F1111" t="s">
        <v>93</v>
      </c>
      <c r="G1111" t="s">
        <v>112</v>
      </c>
      <c r="H1111" t="s">
        <v>196</v>
      </c>
      <c r="I1111" t="s">
        <v>532</v>
      </c>
      <c r="N1111" t="s">
        <v>195</v>
      </c>
      <c r="O1111" t="s">
        <v>319</v>
      </c>
      <c r="P1111" t="s">
        <v>86</v>
      </c>
    </row>
    <row r="1112" spans="1:16" x14ac:dyDescent="0.3">
      <c r="A1112" t="s">
        <v>384</v>
      </c>
      <c r="B1112" t="s">
        <v>1340</v>
      </c>
      <c r="C1112" t="s">
        <v>386</v>
      </c>
      <c r="D1112">
        <v>25</v>
      </c>
      <c r="E1112" t="s">
        <v>29</v>
      </c>
      <c r="F1112" t="s">
        <v>32</v>
      </c>
      <c r="G1112" t="s">
        <v>112</v>
      </c>
      <c r="H1112" t="s">
        <v>201</v>
      </c>
      <c r="I1112" t="s">
        <v>661</v>
      </c>
      <c r="N1112" t="s">
        <v>324</v>
      </c>
      <c r="O1112" t="s">
        <v>405</v>
      </c>
      <c r="P1112" t="s">
        <v>86</v>
      </c>
    </row>
    <row r="1113" spans="1:16" x14ac:dyDescent="0.3">
      <c r="A1113" t="s">
        <v>384</v>
      </c>
      <c r="B1113" t="s">
        <v>1341</v>
      </c>
      <c r="C1113" t="s">
        <v>386</v>
      </c>
      <c r="D1113">
        <v>25</v>
      </c>
      <c r="E1113" t="s">
        <v>32</v>
      </c>
      <c r="F1113" t="s">
        <v>92</v>
      </c>
      <c r="G1113" t="s">
        <v>112</v>
      </c>
      <c r="H1113" t="s">
        <v>201</v>
      </c>
      <c r="I1113" t="s">
        <v>189</v>
      </c>
      <c r="N1113" t="s">
        <v>324</v>
      </c>
      <c r="O1113" t="s">
        <v>405</v>
      </c>
      <c r="P1113" t="s">
        <v>86</v>
      </c>
    </row>
    <row r="1114" spans="1:16" x14ac:dyDescent="0.3">
      <c r="A1114" t="s">
        <v>384</v>
      </c>
      <c r="B1114" t="s">
        <v>1342</v>
      </c>
      <c r="C1114" t="s">
        <v>386</v>
      </c>
      <c r="D1114">
        <v>25</v>
      </c>
      <c r="E1114" t="s">
        <v>92</v>
      </c>
      <c r="F1114" t="s">
        <v>29</v>
      </c>
      <c r="G1114" t="s">
        <v>112</v>
      </c>
      <c r="H1114" t="s">
        <v>201</v>
      </c>
      <c r="I1114" t="s">
        <v>1343</v>
      </c>
      <c r="N1114" t="s">
        <v>324</v>
      </c>
      <c r="O1114" t="s">
        <v>405</v>
      </c>
      <c r="P1114" t="s">
        <v>86</v>
      </c>
    </row>
    <row r="1115" spans="1:16" x14ac:dyDescent="0.3">
      <c r="A1115" t="s">
        <v>384</v>
      </c>
      <c r="B1115" t="s">
        <v>1344</v>
      </c>
      <c r="C1115" t="s">
        <v>386</v>
      </c>
      <c r="D1115">
        <v>26</v>
      </c>
      <c r="E1115" t="s">
        <v>33</v>
      </c>
      <c r="F1115" t="s">
        <v>401</v>
      </c>
      <c r="G1115" t="s">
        <v>105</v>
      </c>
      <c r="H1115" t="s">
        <v>465</v>
      </c>
      <c r="I1115" t="s">
        <v>284</v>
      </c>
      <c r="N1115" t="s">
        <v>324</v>
      </c>
      <c r="O1115" t="s">
        <v>405</v>
      </c>
      <c r="P1115" t="s">
        <v>61</v>
      </c>
    </row>
    <row r="1116" spans="1:16" x14ac:dyDescent="0.3">
      <c r="A1116" t="s">
        <v>384</v>
      </c>
      <c r="B1116" t="s">
        <v>1345</v>
      </c>
      <c r="C1116" t="s">
        <v>386</v>
      </c>
      <c r="D1116">
        <v>26</v>
      </c>
      <c r="E1116" t="s">
        <v>401</v>
      </c>
      <c r="F1116" t="s">
        <v>72</v>
      </c>
      <c r="G1116" t="s">
        <v>105</v>
      </c>
      <c r="H1116" t="s">
        <v>465</v>
      </c>
      <c r="I1116" t="s">
        <v>550</v>
      </c>
      <c r="N1116" t="s">
        <v>324</v>
      </c>
      <c r="O1116" t="s">
        <v>405</v>
      </c>
      <c r="P1116" t="s">
        <v>61</v>
      </c>
    </row>
    <row r="1117" spans="1:16" x14ac:dyDescent="0.3">
      <c r="A1117" t="s">
        <v>384</v>
      </c>
      <c r="B1117" t="s">
        <v>1346</v>
      </c>
      <c r="C1117" t="s">
        <v>386</v>
      </c>
      <c r="D1117">
        <v>26</v>
      </c>
      <c r="E1117" t="s">
        <v>72</v>
      </c>
      <c r="F1117" t="s">
        <v>33</v>
      </c>
      <c r="G1117" t="s">
        <v>105</v>
      </c>
      <c r="H1117" t="s">
        <v>465</v>
      </c>
      <c r="I1117" t="s">
        <v>207</v>
      </c>
      <c r="N1117" t="s">
        <v>324</v>
      </c>
      <c r="O1117" t="s">
        <v>405</v>
      </c>
      <c r="P1117" t="s">
        <v>61</v>
      </c>
    </row>
    <row r="1118" spans="1:16" x14ac:dyDescent="0.3">
      <c r="A1118" t="s">
        <v>384</v>
      </c>
      <c r="B1118" t="s">
        <v>1347</v>
      </c>
      <c r="C1118" t="s">
        <v>386</v>
      </c>
      <c r="D1118">
        <v>27</v>
      </c>
      <c r="E1118" t="s">
        <v>1282</v>
      </c>
      <c r="F1118" t="s">
        <v>393</v>
      </c>
      <c r="G1118" t="s">
        <v>100</v>
      </c>
      <c r="H1118" t="s">
        <v>323</v>
      </c>
      <c r="I1118" t="s">
        <v>341</v>
      </c>
      <c r="N1118" t="s">
        <v>324</v>
      </c>
      <c r="O1118" t="s">
        <v>405</v>
      </c>
      <c r="P1118" t="s">
        <v>827</v>
      </c>
    </row>
    <row r="1119" spans="1:16" x14ac:dyDescent="0.3">
      <c r="A1119" t="s">
        <v>384</v>
      </c>
      <c r="B1119" t="s">
        <v>1348</v>
      </c>
      <c r="C1119" t="s">
        <v>386</v>
      </c>
      <c r="D1119">
        <v>27</v>
      </c>
      <c r="E1119" t="s">
        <v>393</v>
      </c>
      <c r="F1119" t="s">
        <v>388</v>
      </c>
      <c r="G1119" t="s">
        <v>100</v>
      </c>
      <c r="H1119" t="s">
        <v>323</v>
      </c>
      <c r="I1119" t="s">
        <v>194</v>
      </c>
      <c r="N1119" t="s">
        <v>324</v>
      </c>
      <c r="O1119" t="s">
        <v>405</v>
      </c>
      <c r="P1119" t="s">
        <v>827</v>
      </c>
    </row>
    <row r="1120" spans="1:16" x14ac:dyDescent="0.3">
      <c r="A1120" t="s">
        <v>384</v>
      </c>
      <c r="B1120" t="s">
        <v>1349</v>
      </c>
      <c r="C1120" t="s">
        <v>386</v>
      </c>
      <c r="D1120">
        <v>27</v>
      </c>
      <c r="E1120" t="s">
        <v>388</v>
      </c>
      <c r="F1120" t="s">
        <v>1282</v>
      </c>
      <c r="G1120" t="s">
        <v>100</v>
      </c>
      <c r="H1120" t="s">
        <v>323</v>
      </c>
      <c r="I1120" t="s">
        <v>351</v>
      </c>
      <c r="N1120" t="s">
        <v>324</v>
      </c>
      <c r="O1120" t="s">
        <v>405</v>
      </c>
      <c r="P1120" t="s">
        <v>827</v>
      </c>
    </row>
    <row r="1121" spans="1:16" x14ac:dyDescent="0.3">
      <c r="A1121" t="s">
        <v>384</v>
      </c>
      <c r="B1121" t="s">
        <v>403</v>
      </c>
      <c r="C1121" t="s">
        <v>386</v>
      </c>
      <c r="D1121">
        <v>28</v>
      </c>
      <c r="E1121" t="s">
        <v>387</v>
      </c>
      <c r="F1121" t="s">
        <v>404</v>
      </c>
      <c r="G1121" t="s">
        <v>21</v>
      </c>
      <c r="H1121" t="s">
        <v>199</v>
      </c>
      <c r="I1121" t="s">
        <v>179</v>
      </c>
      <c r="N1121" t="s">
        <v>324</v>
      </c>
      <c r="O1121" t="s">
        <v>405</v>
      </c>
      <c r="P1121" t="s">
        <v>44</v>
      </c>
    </row>
    <row r="1122" spans="1:16" x14ac:dyDescent="0.3">
      <c r="A1122" t="s">
        <v>384</v>
      </c>
      <c r="B1122" t="s">
        <v>406</v>
      </c>
      <c r="C1122" t="s">
        <v>386</v>
      </c>
      <c r="D1122">
        <v>28</v>
      </c>
      <c r="E1122" t="s">
        <v>404</v>
      </c>
      <c r="F1122" t="s">
        <v>93</v>
      </c>
      <c r="G1122" t="s">
        <v>21</v>
      </c>
      <c r="H1122" t="s">
        <v>199</v>
      </c>
      <c r="I1122" t="s">
        <v>189</v>
      </c>
      <c r="N1122" t="s">
        <v>324</v>
      </c>
      <c r="O1122" t="s">
        <v>405</v>
      </c>
      <c r="P1122" t="s">
        <v>44</v>
      </c>
    </row>
    <row r="1123" spans="1:16" x14ac:dyDescent="0.3">
      <c r="A1123" t="s">
        <v>384</v>
      </c>
      <c r="B1123" t="s">
        <v>407</v>
      </c>
      <c r="C1123" t="s">
        <v>386</v>
      </c>
      <c r="D1123">
        <v>28</v>
      </c>
      <c r="E1123" t="s">
        <v>93</v>
      </c>
      <c r="F1123" t="s">
        <v>387</v>
      </c>
      <c r="G1123" t="s">
        <v>21</v>
      </c>
      <c r="H1123" t="s">
        <v>199</v>
      </c>
      <c r="I1123" t="s">
        <v>408</v>
      </c>
      <c r="N1123" t="s">
        <v>324</v>
      </c>
      <c r="O1123" t="s">
        <v>405</v>
      </c>
      <c r="P1123" t="s">
        <v>44</v>
      </c>
    </row>
    <row r="1124" spans="1:16" x14ac:dyDescent="0.3">
      <c r="A1124" t="s">
        <v>384</v>
      </c>
      <c r="B1124" t="s">
        <v>1350</v>
      </c>
      <c r="C1124" t="s">
        <v>386</v>
      </c>
      <c r="D1124">
        <v>29</v>
      </c>
      <c r="E1124" t="s">
        <v>401</v>
      </c>
      <c r="F1124" t="s">
        <v>1282</v>
      </c>
      <c r="G1124" t="s">
        <v>119</v>
      </c>
      <c r="H1124" t="s">
        <v>703</v>
      </c>
      <c r="I1124" t="s">
        <v>341</v>
      </c>
      <c r="N1124" t="s">
        <v>224</v>
      </c>
      <c r="O1124" t="s">
        <v>225</v>
      </c>
      <c r="P1124" t="s">
        <v>762</v>
      </c>
    </row>
    <row r="1125" spans="1:16" x14ac:dyDescent="0.3">
      <c r="A1125" t="s">
        <v>384</v>
      </c>
      <c r="B1125" t="s">
        <v>1351</v>
      </c>
      <c r="C1125" t="s">
        <v>386</v>
      </c>
      <c r="D1125">
        <v>29</v>
      </c>
      <c r="E1125" t="s">
        <v>1282</v>
      </c>
      <c r="F1125" t="s">
        <v>29</v>
      </c>
      <c r="G1125" t="s">
        <v>119</v>
      </c>
      <c r="H1125" t="s">
        <v>703</v>
      </c>
      <c r="I1125" t="s">
        <v>194</v>
      </c>
      <c r="N1125" t="s">
        <v>224</v>
      </c>
      <c r="O1125" t="s">
        <v>225</v>
      </c>
      <c r="P1125" t="s">
        <v>762</v>
      </c>
    </row>
    <row r="1126" spans="1:16" x14ac:dyDescent="0.3">
      <c r="A1126" t="s">
        <v>384</v>
      </c>
      <c r="B1126" t="s">
        <v>1352</v>
      </c>
      <c r="C1126" t="s">
        <v>386</v>
      </c>
      <c r="D1126">
        <v>29</v>
      </c>
      <c r="E1126" t="s">
        <v>29</v>
      </c>
      <c r="F1126" t="s">
        <v>401</v>
      </c>
      <c r="G1126" t="s">
        <v>119</v>
      </c>
      <c r="H1126" t="s">
        <v>703</v>
      </c>
      <c r="I1126" t="s">
        <v>351</v>
      </c>
      <c r="N1126" t="s">
        <v>224</v>
      </c>
      <c r="O1126" t="s">
        <v>225</v>
      </c>
      <c r="P1126" t="s">
        <v>762</v>
      </c>
    </row>
    <row r="1127" spans="1:16" x14ac:dyDescent="0.3">
      <c r="A1127" t="s">
        <v>384</v>
      </c>
      <c r="B1127" t="s">
        <v>1353</v>
      </c>
      <c r="C1127" t="s">
        <v>386</v>
      </c>
      <c r="D1127">
        <v>30</v>
      </c>
      <c r="E1127" t="s">
        <v>32</v>
      </c>
      <c r="F1127" t="s">
        <v>93</v>
      </c>
      <c r="G1127" t="s">
        <v>117</v>
      </c>
      <c r="H1127" t="s">
        <v>223</v>
      </c>
      <c r="I1127" t="s">
        <v>179</v>
      </c>
      <c r="N1127" t="s">
        <v>224</v>
      </c>
      <c r="O1127" t="s">
        <v>225</v>
      </c>
      <c r="P1127" t="s">
        <v>68</v>
      </c>
    </row>
    <row r="1128" spans="1:16" x14ac:dyDescent="0.3">
      <c r="A1128" t="s">
        <v>384</v>
      </c>
      <c r="B1128" t="s">
        <v>1354</v>
      </c>
      <c r="C1128" t="s">
        <v>386</v>
      </c>
      <c r="D1128">
        <v>30</v>
      </c>
      <c r="E1128" t="s">
        <v>93</v>
      </c>
      <c r="F1128" t="s">
        <v>393</v>
      </c>
      <c r="G1128" t="s">
        <v>69</v>
      </c>
      <c r="H1128" t="s">
        <v>223</v>
      </c>
      <c r="I1128" t="s">
        <v>1290</v>
      </c>
      <c r="N1128" t="s">
        <v>224</v>
      </c>
      <c r="O1128" t="s">
        <v>225</v>
      </c>
      <c r="P1128" t="s">
        <v>68</v>
      </c>
    </row>
    <row r="1129" spans="1:16" x14ac:dyDescent="0.3">
      <c r="A1129" t="s">
        <v>384</v>
      </c>
      <c r="B1129" t="s">
        <v>1355</v>
      </c>
      <c r="C1129" t="s">
        <v>386</v>
      </c>
      <c r="D1129">
        <v>30</v>
      </c>
      <c r="E1129" t="s">
        <v>393</v>
      </c>
      <c r="F1129" t="s">
        <v>32</v>
      </c>
      <c r="G1129" t="s">
        <v>117</v>
      </c>
      <c r="H1129" t="s">
        <v>223</v>
      </c>
      <c r="I1129" t="s">
        <v>1292</v>
      </c>
      <c r="N1129" t="s">
        <v>224</v>
      </c>
      <c r="O1129" t="s">
        <v>225</v>
      </c>
      <c r="P1129" t="s">
        <v>68</v>
      </c>
    </row>
    <row r="1130" spans="1:16" x14ac:dyDescent="0.3">
      <c r="A1130" t="s">
        <v>384</v>
      </c>
      <c r="B1130" t="s">
        <v>1356</v>
      </c>
      <c r="C1130" t="s">
        <v>386</v>
      </c>
      <c r="D1130">
        <v>31</v>
      </c>
      <c r="E1130" t="s">
        <v>92</v>
      </c>
      <c r="F1130" t="s">
        <v>33</v>
      </c>
      <c r="G1130" t="s">
        <v>127</v>
      </c>
      <c r="H1130" t="s">
        <v>587</v>
      </c>
      <c r="I1130" t="s">
        <v>624</v>
      </c>
      <c r="N1130" t="s">
        <v>224</v>
      </c>
      <c r="O1130" t="s">
        <v>225</v>
      </c>
      <c r="P1130" t="s">
        <v>94</v>
      </c>
    </row>
    <row r="1131" spans="1:16" x14ac:dyDescent="0.3">
      <c r="A1131" t="s">
        <v>384</v>
      </c>
      <c r="B1131" t="s">
        <v>1357</v>
      </c>
      <c r="C1131" t="s">
        <v>386</v>
      </c>
      <c r="D1131">
        <v>31</v>
      </c>
      <c r="E1131" t="s">
        <v>33</v>
      </c>
      <c r="F1131" t="s">
        <v>387</v>
      </c>
      <c r="G1131" t="s">
        <v>127</v>
      </c>
      <c r="N1131" t="s">
        <v>224</v>
      </c>
      <c r="O1131" t="s">
        <v>225</v>
      </c>
      <c r="P1131" t="s">
        <v>94</v>
      </c>
    </row>
    <row r="1132" spans="1:16" x14ac:dyDescent="0.3">
      <c r="A1132" t="s">
        <v>384</v>
      </c>
      <c r="B1132" t="s">
        <v>1358</v>
      </c>
      <c r="C1132" t="s">
        <v>386</v>
      </c>
      <c r="D1132">
        <v>31</v>
      </c>
      <c r="E1132" t="s">
        <v>387</v>
      </c>
      <c r="F1132" t="s">
        <v>92</v>
      </c>
      <c r="G1132" t="s">
        <v>127</v>
      </c>
      <c r="H1132" t="s">
        <v>587</v>
      </c>
      <c r="I1132" t="s">
        <v>273</v>
      </c>
      <c r="N1132" t="s">
        <v>224</v>
      </c>
      <c r="O1132" t="s">
        <v>225</v>
      </c>
      <c r="P1132" t="s">
        <v>94</v>
      </c>
    </row>
    <row r="1133" spans="1:16" x14ac:dyDescent="0.3">
      <c r="A1133" t="s">
        <v>384</v>
      </c>
      <c r="B1133" t="s">
        <v>1359</v>
      </c>
      <c r="C1133" t="s">
        <v>386</v>
      </c>
      <c r="D1133">
        <v>32</v>
      </c>
      <c r="E1133" t="s">
        <v>72</v>
      </c>
      <c r="F1133" t="s">
        <v>404</v>
      </c>
      <c r="G1133" t="s">
        <v>113</v>
      </c>
      <c r="H1133" t="s">
        <v>225</v>
      </c>
      <c r="I1133" t="s">
        <v>174</v>
      </c>
      <c r="N1133" t="s">
        <v>224</v>
      </c>
      <c r="O1133" t="s">
        <v>225</v>
      </c>
      <c r="P1133" t="s">
        <v>52</v>
      </c>
    </row>
    <row r="1134" spans="1:16" x14ac:dyDescent="0.3">
      <c r="A1134" t="s">
        <v>384</v>
      </c>
      <c r="B1134" t="s">
        <v>1360</v>
      </c>
      <c r="C1134" t="s">
        <v>386</v>
      </c>
      <c r="D1134">
        <v>32</v>
      </c>
      <c r="E1134" t="s">
        <v>404</v>
      </c>
      <c r="F1134" t="s">
        <v>388</v>
      </c>
      <c r="G1134" t="s">
        <v>113</v>
      </c>
      <c r="H1134" t="s">
        <v>225</v>
      </c>
      <c r="I1134" t="s">
        <v>529</v>
      </c>
      <c r="N1134" t="s">
        <v>224</v>
      </c>
      <c r="O1134" t="s">
        <v>225</v>
      </c>
      <c r="P1134" t="s">
        <v>52</v>
      </c>
    </row>
    <row r="1135" spans="1:16" x14ac:dyDescent="0.3">
      <c r="A1135" t="s">
        <v>384</v>
      </c>
      <c r="B1135" t="s">
        <v>1361</v>
      </c>
      <c r="C1135" t="s">
        <v>386</v>
      </c>
      <c r="D1135">
        <v>32</v>
      </c>
      <c r="E1135" t="s">
        <v>388</v>
      </c>
      <c r="F1135" t="s">
        <v>72</v>
      </c>
      <c r="G1135" t="s">
        <v>113</v>
      </c>
      <c r="H1135" t="s">
        <v>225</v>
      </c>
      <c r="I1135" t="s">
        <v>273</v>
      </c>
      <c r="N1135" t="s">
        <v>224</v>
      </c>
      <c r="O1135" t="s">
        <v>225</v>
      </c>
      <c r="P1135" t="s">
        <v>52</v>
      </c>
    </row>
    <row r="1136" spans="1:16" x14ac:dyDescent="0.3">
      <c r="A1136" t="s">
        <v>384</v>
      </c>
      <c r="B1136" t="s">
        <v>409</v>
      </c>
      <c r="C1136" t="s">
        <v>386</v>
      </c>
      <c r="D1136">
        <v>33</v>
      </c>
      <c r="E1136" t="s">
        <v>393</v>
      </c>
      <c r="F1136" t="s">
        <v>29</v>
      </c>
      <c r="G1136" t="s">
        <v>7</v>
      </c>
      <c r="H1136" t="s">
        <v>294</v>
      </c>
      <c r="I1136" t="s">
        <v>207</v>
      </c>
      <c r="N1136" t="s">
        <v>208</v>
      </c>
      <c r="O1136" t="s">
        <v>332</v>
      </c>
      <c r="P1136" t="s">
        <v>44</v>
      </c>
    </row>
    <row r="1137" spans="1:16" x14ac:dyDescent="0.3">
      <c r="A1137" t="s">
        <v>384</v>
      </c>
      <c r="B1137" t="s">
        <v>410</v>
      </c>
      <c r="C1137" t="s">
        <v>386</v>
      </c>
      <c r="D1137">
        <v>33</v>
      </c>
      <c r="E1137" t="s">
        <v>29</v>
      </c>
      <c r="F1137" t="s">
        <v>401</v>
      </c>
      <c r="G1137" t="s">
        <v>7</v>
      </c>
      <c r="H1137" t="s">
        <v>294</v>
      </c>
      <c r="I1137" t="s">
        <v>170</v>
      </c>
      <c r="N1137" t="s">
        <v>208</v>
      </c>
      <c r="O1137" t="s">
        <v>332</v>
      </c>
      <c r="P1137" t="s">
        <v>44</v>
      </c>
    </row>
    <row r="1138" spans="1:16" x14ac:dyDescent="0.3">
      <c r="A1138" t="s">
        <v>384</v>
      </c>
      <c r="B1138" t="s">
        <v>411</v>
      </c>
      <c r="C1138" t="s">
        <v>386</v>
      </c>
      <c r="D1138">
        <v>33</v>
      </c>
      <c r="E1138" t="s">
        <v>401</v>
      </c>
      <c r="F1138" t="s">
        <v>393</v>
      </c>
      <c r="G1138" t="s">
        <v>7</v>
      </c>
      <c r="H1138" t="s">
        <v>294</v>
      </c>
      <c r="I1138" t="s">
        <v>179</v>
      </c>
      <c r="N1138" t="s">
        <v>208</v>
      </c>
      <c r="O1138" t="s">
        <v>332</v>
      </c>
      <c r="P1138" t="s">
        <v>44</v>
      </c>
    </row>
    <row r="1139" spans="1:16" x14ac:dyDescent="0.3">
      <c r="A1139" t="s">
        <v>384</v>
      </c>
      <c r="B1139" t="s">
        <v>1362</v>
      </c>
      <c r="C1139" t="s">
        <v>386</v>
      </c>
      <c r="D1139">
        <v>34</v>
      </c>
      <c r="E1139" t="s">
        <v>404</v>
      </c>
      <c r="F1139" t="s">
        <v>33</v>
      </c>
      <c r="N1139" t="s">
        <v>208</v>
      </c>
      <c r="O1139" t="s">
        <v>332</v>
      </c>
      <c r="P1139" t="s">
        <v>739</v>
      </c>
    </row>
    <row r="1140" spans="1:16" x14ac:dyDescent="0.3">
      <c r="A1140" t="s">
        <v>384</v>
      </c>
      <c r="B1140" t="s">
        <v>1363</v>
      </c>
      <c r="C1140" t="s">
        <v>386</v>
      </c>
      <c r="D1140">
        <v>34</v>
      </c>
      <c r="E1140" t="s">
        <v>33</v>
      </c>
      <c r="F1140" t="s">
        <v>387</v>
      </c>
      <c r="N1140" t="s">
        <v>208</v>
      </c>
      <c r="O1140" t="s">
        <v>332</v>
      </c>
      <c r="P1140" t="s">
        <v>739</v>
      </c>
    </row>
    <row r="1141" spans="1:16" x14ac:dyDescent="0.3">
      <c r="A1141" t="s">
        <v>384</v>
      </c>
      <c r="B1141" t="s">
        <v>1364</v>
      </c>
      <c r="C1141" t="s">
        <v>386</v>
      </c>
      <c r="D1141">
        <v>34</v>
      </c>
      <c r="E1141" t="s">
        <v>387</v>
      </c>
      <c r="F1141" t="s">
        <v>404</v>
      </c>
      <c r="N1141" t="s">
        <v>208</v>
      </c>
      <c r="O1141" t="s">
        <v>332</v>
      </c>
      <c r="P1141" t="s">
        <v>739</v>
      </c>
    </row>
    <row r="1142" spans="1:16" x14ac:dyDescent="0.3">
      <c r="A1142" t="s">
        <v>384</v>
      </c>
      <c r="B1142" t="s">
        <v>1365</v>
      </c>
      <c r="C1142" t="s">
        <v>386</v>
      </c>
      <c r="D1142">
        <v>35</v>
      </c>
      <c r="E1142" t="s">
        <v>388</v>
      </c>
      <c r="F1142" t="s">
        <v>92</v>
      </c>
      <c r="N1142" t="s">
        <v>208</v>
      </c>
      <c r="O1142" t="s">
        <v>332</v>
      </c>
      <c r="P1142" t="s">
        <v>67</v>
      </c>
    </row>
    <row r="1143" spans="1:16" x14ac:dyDescent="0.3">
      <c r="A1143" t="s">
        <v>384</v>
      </c>
      <c r="B1143" t="s">
        <v>1366</v>
      </c>
      <c r="C1143" t="s">
        <v>386</v>
      </c>
      <c r="D1143">
        <v>35</v>
      </c>
      <c r="E1143" t="s">
        <v>92</v>
      </c>
      <c r="F1143" t="s">
        <v>72</v>
      </c>
      <c r="N1143" t="s">
        <v>208</v>
      </c>
      <c r="O1143" t="s">
        <v>332</v>
      </c>
      <c r="P1143" t="s">
        <v>67</v>
      </c>
    </row>
    <row r="1144" spans="1:16" x14ac:dyDescent="0.3">
      <c r="A1144" t="s">
        <v>384</v>
      </c>
      <c r="B1144" t="s">
        <v>1367</v>
      </c>
      <c r="C1144" t="s">
        <v>386</v>
      </c>
      <c r="D1144">
        <v>35</v>
      </c>
      <c r="E1144" t="s">
        <v>72</v>
      </c>
      <c r="F1144" t="s">
        <v>388</v>
      </c>
      <c r="N1144" t="s">
        <v>208</v>
      </c>
      <c r="O1144" t="s">
        <v>332</v>
      </c>
      <c r="P1144" t="s">
        <v>67</v>
      </c>
    </row>
    <row r="1145" spans="1:16" x14ac:dyDescent="0.3">
      <c r="A1145" t="s">
        <v>384</v>
      </c>
      <c r="B1145" t="s">
        <v>1368</v>
      </c>
      <c r="C1145" t="s">
        <v>386</v>
      </c>
      <c r="D1145">
        <v>36</v>
      </c>
      <c r="E1145" t="s">
        <v>93</v>
      </c>
      <c r="F1145" t="s">
        <v>32</v>
      </c>
      <c r="N1145" t="s">
        <v>208</v>
      </c>
      <c r="O1145" t="s">
        <v>332</v>
      </c>
      <c r="P1145" t="s">
        <v>86</v>
      </c>
    </row>
    <row r="1146" spans="1:16" x14ac:dyDescent="0.3">
      <c r="A1146" t="s">
        <v>384</v>
      </c>
      <c r="B1146" t="s">
        <v>1369</v>
      </c>
      <c r="C1146" t="s">
        <v>386</v>
      </c>
      <c r="D1146">
        <v>36</v>
      </c>
      <c r="E1146" t="s">
        <v>32</v>
      </c>
      <c r="F1146" t="s">
        <v>1282</v>
      </c>
      <c r="N1146" t="s">
        <v>208</v>
      </c>
      <c r="O1146" t="s">
        <v>332</v>
      </c>
      <c r="P1146" t="s">
        <v>86</v>
      </c>
    </row>
    <row r="1147" spans="1:16" x14ac:dyDescent="0.3">
      <c r="A1147" t="s">
        <v>384</v>
      </c>
      <c r="B1147" t="s">
        <v>1370</v>
      </c>
      <c r="C1147" t="s">
        <v>386</v>
      </c>
      <c r="D1147">
        <v>36</v>
      </c>
      <c r="E1147" t="s">
        <v>1282</v>
      </c>
      <c r="F1147" t="s">
        <v>93</v>
      </c>
      <c r="N1147" t="s">
        <v>208</v>
      </c>
      <c r="O1147" t="s">
        <v>332</v>
      </c>
      <c r="P1147" t="s">
        <v>86</v>
      </c>
    </row>
    <row r="1148" spans="1:16" x14ac:dyDescent="0.3">
      <c r="A1148" t="s">
        <v>412</v>
      </c>
      <c r="B1148" t="s">
        <v>413</v>
      </c>
      <c r="C1148" t="s">
        <v>414</v>
      </c>
      <c r="D1148">
        <v>1</v>
      </c>
      <c r="E1148" t="s">
        <v>31</v>
      </c>
      <c r="F1148" t="s">
        <v>116</v>
      </c>
      <c r="G1148" t="s">
        <v>20</v>
      </c>
      <c r="H1148" t="s">
        <v>389</v>
      </c>
      <c r="I1148" t="s">
        <v>207</v>
      </c>
      <c r="N1148" t="s">
        <v>171</v>
      </c>
      <c r="O1148" t="s">
        <v>279</v>
      </c>
      <c r="P1148" t="s">
        <v>44</v>
      </c>
    </row>
    <row r="1149" spans="1:16" x14ac:dyDescent="0.3">
      <c r="A1149" t="s">
        <v>412</v>
      </c>
      <c r="B1149" t="s">
        <v>415</v>
      </c>
      <c r="C1149" t="s">
        <v>414</v>
      </c>
      <c r="D1149">
        <v>1</v>
      </c>
      <c r="E1149" t="s">
        <v>116</v>
      </c>
      <c r="F1149" t="s">
        <v>30</v>
      </c>
      <c r="G1149" t="s">
        <v>20</v>
      </c>
      <c r="H1149" t="s">
        <v>389</v>
      </c>
      <c r="I1149" t="s">
        <v>170</v>
      </c>
      <c r="N1149" t="s">
        <v>171</v>
      </c>
      <c r="O1149" t="s">
        <v>279</v>
      </c>
      <c r="P1149" t="s">
        <v>44</v>
      </c>
    </row>
    <row r="1150" spans="1:16" x14ac:dyDescent="0.3">
      <c r="A1150" t="s">
        <v>412</v>
      </c>
      <c r="B1150" t="s">
        <v>416</v>
      </c>
      <c r="C1150" t="s">
        <v>414</v>
      </c>
      <c r="D1150">
        <v>1</v>
      </c>
      <c r="E1150" t="s">
        <v>30</v>
      </c>
      <c r="F1150" t="s">
        <v>31</v>
      </c>
      <c r="G1150" t="s">
        <v>20</v>
      </c>
      <c r="H1150" t="s">
        <v>389</v>
      </c>
      <c r="I1150" t="s">
        <v>179</v>
      </c>
      <c r="N1150" t="s">
        <v>171</v>
      </c>
      <c r="O1150" t="s">
        <v>279</v>
      </c>
      <c r="P1150" t="s">
        <v>44</v>
      </c>
    </row>
    <row r="1151" spans="1:16" x14ac:dyDescent="0.3">
      <c r="A1151" t="s">
        <v>412</v>
      </c>
      <c r="B1151" t="s">
        <v>1371</v>
      </c>
      <c r="C1151" t="s">
        <v>414</v>
      </c>
      <c r="D1151">
        <v>2</v>
      </c>
      <c r="E1151" t="s">
        <v>1372</v>
      </c>
      <c r="F1151" t="s">
        <v>97</v>
      </c>
      <c r="G1151" t="s">
        <v>634</v>
      </c>
      <c r="H1151" t="s">
        <v>279</v>
      </c>
      <c r="I1151" t="s">
        <v>174</v>
      </c>
      <c r="N1151" t="s">
        <v>171</v>
      </c>
      <c r="O1151" t="s">
        <v>279</v>
      </c>
      <c r="P1151" t="s">
        <v>635</v>
      </c>
    </row>
    <row r="1152" spans="1:16" x14ac:dyDescent="0.3">
      <c r="A1152" t="s">
        <v>412</v>
      </c>
      <c r="B1152" t="s">
        <v>1373</v>
      </c>
      <c r="C1152" t="s">
        <v>414</v>
      </c>
      <c r="D1152">
        <v>2</v>
      </c>
      <c r="E1152" t="s">
        <v>97</v>
      </c>
      <c r="F1152" t="s">
        <v>418</v>
      </c>
      <c r="G1152" t="s">
        <v>634</v>
      </c>
      <c r="H1152" t="s">
        <v>279</v>
      </c>
      <c r="I1152" t="s">
        <v>248</v>
      </c>
      <c r="N1152" t="s">
        <v>171</v>
      </c>
      <c r="O1152" t="s">
        <v>279</v>
      </c>
      <c r="P1152" t="s">
        <v>635</v>
      </c>
    </row>
    <row r="1153" spans="1:16" x14ac:dyDescent="0.3">
      <c r="A1153" t="s">
        <v>412</v>
      </c>
      <c r="B1153" t="s">
        <v>1374</v>
      </c>
      <c r="C1153" t="s">
        <v>414</v>
      </c>
      <c r="D1153">
        <v>2</v>
      </c>
      <c r="E1153" t="s">
        <v>418</v>
      </c>
      <c r="F1153" t="s">
        <v>1372</v>
      </c>
      <c r="G1153" t="s">
        <v>634</v>
      </c>
      <c r="H1153" t="s">
        <v>279</v>
      </c>
      <c r="I1153" t="s">
        <v>207</v>
      </c>
      <c r="N1153" t="s">
        <v>171</v>
      </c>
      <c r="O1153" t="s">
        <v>279</v>
      </c>
      <c r="P1153" t="s">
        <v>635</v>
      </c>
    </row>
    <row r="1154" spans="1:16" x14ac:dyDescent="0.3">
      <c r="A1154" t="s">
        <v>412</v>
      </c>
      <c r="B1154" t="s">
        <v>1375</v>
      </c>
      <c r="C1154" t="s">
        <v>414</v>
      </c>
      <c r="D1154">
        <v>3</v>
      </c>
      <c r="E1154" t="s">
        <v>1376</v>
      </c>
      <c r="F1154" t="s">
        <v>764</v>
      </c>
      <c r="G1154" t="s">
        <v>124</v>
      </c>
      <c r="H1154" t="s">
        <v>279</v>
      </c>
      <c r="I1154" t="s">
        <v>207</v>
      </c>
      <c r="N1154" t="s">
        <v>171</v>
      </c>
      <c r="O1154" t="s">
        <v>279</v>
      </c>
      <c r="P1154" t="s">
        <v>78</v>
      </c>
    </row>
    <row r="1155" spans="1:16" x14ac:dyDescent="0.3">
      <c r="A1155" t="s">
        <v>412</v>
      </c>
      <c r="B1155" t="s">
        <v>1377</v>
      </c>
      <c r="C1155" t="s">
        <v>414</v>
      </c>
      <c r="D1155">
        <v>3</v>
      </c>
      <c r="E1155" t="s">
        <v>764</v>
      </c>
      <c r="F1155" t="s">
        <v>1378</v>
      </c>
      <c r="G1155" t="s">
        <v>124</v>
      </c>
      <c r="H1155" t="s">
        <v>279</v>
      </c>
      <c r="I1155" t="s">
        <v>248</v>
      </c>
      <c r="N1155" t="s">
        <v>171</v>
      </c>
      <c r="O1155" t="s">
        <v>279</v>
      </c>
      <c r="P1155" t="s">
        <v>78</v>
      </c>
    </row>
    <row r="1156" spans="1:16" x14ac:dyDescent="0.3">
      <c r="A1156" t="s">
        <v>412</v>
      </c>
      <c r="B1156" t="s">
        <v>1379</v>
      </c>
      <c r="C1156" t="s">
        <v>414</v>
      </c>
      <c r="D1156">
        <v>3</v>
      </c>
      <c r="E1156" t="s">
        <v>1378</v>
      </c>
      <c r="F1156" t="s">
        <v>1376</v>
      </c>
      <c r="G1156" t="s">
        <v>124</v>
      </c>
      <c r="H1156" t="s">
        <v>279</v>
      </c>
      <c r="I1156" t="s">
        <v>174</v>
      </c>
      <c r="N1156" t="s">
        <v>171</v>
      </c>
      <c r="O1156" t="s">
        <v>279</v>
      </c>
      <c r="P1156" t="s">
        <v>78</v>
      </c>
    </row>
    <row r="1157" spans="1:16" x14ac:dyDescent="0.3">
      <c r="A1157" t="s">
        <v>412</v>
      </c>
      <c r="B1157" t="s">
        <v>1380</v>
      </c>
      <c r="C1157" t="s">
        <v>414</v>
      </c>
      <c r="D1157">
        <v>4</v>
      </c>
      <c r="E1157" t="s">
        <v>88</v>
      </c>
      <c r="F1157" t="s">
        <v>423</v>
      </c>
      <c r="G1157" t="s">
        <v>108</v>
      </c>
      <c r="H1157" t="s">
        <v>169</v>
      </c>
      <c r="I1157" t="s">
        <v>273</v>
      </c>
      <c r="N1157" t="s">
        <v>171</v>
      </c>
      <c r="O1157" t="s">
        <v>279</v>
      </c>
      <c r="P1157" t="s">
        <v>56</v>
      </c>
    </row>
    <row r="1158" spans="1:16" x14ac:dyDescent="0.3">
      <c r="A1158" t="s">
        <v>412</v>
      </c>
      <c r="B1158" t="s">
        <v>1381</v>
      </c>
      <c r="C1158" t="s">
        <v>414</v>
      </c>
      <c r="D1158">
        <v>4</v>
      </c>
      <c r="E1158" t="s">
        <v>423</v>
      </c>
      <c r="F1158" t="s">
        <v>99</v>
      </c>
      <c r="G1158" t="s">
        <v>108</v>
      </c>
      <c r="H1158" t="s">
        <v>169</v>
      </c>
      <c r="I1158" t="s">
        <v>341</v>
      </c>
      <c r="N1158" t="s">
        <v>171</v>
      </c>
      <c r="O1158" t="s">
        <v>279</v>
      </c>
      <c r="P1158" t="s">
        <v>56</v>
      </c>
    </row>
    <row r="1159" spans="1:16" x14ac:dyDescent="0.3">
      <c r="A1159" t="s">
        <v>412</v>
      </c>
      <c r="B1159" t="s">
        <v>1382</v>
      </c>
      <c r="C1159" t="s">
        <v>414</v>
      </c>
      <c r="D1159">
        <v>4</v>
      </c>
      <c r="E1159" t="s">
        <v>99</v>
      </c>
      <c r="F1159" t="s">
        <v>88</v>
      </c>
      <c r="G1159" t="s">
        <v>108</v>
      </c>
      <c r="H1159" t="s">
        <v>169</v>
      </c>
      <c r="I1159" t="s">
        <v>194</v>
      </c>
      <c r="N1159" t="s">
        <v>171</v>
      </c>
      <c r="O1159" t="s">
        <v>279</v>
      </c>
      <c r="P1159" t="s">
        <v>56</v>
      </c>
    </row>
    <row r="1160" spans="1:16" x14ac:dyDescent="0.3">
      <c r="A1160" t="s">
        <v>412</v>
      </c>
      <c r="B1160" t="s">
        <v>1383</v>
      </c>
      <c r="C1160" t="s">
        <v>414</v>
      </c>
      <c r="D1160">
        <v>5</v>
      </c>
      <c r="E1160" t="s">
        <v>116</v>
      </c>
      <c r="F1160" t="s">
        <v>1372</v>
      </c>
      <c r="G1160" t="s">
        <v>105</v>
      </c>
      <c r="H1160" t="s">
        <v>181</v>
      </c>
      <c r="I1160" t="s">
        <v>298</v>
      </c>
      <c r="N1160" t="s">
        <v>175</v>
      </c>
      <c r="O1160" t="s">
        <v>181</v>
      </c>
      <c r="P1160" t="s">
        <v>61</v>
      </c>
    </row>
    <row r="1161" spans="1:16" x14ac:dyDescent="0.3">
      <c r="A1161" t="s">
        <v>412</v>
      </c>
      <c r="B1161" t="s">
        <v>1384</v>
      </c>
      <c r="C1161" t="s">
        <v>414</v>
      </c>
      <c r="D1161">
        <v>5</v>
      </c>
      <c r="E1161" t="s">
        <v>1372</v>
      </c>
      <c r="F1161" t="s">
        <v>1376</v>
      </c>
      <c r="G1161" t="s">
        <v>105</v>
      </c>
      <c r="H1161" t="s">
        <v>181</v>
      </c>
      <c r="I1161" t="s">
        <v>1307</v>
      </c>
      <c r="N1161" t="s">
        <v>175</v>
      </c>
      <c r="O1161" t="s">
        <v>181</v>
      </c>
      <c r="P1161" t="s">
        <v>61</v>
      </c>
    </row>
    <row r="1162" spans="1:16" x14ac:dyDescent="0.3">
      <c r="A1162" t="s">
        <v>412</v>
      </c>
      <c r="B1162" t="s">
        <v>1385</v>
      </c>
      <c r="C1162" t="s">
        <v>414</v>
      </c>
      <c r="D1162">
        <v>5</v>
      </c>
      <c r="E1162" t="s">
        <v>1376</v>
      </c>
      <c r="F1162" t="s">
        <v>116</v>
      </c>
      <c r="G1162" t="s">
        <v>105</v>
      </c>
      <c r="H1162" t="s">
        <v>181</v>
      </c>
      <c r="I1162" t="s">
        <v>170</v>
      </c>
      <c r="N1162" t="s">
        <v>175</v>
      </c>
      <c r="O1162" t="s">
        <v>181</v>
      </c>
      <c r="P1162" t="s">
        <v>61</v>
      </c>
    </row>
    <row r="1163" spans="1:16" x14ac:dyDescent="0.3">
      <c r="A1163" t="s">
        <v>412</v>
      </c>
      <c r="B1163" t="s">
        <v>1386</v>
      </c>
      <c r="C1163" t="s">
        <v>414</v>
      </c>
      <c r="D1163">
        <v>6</v>
      </c>
      <c r="E1163" t="s">
        <v>30</v>
      </c>
      <c r="F1163" t="s">
        <v>88</v>
      </c>
      <c r="G1163" t="s">
        <v>66</v>
      </c>
      <c r="H1163" t="s">
        <v>176</v>
      </c>
      <c r="I1163" t="s">
        <v>351</v>
      </c>
      <c r="N1163" t="s">
        <v>175</v>
      </c>
      <c r="O1163" t="s">
        <v>181</v>
      </c>
      <c r="P1163" t="s">
        <v>38</v>
      </c>
    </row>
    <row r="1164" spans="1:16" x14ac:dyDescent="0.3">
      <c r="A1164" t="s">
        <v>412</v>
      </c>
      <c r="B1164" t="s">
        <v>1387</v>
      </c>
      <c r="C1164" t="s">
        <v>414</v>
      </c>
      <c r="D1164">
        <v>6</v>
      </c>
      <c r="E1164" t="s">
        <v>88</v>
      </c>
      <c r="F1164" t="s">
        <v>764</v>
      </c>
      <c r="G1164" t="s">
        <v>66</v>
      </c>
      <c r="H1164" t="s">
        <v>176</v>
      </c>
      <c r="I1164" t="s">
        <v>517</v>
      </c>
      <c r="N1164" t="s">
        <v>175</v>
      </c>
      <c r="O1164" t="s">
        <v>181</v>
      </c>
      <c r="P1164" t="s">
        <v>38</v>
      </c>
    </row>
    <row r="1165" spans="1:16" x14ac:dyDescent="0.3">
      <c r="A1165" t="s">
        <v>412</v>
      </c>
      <c r="B1165" t="s">
        <v>1388</v>
      </c>
      <c r="C1165" t="s">
        <v>414</v>
      </c>
      <c r="D1165">
        <v>6</v>
      </c>
      <c r="E1165" t="s">
        <v>764</v>
      </c>
      <c r="F1165" t="s">
        <v>30</v>
      </c>
      <c r="G1165" t="s">
        <v>66</v>
      </c>
      <c r="H1165" t="s">
        <v>176</v>
      </c>
      <c r="I1165" t="s">
        <v>565</v>
      </c>
      <c r="N1165" t="s">
        <v>175</v>
      </c>
      <c r="O1165" t="s">
        <v>181</v>
      </c>
      <c r="P1165" t="s">
        <v>38</v>
      </c>
    </row>
    <row r="1166" spans="1:16" x14ac:dyDescent="0.3">
      <c r="A1166" t="s">
        <v>412</v>
      </c>
      <c r="B1166" t="s">
        <v>1389</v>
      </c>
      <c r="C1166" t="s">
        <v>414</v>
      </c>
      <c r="D1166">
        <v>7</v>
      </c>
      <c r="E1166" t="s">
        <v>97</v>
      </c>
      <c r="F1166" t="s">
        <v>31</v>
      </c>
      <c r="G1166" t="s">
        <v>103</v>
      </c>
      <c r="H1166" t="s">
        <v>173</v>
      </c>
      <c r="I1166" t="s">
        <v>179</v>
      </c>
      <c r="N1166" t="s">
        <v>175</v>
      </c>
      <c r="O1166" t="s">
        <v>181</v>
      </c>
      <c r="P1166" t="s">
        <v>1390</v>
      </c>
    </row>
    <row r="1167" spans="1:16" x14ac:dyDescent="0.3">
      <c r="A1167" t="s">
        <v>412</v>
      </c>
      <c r="B1167" t="s">
        <v>1391</v>
      </c>
      <c r="C1167" t="s">
        <v>414</v>
      </c>
      <c r="D1167">
        <v>7</v>
      </c>
      <c r="E1167" t="s">
        <v>31</v>
      </c>
      <c r="F1167" t="s">
        <v>1378</v>
      </c>
      <c r="G1167" t="s">
        <v>103</v>
      </c>
      <c r="H1167" t="s">
        <v>173</v>
      </c>
      <c r="I1167" t="s">
        <v>189</v>
      </c>
      <c r="N1167" t="s">
        <v>175</v>
      </c>
      <c r="O1167" t="s">
        <v>181</v>
      </c>
      <c r="P1167" t="s">
        <v>1390</v>
      </c>
    </row>
    <row r="1168" spans="1:16" x14ac:dyDescent="0.3">
      <c r="A1168" t="s">
        <v>412</v>
      </c>
      <c r="B1168" t="s">
        <v>1392</v>
      </c>
      <c r="C1168" t="s">
        <v>414</v>
      </c>
      <c r="D1168">
        <v>7</v>
      </c>
      <c r="E1168" t="s">
        <v>1378</v>
      </c>
      <c r="F1168" t="s">
        <v>97</v>
      </c>
      <c r="G1168" t="s">
        <v>103</v>
      </c>
      <c r="H1168" t="s">
        <v>173</v>
      </c>
      <c r="I1168" t="s">
        <v>408</v>
      </c>
      <c r="N1168" t="s">
        <v>175</v>
      </c>
      <c r="O1168" t="s">
        <v>181</v>
      </c>
      <c r="P1168" t="s">
        <v>1390</v>
      </c>
    </row>
    <row r="1169" spans="1:16" x14ac:dyDescent="0.3">
      <c r="A1169" t="s">
        <v>412</v>
      </c>
      <c r="B1169" t="s">
        <v>1393</v>
      </c>
      <c r="C1169" t="s">
        <v>414</v>
      </c>
      <c r="D1169">
        <v>8</v>
      </c>
      <c r="E1169" t="s">
        <v>418</v>
      </c>
      <c r="F1169" t="s">
        <v>423</v>
      </c>
      <c r="G1169" t="s">
        <v>101</v>
      </c>
      <c r="H1169" t="s">
        <v>178</v>
      </c>
      <c r="I1169" t="s">
        <v>174</v>
      </c>
      <c r="N1169" t="s">
        <v>175</v>
      </c>
      <c r="O1169" t="s">
        <v>181</v>
      </c>
      <c r="P1169" t="s">
        <v>651</v>
      </c>
    </row>
    <row r="1170" spans="1:16" x14ac:dyDescent="0.3">
      <c r="A1170" t="s">
        <v>412</v>
      </c>
      <c r="B1170" t="s">
        <v>1394</v>
      </c>
      <c r="C1170" t="s">
        <v>414</v>
      </c>
      <c r="D1170">
        <v>8</v>
      </c>
      <c r="E1170" t="s">
        <v>423</v>
      </c>
      <c r="F1170" t="s">
        <v>99</v>
      </c>
      <c r="G1170" t="s">
        <v>101</v>
      </c>
      <c r="H1170" t="s">
        <v>178</v>
      </c>
      <c r="I1170" t="s">
        <v>529</v>
      </c>
      <c r="N1170" t="s">
        <v>175</v>
      </c>
      <c r="O1170" t="s">
        <v>181</v>
      </c>
      <c r="P1170" t="s">
        <v>651</v>
      </c>
    </row>
    <row r="1171" spans="1:16" x14ac:dyDescent="0.3">
      <c r="A1171" t="s">
        <v>412</v>
      </c>
      <c r="B1171" t="s">
        <v>1395</v>
      </c>
      <c r="C1171" t="s">
        <v>414</v>
      </c>
      <c r="D1171">
        <v>8</v>
      </c>
      <c r="E1171" t="s">
        <v>99</v>
      </c>
      <c r="F1171" t="s">
        <v>418</v>
      </c>
      <c r="G1171" t="s">
        <v>101</v>
      </c>
      <c r="H1171" t="s">
        <v>178</v>
      </c>
      <c r="I1171" t="s">
        <v>273</v>
      </c>
      <c r="N1171" t="s">
        <v>175</v>
      </c>
      <c r="O1171" t="s">
        <v>181</v>
      </c>
      <c r="P1171" t="s">
        <v>651</v>
      </c>
    </row>
    <row r="1172" spans="1:16" x14ac:dyDescent="0.3">
      <c r="A1172" t="s">
        <v>412</v>
      </c>
      <c r="B1172" t="s">
        <v>1396</v>
      </c>
      <c r="C1172" t="s">
        <v>414</v>
      </c>
      <c r="D1172">
        <v>9</v>
      </c>
      <c r="E1172" t="s">
        <v>764</v>
      </c>
      <c r="F1172" t="s">
        <v>31</v>
      </c>
      <c r="N1172" t="s">
        <v>364</v>
      </c>
      <c r="O1172" t="s">
        <v>307</v>
      </c>
      <c r="P1172" t="s">
        <v>739</v>
      </c>
    </row>
    <row r="1173" spans="1:16" x14ac:dyDescent="0.3">
      <c r="A1173" t="s">
        <v>412</v>
      </c>
      <c r="B1173" t="s">
        <v>1397</v>
      </c>
      <c r="C1173" t="s">
        <v>414</v>
      </c>
      <c r="D1173">
        <v>9</v>
      </c>
      <c r="E1173" t="s">
        <v>31</v>
      </c>
      <c r="F1173" t="s">
        <v>1372</v>
      </c>
      <c r="N1173" t="s">
        <v>364</v>
      </c>
      <c r="O1173" t="s">
        <v>307</v>
      </c>
      <c r="P1173" t="s">
        <v>739</v>
      </c>
    </row>
    <row r="1174" spans="1:16" x14ac:dyDescent="0.3">
      <c r="A1174" t="s">
        <v>412</v>
      </c>
      <c r="B1174" t="s">
        <v>1398</v>
      </c>
      <c r="C1174" t="s">
        <v>414</v>
      </c>
      <c r="D1174">
        <v>9</v>
      </c>
      <c r="E1174" t="s">
        <v>1372</v>
      </c>
      <c r="F1174" t="s">
        <v>764</v>
      </c>
      <c r="N1174" t="s">
        <v>364</v>
      </c>
      <c r="O1174" t="s">
        <v>307</v>
      </c>
      <c r="P1174" t="s">
        <v>739</v>
      </c>
    </row>
    <row r="1175" spans="1:16" x14ac:dyDescent="0.3">
      <c r="A1175" t="s">
        <v>412</v>
      </c>
      <c r="B1175" t="s">
        <v>1399</v>
      </c>
      <c r="C1175" t="s">
        <v>414</v>
      </c>
      <c r="D1175">
        <v>10</v>
      </c>
      <c r="E1175" t="s">
        <v>1378</v>
      </c>
      <c r="F1175" t="s">
        <v>88</v>
      </c>
      <c r="G1175" t="s">
        <v>96</v>
      </c>
      <c r="H1175" t="s">
        <v>365</v>
      </c>
      <c r="I1175" t="s">
        <v>248</v>
      </c>
      <c r="N1175" t="s">
        <v>364</v>
      </c>
      <c r="O1175" t="s">
        <v>307</v>
      </c>
      <c r="P1175" t="s">
        <v>1400</v>
      </c>
    </row>
    <row r="1176" spans="1:16" x14ac:dyDescent="0.3">
      <c r="A1176" t="s">
        <v>412</v>
      </c>
      <c r="B1176" t="s">
        <v>1401</v>
      </c>
      <c r="C1176" t="s">
        <v>414</v>
      </c>
      <c r="D1176">
        <v>10</v>
      </c>
      <c r="E1176" t="s">
        <v>88</v>
      </c>
      <c r="F1176" t="s">
        <v>116</v>
      </c>
      <c r="G1176" t="s">
        <v>96</v>
      </c>
      <c r="N1176" t="s">
        <v>364</v>
      </c>
      <c r="O1176" t="s">
        <v>307</v>
      </c>
      <c r="P1176" t="s">
        <v>1400</v>
      </c>
    </row>
    <row r="1177" spans="1:16" x14ac:dyDescent="0.3">
      <c r="A1177" t="s">
        <v>412</v>
      </c>
      <c r="B1177" t="s">
        <v>1402</v>
      </c>
      <c r="C1177" t="s">
        <v>414</v>
      </c>
      <c r="D1177">
        <v>10</v>
      </c>
      <c r="E1177" t="s">
        <v>116</v>
      </c>
      <c r="F1177" t="s">
        <v>1378</v>
      </c>
      <c r="G1177" t="s">
        <v>96</v>
      </c>
      <c r="H1177" t="s">
        <v>365</v>
      </c>
      <c r="I1177" t="s">
        <v>273</v>
      </c>
      <c r="N1177" t="s">
        <v>364</v>
      </c>
      <c r="O1177" t="s">
        <v>307</v>
      </c>
      <c r="P1177" t="s">
        <v>1400</v>
      </c>
    </row>
    <row r="1178" spans="1:16" x14ac:dyDescent="0.3">
      <c r="A1178" t="s">
        <v>412</v>
      </c>
      <c r="B1178" t="s">
        <v>1403</v>
      </c>
      <c r="C1178" t="s">
        <v>414</v>
      </c>
      <c r="D1178">
        <v>11</v>
      </c>
      <c r="E1178" t="s">
        <v>423</v>
      </c>
      <c r="F1178" t="s">
        <v>1376</v>
      </c>
      <c r="G1178" t="s">
        <v>614</v>
      </c>
      <c r="H1178" t="s">
        <v>362</v>
      </c>
      <c r="I1178" t="s">
        <v>174</v>
      </c>
      <c r="N1178" t="s">
        <v>364</v>
      </c>
      <c r="O1178" t="s">
        <v>307</v>
      </c>
      <c r="P1178" t="s">
        <v>67</v>
      </c>
    </row>
    <row r="1179" spans="1:16" x14ac:dyDescent="0.3">
      <c r="A1179" t="s">
        <v>412</v>
      </c>
      <c r="B1179" t="s">
        <v>1404</v>
      </c>
      <c r="C1179" t="s">
        <v>414</v>
      </c>
      <c r="D1179">
        <v>11</v>
      </c>
      <c r="E1179" t="s">
        <v>1376</v>
      </c>
      <c r="F1179" t="s">
        <v>30</v>
      </c>
      <c r="G1179" t="s">
        <v>614</v>
      </c>
      <c r="H1179" t="s">
        <v>362</v>
      </c>
      <c r="I1179" t="s">
        <v>363</v>
      </c>
      <c r="N1179" t="s">
        <v>364</v>
      </c>
      <c r="O1179" t="s">
        <v>307</v>
      </c>
      <c r="P1179" t="s">
        <v>67</v>
      </c>
    </row>
    <row r="1180" spans="1:16" x14ac:dyDescent="0.3">
      <c r="A1180" t="s">
        <v>412</v>
      </c>
      <c r="B1180" t="s">
        <v>1405</v>
      </c>
      <c r="C1180" t="s">
        <v>414</v>
      </c>
      <c r="D1180">
        <v>11</v>
      </c>
      <c r="E1180" t="s">
        <v>30</v>
      </c>
      <c r="F1180" t="s">
        <v>423</v>
      </c>
      <c r="G1180" t="s">
        <v>614</v>
      </c>
      <c r="H1180" t="s">
        <v>362</v>
      </c>
      <c r="I1180" t="s">
        <v>170</v>
      </c>
      <c r="N1180" t="s">
        <v>364</v>
      </c>
      <c r="O1180" t="s">
        <v>307</v>
      </c>
      <c r="P1180" t="s">
        <v>67</v>
      </c>
    </row>
    <row r="1181" spans="1:16" x14ac:dyDescent="0.3">
      <c r="A1181" t="s">
        <v>412</v>
      </c>
      <c r="B1181" t="s">
        <v>1406</v>
      </c>
      <c r="C1181" t="s">
        <v>414</v>
      </c>
      <c r="D1181">
        <v>12</v>
      </c>
      <c r="E1181" t="s">
        <v>99</v>
      </c>
      <c r="F1181" t="s">
        <v>97</v>
      </c>
      <c r="G1181" t="s">
        <v>1407</v>
      </c>
      <c r="H1181" t="s">
        <v>305</v>
      </c>
      <c r="I1181" t="s">
        <v>248</v>
      </c>
      <c r="N1181" t="s">
        <v>364</v>
      </c>
      <c r="O1181" t="s">
        <v>307</v>
      </c>
      <c r="P1181" t="s">
        <v>63</v>
      </c>
    </row>
    <row r="1182" spans="1:16" x14ac:dyDescent="0.3">
      <c r="A1182" t="s">
        <v>412</v>
      </c>
      <c r="B1182" t="s">
        <v>1408</v>
      </c>
      <c r="C1182" t="s">
        <v>414</v>
      </c>
      <c r="D1182">
        <v>12</v>
      </c>
      <c r="E1182" t="s">
        <v>97</v>
      </c>
      <c r="F1182" t="s">
        <v>418</v>
      </c>
      <c r="G1182" t="s">
        <v>1407</v>
      </c>
      <c r="H1182" t="s">
        <v>305</v>
      </c>
      <c r="I1182" t="s">
        <v>207</v>
      </c>
      <c r="N1182" t="s">
        <v>364</v>
      </c>
      <c r="O1182" t="s">
        <v>307</v>
      </c>
      <c r="P1182" t="s">
        <v>63</v>
      </c>
    </row>
    <row r="1183" spans="1:16" x14ac:dyDescent="0.3">
      <c r="A1183" t="s">
        <v>412</v>
      </c>
      <c r="B1183" t="s">
        <v>1409</v>
      </c>
      <c r="C1183" t="s">
        <v>414</v>
      </c>
      <c r="D1183">
        <v>12</v>
      </c>
      <c r="E1183" t="s">
        <v>418</v>
      </c>
      <c r="F1183" t="s">
        <v>99</v>
      </c>
      <c r="G1183" t="s">
        <v>1407</v>
      </c>
      <c r="H1183" t="s">
        <v>305</v>
      </c>
      <c r="I1183" t="s">
        <v>170</v>
      </c>
      <c r="N1183" t="s">
        <v>364</v>
      </c>
      <c r="O1183" t="s">
        <v>307</v>
      </c>
      <c r="P1183" t="s">
        <v>63</v>
      </c>
    </row>
    <row r="1184" spans="1:16" x14ac:dyDescent="0.3">
      <c r="A1184" t="s">
        <v>412</v>
      </c>
      <c r="B1184" t="s">
        <v>417</v>
      </c>
      <c r="C1184" t="s">
        <v>414</v>
      </c>
      <c r="D1184">
        <v>13</v>
      </c>
      <c r="E1184" t="s">
        <v>31</v>
      </c>
      <c r="F1184" t="s">
        <v>418</v>
      </c>
      <c r="G1184" t="s">
        <v>7</v>
      </c>
      <c r="H1184" t="s">
        <v>419</v>
      </c>
      <c r="I1184" t="s">
        <v>207</v>
      </c>
      <c r="N1184" t="s">
        <v>185</v>
      </c>
      <c r="O1184" t="s">
        <v>313</v>
      </c>
      <c r="P1184" t="s">
        <v>44</v>
      </c>
    </row>
    <row r="1185" spans="1:16" x14ac:dyDescent="0.3">
      <c r="A1185" t="s">
        <v>412</v>
      </c>
      <c r="B1185" t="s">
        <v>420</v>
      </c>
      <c r="C1185" t="s">
        <v>414</v>
      </c>
      <c r="D1185">
        <v>13</v>
      </c>
      <c r="E1185" t="s">
        <v>418</v>
      </c>
      <c r="F1185" t="s">
        <v>116</v>
      </c>
      <c r="G1185" t="s">
        <v>7</v>
      </c>
      <c r="H1185" t="s">
        <v>419</v>
      </c>
      <c r="I1185" t="s">
        <v>170</v>
      </c>
      <c r="N1185" t="s">
        <v>185</v>
      </c>
      <c r="O1185" t="s">
        <v>313</v>
      </c>
      <c r="P1185" t="s">
        <v>44</v>
      </c>
    </row>
    <row r="1186" spans="1:16" x14ac:dyDescent="0.3">
      <c r="A1186" t="s">
        <v>412</v>
      </c>
      <c r="B1186" t="s">
        <v>421</v>
      </c>
      <c r="C1186" t="s">
        <v>414</v>
      </c>
      <c r="D1186">
        <v>13</v>
      </c>
      <c r="E1186" t="s">
        <v>116</v>
      </c>
      <c r="F1186" t="s">
        <v>31</v>
      </c>
      <c r="G1186" t="s">
        <v>7</v>
      </c>
      <c r="H1186" t="s">
        <v>419</v>
      </c>
      <c r="I1186" t="s">
        <v>179</v>
      </c>
      <c r="N1186" t="s">
        <v>185</v>
      </c>
      <c r="O1186" t="s">
        <v>313</v>
      </c>
      <c r="P1186" t="s">
        <v>44</v>
      </c>
    </row>
    <row r="1187" spans="1:16" x14ac:dyDescent="0.3">
      <c r="A1187" t="s">
        <v>412</v>
      </c>
      <c r="B1187" t="s">
        <v>1410</v>
      </c>
      <c r="C1187" t="s">
        <v>414</v>
      </c>
      <c r="D1187">
        <v>14</v>
      </c>
      <c r="E1187" t="s">
        <v>1372</v>
      </c>
      <c r="F1187" t="s">
        <v>30</v>
      </c>
      <c r="G1187" t="s">
        <v>634</v>
      </c>
      <c r="H1187" t="s">
        <v>184</v>
      </c>
      <c r="I1187" t="s">
        <v>174</v>
      </c>
      <c r="N1187" t="s">
        <v>185</v>
      </c>
      <c r="O1187" t="s">
        <v>313</v>
      </c>
      <c r="P1187" t="s">
        <v>635</v>
      </c>
    </row>
    <row r="1188" spans="1:16" x14ac:dyDescent="0.3">
      <c r="A1188" t="s">
        <v>412</v>
      </c>
      <c r="B1188" t="s">
        <v>1411</v>
      </c>
      <c r="C1188" t="s">
        <v>414</v>
      </c>
      <c r="D1188">
        <v>14</v>
      </c>
      <c r="E1188" t="s">
        <v>30</v>
      </c>
      <c r="F1188" t="s">
        <v>1378</v>
      </c>
      <c r="G1188" t="s">
        <v>634</v>
      </c>
      <c r="H1188" t="s">
        <v>184</v>
      </c>
      <c r="I1188" t="s">
        <v>248</v>
      </c>
      <c r="N1188" t="s">
        <v>185</v>
      </c>
      <c r="O1188" t="s">
        <v>313</v>
      </c>
      <c r="P1188" t="s">
        <v>635</v>
      </c>
    </row>
    <row r="1189" spans="1:16" x14ac:dyDescent="0.3">
      <c r="A1189" t="s">
        <v>412</v>
      </c>
      <c r="B1189" t="s">
        <v>1412</v>
      </c>
      <c r="C1189" t="s">
        <v>414</v>
      </c>
      <c r="D1189">
        <v>14</v>
      </c>
      <c r="E1189" t="s">
        <v>1378</v>
      </c>
      <c r="F1189" t="s">
        <v>1372</v>
      </c>
      <c r="G1189" t="s">
        <v>634</v>
      </c>
      <c r="H1189" t="s">
        <v>184</v>
      </c>
      <c r="I1189" t="s">
        <v>207</v>
      </c>
      <c r="N1189" t="s">
        <v>185</v>
      </c>
      <c r="O1189" t="s">
        <v>313</v>
      </c>
      <c r="P1189" t="s">
        <v>635</v>
      </c>
    </row>
    <row r="1190" spans="1:16" x14ac:dyDescent="0.3">
      <c r="A1190" t="s">
        <v>412</v>
      </c>
      <c r="B1190" t="s">
        <v>1413</v>
      </c>
      <c r="C1190" t="s">
        <v>414</v>
      </c>
      <c r="D1190">
        <v>15</v>
      </c>
      <c r="E1190" t="s">
        <v>1376</v>
      </c>
      <c r="F1190" t="s">
        <v>97</v>
      </c>
      <c r="G1190" t="s">
        <v>124</v>
      </c>
      <c r="H1190" t="s">
        <v>313</v>
      </c>
      <c r="I1190" t="s">
        <v>174</v>
      </c>
      <c r="N1190" t="s">
        <v>185</v>
      </c>
      <c r="O1190" t="s">
        <v>313</v>
      </c>
      <c r="P1190" t="s">
        <v>78</v>
      </c>
    </row>
    <row r="1191" spans="1:16" x14ac:dyDescent="0.3">
      <c r="A1191" t="s">
        <v>412</v>
      </c>
      <c r="B1191" t="s">
        <v>1414</v>
      </c>
      <c r="C1191" t="s">
        <v>414</v>
      </c>
      <c r="D1191">
        <v>15</v>
      </c>
      <c r="E1191" t="s">
        <v>97</v>
      </c>
      <c r="F1191" t="s">
        <v>764</v>
      </c>
      <c r="G1191" t="s">
        <v>124</v>
      </c>
      <c r="H1191" t="s">
        <v>313</v>
      </c>
      <c r="I1191" t="s">
        <v>248</v>
      </c>
      <c r="N1191" t="s">
        <v>185</v>
      </c>
      <c r="O1191" t="s">
        <v>313</v>
      </c>
      <c r="P1191" t="s">
        <v>78</v>
      </c>
    </row>
    <row r="1192" spans="1:16" x14ac:dyDescent="0.3">
      <c r="A1192" t="s">
        <v>412</v>
      </c>
      <c r="B1192" t="s">
        <v>1415</v>
      </c>
      <c r="C1192" t="s">
        <v>414</v>
      </c>
      <c r="D1192">
        <v>15</v>
      </c>
      <c r="E1192" t="s">
        <v>764</v>
      </c>
      <c r="F1192" t="s">
        <v>1376</v>
      </c>
      <c r="G1192" t="s">
        <v>124</v>
      </c>
      <c r="H1192" t="s">
        <v>313</v>
      </c>
      <c r="I1192" t="s">
        <v>207</v>
      </c>
      <c r="N1192" t="s">
        <v>185</v>
      </c>
      <c r="O1192" t="s">
        <v>313</v>
      </c>
      <c r="P1192" t="s">
        <v>78</v>
      </c>
    </row>
    <row r="1193" spans="1:16" x14ac:dyDescent="0.3">
      <c r="A1193" t="s">
        <v>412</v>
      </c>
      <c r="B1193" t="s">
        <v>1416</v>
      </c>
      <c r="C1193" t="s">
        <v>414</v>
      </c>
      <c r="D1193">
        <v>16</v>
      </c>
      <c r="E1193" t="s">
        <v>88</v>
      </c>
      <c r="F1193" t="s">
        <v>423</v>
      </c>
      <c r="G1193" t="s">
        <v>108</v>
      </c>
      <c r="H1193" t="s">
        <v>370</v>
      </c>
      <c r="I1193" t="s">
        <v>284</v>
      </c>
      <c r="N1193" t="s">
        <v>185</v>
      </c>
      <c r="O1193" t="s">
        <v>313</v>
      </c>
      <c r="P1193" t="s">
        <v>56</v>
      </c>
    </row>
    <row r="1194" spans="1:16" x14ac:dyDescent="0.3">
      <c r="A1194" t="s">
        <v>412</v>
      </c>
      <c r="B1194" t="s">
        <v>1417</v>
      </c>
      <c r="C1194" t="s">
        <v>414</v>
      </c>
      <c r="D1194">
        <v>16</v>
      </c>
      <c r="E1194" t="s">
        <v>423</v>
      </c>
      <c r="F1194" t="s">
        <v>99</v>
      </c>
      <c r="G1194" t="s">
        <v>108</v>
      </c>
      <c r="H1194" t="s">
        <v>370</v>
      </c>
      <c r="I1194" t="s">
        <v>298</v>
      </c>
      <c r="N1194" t="s">
        <v>185</v>
      </c>
      <c r="O1194" t="s">
        <v>313</v>
      </c>
      <c r="P1194" t="s">
        <v>56</v>
      </c>
    </row>
    <row r="1195" spans="1:16" x14ac:dyDescent="0.3">
      <c r="A1195" t="s">
        <v>412</v>
      </c>
      <c r="B1195" t="s">
        <v>1418</v>
      </c>
      <c r="C1195" t="s">
        <v>414</v>
      </c>
      <c r="D1195">
        <v>16</v>
      </c>
      <c r="E1195" t="s">
        <v>99</v>
      </c>
      <c r="F1195" t="s">
        <v>88</v>
      </c>
      <c r="G1195" t="s">
        <v>108</v>
      </c>
      <c r="H1195" t="s">
        <v>370</v>
      </c>
      <c r="I1195" t="s">
        <v>363</v>
      </c>
      <c r="N1195" t="s">
        <v>185</v>
      </c>
      <c r="O1195" t="s">
        <v>313</v>
      </c>
      <c r="P1195" t="s">
        <v>56</v>
      </c>
    </row>
    <row r="1196" spans="1:16" x14ac:dyDescent="0.3">
      <c r="A1196" t="s">
        <v>412</v>
      </c>
      <c r="B1196" t="s">
        <v>1419</v>
      </c>
      <c r="C1196" t="s">
        <v>414</v>
      </c>
      <c r="D1196">
        <v>17</v>
      </c>
      <c r="E1196" t="s">
        <v>116</v>
      </c>
      <c r="F1196" t="s">
        <v>764</v>
      </c>
      <c r="G1196" t="s">
        <v>105</v>
      </c>
      <c r="H1196" t="s">
        <v>217</v>
      </c>
      <c r="I1196" t="s">
        <v>284</v>
      </c>
      <c r="N1196" t="s">
        <v>190</v>
      </c>
      <c r="O1196" t="s">
        <v>218</v>
      </c>
      <c r="P1196" t="s">
        <v>61</v>
      </c>
    </row>
    <row r="1197" spans="1:16" x14ac:dyDescent="0.3">
      <c r="A1197" t="s">
        <v>412</v>
      </c>
      <c r="B1197" t="s">
        <v>1420</v>
      </c>
      <c r="C1197" t="s">
        <v>414</v>
      </c>
      <c r="D1197">
        <v>17</v>
      </c>
      <c r="E1197" t="s">
        <v>764</v>
      </c>
      <c r="F1197" t="s">
        <v>423</v>
      </c>
      <c r="G1197" t="s">
        <v>105</v>
      </c>
      <c r="H1197" t="s">
        <v>217</v>
      </c>
      <c r="I1197" t="s">
        <v>550</v>
      </c>
      <c r="N1197" t="s">
        <v>190</v>
      </c>
      <c r="O1197" t="s">
        <v>218</v>
      </c>
      <c r="P1197" t="s">
        <v>61</v>
      </c>
    </row>
    <row r="1198" spans="1:16" x14ac:dyDescent="0.3">
      <c r="A1198" t="s">
        <v>412</v>
      </c>
      <c r="B1198" t="s">
        <v>1421</v>
      </c>
      <c r="C1198" t="s">
        <v>414</v>
      </c>
      <c r="D1198">
        <v>17</v>
      </c>
      <c r="E1198" t="s">
        <v>423</v>
      </c>
      <c r="F1198" t="s">
        <v>116</v>
      </c>
      <c r="G1198" t="s">
        <v>105</v>
      </c>
      <c r="H1198" t="s">
        <v>217</v>
      </c>
      <c r="I1198" t="s">
        <v>207</v>
      </c>
      <c r="N1198" t="s">
        <v>190</v>
      </c>
      <c r="O1198" t="s">
        <v>218</v>
      </c>
      <c r="P1198" t="s">
        <v>61</v>
      </c>
    </row>
    <row r="1199" spans="1:16" x14ac:dyDescent="0.3">
      <c r="A1199" t="s">
        <v>412</v>
      </c>
      <c r="B1199" t="s">
        <v>1422</v>
      </c>
      <c r="C1199" t="s">
        <v>414</v>
      </c>
      <c r="D1199">
        <v>18</v>
      </c>
      <c r="E1199" t="s">
        <v>30</v>
      </c>
      <c r="F1199" t="s">
        <v>99</v>
      </c>
      <c r="G1199" t="s">
        <v>519</v>
      </c>
      <c r="H1199" t="s">
        <v>558</v>
      </c>
      <c r="I1199" t="s">
        <v>351</v>
      </c>
      <c r="N1199" t="s">
        <v>190</v>
      </c>
      <c r="O1199" t="s">
        <v>218</v>
      </c>
      <c r="P1199" t="s">
        <v>38</v>
      </c>
    </row>
    <row r="1200" spans="1:16" x14ac:dyDescent="0.3">
      <c r="A1200" t="s">
        <v>412</v>
      </c>
      <c r="B1200" t="s">
        <v>1423</v>
      </c>
      <c r="C1200" t="s">
        <v>414</v>
      </c>
      <c r="D1200">
        <v>18</v>
      </c>
      <c r="E1200" t="s">
        <v>99</v>
      </c>
      <c r="F1200" t="s">
        <v>31</v>
      </c>
      <c r="G1200" t="s">
        <v>519</v>
      </c>
      <c r="H1200" t="s">
        <v>558</v>
      </c>
      <c r="I1200" t="s">
        <v>517</v>
      </c>
      <c r="N1200" t="s">
        <v>190</v>
      </c>
      <c r="O1200" t="s">
        <v>218</v>
      </c>
      <c r="P1200" t="s">
        <v>38</v>
      </c>
    </row>
    <row r="1201" spans="1:16" x14ac:dyDescent="0.3">
      <c r="A1201" t="s">
        <v>412</v>
      </c>
      <c r="B1201" t="s">
        <v>1424</v>
      </c>
      <c r="C1201" t="s">
        <v>414</v>
      </c>
      <c r="D1201">
        <v>18</v>
      </c>
      <c r="E1201" t="s">
        <v>31</v>
      </c>
      <c r="F1201" t="s">
        <v>30</v>
      </c>
      <c r="G1201" t="s">
        <v>519</v>
      </c>
      <c r="H1201" t="s">
        <v>558</v>
      </c>
      <c r="I1201" t="s">
        <v>565</v>
      </c>
      <c r="N1201" t="s">
        <v>190</v>
      </c>
      <c r="O1201" t="s">
        <v>218</v>
      </c>
      <c r="P1201" t="s">
        <v>38</v>
      </c>
    </row>
    <row r="1202" spans="1:16" x14ac:dyDescent="0.3">
      <c r="A1202" t="s">
        <v>412</v>
      </c>
      <c r="B1202" t="s">
        <v>1425</v>
      </c>
      <c r="C1202" t="s">
        <v>414</v>
      </c>
      <c r="D1202">
        <v>19</v>
      </c>
      <c r="E1202" t="s">
        <v>97</v>
      </c>
      <c r="F1202" t="s">
        <v>88</v>
      </c>
      <c r="G1202" t="s">
        <v>103</v>
      </c>
      <c r="H1202" t="s">
        <v>217</v>
      </c>
      <c r="I1202" t="s">
        <v>179</v>
      </c>
      <c r="N1202" t="s">
        <v>190</v>
      </c>
      <c r="O1202" t="s">
        <v>218</v>
      </c>
      <c r="P1202" t="s">
        <v>1390</v>
      </c>
    </row>
    <row r="1203" spans="1:16" x14ac:dyDescent="0.3">
      <c r="A1203" t="s">
        <v>412</v>
      </c>
      <c r="B1203" t="s">
        <v>1426</v>
      </c>
      <c r="C1203" t="s">
        <v>414</v>
      </c>
      <c r="D1203">
        <v>19</v>
      </c>
      <c r="E1203" t="s">
        <v>88</v>
      </c>
      <c r="F1203" t="s">
        <v>1372</v>
      </c>
      <c r="G1203" t="s">
        <v>103</v>
      </c>
      <c r="H1203" t="s">
        <v>217</v>
      </c>
      <c r="I1203" t="s">
        <v>189</v>
      </c>
      <c r="N1203" t="s">
        <v>190</v>
      </c>
      <c r="O1203" t="s">
        <v>218</v>
      </c>
      <c r="P1203" t="s">
        <v>1390</v>
      </c>
    </row>
    <row r="1204" spans="1:16" x14ac:dyDescent="0.3">
      <c r="A1204" t="s">
        <v>412</v>
      </c>
      <c r="B1204" t="s">
        <v>1427</v>
      </c>
      <c r="C1204" t="s">
        <v>414</v>
      </c>
      <c r="D1204">
        <v>19</v>
      </c>
      <c r="E1204" t="s">
        <v>1372</v>
      </c>
      <c r="F1204" t="s">
        <v>97</v>
      </c>
      <c r="G1204" t="s">
        <v>103</v>
      </c>
      <c r="H1204" t="s">
        <v>217</v>
      </c>
      <c r="I1204" t="s">
        <v>408</v>
      </c>
      <c r="N1204" t="s">
        <v>190</v>
      </c>
      <c r="O1204" t="s">
        <v>218</v>
      </c>
      <c r="P1204" t="s">
        <v>1390</v>
      </c>
    </row>
    <row r="1205" spans="1:16" x14ac:dyDescent="0.3">
      <c r="A1205" t="s">
        <v>412</v>
      </c>
      <c r="B1205" t="s">
        <v>1428</v>
      </c>
      <c r="C1205" t="s">
        <v>414</v>
      </c>
      <c r="D1205">
        <v>20</v>
      </c>
      <c r="E1205" t="s">
        <v>418</v>
      </c>
      <c r="F1205" t="s">
        <v>1376</v>
      </c>
      <c r="G1205" t="s">
        <v>101</v>
      </c>
      <c r="H1205" t="s">
        <v>188</v>
      </c>
      <c r="I1205" t="s">
        <v>174</v>
      </c>
      <c r="N1205" t="s">
        <v>190</v>
      </c>
      <c r="O1205" t="s">
        <v>218</v>
      </c>
      <c r="P1205" t="s">
        <v>651</v>
      </c>
    </row>
    <row r="1206" spans="1:16" x14ac:dyDescent="0.3">
      <c r="A1206" t="s">
        <v>412</v>
      </c>
      <c r="B1206" t="s">
        <v>1429</v>
      </c>
      <c r="C1206" t="s">
        <v>414</v>
      </c>
      <c r="D1206">
        <v>20</v>
      </c>
      <c r="E1206" t="s">
        <v>1376</v>
      </c>
      <c r="F1206" t="s">
        <v>1378</v>
      </c>
      <c r="G1206" t="s">
        <v>101</v>
      </c>
      <c r="H1206" t="s">
        <v>188</v>
      </c>
      <c r="I1206" t="s">
        <v>248</v>
      </c>
      <c r="N1206" t="s">
        <v>190</v>
      </c>
      <c r="O1206" t="s">
        <v>218</v>
      </c>
      <c r="P1206" t="s">
        <v>651</v>
      </c>
    </row>
    <row r="1207" spans="1:16" x14ac:dyDescent="0.3">
      <c r="A1207" t="s">
        <v>412</v>
      </c>
      <c r="B1207" t="s">
        <v>1430</v>
      </c>
      <c r="C1207" t="s">
        <v>414</v>
      </c>
      <c r="D1207">
        <v>20</v>
      </c>
      <c r="E1207" t="s">
        <v>1378</v>
      </c>
      <c r="F1207" t="s">
        <v>418</v>
      </c>
      <c r="G1207" t="s">
        <v>101</v>
      </c>
      <c r="H1207" t="s">
        <v>188</v>
      </c>
      <c r="I1207" t="s">
        <v>207</v>
      </c>
      <c r="N1207" t="s">
        <v>190</v>
      </c>
      <c r="O1207" t="s">
        <v>218</v>
      </c>
      <c r="P1207" t="s">
        <v>651</v>
      </c>
    </row>
    <row r="1208" spans="1:16" x14ac:dyDescent="0.3">
      <c r="A1208" t="s">
        <v>412</v>
      </c>
      <c r="B1208" t="s">
        <v>1431</v>
      </c>
      <c r="C1208" t="s">
        <v>414</v>
      </c>
      <c r="D1208">
        <v>21</v>
      </c>
      <c r="E1208" t="s">
        <v>764</v>
      </c>
      <c r="F1208" t="s">
        <v>418</v>
      </c>
      <c r="N1208" t="s">
        <v>195</v>
      </c>
      <c r="O1208" t="s">
        <v>319</v>
      </c>
      <c r="P1208" t="s">
        <v>739</v>
      </c>
    </row>
    <row r="1209" spans="1:16" x14ac:dyDescent="0.3">
      <c r="A1209" t="s">
        <v>412</v>
      </c>
      <c r="B1209" t="s">
        <v>1432</v>
      </c>
      <c r="C1209" t="s">
        <v>414</v>
      </c>
      <c r="D1209">
        <v>21</v>
      </c>
      <c r="E1209" t="s">
        <v>418</v>
      </c>
      <c r="F1209" t="s">
        <v>88</v>
      </c>
      <c r="N1209" t="s">
        <v>195</v>
      </c>
      <c r="O1209" t="s">
        <v>319</v>
      </c>
      <c r="P1209" t="s">
        <v>739</v>
      </c>
    </row>
    <row r="1210" spans="1:16" x14ac:dyDescent="0.3">
      <c r="A1210" t="s">
        <v>412</v>
      </c>
      <c r="B1210" t="s">
        <v>1433</v>
      </c>
      <c r="C1210" t="s">
        <v>414</v>
      </c>
      <c r="D1210">
        <v>21</v>
      </c>
      <c r="E1210" t="s">
        <v>88</v>
      </c>
      <c r="F1210" t="s">
        <v>764</v>
      </c>
      <c r="N1210" t="s">
        <v>195</v>
      </c>
      <c r="O1210" t="s">
        <v>319</v>
      </c>
      <c r="P1210" t="s">
        <v>739</v>
      </c>
    </row>
    <row r="1211" spans="1:16" x14ac:dyDescent="0.3">
      <c r="A1211" t="s">
        <v>412</v>
      </c>
      <c r="B1211" t="s">
        <v>1434</v>
      </c>
      <c r="C1211" t="s">
        <v>414</v>
      </c>
      <c r="D1211">
        <v>22</v>
      </c>
      <c r="E1211" t="s">
        <v>1378</v>
      </c>
      <c r="F1211" t="s">
        <v>31</v>
      </c>
      <c r="G1211" t="s">
        <v>1435</v>
      </c>
      <c r="H1211" t="s">
        <v>193</v>
      </c>
      <c r="I1211" t="s">
        <v>248</v>
      </c>
      <c r="N1211" t="s">
        <v>195</v>
      </c>
      <c r="O1211" t="s">
        <v>319</v>
      </c>
      <c r="P1211" t="s">
        <v>1400</v>
      </c>
    </row>
    <row r="1212" spans="1:16" x14ac:dyDescent="0.3">
      <c r="A1212" t="s">
        <v>412</v>
      </c>
      <c r="B1212" t="s">
        <v>1436</v>
      </c>
      <c r="C1212" t="s">
        <v>414</v>
      </c>
      <c r="D1212">
        <v>22</v>
      </c>
      <c r="E1212" t="s">
        <v>31</v>
      </c>
      <c r="F1212" t="s">
        <v>1372</v>
      </c>
      <c r="G1212" t="s">
        <v>96</v>
      </c>
      <c r="N1212" t="s">
        <v>195</v>
      </c>
      <c r="O1212" t="s">
        <v>319</v>
      </c>
      <c r="P1212" t="s">
        <v>1400</v>
      </c>
    </row>
    <row r="1213" spans="1:16" x14ac:dyDescent="0.3">
      <c r="A1213" t="s">
        <v>412</v>
      </c>
      <c r="B1213" t="s">
        <v>1437</v>
      </c>
      <c r="C1213" t="s">
        <v>414</v>
      </c>
      <c r="D1213">
        <v>22</v>
      </c>
      <c r="E1213" t="s">
        <v>1372</v>
      </c>
      <c r="F1213" t="s">
        <v>1378</v>
      </c>
      <c r="G1213" t="s">
        <v>1435</v>
      </c>
      <c r="H1213" t="s">
        <v>193</v>
      </c>
      <c r="I1213" t="s">
        <v>273</v>
      </c>
      <c r="N1213" t="s">
        <v>195</v>
      </c>
      <c r="O1213" t="s">
        <v>319</v>
      </c>
      <c r="P1213" t="s">
        <v>1400</v>
      </c>
    </row>
    <row r="1214" spans="1:16" x14ac:dyDescent="0.3">
      <c r="A1214" t="s">
        <v>412</v>
      </c>
      <c r="B1214" t="s">
        <v>1438</v>
      </c>
      <c r="C1214" t="s">
        <v>414</v>
      </c>
      <c r="D1214">
        <v>23</v>
      </c>
      <c r="E1214" t="s">
        <v>423</v>
      </c>
      <c r="F1214" t="s">
        <v>97</v>
      </c>
      <c r="G1214" t="s">
        <v>614</v>
      </c>
      <c r="H1214" t="s">
        <v>193</v>
      </c>
      <c r="I1214" t="s">
        <v>284</v>
      </c>
      <c r="N1214" t="s">
        <v>195</v>
      </c>
      <c r="O1214" t="s">
        <v>319</v>
      </c>
      <c r="P1214" t="s">
        <v>67</v>
      </c>
    </row>
    <row r="1215" spans="1:16" x14ac:dyDescent="0.3">
      <c r="A1215" t="s">
        <v>412</v>
      </c>
      <c r="B1215" t="s">
        <v>1439</v>
      </c>
      <c r="C1215" t="s">
        <v>414</v>
      </c>
      <c r="D1215">
        <v>23</v>
      </c>
      <c r="E1215" t="s">
        <v>97</v>
      </c>
      <c r="F1215" t="s">
        <v>116</v>
      </c>
      <c r="G1215" t="s">
        <v>614</v>
      </c>
      <c r="H1215" t="s">
        <v>193</v>
      </c>
      <c r="I1215" t="s">
        <v>248</v>
      </c>
      <c r="N1215" t="s">
        <v>195</v>
      </c>
      <c r="O1215" t="s">
        <v>319</v>
      </c>
      <c r="P1215" t="s">
        <v>67</v>
      </c>
    </row>
    <row r="1216" spans="1:16" x14ac:dyDescent="0.3">
      <c r="A1216" t="s">
        <v>412</v>
      </c>
      <c r="B1216" t="s">
        <v>1440</v>
      </c>
      <c r="C1216" t="s">
        <v>414</v>
      </c>
      <c r="D1216">
        <v>23</v>
      </c>
      <c r="E1216" t="s">
        <v>116</v>
      </c>
      <c r="F1216" t="s">
        <v>423</v>
      </c>
      <c r="G1216" t="s">
        <v>614</v>
      </c>
      <c r="H1216" t="s">
        <v>193</v>
      </c>
      <c r="I1216" t="s">
        <v>273</v>
      </c>
      <c r="N1216" t="s">
        <v>195</v>
      </c>
      <c r="O1216" t="s">
        <v>319</v>
      </c>
      <c r="P1216" t="s">
        <v>67</v>
      </c>
    </row>
    <row r="1217" spans="1:16" x14ac:dyDescent="0.3">
      <c r="A1217" t="s">
        <v>412</v>
      </c>
      <c r="B1217" t="s">
        <v>1441</v>
      </c>
      <c r="C1217" t="s">
        <v>414</v>
      </c>
      <c r="D1217">
        <v>24</v>
      </c>
      <c r="E1217" t="s">
        <v>99</v>
      </c>
      <c r="F1217" t="s">
        <v>1376</v>
      </c>
      <c r="G1217" t="s">
        <v>121</v>
      </c>
      <c r="H1217" t="s">
        <v>377</v>
      </c>
      <c r="I1217" t="s">
        <v>189</v>
      </c>
      <c r="N1217" t="s">
        <v>195</v>
      </c>
      <c r="O1217" t="s">
        <v>319</v>
      </c>
      <c r="P1217" t="s">
        <v>63</v>
      </c>
    </row>
    <row r="1218" spans="1:16" x14ac:dyDescent="0.3">
      <c r="A1218" t="s">
        <v>412</v>
      </c>
      <c r="B1218" t="s">
        <v>1442</v>
      </c>
      <c r="C1218" t="s">
        <v>414</v>
      </c>
      <c r="D1218">
        <v>24</v>
      </c>
      <c r="E1218" t="s">
        <v>1376</v>
      </c>
      <c r="F1218" t="s">
        <v>30</v>
      </c>
      <c r="G1218" t="s">
        <v>121</v>
      </c>
      <c r="H1218" t="s">
        <v>377</v>
      </c>
      <c r="I1218" t="s">
        <v>408</v>
      </c>
      <c r="N1218" t="s">
        <v>195</v>
      </c>
      <c r="O1218" t="s">
        <v>319</v>
      </c>
      <c r="P1218" t="s">
        <v>63</v>
      </c>
    </row>
    <row r="1219" spans="1:16" x14ac:dyDescent="0.3">
      <c r="A1219" t="s">
        <v>412</v>
      </c>
      <c r="B1219" t="s">
        <v>1443</v>
      </c>
      <c r="C1219" t="s">
        <v>414</v>
      </c>
      <c r="D1219">
        <v>24</v>
      </c>
      <c r="E1219" t="s">
        <v>30</v>
      </c>
      <c r="F1219" t="s">
        <v>99</v>
      </c>
      <c r="G1219" t="s">
        <v>121</v>
      </c>
      <c r="H1219" t="s">
        <v>377</v>
      </c>
      <c r="I1219" t="s">
        <v>287</v>
      </c>
      <c r="N1219" t="s">
        <v>195</v>
      </c>
      <c r="O1219" t="s">
        <v>319</v>
      </c>
      <c r="P1219" t="s">
        <v>63</v>
      </c>
    </row>
    <row r="1220" spans="1:16" x14ac:dyDescent="0.3">
      <c r="A1220" t="s">
        <v>412</v>
      </c>
      <c r="B1220" t="s">
        <v>422</v>
      </c>
      <c r="C1220" t="s">
        <v>414</v>
      </c>
      <c r="D1220">
        <v>25</v>
      </c>
      <c r="E1220" t="s">
        <v>31</v>
      </c>
      <c r="F1220" t="s">
        <v>423</v>
      </c>
      <c r="G1220" t="s">
        <v>7</v>
      </c>
      <c r="H1220" t="s">
        <v>405</v>
      </c>
      <c r="I1220" t="s">
        <v>170</v>
      </c>
      <c r="N1220" t="s">
        <v>324</v>
      </c>
      <c r="O1220" t="s">
        <v>405</v>
      </c>
      <c r="P1220" t="s">
        <v>44</v>
      </c>
    </row>
    <row r="1221" spans="1:16" x14ac:dyDescent="0.3">
      <c r="A1221" t="s">
        <v>412</v>
      </c>
      <c r="B1221" t="s">
        <v>424</v>
      </c>
      <c r="C1221" t="s">
        <v>414</v>
      </c>
      <c r="D1221">
        <v>25</v>
      </c>
      <c r="E1221" t="s">
        <v>423</v>
      </c>
      <c r="F1221" t="s">
        <v>97</v>
      </c>
      <c r="G1221" t="s">
        <v>7</v>
      </c>
      <c r="H1221" t="s">
        <v>405</v>
      </c>
      <c r="I1221" t="s">
        <v>179</v>
      </c>
      <c r="N1221" t="s">
        <v>324</v>
      </c>
      <c r="O1221" t="s">
        <v>405</v>
      </c>
      <c r="P1221" t="s">
        <v>44</v>
      </c>
    </row>
    <row r="1222" spans="1:16" x14ac:dyDescent="0.3">
      <c r="A1222" t="s">
        <v>412</v>
      </c>
      <c r="B1222" t="s">
        <v>425</v>
      </c>
      <c r="C1222" t="s">
        <v>414</v>
      </c>
      <c r="D1222">
        <v>25</v>
      </c>
      <c r="E1222" t="s">
        <v>97</v>
      </c>
      <c r="F1222" t="s">
        <v>31</v>
      </c>
      <c r="G1222" t="s">
        <v>7</v>
      </c>
      <c r="H1222" t="s">
        <v>405</v>
      </c>
      <c r="I1222" t="s">
        <v>189</v>
      </c>
      <c r="N1222" t="s">
        <v>324</v>
      </c>
      <c r="O1222" t="s">
        <v>405</v>
      </c>
      <c r="P1222" t="s">
        <v>44</v>
      </c>
    </row>
    <row r="1223" spans="1:16" x14ac:dyDescent="0.3">
      <c r="A1223" t="s">
        <v>412</v>
      </c>
      <c r="B1223" t="s">
        <v>1444</v>
      </c>
      <c r="C1223" t="s">
        <v>414</v>
      </c>
      <c r="D1223">
        <v>26</v>
      </c>
      <c r="E1223" t="s">
        <v>1372</v>
      </c>
      <c r="F1223" t="s">
        <v>99</v>
      </c>
      <c r="G1223" t="s">
        <v>634</v>
      </c>
      <c r="H1223" t="s">
        <v>323</v>
      </c>
      <c r="I1223" t="s">
        <v>174</v>
      </c>
      <c r="N1223" t="s">
        <v>324</v>
      </c>
      <c r="O1223" t="s">
        <v>405</v>
      </c>
      <c r="P1223" t="s">
        <v>635</v>
      </c>
    </row>
    <row r="1224" spans="1:16" x14ac:dyDescent="0.3">
      <c r="A1224" t="s">
        <v>412</v>
      </c>
      <c r="B1224" t="s">
        <v>1445</v>
      </c>
      <c r="C1224" t="s">
        <v>414</v>
      </c>
      <c r="D1224">
        <v>26</v>
      </c>
      <c r="E1224" t="s">
        <v>99</v>
      </c>
      <c r="F1224" t="s">
        <v>116</v>
      </c>
      <c r="G1224" t="s">
        <v>634</v>
      </c>
      <c r="H1224" t="s">
        <v>323</v>
      </c>
      <c r="I1224" t="s">
        <v>248</v>
      </c>
      <c r="N1224" t="s">
        <v>324</v>
      </c>
      <c r="O1224" t="s">
        <v>405</v>
      </c>
      <c r="P1224" t="s">
        <v>635</v>
      </c>
    </row>
    <row r="1225" spans="1:16" x14ac:dyDescent="0.3">
      <c r="A1225" t="s">
        <v>412</v>
      </c>
      <c r="B1225" t="s">
        <v>1446</v>
      </c>
      <c r="C1225" t="s">
        <v>414</v>
      </c>
      <c r="D1225">
        <v>26</v>
      </c>
      <c r="E1225" t="s">
        <v>116</v>
      </c>
      <c r="F1225" t="s">
        <v>1372</v>
      </c>
      <c r="G1225" t="s">
        <v>634</v>
      </c>
      <c r="H1225" t="s">
        <v>323</v>
      </c>
      <c r="I1225" t="s">
        <v>207</v>
      </c>
      <c r="N1225" t="s">
        <v>324</v>
      </c>
      <c r="O1225" t="s">
        <v>405</v>
      </c>
      <c r="P1225" t="s">
        <v>635</v>
      </c>
    </row>
    <row r="1226" spans="1:16" x14ac:dyDescent="0.3">
      <c r="A1226" t="s">
        <v>412</v>
      </c>
      <c r="B1226" t="s">
        <v>1447</v>
      </c>
      <c r="C1226" t="s">
        <v>414</v>
      </c>
      <c r="D1226">
        <v>27</v>
      </c>
      <c r="E1226" t="s">
        <v>1376</v>
      </c>
      <c r="F1226" t="s">
        <v>418</v>
      </c>
      <c r="G1226" t="s">
        <v>124</v>
      </c>
      <c r="H1226" t="s">
        <v>201</v>
      </c>
      <c r="I1226" t="s">
        <v>174</v>
      </c>
      <c r="N1226" t="s">
        <v>324</v>
      </c>
      <c r="O1226" t="s">
        <v>405</v>
      </c>
      <c r="P1226" t="s">
        <v>78</v>
      </c>
    </row>
    <row r="1227" spans="1:16" x14ac:dyDescent="0.3">
      <c r="A1227" t="s">
        <v>412</v>
      </c>
      <c r="B1227" t="s">
        <v>1448</v>
      </c>
      <c r="C1227" t="s">
        <v>414</v>
      </c>
      <c r="D1227">
        <v>27</v>
      </c>
      <c r="E1227" t="s">
        <v>418</v>
      </c>
      <c r="F1227" t="s">
        <v>30</v>
      </c>
      <c r="G1227" t="s">
        <v>124</v>
      </c>
      <c r="H1227" t="s">
        <v>201</v>
      </c>
      <c r="I1227" t="s">
        <v>248</v>
      </c>
      <c r="N1227" t="s">
        <v>324</v>
      </c>
      <c r="O1227" t="s">
        <v>405</v>
      </c>
      <c r="P1227" t="s">
        <v>78</v>
      </c>
    </row>
    <row r="1228" spans="1:16" x14ac:dyDescent="0.3">
      <c r="A1228" t="s">
        <v>412</v>
      </c>
      <c r="B1228" t="s">
        <v>1449</v>
      </c>
      <c r="C1228" t="s">
        <v>414</v>
      </c>
      <c r="D1228">
        <v>27</v>
      </c>
      <c r="E1228" t="s">
        <v>30</v>
      </c>
      <c r="F1228" t="s">
        <v>1376</v>
      </c>
      <c r="G1228" t="s">
        <v>124</v>
      </c>
      <c r="H1228" t="s">
        <v>201</v>
      </c>
      <c r="I1228" t="s">
        <v>207</v>
      </c>
      <c r="N1228" t="s">
        <v>324</v>
      </c>
      <c r="O1228" t="s">
        <v>405</v>
      </c>
      <c r="P1228" t="s">
        <v>78</v>
      </c>
    </row>
    <row r="1229" spans="1:16" x14ac:dyDescent="0.3">
      <c r="A1229" t="s">
        <v>412</v>
      </c>
      <c r="B1229" t="s">
        <v>1450</v>
      </c>
      <c r="C1229" t="s">
        <v>414</v>
      </c>
      <c r="D1229">
        <v>28</v>
      </c>
      <c r="E1229" t="s">
        <v>88</v>
      </c>
      <c r="F1229" t="s">
        <v>764</v>
      </c>
      <c r="G1229" t="s">
        <v>108</v>
      </c>
      <c r="H1229" t="s">
        <v>199</v>
      </c>
      <c r="I1229" t="s">
        <v>284</v>
      </c>
      <c r="N1229" t="s">
        <v>324</v>
      </c>
      <c r="O1229" t="s">
        <v>405</v>
      </c>
      <c r="P1229" t="s">
        <v>56</v>
      </c>
    </row>
    <row r="1230" spans="1:16" x14ac:dyDescent="0.3">
      <c r="A1230" t="s">
        <v>412</v>
      </c>
      <c r="B1230" t="s">
        <v>1451</v>
      </c>
      <c r="C1230" t="s">
        <v>414</v>
      </c>
      <c r="D1230">
        <v>28</v>
      </c>
      <c r="E1230" t="s">
        <v>764</v>
      </c>
      <c r="F1230" t="s">
        <v>1378</v>
      </c>
      <c r="G1230" t="s">
        <v>108</v>
      </c>
      <c r="H1230" t="s">
        <v>199</v>
      </c>
      <c r="I1230" t="s">
        <v>298</v>
      </c>
      <c r="N1230" t="s">
        <v>324</v>
      </c>
      <c r="O1230" t="s">
        <v>405</v>
      </c>
      <c r="P1230" t="s">
        <v>56</v>
      </c>
    </row>
    <row r="1231" spans="1:16" x14ac:dyDescent="0.3">
      <c r="A1231" t="s">
        <v>412</v>
      </c>
      <c r="B1231" t="s">
        <v>1452</v>
      </c>
      <c r="C1231" t="s">
        <v>414</v>
      </c>
      <c r="D1231">
        <v>28</v>
      </c>
      <c r="E1231" t="s">
        <v>1378</v>
      </c>
      <c r="F1231" t="s">
        <v>88</v>
      </c>
      <c r="G1231" t="s">
        <v>108</v>
      </c>
      <c r="H1231" t="s">
        <v>199</v>
      </c>
      <c r="I1231" t="s">
        <v>363</v>
      </c>
      <c r="N1231" t="s">
        <v>324</v>
      </c>
      <c r="O1231" t="s">
        <v>405</v>
      </c>
      <c r="P1231" t="s">
        <v>56</v>
      </c>
    </row>
    <row r="1232" spans="1:16" x14ac:dyDescent="0.3">
      <c r="A1232" t="s">
        <v>412</v>
      </c>
      <c r="B1232" t="s">
        <v>1453</v>
      </c>
      <c r="C1232" t="s">
        <v>414</v>
      </c>
      <c r="D1232">
        <v>29</v>
      </c>
      <c r="E1232" t="s">
        <v>116</v>
      </c>
      <c r="F1232" t="s">
        <v>1376</v>
      </c>
      <c r="G1232" t="s">
        <v>105</v>
      </c>
      <c r="H1232" t="s">
        <v>223</v>
      </c>
      <c r="I1232" t="s">
        <v>170</v>
      </c>
      <c r="N1232" t="s">
        <v>224</v>
      </c>
      <c r="O1232" t="s">
        <v>225</v>
      </c>
      <c r="P1232" t="s">
        <v>61</v>
      </c>
    </row>
    <row r="1233" spans="1:16" x14ac:dyDescent="0.3">
      <c r="A1233" t="s">
        <v>412</v>
      </c>
      <c r="B1233" t="s">
        <v>1454</v>
      </c>
      <c r="C1233" t="s">
        <v>414</v>
      </c>
      <c r="D1233">
        <v>29</v>
      </c>
      <c r="E1233" t="s">
        <v>1376</v>
      </c>
      <c r="F1233" t="s">
        <v>88</v>
      </c>
      <c r="G1233" t="s">
        <v>105</v>
      </c>
      <c r="H1233" t="s">
        <v>223</v>
      </c>
      <c r="I1233" t="s">
        <v>525</v>
      </c>
      <c r="N1233" t="s">
        <v>224</v>
      </c>
      <c r="O1233" t="s">
        <v>225</v>
      </c>
      <c r="P1233" t="s">
        <v>61</v>
      </c>
    </row>
    <row r="1234" spans="1:16" x14ac:dyDescent="0.3">
      <c r="A1234" t="s">
        <v>412</v>
      </c>
      <c r="B1234" t="s">
        <v>1455</v>
      </c>
      <c r="C1234" t="s">
        <v>414</v>
      </c>
      <c r="D1234">
        <v>29</v>
      </c>
      <c r="E1234" t="s">
        <v>88</v>
      </c>
      <c r="F1234" t="s">
        <v>116</v>
      </c>
      <c r="G1234" t="s">
        <v>105</v>
      </c>
      <c r="H1234" t="s">
        <v>223</v>
      </c>
      <c r="I1234" t="s">
        <v>351</v>
      </c>
      <c r="N1234" t="s">
        <v>224</v>
      </c>
      <c r="O1234" t="s">
        <v>225</v>
      </c>
      <c r="P1234" t="s">
        <v>61</v>
      </c>
    </row>
    <row r="1235" spans="1:16" x14ac:dyDescent="0.3">
      <c r="A1235" t="s">
        <v>412</v>
      </c>
      <c r="B1235" t="s">
        <v>1456</v>
      </c>
      <c r="C1235" t="s">
        <v>414</v>
      </c>
      <c r="D1235">
        <v>30</v>
      </c>
      <c r="E1235" t="s">
        <v>30</v>
      </c>
      <c r="F1235" t="s">
        <v>1372</v>
      </c>
      <c r="G1235" t="s">
        <v>519</v>
      </c>
      <c r="H1235" t="s">
        <v>225</v>
      </c>
      <c r="I1235" t="s">
        <v>341</v>
      </c>
      <c r="N1235" t="s">
        <v>224</v>
      </c>
      <c r="O1235" t="s">
        <v>225</v>
      </c>
      <c r="P1235" t="s">
        <v>38</v>
      </c>
    </row>
    <row r="1236" spans="1:16" x14ac:dyDescent="0.3">
      <c r="A1236" t="s">
        <v>412</v>
      </c>
      <c r="B1236" t="s">
        <v>1457</v>
      </c>
      <c r="C1236" t="s">
        <v>414</v>
      </c>
      <c r="D1236">
        <v>30</v>
      </c>
      <c r="E1236" t="s">
        <v>1372</v>
      </c>
      <c r="F1236" t="s">
        <v>423</v>
      </c>
      <c r="G1236" t="s">
        <v>519</v>
      </c>
      <c r="H1236" t="s">
        <v>225</v>
      </c>
      <c r="I1236" t="s">
        <v>194</v>
      </c>
      <c r="N1236" t="s">
        <v>224</v>
      </c>
      <c r="O1236" t="s">
        <v>225</v>
      </c>
      <c r="P1236" t="s">
        <v>38</v>
      </c>
    </row>
    <row r="1237" spans="1:16" x14ac:dyDescent="0.3">
      <c r="A1237" t="s">
        <v>412</v>
      </c>
      <c r="B1237" t="s">
        <v>1458</v>
      </c>
      <c r="C1237" t="s">
        <v>414</v>
      </c>
      <c r="D1237">
        <v>30</v>
      </c>
      <c r="E1237" t="s">
        <v>423</v>
      </c>
      <c r="F1237" t="s">
        <v>30</v>
      </c>
      <c r="G1237" t="s">
        <v>519</v>
      </c>
      <c r="H1237" t="s">
        <v>225</v>
      </c>
      <c r="I1237" t="s">
        <v>351</v>
      </c>
      <c r="N1237" t="s">
        <v>224</v>
      </c>
      <c r="O1237" t="s">
        <v>225</v>
      </c>
      <c r="P1237" t="s">
        <v>38</v>
      </c>
    </row>
    <row r="1238" spans="1:16" x14ac:dyDescent="0.3">
      <c r="A1238" t="s">
        <v>412</v>
      </c>
      <c r="B1238" t="s">
        <v>1459</v>
      </c>
      <c r="C1238" t="s">
        <v>414</v>
      </c>
      <c r="D1238">
        <v>31</v>
      </c>
      <c r="E1238" t="s">
        <v>97</v>
      </c>
      <c r="F1238" t="s">
        <v>764</v>
      </c>
      <c r="G1238" t="s">
        <v>103</v>
      </c>
      <c r="H1238" t="s">
        <v>587</v>
      </c>
      <c r="I1238" t="s">
        <v>590</v>
      </c>
      <c r="N1238" t="s">
        <v>224</v>
      </c>
      <c r="O1238" t="s">
        <v>225</v>
      </c>
      <c r="P1238" t="s">
        <v>1390</v>
      </c>
    </row>
    <row r="1239" spans="1:16" x14ac:dyDescent="0.3">
      <c r="A1239" t="s">
        <v>412</v>
      </c>
      <c r="B1239" t="s">
        <v>1460</v>
      </c>
      <c r="C1239" t="s">
        <v>414</v>
      </c>
      <c r="D1239">
        <v>31</v>
      </c>
      <c r="E1239" t="s">
        <v>764</v>
      </c>
      <c r="F1239" t="s">
        <v>99</v>
      </c>
      <c r="G1239" t="s">
        <v>103</v>
      </c>
      <c r="H1239" t="s">
        <v>587</v>
      </c>
      <c r="I1239" t="s">
        <v>174</v>
      </c>
      <c r="N1239" t="s">
        <v>224</v>
      </c>
      <c r="O1239" t="s">
        <v>225</v>
      </c>
      <c r="P1239" t="s">
        <v>1390</v>
      </c>
    </row>
    <row r="1240" spans="1:16" x14ac:dyDescent="0.3">
      <c r="A1240" t="s">
        <v>412</v>
      </c>
      <c r="B1240" t="s">
        <v>1461</v>
      </c>
      <c r="C1240" t="s">
        <v>414</v>
      </c>
      <c r="D1240">
        <v>31</v>
      </c>
      <c r="E1240" t="s">
        <v>99</v>
      </c>
      <c r="F1240" t="s">
        <v>97</v>
      </c>
      <c r="G1240" t="s">
        <v>103</v>
      </c>
      <c r="H1240" t="s">
        <v>587</v>
      </c>
      <c r="I1240" t="s">
        <v>248</v>
      </c>
      <c r="N1240" t="s">
        <v>224</v>
      </c>
      <c r="O1240" t="s">
        <v>225</v>
      </c>
      <c r="P1240" t="s">
        <v>1390</v>
      </c>
    </row>
    <row r="1241" spans="1:16" x14ac:dyDescent="0.3">
      <c r="A1241" t="s">
        <v>412</v>
      </c>
      <c r="B1241" t="s">
        <v>1462</v>
      </c>
      <c r="C1241" t="s">
        <v>414</v>
      </c>
      <c r="D1241">
        <v>32</v>
      </c>
      <c r="E1241" t="s">
        <v>418</v>
      </c>
      <c r="F1241" t="s">
        <v>31</v>
      </c>
      <c r="G1241" t="s">
        <v>101</v>
      </c>
      <c r="H1241" t="s">
        <v>587</v>
      </c>
      <c r="I1241" t="s">
        <v>207</v>
      </c>
      <c r="N1241" t="s">
        <v>224</v>
      </c>
      <c r="O1241" t="s">
        <v>225</v>
      </c>
      <c r="P1241" t="s">
        <v>651</v>
      </c>
    </row>
    <row r="1242" spans="1:16" x14ac:dyDescent="0.3">
      <c r="A1242" t="s">
        <v>412</v>
      </c>
      <c r="B1242" t="s">
        <v>1463</v>
      </c>
      <c r="C1242" t="s">
        <v>414</v>
      </c>
      <c r="D1242">
        <v>32</v>
      </c>
      <c r="E1242" t="s">
        <v>31</v>
      </c>
      <c r="F1242" t="s">
        <v>1378</v>
      </c>
      <c r="G1242" t="s">
        <v>101</v>
      </c>
      <c r="H1242" t="s">
        <v>587</v>
      </c>
      <c r="I1242" t="s">
        <v>248</v>
      </c>
      <c r="N1242" t="s">
        <v>224</v>
      </c>
      <c r="O1242" t="s">
        <v>225</v>
      </c>
      <c r="P1242" t="s">
        <v>651</v>
      </c>
    </row>
    <row r="1243" spans="1:16" x14ac:dyDescent="0.3">
      <c r="A1243" t="s">
        <v>412</v>
      </c>
      <c r="B1243" t="s">
        <v>1464</v>
      </c>
      <c r="C1243" t="s">
        <v>414</v>
      </c>
      <c r="D1243">
        <v>32</v>
      </c>
      <c r="E1243" t="s">
        <v>1378</v>
      </c>
      <c r="F1243" t="s">
        <v>418</v>
      </c>
      <c r="G1243" t="s">
        <v>101</v>
      </c>
      <c r="H1243" t="s">
        <v>587</v>
      </c>
      <c r="I1243" t="s">
        <v>174</v>
      </c>
      <c r="N1243" t="s">
        <v>224</v>
      </c>
      <c r="O1243" t="s">
        <v>225</v>
      </c>
      <c r="P1243" t="s">
        <v>651</v>
      </c>
    </row>
    <row r="1244" spans="1:16" x14ac:dyDescent="0.3">
      <c r="A1244" t="s">
        <v>412</v>
      </c>
      <c r="B1244" t="s">
        <v>1465</v>
      </c>
      <c r="C1244" t="s">
        <v>414</v>
      </c>
      <c r="D1244">
        <v>33</v>
      </c>
      <c r="E1244" t="s">
        <v>764</v>
      </c>
      <c r="F1244" t="s">
        <v>31</v>
      </c>
      <c r="N1244" t="s">
        <v>208</v>
      </c>
      <c r="O1244" t="s">
        <v>332</v>
      </c>
      <c r="P1244" t="s">
        <v>739</v>
      </c>
    </row>
    <row r="1245" spans="1:16" x14ac:dyDescent="0.3">
      <c r="A1245" t="s">
        <v>412</v>
      </c>
      <c r="B1245" t="s">
        <v>1466</v>
      </c>
      <c r="C1245" t="s">
        <v>414</v>
      </c>
      <c r="D1245">
        <v>33</v>
      </c>
      <c r="E1245" t="s">
        <v>31</v>
      </c>
      <c r="F1245" t="s">
        <v>116</v>
      </c>
      <c r="N1245" t="s">
        <v>208</v>
      </c>
      <c r="O1245" t="s">
        <v>332</v>
      </c>
      <c r="P1245" t="s">
        <v>739</v>
      </c>
    </row>
    <row r="1246" spans="1:16" x14ac:dyDescent="0.3">
      <c r="A1246" t="s">
        <v>412</v>
      </c>
      <c r="B1246" t="s">
        <v>1467</v>
      </c>
      <c r="C1246" t="s">
        <v>414</v>
      </c>
      <c r="D1246">
        <v>33</v>
      </c>
      <c r="E1246" t="s">
        <v>116</v>
      </c>
      <c r="F1246" t="s">
        <v>764</v>
      </c>
      <c r="N1246" t="s">
        <v>208</v>
      </c>
      <c r="O1246" t="s">
        <v>332</v>
      </c>
      <c r="P1246" t="s">
        <v>739</v>
      </c>
    </row>
    <row r="1247" spans="1:16" x14ac:dyDescent="0.3">
      <c r="A1247" t="s">
        <v>412</v>
      </c>
      <c r="B1247" t="s">
        <v>1468</v>
      </c>
      <c r="C1247" t="s">
        <v>414</v>
      </c>
      <c r="D1247">
        <v>34</v>
      </c>
      <c r="E1247" t="s">
        <v>1378</v>
      </c>
      <c r="F1247" t="s">
        <v>1372</v>
      </c>
      <c r="G1247" t="s">
        <v>96</v>
      </c>
      <c r="N1247" t="s">
        <v>208</v>
      </c>
      <c r="O1247" t="s">
        <v>332</v>
      </c>
      <c r="P1247" t="s">
        <v>1400</v>
      </c>
    </row>
    <row r="1248" spans="1:16" x14ac:dyDescent="0.3">
      <c r="A1248" t="s">
        <v>412</v>
      </c>
      <c r="B1248" t="s">
        <v>1469</v>
      </c>
      <c r="C1248" t="s">
        <v>414</v>
      </c>
      <c r="D1248">
        <v>34</v>
      </c>
      <c r="E1248" t="s">
        <v>1372</v>
      </c>
      <c r="F1248" t="s">
        <v>88</v>
      </c>
      <c r="G1248" t="s">
        <v>96</v>
      </c>
      <c r="N1248" t="s">
        <v>208</v>
      </c>
      <c r="O1248" t="s">
        <v>332</v>
      </c>
      <c r="P1248" t="s">
        <v>1400</v>
      </c>
    </row>
    <row r="1249" spans="1:16" x14ac:dyDescent="0.3">
      <c r="A1249" t="s">
        <v>412</v>
      </c>
      <c r="B1249" t="s">
        <v>1470</v>
      </c>
      <c r="C1249" t="s">
        <v>414</v>
      </c>
      <c r="D1249">
        <v>34</v>
      </c>
      <c r="E1249" t="s">
        <v>88</v>
      </c>
      <c r="F1249" t="s">
        <v>1378</v>
      </c>
      <c r="G1249" t="s">
        <v>96</v>
      </c>
      <c r="N1249" t="s">
        <v>208</v>
      </c>
      <c r="O1249" t="s">
        <v>332</v>
      </c>
      <c r="P1249" t="s">
        <v>1400</v>
      </c>
    </row>
    <row r="1250" spans="1:16" x14ac:dyDescent="0.3">
      <c r="A1250" t="s">
        <v>412</v>
      </c>
      <c r="B1250" t="s">
        <v>1471</v>
      </c>
      <c r="C1250" t="s">
        <v>414</v>
      </c>
      <c r="D1250">
        <v>35</v>
      </c>
      <c r="E1250" t="s">
        <v>423</v>
      </c>
      <c r="F1250" t="s">
        <v>97</v>
      </c>
      <c r="G1250" t="s">
        <v>614</v>
      </c>
      <c r="N1250" t="s">
        <v>208</v>
      </c>
      <c r="O1250" t="s">
        <v>332</v>
      </c>
      <c r="P1250" t="s">
        <v>67</v>
      </c>
    </row>
    <row r="1251" spans="1:16" x14ac:dyDescent="0.3">
      <c r="A1251" t="s">
        <v>412</v>
      </c>
      <c r="B1251" t="s">
        <v>1472</v>
      </c>
      <c r="C1251" t="s">
        <v>414</v>
      </c>
      <c r="D1251">
        <v>35</v>
      </c>
      <c r="E1251" t="s">
        <v>97</v>
      </c>
      <c r="F1251" t="s">
        <v>30</v>
      </c>
      <c r="G1251" t="s">
        <v>614</v>
      </c>
      <c r="N1251" t="s">
        <v>208</v>
      </c>
      <c r="O1251" t="s">
        <v>332</v>
      </c>
      <c r="P1251" t="s">
        <v>67</v>
      </c>
    </row>
    <row r="1252" spans="1:16" x14ac:dyDescent="0.3">
      <c r="A1252" t="s">
        <v>412</v>
      </c>
      <c r="B1252" t="s">
        <v>1473</v>
      </c>
      <c r="C1252" t="s">
        <v>414</v>
      </c>
      <c r="D1252">
        <v>35</v>
      </c>
      <c r="E1252" t="s">
        <v>30</v>
      </c>
      <c r="F1252" t="s">
        <v>423</v>
      </c>
      <c r="G1252" t="s">
        <v>614</v>
      </c>
      <c r="N1252" t="s">
        <v>208</v>
      </c>
      <c r="O1252" t="s">
        <v>332</v>
      </c>
      <c r="P1252" t="s">
        <v>67</v>
      </c>
    </row>
    <row r="1253" spans="1:16" x14ac:dyDescent="0.3">
      <c r="A1253" t="s">
        <v>412</v>
      </c>
      <c r="B1253" t="s">
        <v>1474</v>
      </c>
      <c r="C1253" t="s">
        <v>414</v>
      </c>
      <c r="D1253">
        <v>36</v>
      </c>
      <c r="E1253" t="s">
        <v>99</v>
      </c>
      <c r="F1253" t="s">
        <v>1376</v>
      </c>
      <c r="G1253" t="s">
        <v>1407</v>
      </c>
      <c r="H1253" t="s">
        <v>330</v>
      </c>
      <c r="I1253" t="s">
        <v>248</v>
      </c>
      <c r="N1253" t="s">
        <v>208</v>
      </c>
      <c r="O1253" t="s">
        <v>332</v>
      </c>
      <c r="P1253" t="s">
        <v>63</v>
      </c>
    </row>
    <row r="1254" spans="1:16" x14ac:dyDescent="0.3">
      <c r="A1254" t="s">
        <v>412</v>
      </c>
      <c r="B1254" t="s">
        <v>1475</v>
      </c>
      <c r="C1254" t="s">
        <v>414</v>
      </c>
      <c r="D1254">
        <v>36</v>
      </c>
      <c r="E1254" t="s">
        <v>1376</v>
      </c>
      <c r="F1254" t="s">
        <v>418</v>
      </c>
      <c r="G1254" t="s">
        <v>1407</v>
      </c>
      <c r="H1254" t="s">
        <v>330</v>
      </c>
      <c r="I1254" t="s">
        <v>207</v>
      </c>
      <c r="N1254" t="s">
        <v>208</v>
      </c>
      <c r="O1254" t="s">
        <v>332</v>
      </c>
      <c r="P1254" t="s">
        <v>63</v>
      </c>
    </row>
    <row r="1255" spans="1:16" x14ac:dyDescent="0.3">
      <c r="A1255" t="s">
        <v>412</v>
      </c>
      <c r="B1255" t="s">
        <v>1476</v>
      </c>
      <c r="C1255" t="s">
        <v>414</v>
      </c>
      <c r="D1255">
        <v>36</v>
      </c>
      <c r="E1255" t="s">
        <v>418</v>
      </c>
      <c r="F1255" t="s">
        <v>99</v>
      </c>
      <c r="G1255" t="s">
        <v>1407</v>
      </c>
      <c r="H1255" t="s">
        <v>330</v>
      </c>
      <c r="I1255" t="s">
        <v>170</v>
      </c>
      <c r="N1255" t="s">
        <v>208</v>
      </c>
      <c r="O1255" t="s">
        <v>332</v>
      </c>
      <c r="P1255" t="s">
        <v>63</v>
      </c>
    </row>
    <row r="1256" spans="1:16" x14ac:dyDescent="0.3">
      <c r="A1256" t="s">
        <v>1477</v>
      </c>
      <c r="B1256" t="s">
        <v>1275</v>
      </c>
      <c r="C1256" t="s">
        <v>386</v>
      </c>
      <c r="D1256">
        <v>1</v>
      </c>
      <c r="E1256" t="s">
        <v>29</v>
      </c>
      <c r="F1256" t="s">
        <v>401</v>
      </c>
      <c r="G1256" t="s">
        <v>112</v>
      </c>
      <c r="H1256" t="s">
        <v>430</v>
      </c>
      <c r="I1256" t="s">
        <v>273</v>
      </c>
      <c r="N1256" t="s">
        <v>171</v>
      </c>
      <c r="O1256" t="s">
        <v>279</v>
      </c>
      <c r="P1256" t="s">
        <v>86</v>
      </c>
    </row>
    <row r="1257" spans="1:16" x14ac:dyDescent="0.3">
      <c r="A1257" t="s">
        <v>1477</v>
      </c>
      <c r="B1257" t="s">
        <v>1276</v>
      </c>
      <c r="C1257" t="s">
        <v>386</v>
      </c>
      <c r="D1257">
        <v>1</v>
      </c>
      <c r="E1257" t="s">
        <v>401</v>
      </c>
      <c r="F1257" t="s">
        <v>32</v>
      </c>
      <c r="G1257" t="s">
        <v>112</v>
      </c>
      <c r="H1257" t="s">
        <v>430</v>
      </c>
      <c r="I1257" t="s">
        <v>661</v>
      </c>
      <c r="N1257" t="s">
        <v>171</v>
      </c>
      <c r="O1257" t="s">
        <v>279</v>
      </c>
      <c r="P1257" t="s">
        <v>86</v>
      </c>
    </row>
    <row r="1258" spans="1:16" x14ac:dyDescent="0.3">
      <c r="A1258" t="s">
        <v>1477</v>
      </c>
      <c r="B1258" t="s">
        <v>1277</v>
      </c>
      <c r="C1258" t="s">
        <v>386</v>
      </c>
      <c r="D1258">
        <v>1</v>
      </c>
      <c r="E1258" t="s">
        <v>32</v>
      </c>
      <c r="F1258" t="s">
        <v>29</v>
      </c>
      <c r="G1258" t="s">
        <v>112</v>
      </c>
      <c r="H1258" t="s">
        <v>430</v>
      </c>
      <c r="I1258" t="s">
        <v>189</v>
      </c>
      <c r="N1258" t="s">
        <v>171</v>
      </c>
      <c r="O1258" t="s">
        <v>279</v>
      </c>
      <c r="P1258" t="s">
        <v>86</v>
      </c>
    </row>
    <row r="1259" spans="1:16" x14ac:dyDescent="0.3">
      <c r="A1259" t="s">
        <v>1477</v>
      </c>
      <c r="B1259" t="s">
        <v>1278</v>
      </c>
      <c r="C1259" t="s">
        <v>386</v>
      </c>
      <c r="D1259">
        <v>2</v>
      </c>
      <c r="E1259" t="s">
        <v>33</v>
      </c>
      <c r="F1259" t="s">
        <v>92</v>
      </c>
      <c r="G1259" t="s">
        <v>105</v>
      </c>
      <c r="H1259" t="s">
        <v>279</v>
      </c>
      <c r="I1259" t="s">
        <v>624</v>
      </c>
      <c r="N1259" t="s">
        <v>171</v>
      </c>
      <c r="O1259" t="s">
        <v>279</v>
      </c>
      <c r="P1259" t="s">
        <v>61</v>
      </c>
    </row>
    <row r="1260" spans="1:16" x14ac:dyDescent="0.3">
      <c r="A1260" t="s">
        <v>1477</v>
      </c>
      <c r="B1260" t="s">
        <v>1279</v>
      </c>
      <c r="C1260" t="s">
        <v>386</v>
      </c>
      <c r="D1260">
        <v>2</v>
      </c>
      <c r="E1260" t="s">
        <v>92</v>
      </c>
      <c r="F1260" t="s">
        <v>72</v>
      </c>
      <c r="G1260" t="s">
        <v>105</v>
      </c>
      <c r="H1260" t="s">
        <v>279</v>
      </c>
      <c r="I1260" t="s">
        <v>194</v>
      </c>
      <c r="N1260" t="s">
        <v>171</v>
      </c>
      <c r="O1260" t="s">
        <v>279</v>
      </c>
      <c r="P1260" t="s">
        <v>61</v>
      </c>
    </row>
    <row r="1261" spans="1:16" x14ac:dyDescent="0.3">
      <c r="A1261" t="s">
        <v>1477</v>
      </c>
      <c r="B1261" t="s">
        <v>1280</v>
      </c>
      <c r="C1261" t="s">
        <v>386</v>
      </c>
      <c r="D1261">
        <v>2</v>
      </c>
      <c r="E1261" t="s">
        <v>72</v>
      </c>
      <c r="F1261" t="s">
        <v>33</v>
      </c>
      <c r="G1261" t="s">
        <v>105</v>
      </c>
      <c r="H1261" t="s">
        <v>279</v>
      </c>
      <c r="I1261" t="s">
        <v>627</v>
      </c>
      <c r="N1261" t="s">
        <v>171</v>
      </c>
      <c r="O1261" t="s">
        <v>279</v>
      </c>
      <c r="P1261" t="s">
        <v>61</v>
      </c>
    </row>
    <row r="1262" spans="1:16" x14ac:dyDescent="0.3">
      <c r="A1262" t="s">
        <v>1477</v>
      </c>
      <c r="B1262" t="s">
        <v>1281</v>
      </c>
      <c r="C1262" t="s">
        <v>386</v>
      </c>
      <c r="D1262">
        <v>3</v>
      </c>
      <c r="E1262" t="s">
        <v>1282</v>
      </c>
      <c r="F1262" t="s">
        <v>393</v>
      </c>
      <c r="G1262" t="s">
        <v>100</v>
      </c>
      <c r="H1262" t="s">
        <v>169</v>
      </c>
      <c r="I1262" t="s">
        <v>341</v>
      </c>
      <c r="N1262" t="s">
        <v>171</v>
      </c>
      <c r="O1262" t="s">
        <v>279</v>
      </c>
      <c r="P1262" t="s">
        <v>827</v>
      </c>
    </row>
    <row r="1263" spans="1:16" x14ac:dyDescent="0.3">
      <c r="A1263" t="s">
        <v>1477</v>
      </c>
      <c r="B1263" t="s">
        <v>1283</v>
      </c>
      <c r="C1263" t="s">
        <v>386</v>
      </c>
      <c r="D1263">
        <v>3</v>
      </c>
      <c r="E1263" t="s">
        <v>393</v>
      </c>
      <c r="F1263" t="s">
        <v>404</v>
      </c>
      <c r="G1263" t="s">
        <v>100</v>
      </c>
      <c r="H1263" t="s">
        <v>169</v>
      </c>
      <c r="I1263" t="s">
        <v>194</v>
      </c>
      <c r="N1263" t="s">
        <v>171</v>
      </c>
      <c r="O1263" t="s">
        <v>279</v>
      </c>
      <c r="P1263" t="s">
        <v>827</v>
      </c>
    </row>
    <row r="1264" spans="1:16" x14ac:dyDescent="0.3">
      <c r="A1264" t="s">
        <v>1477</v>
      </c>
      <c r="B1264" t="s">
        <v>1284</v>
      </c>
      <c r="C1264" t="s">
        <v>386</v>
      </c>
      <c r="D1264">
        <v>3</v>
      </c>
      <c r="E1264" t="s">
        <v>404</v>
      </c>
      <c r="F1264" t="s">
        <v>1282</v>
      </c>
      <c r="G1264" t="s">
        <v>100</v>
      </c>
      <c r="H1264" t="s">
        <v>169</v>
      </c>
      <c r="I1264" t="s">
        <v>351</v>
      </c>
      <c r="N1264" t="s">
        <v>171</v>
      </c>
      <c r="O1264" t="s">
        <v>279</v>
      </c>
      <c r="P1264" t="s">
        <v>827</v>
      </c>
    </row>
    <row r="1265" spans="1:16" x14ac:dyDescent="0.3">
      <c r="A1265" t="s">
        <v>1477</v>
      </c>
      <c r="B1265" t="s">
        <v>385</v>
      </c>
      <c r="C1265" t="s">
        <v>386</v>
      </c>
      <c r="D1265">
        <v>4</v>
      </c>
      <c r="E1265" t="s">
        <v>387</v>
      </c>
      <c r="F1265" t="s">
        <v>388</v>
      </c>
      <c r="G1265" t="s">
        <v>21</v>
      </c>
      <c r="H1265" t="s">
        <v>389</v>
      </c>
      <c r="I1265" t="s">
        <v>170</v>
      </c>
      <c r="N1265" t="s">
        <v>171</v>
      </c>
      <c r="O1265" t="s">
        <v>279</v>
      </c>
      <c r="P1265" t="s">
        <v>44</v>
      </c>
    </row>
    <row r="1266" spans="1:16" x14ac:dyDescent="0.3">
      <c r="A1266" t="s">
        <v>1477</v>
      </c>
      <c r="B1266" t="s">
        <v>390</v>
      </c>
      <c r="C1266" t="s">
        <v>386</v>
      </c>
      <c r="D1266">
        <v>4</v>
      </c>
      <c r="E1266" t="s">
        <v>388</v>
      </c>
      <c r="F1266" t="s">
        <v>93</v>
      </c>
      <c r="G1266" t="s">
        <v>21</v>
      </c>
      <c r="H1266" t="s">
        <v>389</v>
      </c>
      <c r="I1266" t="s">
        <v>179</v>
      </c>
      <c r="N1266" t="s">
        <v>171</v>
      </c>
      <c r="O1266" t="s">
        <v>279</v>
      </c>
      <c r="P1266" t="s">
        <v>44</v>
      </c>
    </row>
    <row r="1267" spans="1:16" x14ac:dyDescent="0.3">
      <c r="A1267" t="s">
        <v>1477</v>
      </c>
      <c r="B1267" t="s">
        <v>391</v>
      </c>
      <c r="C1267" t="s">
        <v>386</v>
      </c>
      <c r="D1267">
        <v>4</v>
      </c>
      <c r="E1267" t="s">
        <v>93</v>
      </c>
      <c r="F1267" t="s">
        <v>387</v>
      </c>
      <c r="G1267" t="s">
        <v>21</v>
      </c>
      <c r="H1267" t="s">
        <v>389</v>
      </c>
      <c r="I1267" t="s">
        <v>189</v>
      </c>
      <c r="N1267" t="s">
        <v>171</v>
      </c>
      <c r="O1267" t="s">
        <v>279</v>
      </c>
      <c r="P1267" t="s">
        <v>44</v>
      </c>
    </row>
    <row r="1268" spans="1:16" x14ac:dyDescent="0.3">
      <c r="A1268" t="s">
        <v>1477</v>
      </c>
      <c r="B1268" t="s">
        <v>1285</v>
      </c>
      <c r="C1268" t="s">
        <v>386</v>
      </c>
      <c r="D1268">
        <v>5</v>
      </c>
      <c r="E1268" t="s">
        <v>401</v>
      </c>
      <c r="F1268" t="s">
        <v>33</v>
      </c>
      <c r="G1268" t="s">
        <v>119</v>
      </c>
      <c r="H1268" t="s">
        <v>178</v>
      </c>
      <c r="I1268" t="s">
        <v>341</v>
      </c>
      <c r="N1268" t="s">
        <v>175</v>
      </c>
      <c r="O1268" t="s">
        <v>181</v>
      </c>
      <c r="P1268" t="s">
        <v>762</v>
      </c>
    </row>
    <row r="1269" spans="1:16" x14ac:dyDescent="0.3">
      <c r="A1269" t="s">
        <v>1477</v>
      </c>
      <c r="B1269" t="s">
        <v>1286</v>
      </c>
      <c r="C1269" t="s">
        <v>386</v>
      </c>
      <c r="D1269">
        <v>5</v>
      </c>
      <c r="E1269" t="s">
        <v>33</v>
      </c>
      <c r="F1269" t="s">
        <v>1282</v>
      </c>
      <c r="G1269" t="s">
        <v>119</v>
      </c>
      <c r="H1269" t="s">
        <v>178</v>
      </c>
      <c r="I1269" t="s">
        <v>194</v>
      </c>
      <c r="N1269" t="s">
        <v>175</v>
      </c>
      <c r="O1269" t="s">
        <v>181</v>
      </c>
      <c r="P1269" t="s">
        <v>762</v>
      </c>
    </row>
    <row r="1270" spans="1:16" x14ac:dyDescent="0.3">
      <c r="A1270" t="s">
        <v>1477</v>
      </c>
      <c r="B1270" t="s">
        <v>1287</v>
      </c>
      <c r="C1270" t="s">
        <v>386</v>
      </c>
      <c r="D1270">
        <v>5</v>
      </c>
      <c r="E1270" t="s">
        <v>1282</v>
      </c>
      <c r="F1270" t="s">
        <v>401</v>
      </c>
      <c r="G1270" t="s">
        <v>119</v>
      </c>
      <c r="H1270" t="s">
        <v>178</v>
      </c>
      <c r="I1270" t="s">
        <v>351</v>
      </c>
      <c r="N1270" t="s">
        <v>175</v>
      </c>
      <c r="O1270" t="s">
        <v>181</v>
      </c>
      <c r="P1270" t="s">
        <v>762</v>
      </c>
    </row>
    <row r="1271" spans="1:16" x14ac:dyDescent="0.3">
      <c r="A1271" t="s">
        <v>1477</v>
      </c>
      <c r="B1271" t="s">
        <v>1288</v>
      </c>
      <c r="C1271" t="s">
        <v>386</v>
      </c>
      <c r="D1271">
        <v>6</v>
      </c>
      <c r="E1271" t="s">
        <v>32</v>
      </c>
      <c r="F1271" t="s">
        <v>387</v>
      </c>
      <c r="G1271" t="s">
        <v>117</v>
      </c>
      <c r="H1271" t="s">
        <v>173</v>
      </c>
      <c r="I1271" t="s">
        <v>179</v>
      </c>
      <c r="N1271" t="s">
        <v>175</v>
      </c>
      <c r="O1271" t="s">
        <v>181</v>
      </c>
      <c r="P1271" t="s">
        <v>68</v>
      </c>
    </row>
    <row r="1272" spans="1:16" x14ac:dyDescent="0.3">
      <c r="A1272" t="s">
        <v>1477</v>
      </c>
      <c r="B1272" t="s">
        <v>1289</v>
      </c>
      <c r="C1272" t="s">
        <v>386</v>
      </c>
      <c r="D1272">
        <v>6</v>
      </c>
      <c r="E1272" t="s">
        <v>387</v>
      </c>
      <c r="F1272" t="s">
        <v>404</v>
      </c>
      <c r="G1272" t="s">
        <v>69</v>
      </c>
      <c r="H1272" t="s">
        <v>173</v>
      </c>
      <c r="I1272" t="s">
        <v>1290</v>
      </c>
      <c r="N1272" t="s">
        <v>175</v>
      </c>
      <c r="O1272" t="s">
        <v>181</v>
      </c>
      <c r="P1272" t="s">
        <v>68</v>
      </c>
    </row>
    <row r="1273" spans="1:16" x14ac:dyDescent="0.3">
      <c r="A1273" t="s">
        <v>1477</v>
      </c>
      <c r="B1273" t="s">
        <v>1291</v>
      </c>
      <c r="C1273" t="s">
        <v>386</v>
      </c>
      <c r="D1273">
        <v>6</v>
      </c>
      <c r="E1273" t="s">
        <v>404</v>
      </c>
      <c r="F1273" t="s">
        <v>32</v>
      </c>
      <c r="G1273" t="s">
        <v>117</v>
      </c>
      <c r="H1273" t="s">
        <v>173</v>
      </c>
      <c r="I1273" t="s">
        <v>1292</v>
      </c>
      <c r="N1273" t="s">
        <v>175</v>
      </c>
      <c r="O1273" t="s">
        <v>181</v>
      </c>
      <c r="P1273" t="s">
        <v>68</v>
      </c>
    </row>
    <row r="1274" spans="1:16" x14ac:dyDescent="0.3">
      <c r="A1274" t="s">
        <v>1477</v>
      </c>
      <c r="B1274" t="s">
        <v>1293</v>
      </c>
      <c r="C1274" t="s">
        <v>386</v>
      </c>
      <c r="D1274">
        <v>7</v>
      </c>
      <c r="E1274" t="s">
        <v>92</v>
      </c>
      <c r="F1274" t="s">
        <v>29</v>
      </c>
      <c r="G1274" t="s">
        <v>127</v>
      </c>
      <c r="H1274" t="s">
        <v>176</v>
      </c>
      <c r="I1274" t="s">
        <v>341</v>
      </c>
      <c r="N1274" t="s">
        <v>175</v>
      </c>
      <c r="O1274" t="s">
        <v>181</v>
      </c>
      <c r="P1274" t="s">
        <v>94</v>
      </c>
    </row>
    <row r="1275" spans="1:16" x14ac:dyDescent="0.3">
      <c r="A1275" t="s">
        <v>1477</v>
      </c>
      <c r="B1275" t="s">
        <v>1294</v>
      </c>
      <c r="C1275" t="s">
        <v>386</v>
      </c>
      <c r="D1275">
        <v>7</v>
      </c>
      <c r="E1275" t="s">
        <v>29</v>
      </c>
      <c r="F1275" t="s">
        <v>393</v>
      </c>
      <c r="G1275" t="s">
        <v>127</v>
      </c>
      <c r="N1275" t="s">
        <v>175</v>
      </c>
      <c r="O1275" t="s">
        <v>181</v>
      </c>
      <c r="P1275" t="s">
        <v>94</v>
      </c>
    </row>
    <row r="1276" spans="1:16" x14ac:dyDescent="0.3">
      <c r="A1276" t="s">
        <v>1477</v>
      </c>
      <c r="B1276" t="s">
        <v>1295</v>
      </c>
      <c r="C1276" t="s">
        <v>386</v>
      </c>
      <c r="D1276">
        <v>7</v>
      </c>
      <c r="E1276" t="s">
        <v>393</v>
      </c>
      <c r="F1276" t="s">
        <v>92</v>
      </c>
      <c r="G1276" t="s">
        <v>127</v>
      </c>
      <c r="H1276" t="s">
        <v>176</v>
      </c>
      <c r="I1276" t="s">
        <v>351</v>
      </c>
      <c r="N1276" t="s">
        <v>175</v>
      </c>
      <c r="O1276" t="s">
        <v>181</v>
      </c>
      <c r="P1276" t="s">
        <v>94</v>
      </c>
    </row>
    <row r="1277" spans="1:16" x14ac:dyDescent="0.3">
      <c r="A1277" t="s">
        <v>1477</v>
      </c>
      <c r="B1277" t="s">
        <v>1296</v>
      </c>
      <c r="C1277" t="s">
        <v>386</v>
      </c>
      <c r="D1277">
        <v>8</v>
      </c>
      <c r="E1277" t="s">
        <v>72</v>
      </c>
      <c r="F1277" t="s">
        <v>388</v>
      </c>
      <c r="G1277" t="s">
        <v>113</v>
      </c>
      <c r="H1277" t="s">
        <v>173</v>
      </c>
      <c r="I1277" t="s">
        <v>1297</v>
      </c>
      <c r="N1277" t="s">
        <v>175</v>
      </c>
      <c r="O1277" t="s">
        <v>181</v>
      </c>
      <c r="P1277" t="s">
        <v>52</v>
      </c>
    </row>
    <row r="1278" spans="1:16" x14ac:dyDescent="0.3">
      <c r="A1278" t="s">
        <v>1477</v>
      </c>
      <c r="B1278" t="s">
        <v>1298</v>
      </c>
      <c r="C1278" t="s">
        <v>386</v>
      </c>
      <c r="D1278">
        <v>8</v>
      </c>
      <c r="E1278" t="s">
        <v>388</v>
      </c>
      <c r="F1278" t="s">
        <v>93</v>
      </c>
      <c r="G1278" t="s">
        <v>113</v>
      </c>
      <c r="H1278" t="s">
        <v>173</v>
      </c>
      <c r="I1278" t="s">
        <v>248</v>
      </c>
      <c r="N1278" t="s">
        <v>175</v>
      </c>
      <c r="O1278" t="s">
        <v>181</v>
      </c>
      <c r="P1278" t="s">
        <v>52</v>
      </c>
    </row>
    <row r="1279" spans="1:16" x14ac:dyDescent="0.3">
      <c r="A1279" t="s">
        <v>1477</v>
      </c>
      <c r="B1279" t="s">
        <v>1299</v>
      </c>
      <c r="C1279" t="s">
        <v>386</v>
      </c>
      <c r="D1279">
        <v>8</v>
      </c>
      <c r="E1279" t="s">
        <v>93</v>
      </c>
      <c r="F1279" t="s">
        <v>72</v>
      </c>
      <c r="G1279" t="s">
        <v>113</v>
      </c>
      <c r="H1279" t="s">
        <v>173</v>
      </c>
      <c r="I1279" t="s">
        <v>659</v>
      </c>
      <c r="N1279" t="s">
        <v>175</v>
      </c>
      <c r="O1279" t="s">
        <v>181</v>
      </c>
      <c r="P1279" t="s">
        <v>52</v>
      </c>
    </row>
    <row r="1280" spans="1:16" x14ac:dyDescent="0.3">
      <c r="A1280" t="s">
        <v>1477</v>
      </c>
      <c r="B1280" t="s">
        <v>392</v>
      </c>
      <c r="C1280" t="s">
        <v>386</v>
      </c>
      <c r="D1280">
        <v>9</v>
      </c>
      <c r="E1280" t="s">
        <v>393</v>
      </c>
      <c r="F1280" t="s">
        <v>33</v>
      </c>
      <c r="G1280" t="s">
        <v>7</v>
      </c>
      <c r="H1280" t="s">
        <v>305</v>
      </c>
      <c r="I1280" t="s">
        <v>207</v>
      </c>
      <c r="N1280" t="s">
        <v>364</v>
      </c>
      <c r="O1280" t="s">
        <v>307</v>
      </c>
      <c r="P1280" t="s">
        <v>44</v>
      </c>
    </row>
    <row r="1281" spans="1:16" x14ac:dyDescent="0.3">
      <c r="A1281" t="s">
        <v>1477</v>
      </c>
      <c r="B1281" t="s">
        <v>394</v>
      </c>
      <c r="C1281" t="s">
        <v>386</v>
      </c>
      <c r="D1281">
        <v>9</v>
      </c>
      <c r="E1281" t="s">
        <v>33</v>
      </c>
      <c r="F1281" t="s">
        <v>32</v>
      </c>
      <c r="G1281" t="s">
        <v>7</v>
      </c>
      <c r="H1281" t="s">
        <v>305</v>
      </c>
      <c r="I1281" t="s">
        <v>170</v>
      </c>
      <c r="N1281" t="s">
        <v>364</v>
      </c>
      <c r="O1281" t="s">
        <v>307</v>
      </c>
      <c r="P1281" t="s">
        <v>44</v>
      </c>
    </row>
    <row r="1282" spans="1:16" x14ac:dyDescent="0.3">
      <c r="A1282" t="s">
        <v>1477</v>
      </c>
      <c r="B1282" t="s">
        <v>395</v>
      </c>
      <c r="C1282" t="s">
        <v>386</v>
      </c>
      <c r="D1282">
        <v>9</v>
      </c>
      <c r="E1282" t="s">
        <v>32</v>
      </c>
      <c r="F1282" t="s">
        <v>393</v>
      </c>
      <c r="G1282" t="s">
        <v>7</v>
      </c>
      <c r="H1282" t="s">
        <v>305</v>
      </c>
      <c r="I1282" t="s">
        <v>179</v>
      </c>
      <c r="N1282" t="s">
        <v>364</v>
      </c>
      <c r="O1282" t="s">
        <v>307</v>
      </c>
      <c r="P1282" t="s">
        <v>44</v>
      </c>
    </row>
    <row r="1283" spans="1:16" x14ac:dyDescent="0.3">
      <c r="A1283" t="s">
        <v>1477</v>
      </c>
      <c r="B1283" t="s">
        <v>1300</v>
      </c>
      <c r="C1283" t="s">
        <v>386</v>
      </c>
      <c r="D1283">
        <v>10</v>
      </c>
      <c r="E1283" t="s">
        <v>404</v>
      </c>
      <c r="F1283" t="s">
        <v>29</v>
      </c>
      <c r="G1283" t="s">
        <v>104</v>
      </c>
      <c r="N1283" t="s">
        <v>364</v>
      </c>
      <c r="O1283" t="s">
        <v>307</v>
      </c>
      <c r="P1283" t="s">
        <v>739</v>
      </c>
    </row>
    <row r="1284" spans="1:16" x14ac:dyDescent="0.3">
      <c r="A1284" t="s">
        <v>1477</v>
      </c>
      <c r="B1284" t="s">
        <v>1301</v>
      </c>
      <c r="C1284" t="s">
        <v>386</v>
      </c>
      <c r="D1284">
        <v>10</v>
      </c>
      <c r="E1284" t="s">
        <v>29</v>
      </c>
      <c r="F1284" t="s">
        <v>72</v>
      </c>
      <c r="G1284" t="s">
        <v>104</v>
      </c>
      <c r="N1284" t="s">
        <v>364</v>
      </c>
      <c r="O1284" t="s">
        <v>307</v>
      </c>
      <c r="P1284" t="s">
        <v>739</v>
      </c>
    </row>
    <row r="1285" spans="1:16" x14ac:dyDescent="0.3">
      <c r="A1285" t="s">
        <v>1477</v>
      </c>
      <c r="B1285" t="s">
        <v>1302</v>
      </c>
      <c r="C1285" t="s">
        <v>386</v>
      </c>
      <c r="D1285">
        <v>10</v>
      </c>
      <c r="E1285" t="s">
        <v>72</v>
      </c>
      <c r="F1285" t="s">
        <v>404</v>
      </c>
      <c r="G1285" t="s">
        <v>104</v>
      </c>
      <c r="N1285" t="s">
        <v>364</v>
      </c>
      <c r="O1285" t="s">
        <v>307</v>
      </c>
      <c r="P1285" t="s">
        <v>739</v>
      </c>
    </row>
    <row r="1286" spans="1:16" x14ac:dyDescent="0.3">
      <c r="A1286" t="s">
        <v>1477</v>
      </c>
      <c r="B1286" t="s">
        <v>1303</v>
      </c>
      <c r="C1286" t="s">
        <v>386</v>
      </c>
      <c r="D1286">
        <v>11</v>
      </c>
      <c r="E1286" t="s">
        <v>388</v>
      </c>
      <c r="F1286" t="s">
        <v>1282</v>
      </c>
      <c r="G1286" t="s">
        <v>614</v>
      </c>
      <c r="H1286" t="s">
        <v>362</v>
      </c>
      <c r="I1286" t="s">
        <v>194</v>
      </c>
      <c r="N1286" t="s">
        <v>364</v>
      </c>
      <c r="O1286" t="s">
        <v>307</v>
      </c>
      <c r="P1286" t="s">
        <v>67</v>
      </c>
    </row>
    <row r="1287" spans="1:16" x14ac:dyDescent="0.3">
      <c r="A1287" t="s">
        <v>1477</v>
      </c>
      <c r="B1287" t="s">
        <v>1304</v>
      </c>
      <c r="C1287" t="s">
        <v>386</v>
      </c>
      <c r="D1287">
        <v>11</v>
      </c>
      <c r="E1287" t="s">
        <v>1282</v>
      </c>
      <c r="F1287" t="s">
        <v>92</v>
      </c>
      <c r="G1287" t="s">
        <v>614</v>
      </c>
      <c r="H1287" t="s">
        <v>362</v>
      </c>
      <c r="I1287" t="s">
        <v>408</v>
      </c>
      <c r="N1287" t="s">
        <v>364</v>
      </c>
      <c r="O1287" t="s">
        <v>307</v>
      </c>
      <c r="P1287" t="s">
        <v>67</v>
      </c>
    </row>
    <row r="1288" spans="1:16" x14ac:dyDescent="0.3">
      <c r="A1288" t="s">
        <v>1477</v>
      </c>
      <c r="B1288" t="s">
        <v>1305</v>
      </c>
      <c r="C1288" t="s">
        <v>386</v>
      </c>
      <c r="D1288">
        <v>11</v>
      </c>
      <c r="E1288" t="s">
        <v>92</v>
      </c>
      <c r="F1288" t="s">
        <v>388</v>
      </c>
      <c r="G1288" t="s">
        <v>614</v>
      </c>
      <c r="H1288" t="s">
        <v>362</v>
      </c>
      <c r="I1288" t="s">
        <v>565</v>
      </c>
      <c r="N1288" t="s">
        <v>364</v>
      </c>
      <c r="O1288" t="s">
        <v>307</v>
      </c>
      <c r="P1288" t="s">
        <v>67</v>
      </c>
    </row>
    <row r="1289" spans="1:16" x14ac:dyDescent="0.3">
      <c r="A1289" t="s">
        <v>1477</v>
      </c>
      <c r="B1289" t="s">
        <v>1306</v>
      </c>
      <c r="C1289" t="s">
        <v>386</v>
      </c>
      <c r="D1289">
        <v>12</v>
      </c>
      <c r="E1289" t="s">
        <v>93</v>
      </c>
      <c r="F1289" t="s">
        <v>387</v>
      </c>
      <c r="G1289" t="s">
        <v>112</v>
      </c>
      <c r="H1289" t="s">
        <v>362</v>
      </c>
      <c r="I1289" t="s">
        <v>1307</v>
      </c>
      <c r="N1289" t="s">
        <v>364</v>
      </c>
      <c r="O1289" t="s">
        <v>307</v>
      </c>
      <c r="P1289" t="s">
        <v>86</v>
      </c>
    </row>
    <row r="1290" spans="1:16" x14ac:dyDescent="0.3">
      <c r="A1290" t="s">
        <v>1477</v>
      </c>
      <c r="B1290" t="s">
        <v>1308</v>
      </c>
      <c r="C1290" t="s">
        <v>386</v>
      </c>
      <c r="D1290">
        <v>12</v>
      </c>
      <c r="E1290" t="s">
        <v>387</v>
      </c>
      <c r="F1290" t="s">
        <v>401</v>
      </c>
      <c r="G1290" t="s">
        <v>112</v>
      </c>
      <c r="H1290" t="s">
        <v>362</v>
      </c>
      <c r="I1290" t="s">
        <v>170</v>
      </c>
      <c r="N1290" t="s">
        <v>364</v>
      </c>
      <c r="O1290" t="s">
        <v>307</v>
      </c>
      <c r="P1290" t="s">
        <v>86</v>
      </c>
    </row>
    <row r="1291" spans="1:16" x14ac:dyDescent="0.3">
      <c r="A1291" t="s">
        <v>1477</v>
      </c>
      <c r="B1291" t="s">
        <v>1309</v>
      </c>
      <c r="C1291" t="s">
        <v>386</v>
      </c>
      <c r="D1291">
        <v>12</v>
      </c>
      <c r="E1291" t="s">
        <v>401</v>
      </c>
      <c r="F1291" t="s">
        <v>93</v>
      </c>
      <c r="G1291" t="s">
        <v>112</v>
      </c>
      <c r="H1291" t="s">
        <v>362</v>
      </c>
      <c r="I1291" t="s">
        <v>525</v>
      </c>
      <c r="N1291" t="s">
        <v>364</v>
      </c>
      <c r="O1291" t="s">
        <v>307</v>
      </c>
      <c r="P1291" t="s">
        <v>86</v>
      </c>
    </row>
    <row r="1292" spans="1:16" x14ac:dyDescent="0.3">
      <c r="A1292" t="s">
        <v>1477</v>
      </c>
      <c r="B1292" t="s">
        <v>1310</v>
      </c>
      <c r="C1292" t="s">
        <v>386</v>
      </c>
      <c r="D1292">
        <v>13</v>
      </c>
      <c r="E1292" t="s">
        <v>29</v>
      </c>
      <c r="F1292" t="s">
        <v>388</v>
      </c>
      <c r="G1292" t="s">
        <v>112</v>
      </c>
      <c r="H1292" t="s">
        <v>370</v>
      </c>
      <c r="I1292" t="s">
        <v>659</v>
      </c>
      <c r="N1292" t="s">
        <v>185</v>
      </c>
      <c r="O1292" t="s">
        <v>313</v>
      </c>
      <c r="P1292" t="s">
        <v>86</v>
      </c>
    </row>
    <row r="1293" spans="1:16" x14ac:dyDescent="0.3">
      <c r="A1293" t="s">
        <v>1477</v>
      </c>
      <c r="B1293" t="s">
        <v>1311</v>
      </c>
      <c r="C1293" t="s">
        <v>386</v>
      </c>
      <c r="D1293">
        <v>13</v>
      </c>
      <c r="E1293" t="s">
        <v>388</v>
      </c>
      <c r="F1293" t="s">
        <v>401</v>
      </c>
      <c r="G1293" t="s">
        <v>112</v>
      </c>
      <c r="H1293" t="s">
        <v>370</v>
      </c>
      <c r="I1293" t="s">
        <v>341</v>
      </c>
      <c r="N1293" t="s">
        <v>185</v>
      </c>
      <c r="O1293" t="s">
        <v>313</v>
      </c>
      <c r="P1293" t="s">
        <v>86</v>
      </c>
    </row>
    <row r="1294" spans="1:16" x14ac:dyDescent="0.3">
      <c r="A1294" t="s">
        <v>1477</v>
      </c>
      <c r="B1294" t="s">
        <v>1312</v>
      </c>
      <c r="C1294" t="s">
        <v>386</v>
      </c>
      <c r="D1294">
        <v>13</v>
      </c>
      <c r="E1294" t="s">
        <v>401</v>
      </c>
      <c r="F1294" t="s">
        <v>29</v>
      </c>
      <c r="G1294" t="s">
        <v>112</v>
      </c>
      <c r="H1294" t="s">
        <v>370</v>
      </c>
      <c r="I1294" t="s">
        <v>532</v>
      </c>
      <c r="N1294" t="s">
        <v>185</v>
      </c>
      <c r="O1294" t="s">
        <v>313</v>
      </c>
      <c r="P1294" t="s">
        <v>86</v>
      </c>
    </row>
    <row r="1295" spans="1:16" x14ac:dyDescent="0.3">
      <c r="A1295" t="s">
        <v>1477</v>
      </c>
      <c r="B1295" t="s">
        <v>1313</v>
      </c>
      <c r="C1295" t="s">
        <v>386</v>
      </c>
      <c r="D1295">
        <v>14</v>
      </c>
      <c r="E1295" t="s">
        <v>33</v>
      </c>
      <c r="F1295" t="s">
        <v>404</v>
      </c>
      <c r="G1295" t="s">
        <v>105</v>
      </c>
      <c r="H1295" t="s">
        <v>184</v>
      </c>
      <c r="I1295" t="s">
        <v>170</v>
      </c>
      <c r="N1295" t="s">
        <v>185</v>
      </c>
      <c r="O1295" t="s">
        <v>313</v>
      </c>
      <c r="P1295" t="s">
        <v>61</v>
      </c>
    </row>
    <row r="1296" spans="1:16" x14ac:dyDescent="0.3">
      <c r="A1296" t="s">
        <v>1477</v>
      </c>
      <c r="B1296" t="s">
        <v>1314</v>
      </c>
      <c r="C1296" t="s">
        <v>386</v>
      </c>
      <c r="D1296">
        <v>14</v>
      </c>
      <c r="E1296" t="s">
        <v>404</v>
      </c>
      <c r="F1296" t="s">
        <v>93</v>
      </c>
      <c r="G1296" t="s">
        <v>105</v>
      </c>
      <c r="H1296" t="s">
        <v>184</v>
      </c>
      <c r="I1296" t="s">
        <v>525</v>
      </c>
      <c r="N1296" t="s">
        <v>185</v>
      </c>
      <c r="O1296" t="s">
        <v>313</v>
      </c>
      <c r="P1296" t="s">
        <v>61</v>
      </c>
    </row>
    <row r="1297" spans="1:16" x14ac:dyDescent="0.3">
      <c r="A1297" t="s">
        <v>1477</v>
      </c>
      <c r="B1297" t="s">
        <v>1315</v>
      </c>
      <c r="C1297" t="s">
        <v>386</v>
      </c>
      <c r="D1297">
        <v>14</v>
      </c>
      <c r="E1297" t="s">
        <v>93</v>
      </c>
      <c r="F1297" t="s">
        <v>33</v>
      </c>
      <c r="G1297" t="s">
        <v>105</v>
      </c>
      <c r="H1297" t="s">
        <v>184</v>
      </c>
      <c r="I1297" t="s">
        <v>351</v>
      </c>
      <c r="N1297" t="s">
        <v>185</v>
      </c>
      <c r="O1297" t="s">
        <v>313</v>
      </c>
      <c r="P1297" t="s">
        <v>61</v>
      </c>
    </row>
    <row r="1298" spans="1:16" x14ac:dyDescent="0.3">
      <c r="A1298" t="s">
        <v>1477</v>
      </c>
      <c r="B1298" t="s">
        <v>1316</v>
      </c>
      <c r="C1298" t="s">
        <v>386</v>
      </c>
      <c r="D1298">
        <v>15</v>
      </c>
      <c r="E1298" t="s">
        <v>1282</v>
      </c>
      <c r="F1298" t="s">
        <v>32</v>
      </c>
      <c r="G1298" t="s">
        <v>100</v>
      </c>
      <c r="H1298" t="s">
        <v>419</v>
      </c>
      <c r="I1298" t="s">
        <v>298</v>
      </c>
      <c r="N1298" t="s">
        <v>185</v>
      </c>
      <c r="O1298" t="s">
        <v>313</v>
      </c>
      <c r="P1298" t="s">
        <v>827</v>
      </c>
    </row>
    <row r="1299" spans="1:16" x14ac:dyDescent="0.3">
      <c r="A1299" t="s">
        <v>1477</v>
      </c>
      <c r="B1299" t="s">
        <v>1317</v>
      </c>
      <c r="C1299" t="s">
        <v>386</v>
      </c>
      <c r="D1299">
        <v>15</v>
      </c>
      <c r="E1299" t="s">
        <v>32</v>
      </c>
      <c r="F1299" t="s">
        <v>72</v>
      </c>
      <c r="G1299" t="s">
        <v>100</v>
      </c>
      <c r="H1299" t="s">
        <v>419</v>
      </c>
      <c r="I1299" t="s">
        <v>363</v>
      </c>
      <c r="N1299" t="s">
        <v>185</v>
      </c>
      <c r="O1299" t="s">
        <v>313</v>
      </c>
      <c r="P1299" t="s">
        <v>827</v>
      </c>
    </row>
    <row r="1300" spans="1:16" x14ac:dyDescent="0.3">
      <c r="A1300" t="s">
        <v>1477</v>
      </c>
      <c r="B1300" t="s">
        <v>1318</v>
      </c>
      <c r="C1300" t="s">
        <v>386</v>
      </c>
      <c r="D1300">
        <v>15</v>
      </c>
      <c r="E1300" t="s">
        <v>72</v>
      </c>
      <c r="F1300" t="s">
        <v>1282</v>
      </c>
      <c r="G1300" t="s">
        <v>100</v>
      </c>
      <c r="H1300" t="s">
        <v>419</v>
      </c>
      <c r="I1300" t="s">
        <v>273</v>
      </c>
      <c r="N1300" t="s">
        <v>185</v>
      </c>
      <c r="O1300" t="s">
        <v>313</v>
      </c>
      <c r="P1300" t="s">
        <v>827</v>
      </c>
    </row>
    <row r="1301" spans="1:16" x14ac:dyDescent="0.3">
      <c r="A1301" t="s">
        <v>1477</v>
      </c>
      <c r="B1301" t="s">
        <v>396</v>
      </c>
      <c r="C1301" t="s">
        <v>386</v>
      </c>
      <c r="D1301">
        <v>16</v>
      </c>
      <c r="E1301" t="s">
        <v>387</v>
      </c>
      <c r="F1301" t="s">
        <v>92</v>
      </c>
      <c r="G1301" t="s">
        <v>21</v>
      </c>
      <c r="H1301" t="s">
        <v>184</v>
      </c>
      <c r="I1301" t="s">
        <v>170</v>
      </c>
      <c r="N1301" t="s">
        <v>185</v>
      </c>
      <c r="O1301" t="s">
        <v>313</v>
      </c>
      <c r="P1301" t="s">
        <v>44</v>
      </c>
    </row>
    <row r="1302" spans="1:16" x14ac:dyDescent="0.3">
      <c r="A1302" t="s">
        <v>1477</v>
      </c>
      <c r="B1302" t="s">
        <v>397</v>
      </c>
      <c r="C1302" t="s">
        <v>386</v>
      </c>
      <c r="D1302">
        <v>16</v>
      </c>
      <c r="E1302" t="s">
        <v>92</v>
      </c>
      <c r="F1302" t="s">
        <v>393</v>
      </c>
      <c r="G1302" t="s">
        <v>21</v>
      </c>
      <c r="H1302" t="s">
        <v>184</v>
      </c>
      <c r="I1302" t="s">
        <v>179</v>
      </c>
      <c r="N1302" t="s">
        <v>185</v>
      </c>
      <c r="O1302" t="s">
        <v>313</v>
      </c>
      <c r="P1302" t="s">
        <v>44</v>
      </c>
    </row>
    <row r="1303" spans="1:16" x14ac:dyDescent="0.3">
      <c r="A1303" t="s">
        <v>1477</v>
      </c>
      <c r="B1303" t="s">
        <v>398</v>
      </c>
      <c r="C1303" t="s">
        <v>386</v>
      </c>
      <c r="D1303">
        <v>16</v>
      </c>
      <c r="E1303" t="s">
        <v>393</v>
      </c>
      <c r="F1303" t="s">
        <v>387</v>
      </c>
      <c r="G1303" t="s">
        <v>21</v>
      </c>
      <c r="H1303" t="s">
        <v>184</v>
      </c>
      <c r="I1303" t="s">
        <v>189</v>
      </c>
      <c r="N1303" t="s">
        <v>185</v>
      </c>
      <c r="O1303" t="s">
        <v>313</v>
      </c>
      <c r="P1303" t="s">
        <v>44</v>
      </c>
    </row>
    <row r="1304" spans="1:16" x14ac:dyDescent="0.3">
      <c r="A1304" t="s">
        <v>1477</v>
      </c>
      <c r="B1304" t="s">
        <v>1319</v>
      </c>
      <c r="C1304" t="s">
        <v>386</v>
      </c>
      <c r="D1304">
        <v>17</v>
      </c>
      <c r="E1304" t="s">
        <v>401</v>
      </c>
      <c r="F1304" t="s">
        <v>393</v>
      </c>
      <c r="G1304" t="s">
        <v>119</v>
      </c>
      <c r="H1304" t="s">
        <v>217</v>
      </c>
      <c r="I1304" t="s">
        <v>341</v>
      </c>
      <c r="N1304" t="s">
        <v>190</v>
      </c>
      <c r="O1304" t="s">
        <v>218</v>
      </c>
      <c r="P1304" t="s">
        <v>762</v>
      </c>
    </row>
    <row r="1305" spans="1:16" x14ac:dyDescent="0.3">
      <c r="A1305" t="s">
        <v>1477</v>
      </c>
      <c r="B1305" t="s">
        <v>1320</v>
      </c>
      <c r="C1305" t="s">
        <v>386</v>
      </c>
      <c r="D1305">
        <v>17</v>
      </c>
      <c r="E1305" t="s">
        <v>393</v>
      </c>
      <c r="F1305" t="s">
        <v>404</v>
      </c>
      <c r="G1305" t="s">
        <v>119</v>
      </c>
      <c r="H1305" t="s">
        <v>217</v>
      </c>
      <c r="I1305" t="s">
        <v>194</v>
      </c>
      <c r="N1305" t="s">
        <v>190</v>
      </c>
      <c r="O1305" t="s">
        <v>218</v>
      </c>
      <c r="P1305" t="s">
        <v>762</v>
      </c>
    </row>
    <row r="1306" spans="1:16" x14ac:dyDescent="0.3">
      <c r="A1306" t="s">
        <v>1477</v>
      </c>
      <c r="B1306" t="s">
        <v>1321</v>
      </c>
      <c r="C1306" t="s">
        <v>386</v>
      </c>
      <c r="D1306">
        <v>17</v>
      </c>
      <c r="E1306" t="s">
        <v>404</v>
      </c>
      <c r="F1306" t="s">
        <v>401</v>
      </c>
      <c r="G1306" t="s">
        <v>119</v>
      </c>
      <c r="H1306" t="s">
        <v>217</v>
      </c>
      <c r="I1306" t="s">
        <v>351</v>
      </c>
      <c r="N1306" t="s">
        <v>190</v>
      </c>
      <c r="O1306" t="s">
        <v>218</v>
      </c>
      <c r="P1306" t="s">
        <v>762</v>
      </c>
    </row>
    <row r="1307" spans="1:16" x14ac:dyDescent="0.3">
      <c r="A1307" t="s">
        <v>1477</v>
      </c>
      <c r="B1307" t="s">
        <v>1322</v>
      </c>
      <c r="C1307" t="s">
        <v>386</v>
      </c>
      <c r="D1307">
        <v>18</v>
      </c>
      <c r="E1307" t="s">
        <v>32</v>
      </c>
      <c r="F1307" t="s">
        <v>388</v>
      </c>
      <c r="G1307" t="s">
        <v>117</v>
      </c>
      <c r="H1307" t="s">
        <v>217</v>
      </c>
      <c r="I1307" t="s">
        <v>174</v>
      </c>
      <c r="N1307" t="s">
        <v>190</v>
      </c>
      <c r="O1307" t="s">
        <v>218</v>
      </c>
      <c r="P1307" t="s">
        <v>68</v>
      </c>
    </row>
    <row r="1308" spans="1:16" x14ac:dyDescent="0.3">
      <c r="A1308" t="s">
        <v>1477</v>
      </c>
      <c r="B1308" t="s">
        <v>1323</v>
      </c>
      <c r="C1308" t="s">
        <v>386</v>
      </c>
      <c r="D1308">
        <v>18</v>
      </c>
      <c r="E1308" t="s">
        <v>388</v>
      </c>
      <c r="F1308" t="s">
        <v>33</v>
      </c>
      <c r="G1308" t="s">
        <v>69</v>
      </c>
      <c r="H1308" t="s">
        <v>217</v>
      </c>
      <c r="I1308" t="s">
        <v>774</v>
      </c>
      <c r="N1308" t="s">
        <v>190</v>
      </c>
      <c r="O1308" t="s">
        <v>218</v>
      </c>
      <c r="P1308" t="s">
        <v>68</v>
      </c>
    </row>
    <row r="1309" spans="1:16" x14ac:dyDescent="0.3">
      <c r="A1309" t="s">
        <v>1477</v>
      </c>
      <c r="B1309" t="s">
        <v>1324</v>
      </c>
      <c r="C1309" t="s">
        <v>386</v>
      </c>
      <c r="D1309">
        <v>18</v>
      </c>
      <c r="E1309" t="s">
        <v>33</v>
      </c>
      <c r="F1309" t="s">
        <v>32</v>
      </c>
      <c r="G1309" t="s">
        <v>117</v>
      </c>
      <c r="H1309" t="s">
        <v>217</v>
      </c>
      <c r="I1309" t="s">
        <v>777</v>
      </c>
      <c r="N1309" t="s">
        <v>190</v>
      </c>
      <c r="O1309" t="s">
        <v>218</v>
      </c>
      <c r="P1309" t="s">
        <v>68</v>
      </c>
    </row>
    <row r="1310" spans="1:16" x14ac:dyDescent="0.3">
      <c r="A1310" t="s">
        <v>1477</v>
      </c>
      <c r="B1310" t="s">
        <v>1325</v>
      </c>
      <c r="C1310" t="s">
        <v>386</v>
      </c>
      <c r="D1310">
        <v>19</v>
      </c>
      <c r="E1310" t="s">
        <v>92</v>
      </c>
      <c r="F1310" t="s">
        <v>93</v>
      </c>
      <c r="G1310" t="s">
        <v>128</v>
      </c>
      <c r="H1310" t="s">
        <v>188</v>
      </c>
      <c r="I1310" t="s">
        <v>284</v>
      </c>
      <c r="N1310" t="s">
        <v>190</v>
      </c>
      <c r="O1310" t="s">
        <v>218</v>
      </c>
      <c r="P1310" t="s">
        <v>94</v>
      </c>
    </row>
    <row r="1311" spans="1:16" x14ac:dyDescent="0.3">
      <c r="A1311" t="s">
        <v>1477</v>
      </c>
      <c r="B1311" t="s">
        <v>1326</v>
      </c>
      <c r="C1311" t="s">
        <v>386</v>
      </c>
      <c r="D1311">
        <v>19</v>
      </c>
      <c r="E1311" t="s">
        <v>93</v>
      </c>
      <c r="F1311" t="s">
        <v>1282</v>
      </c>
      <c r="G1311" t="s">
        <v>127</v>
      </c>
      <c r="N1311" t="s">
        <v>190</v>
      </c>
      <c r="O1311" t="s">
        <v>218</v>
      </c>
      <c r="P1311" t="s">
        <v>94</v>
      </c>
    </row>
    <row r="1312" spans="1:16" x14ac:dyDescent="0.3">
      <c r="A1312" t="s">
        <v>1477</v>
      </c>
      <c r="B1312" t="s">
        <v>1327</v>
      </c>
      <c r="C1312" t="s">
        <v>386</v>
      </c>
      <c r="D1312">
        <v>19</v>
      </c>
      <c r="E1312" t="s">
        <v>1282</v>
      </c>
      <c r="F1312" t="s">
        <v>92</v>
      </c>
      <c r="G1312" t="s">
        <v>128</v>
      </c>
      <c r="H1312" t="s">
        <v>188</v>
      </c>
      <c r="I1312" t="s">
        <v>298</v>
      </c>
      <c r="N1312" t="s">
        <v>190</v>
      </c>
      <c r="O1312" t="s">
        <v>218</v>
      </c>
      <c r="P1312" t="s">
        <v>94</v>
      </c>
    </row>
    <row r="1313" spans="1:16" x14ac:dyDescent="0.3">
      <c r="A1313" t="s">
        <v>1477</v>
      </c>
      <c r="B1313" t="s">
        <v>1328</v>
      </c>
      <c r="C1313" t="s">
        <v>386</v>
      </c>
      <c r="D1313">
        <v>20</v>
      </c>
      <c r="E1313" t="s">
        <v>72</v>
      </c>
      <c r="F1313" t="s">
        <v>29</v>
      </c>
      <c r="G1313" t="s">
        <v>113</v>
      </c>
      <c r="H1313" t="s">
        <v>217</v>
      </c>
      <c r="I1313" t="s">
        <v>298</v>
      </c>
      <c r="N1313" t="s">
        <v>190</v>
      </c>
      <c r="O1313" t="s">
        <v>218</v>
      </c>
      <c r="P1313" t="s">
        <v>52</v>
      </c>
    </row>
    <row r="1314" spans="1:16" x14ac:dyDescent="0.3">
      <c r="A1314" t="s">
        <v>1477</v>
      </c>
      <c r="B1314" t="s">
        <v>1329</v>
      </c>
      <c r="C1314" t="s">
        <v>386</v>
      </c>
      <c r="D1314">
        <v>20</v>
      </c>
      <c r="E1314" t="s">
        <v>29</v>
      </c>
      <c r="F1314" t="s">
        <v>387</v>
      </c>
      <c r="G1314" t="s">
        <v>113</v>
      </c>
      <c r="H1314" t="s">
        <v>217</v>
      </c>
      <c r="I1314" t="s">
        <v>1307</v>
      </c>
      <c r="N1314" t="s">
        <v>190</v>
      </c>
      <c r="O1314" t="s">
        <v>218</v>
      </c>
      <c r="P1314" t="s">
        <v>52</v>
      </c>
    </row>
    <row r="1315" spans="1:16" x14ac:dyDescent="0.3">
      <c r="A1315" t="s">
        <v>1477</v>
      </c>
      <c r="B1315" t="s">
        <v>1330</v>
      </c>
      <c r="C1315" t="s">
        <v>386</v>
      </c>
      <c r="D1315">
        <v>20</v>
      </c>
      <c r="E1315" t="s">
        <v>387</v>
      </c>
      <c r="F1315" t="s">
        <v>72</v>
      </c>
      <c r="G1315" t="s">
        <v>113</v>
      </c>
      <c r="H1315" t="s">
        <v>217</v>
      </c>
      <c r="I1315" t="s">
        <v>170</v>
      </c>
      <c r="N1315" t="s">
        <v>190</v>
      </c>
      <c r="O1315" t="s">
        <v>218</v>
      </c>
      <c r="P1315" t="s">
        <v>52</v>
      </c>
    </row>
    <row r="1316" spans="1:16" x14ac:dyDescent="0.3">
      <c r="A1316" t="s">
        <v>1477</v>
      </c>
      <c r="B1316" t="s">
        <v>399</v>
      </c>
      <c r="C1316" t="s">
        <v>386</v>
      </c>
      <c r="D1316">
        <v>21</v>
      </c>
      <c r="E1316" t="s">
        <v>393</v>
      </c>
      <c r="F1316" t="s">
        <v>72</v>
      </c>
      <c r="G1316" t="s">
        <v>7</v>
      </c>
      <c r="H1316" t="s">
        <v>377</v>
      </c>
      <c r="I1316" t="s">
        <v>207</v>
      </c>
      <c r="N1316" t="s">
        <v>195</v>
      </c>
      <c r="O1316" t="s">
        <v>319</v>
      </c>
      <c r="P1316" t="s">
        <v>44</v>
      </c>
    </row>
    <row r="1317" spans="1:16" x14ac:dyDescent="0.3">
      <c r="A1317" t="s">
        <v>1477</v>
      </c>
      <c r="B1317" t="s">
        <v>400</v>
      </c>
      <c r="C1317" t="s">
        <v>386</v>
      </c>
      <c r="D1317">
        <v>21</v>
      </c>
      <c r="E1317" t="s">
        <v>72</v>
      </c>
      <c r="F1317" t="s">
        <v>401</v>
      </c>
      <c r="G1317" t="s">
        <v>7</v>
      </c>
      <c r="H1317" t="s">
        <v>377</v>
      </c>
      <c r="I1317" t="s">
        <v>170</v>
      </c>
      <c r="N1317" t="s">
        <v>195</v>
      </c>
      <c r="O1317" t="s">
        <v>319</v>
      </c>
      <c r="P1317" t="s">
        <v>44</v>
      </c>
    </row>
    <row r="1318" spans="1:16" x14ac:dyDescent="0.3">
      <c r="A1318" t="s">
        <v>1477</v>
      </c>
      <c r="B1318" t="s">
        <v>402</v>
      </c>
      <c r="C1318" t="s">
        <v>386</v>
      </c>
      <c r="D1318">
        <v>21</v>
      </c>
      <c r="E1318" t="s">
        <v>401</v>
      </c>
      <c r="F1318" t="s">
        <v>393</v>
      </c>
      <c r="G1318" t="s">
        <v>7</v>
      </c>
      <c r="H1318" t="s">
        <v>377</v>
      </c>
      <c r="I1318" t="s">
        <v>179</v>
      </c>
      <c r="N1318" t="s">
        <v>195</v>
      </c>
      <c r="O1318" t="s">
        <v>319</v>
      </c>
      <c r="P1318" t="s">
        <v>44</v>
      </c>
    </row>
    <row r="1319" spans="1:16" x14ac:dyDescent="0.3">
      <c r="A1319" t="s">
        <v>1477</v>
      </c>
      <c r="B1319" t="s">
        <v>1331</v>
      </c>
      <c r="C1319" t="s">
        <v>386</v>
      </c>
      <c r="D1319">
        <v>22</v>
      </c>
      <c r="E1319" t="s">
        <v>404</v>
      </c>
      <c r="F1319" t="s">
        <v>92</v>
      </c>
      <c r="G1319" t="s">
        <v>104</v>
      </c>
      <c r="N1319" t="s">
        <v>195</v>
      </c>
      <c r="O1319" t="s">
        <v>319</v>
      </c>
      <c r="P1319" t="s">
        <v>739</v>
      </c>
    </row>
    <row r="1320" spans="1:16" x14ac:dyDescent="0.3">
      <c r="A1320" t="s">
        <v>1477</v>
      </c>
      <c r="B1320" t="s">
        <v>1332</v>
      </c>
      <c r="C1320" t="s">
        <v>386</v>
      </c>
      <c r="D1320">
        <v>22</v>
      </c>
      <c r="E1320" t="s">
        <v>92</v>
      </c>
      <c r="F1320" t="s">
        <v>32</v>
      </c>
      <c r="G1320" t="s">
        <v>104</v>
      </c>
      <c r="N1320" t="s">
        <v>195</v>
      </c>
      <c r="O1320" t="s">
        <v>319</v>
      </c>
      <c r="P1320" t="s">
        <v>739</v>
      </c>
    </row>
    <row r="1321" spans="1:16" x14ac:dyDescent="0.3">
      <c r="A1321" t="s">
        <v>1477</v>
      </c>
      <c r="B1321" t="s">
        <v>1333</v>
      </c>
      <c r="C1321" t="s">
        <v>386</v>
      </c>
      <c r="D1321">
        <v>22</v>
      </c>
      <c r="E1321" t="s">
        <v>32</v>
      </c>
      <c r="F1321" t="s">
        <v>404</v>
      </c>
      <c r="G1321" t="s">
        <v>104</v>
      </c>
      <c r="N1321" t="s">
        <v>195</v>
      </c>
      <c r="O1321" t="s">
        <v>319</v>
      </c>
      <c r="P1321" t="s">
        <v>739</v>
      </c>
    </row>
    <row r="1322" spans="1:16" x14ac:dyDescent="0.3">
      <c r="A1322" t="s">
        <v>1477</v>
      </c>
      <c r="B1322" t="s">
        <v>1334</v>
      </c>
      <c r="C1322" t="s">
        <v>386</v>
      </c>
      <c r="D1322">
        <v>23</v>
      </c>
      <c r="E1322" t="s">
        <v>388</v>
      </c>
      <c r="F1322" t="s">
        <v>29</v>
      </c>
      <c r="G1322" t="s">
        <v>614</v>
      </c>
      <c r="H1322" t="s">
        <v>193</v>
      </c>
      <c r="I1322" t="s">
        <v>179</v>
      </c>
      <c r="N1322" t="s">
        <v>195</v>
      </c>
      <c r="O1322" t="s">
        <v>319</v>
      </c>
      <c r="P1322" t="s">
        <v>67</v>
      </c>
    </row>
    <row r="1323" spans="1:16" x14ac:dyDescent="0.3">
      <c r="A1323" t="s">
        <v>1477</v>
      </c>
      <c r="B1323" t="s">
        <v>1335</v>
      </c>
      <c r="C1323" t="s">
        <v>386</v>
      </c>
      <c r="D1323">
        <v>23</v>
      </c>
      <c r="E1323" t="s">
        <v>29</v>
      </c>
      <c r="F1323" t="s">
        <v>33</v>
      </c>
      <c r="G1323" t="s">
        <v>614</v>
      </c>
      <c r="H1323" t="s">
        <v>193</v>
      </c>
      <c r="I1323" t="s">
        <v>351</v>
      </c>
      <c r="N1323" t="s">
        <v>195</v>
      </c>
      <c r="O1323" t="s">
        <v>319</v>
      </c>
      <c r="P1323" t="s">
        <v>67</v>
      </c>
    </row>
    <row r="1324" spans="1:16" x14ac:dyDescent="0.3">
      <c r="A1324" t="s">
        <v>1477</v>
      </c>
      <c r="B1324" t="s">
        <v>1336</v>
      </c>
      <c r="C1324" t="s">
        <v>386</v>
      </c>
      <c r="D1324">
        <v>23</v>
      </c>
      <c r="E1324" t="s">
        <v>33</v>
      </c>
      <c r="F1324" t="s">
        <v>388</v>
      </c>
      <c r="G1324" t="s">
        <v>614</v>
      </c>
      <c r="H1324" t="s">
        <v>193</v>
      </c>
      <c r="I1324" t="s">
        <v>287</v>
      </c>
      <c r="N1324" t="s">
        <v>195</v>
      </c>
      <c r="O1324" t="s">
        <v>319</v>
      </c>
      <c r="P1324" t="s">
        <v>67</v>
      </c>
    </row>
    <row r="1325" spans="1:16" x14ac:dyDescent="0.3">
      <c r="A1325" t="s">
        <v>1477</v>
      </c>
      <c r="B1325" t="s">
        <v>1337</v>
      </c>
      <c r="C1325" t="s">
        <v>386</v>
      </c>
      <c r="D1325">
        <v>24</v>
      </c>
      <c r="E1325" t="s">
        <v>93</v>
      </c>
      <c r="F1325" t="s">
        <v>1282</v>
      </c>
      <c r="G1325" t="s">
        <v>112</v>
      </c>
      <c r="H1325" t="s">
        <v>196</v>
      </c>
      <c r="I1325" t="s">
        <v>659</v>
      </c>
      <c r="N1325" t="s">
        <v>195</v>
      </c>
      <c r="O1325" t="s">
        <v>319</v>
      </c>
      <c r="P1325" t="s">
        <v>86</v>
      </c>
    </row>
    <row r="1326" spans="1:16" x14ac:dyDescent="0.3">
      <c r="A1326" t="s">
        <v>1477</v>
      </c>
      <c r="B1326" t="s">
        <v>1338</v>
      </c>
      <c r="C1326" t="s">
        <v>386</v>
      </c>
      <c r="D1326">
        <v>24</v>
      </c>
      <c r="E1326" t="s">
        <v>1282</v>
      </c>
      <c r="F1326" t="s">
        <v>387</v>
      </c>
      <c r="G1326" t="s">
        <v>112</v>
      </c>
      <c r="H1326" t="s">
        <v>196</v>
      </c>
      <c r="I1326" t="s">
        <v>341</v>
      </c>
      <c r="N1326" t="s">
        <v>195</v>
      </c>
      <c r="O1326" t="s">
        <v>319</v>
      </c>
      <c r="P1326" t="s">
        <v>86</v>
      </c>
    </row>
    <row r="1327" spans="1:16" x14ac:dyDescent="0.3">
      <c r="A1327" t="s">
        <v>1477</v>
      </c>
      <c r="B1327" t="s">
        <v>1339</v>
      </c>
      <c r="C1327" t="s">
        <v>386</v>
      </c>
      <c r="D1327">
        <v>24</v>
      </c>
      <c r="E1327" t="s">
        <v>387</v>
      </c>
      <c r="F1327" t="s">
        <v>93</v>
      </c>
      <c r="G1327" t="s">
        <v>112</v>
      </c>
      <c r="H1327" t="s">
        <v>196</v>
      </c>
      <c r="I1327" t="s">
        <v>532</v>
      </c>
      <c r="N1327" t="s">
        <v>195</v>
      </c>
      <c r="O1327" t="s">
        <v>319</v>
      </c>
      <c r="P1327" t="s">
        <v>86</v>
      </c>
    </row>
    <row r="1328" spans="1:16" x14ac:dyDescent="0.3">
      <c r="A1328" t="s">
        <v>1477</v>
      </c>
      <c r="B1328" t="s">
        <v>1340</v>
      </c>
      <c r="C1328" t="s">
        <v>386</v>
      </c>
      <c r="D1328">
        <v>25</v>
      </c>
      <c r="E1328" t="s">
        <v>29</v>
      </c>
      <c r="F1328" t="s">
        <v>32</v>
      </c>
      <c r="G1328" t="s">
        <v>112</v>
      </c>
      <c r="H1328" t="s">
        <v>201</v>
      </c>
      <c r="I1328" t="s">
        <v>661</v>
      </c>
      <c r="N1328" t="s">
        <v>324</v>
      </c>
      <c r="O1328" t="s">
        <v>405</v>
      </c>
      <c r="P1328" t="s">
        <v>86</v>
      </c>
    </row>
    <row r="1329" spans="1:16" x14ac:dyDescent="0.3">
      <c r="A1329" t="s">
        <v>1477</v>
      </c>
      <c r="B1329" t="s">
        <v>1341</v>
      </c>
      <c r="C1329" t="s">
        <v>386</v>
      </c>
      <c r="D1329">
        <v>25</v>
      </c>
      <c r="E1329" t="s">
        <v>32</v>
      </c>
      <c r="F1329" t="s">
        <v>92</v>
      </c>
      <c r="G1329" t="s">
        <v>112</v>
      </c>
      <c r="H1329" t="s">
        <v>201</v>
      </c>
      <c r="I1329" t="s">
        <v>189</v>
      </c>
      <c r="N1329" t="s">
        <v>324</v>
      </c>
      <c r="O1329" t="s">
        <v>405</v>
      </c>
      <c r="P1329" t="s">
        <v>86</v>
      </c>
    </row>
    <row r="1330" spans="1:16" x14ac:dyDescent="0.3">
      <c r="A1330" t="s">
        <v>1477</v>
      </c>
      <c r="B1330" t="s">
        <v>1342</v>
      </c>
      <c r="C1330" t="s">
        <v>386</v>
      </c>
      <c r="D1330">
        <v>25</v>
      </c>
      <c r="E1330" t="s">
        <v>92</v>
      </c>
      <c r="F1330" t="s">
        <v>29</v>
      </c>
      <c r="G1330" t="s">
        <v>112</v>
      </c>
      <c r="H1330" t="s">
        <v>201</v>
      </c>
      <c r="I1330" t="s">
        <v>1343</v>
      </c>
      <c r="N1330" t="s">
        <v>324</v>
      </c>
      <c r="O1330" t="s">
        <v>405</v>
      </c>
      <c r="P1330" t="s">
        <v>86</v>
      </c>
    </row>
    <row r="1331" spans="1:16" x14ac:dyDescent="0.3">
      <c r="A1331" t="s">
        <v>1477</v>
      </c>
      <c r="B1331" t="s">
        <v>1344</v>
      </c>
      <c r="C1331" t="s">
        <v>386</v>
      </c>
      <c r="D1331">
        <v>26</v>
      </c>
      <c r="E1331" t="s">
        <v>33</v>
      </c>
      <c r="F1331" t="s">
        <v>401</v>
      </c>
      <c r="G1331" t="s">
        <v>105</v>
      </c>
      <c r="H1331" t="s">
        <v>465</v>
      </c>
      <c r="I1331" t="s">
        <v>284</v>
      </c>
      <c r="N1331" t="s">
        <v>324</v>
      </c>
      <c r="O1331" t="s">
        <v>405</v>
      </c>
      <c r="P1331" t="s">
        <v>61</v>
      </c>
    </row>
    <row r="1332" spans="1:16" x14ac:dyDescent="0.3">
      <c r="A1332" t="s">
        <v>1477</v>
      </c>
      <c r="B1332" t="s">
        <v>1345</v>
      </c>
      <c r="C1332" t="s">
        <v>386</v>
      </c>
      <c r="D1332">
        <v>26</v>
      </c>
      <c r="E1332" t="s">
        <v>401</v>
      </c>
      <c r="F1332" t="s">
        <v>72</v>
      </c>
      <c r="G1332" t="s">
        <v>105</v>
      </c>
      <c r="H1332" t="s">
        <v>465</v>
      </c>
      <c r="I1332" t="s">
        <v>550</v>
      </c>
      <c r="N1332" t="s">
        <v>324</v>
      </c>
      <c r="O1332" t="s">
        <v>405</v>
      </c>
      <c r="P1332" t="s">
        <v>61</v>
      </c>
    </row>
    <row r="1333" spans="1:16" x14ac:dyDescent="0.3">
      <c r="A1333" t="s">
        <v>1477</v>
      </c>
      <c r="B1333" t="s">
        <v>1346</v>
      </c>
      <c r="C1333" t="s">
        <v>386</v>
      </c>
      <c r="D1333">
        <v>26</v>
      </c>
      <c r="E1333" t="s">
        <v>72</v>
      </c>
      <c r="F1333" t="s">
        <v>33</v>
      </c>
      <c r="G1333" t="s">
        <v>105</v>
      </c>
      <c r="H1333" t="s">
        <v>465</v>
      </c>
      <c r="I1333" t="s">
        <v>207</v>
      </c>
      <c r="N1333" t="s">
        <v>324</v>
      </c>
      <c r="O1333" t="s">
        <v>405</v>
      </c>
      <c r="P1333" t="s">
        <v>61</v>
      </c>
    </row>
    <row r="1334" spans="1:16" x14ac:dyDescent="0.3">
      <c r="A1334" t="s">
        <v>1477</v>
      </c>
      <c r="B1334" t="s">
        <v>1347</v>
      </c>
      <c r="C1334" t="s">
        <v>386</v>
      </c>
      <c r="D1334">
        <v>27</v>
      </c>
      <c r="E1334" t="s">
        <v>1282</v>
      </c>
      <c r="F1334" t="s">
        <v>393</v>
      </c>
      <c r="G1334" t="s">
        <v>100</v>
      </c>
      <c r="H1334" t="s">
        <v>323</v>
      </c>
      <c r="I1334" t="s">
        <v>341</v>
      </c>
      <c r="N1334" t="s">
        <v>324</v>
      </c>
      <c r="O1334" t="s">
        <v>405</v>
      </c>
      <c r="P1334" t="s">
        <v>827</v>
      </c>
    </row>
    <row r="1335" spans="1:16" x14ac:dyDescent="0.3">
      <c r="A1335" t="s">
        <v>1477</v>
      </c>
      <c r="B1335" t="s">
        <v>1348</v>
      </c>
      <c r="C1335" t="s">
        <v>386</v>
      </c>
      <c r="D1335">
        <v>27</v>
      </c>
      <c r="E1335" t="s">
        <v>393</v>
      </c>
      <c r="F1335" t="s">
        <v>388</v>
      </c>
      <c r="G1335" t="s">
        <v>100</v>
      </c>
      <c r="H1335" t="s">
        <v>323</v>
      </c>
      <c r="I1335" t="s">
        <v>194</v>
      </c>
      <c r="N1335" t="s">
        <v>324</v>
      </c>
      <c r="O1335" t="s">
        <v>405</v>
      </c>
      <c r="P1335" t="s">
        <v>827</v>
      </c>
    </row>
    <row r="1336" spans="1:16" x14ac:dyDescent="0.3">
      <c r="A1336" t="s">
        <v>1477</v>
      </c>
      <c r="B1336" t="s">
        <v>1349</v>
      </c>
      <c r="C1336" t="s">
        <v>386</v>
      </c>
      <c r="D1336">
        <v>27</v>
      </c>
      <c r="E1336" t="s">
        <v>388</v>
      </c>
      <c r="F1336" t="s">
        <v>1282</v>
      </c>
      <c r="G1336" t="s">
        <v>100</v>
      </c>
      <c r="H1336" t="s">
        <v>323</v>
      </c>
      <c r="I1336" t="s">
        <v>351</v>
      </c>
      <c r="N1336" t="s">
        <v>324</v>
      </c>
      <c r="O1336" t="s">
        <v>405</v>
      </c>
      <c r="P1336" t="s">
        <v>827</v>
      </c>
    </row>
    <row r="1337" spans="1:16" x14ac:dyDescent="0.3">
      <c r="A1337" t="s">
        <v>1477</v>
      </c>
      <c r="B1337" t="s">
        <v>403</v>
      </c>
      <c r="C1337" t="s">
        <v>386</v>
      </c>
      <c r="D1337">
        <v>28</v>
      </c>
      <c r="E1337" t="s">
        <v>387</v>
      </c>
      <c r="F1337" t="s">
        <v>404</v>
      </c>
      <c r="G1337" t="s">
        <v>21</v>
      </c>
      <c r="H1337" t="s">
        <v>199</v>
      </c>
      <c r="I1337" t="s">
        <v>179</v>
      </c>
      <c r="N1337" t="s">
        <v>324</v>
      </c>
      <c r="O1337" t="s">
        <v>405</v>
      </c>
      <c r="P1337" t="s">
        <v>44</v>
      </c>
    </row>
    <row r="1338" spans="1:16" x14ac:dyDescent="0.3">
      <c r="A1338" t="s">
        <v>1477</v>
      </c>
      <c r="B1338" t="s">
        <v>406</v>
      </c>
      <c r="C1338" t="s">
        <v>386</v>
      </c>
      <c r="D1338">
        <v>28</v>
      </c>
      <c r="E1338" t="s">
        <v>404</v>
      </c>
      <c r="F1338" t="s">
        <v>93</v>
      </c>
      <c r="G1338" t="s">
        <v>21</v>
      </c>
      <c r="H1338" t="s">
        <v>199</v>
      </c>
      <c r="I1338" t="s">
        <v>189</v>
      </c>
      <c r="N1338" t="s">
        <v>324</v>
      </c>
      <c r="O1338" t="s">
        <v>405</v>
      </c>
      <c r="P1338" t="s">
        <v>44</v>
      </c>
    </row>
    <row r="1339" spans="1:16" x14ac:dyDescent="0.3">
      <c r="A1339" t="s">
        <v>1477</v>
      </c>
      <c r="B1339" t="s">
        <v>407</v>
      </c>
      <c r="C1339" t="s">
        <v>386</v>
      </c>
      <c r="D1339">
        <v>28</v>
      </c>
      <c r="E1339" t="s">
        <v>93</v>
      </c>
      <c r="F1339" t="s">
        <v>387</v>
      </c>
      <c r="G1339" t="s">
        <v>21</v>
      </c>
      <c r="H1339" t="s">
        <v>199</v>
      </c>
      <c r="I1339" t="s">
        <v>408</v>
      </c>
      <c r="N1339" t="s">
        <v>324</v>
      </c>
      <c r="O1339" t="s">
        <v>405</v>
      </c>
      <c r="P1339" t="s">
        <v>44</v>
      </c>
    </row>
    <row r="1340" spans="1:16" x14ac:dyDescent="0.3">
      <c r="A1340" t="s">
        <v>1477</v>
      </c>
      <c r="B1340" t="s">
        <v>1350</v>
      </c>
      <c r="C1340" t="s">
        <v>386</v>
      </c>
      <c r="D1340">
        <v>29</v>
      </c>
      <c r="E1340" t="s">
        <v>401</v>
      </c>
      <c r="F1340" t="s">
        <v>1282</v>
      </c>
      <c r="G1340" t="s">
        <v>119</v>
      </c>
      <c r="H1340" t="s">
        <v>703</v>
      </c>
      <c r="I1340" t="s">
        <v>341</v>
      </c>
      <c r="N1340" t="s">
        <v>224</v>
      </c>
      <c r="O1340" t="s">
        <v>225</v>
      </c>
      <c r="P1340" t="s">
        <v>762</v>
      </c>
    </row>
    <row r="1341" spans="1:16" x14ac:dyDescent="0.3">
      <c r="A1341" t="s">
        <v>1477</v>
      </c>
      <c r="B1341" t="s">
        <v>1351</v>
      </c>
      <c r="C1341" t="s">
        <v>386</v>
      </c>
      <c r="D1341">
        <v>29</v>
      </c>
      <c r="E1341" t="s">
        <v>1282</v>
      </c>
      <c r="F1341" t="s">
        <v>29</v>
      </c>
      <c r="G1341" t="s">
        <v>119</v>
      </c>
      <c r="H1341" t="s">
        <v>703</v>
      </c>
      <c r="I1341" t="s">
        <v>194</v>
      </c>
      <c r="N1341" t="s">
        <v>224</v>
      </c>
      <c r="O1341" t="s">
        <v>225</v>
      </c>
      <c r="P1341" t="s">
        <v>762</v>
      </c>
    </row>
    <row r="1342" spans="1:16" x14ac:dyDescent="0.3">
      <c r="A1342" t="s">
        <v>1477</v>
      </c>
      <c r="B1342" t="s">
        <v>1352</v>
      </c>
      <c r="C1342" t="s">
        <v>386</v>
      </c>
      <c r="D1342">
        <v>29</v>
      </c>
      <c r="E1342" t="s">
        <v>29</v>
      </c>
      <c r="F1342" t="s">
        <v>401</v>
      </c>
      <c r="G1342" t="s">
        <v>119</v>
      </c>
      <c r="H1342" t="s">
        <v>703</v>
      </c>
      <c r="I1342" t="s">
        <v>351</v>
      </c>
      <c r="N1342" t="s">
        <v>224</v>
      </c>
      <c r="O1342" t="s">
        <v>225</v>
      </c>
      <c r="P1342" t="s">
        <v>762</v>
      </c>
    </row>
    <row r="1343" spans="1:16" x14ac:dyDescent="0.3">
      <c r="A1343" t="s">
        <v>1477</v>
      </c>
      <c r="B1343" t="s">
        <v>1353</v>
      </c>
      <c r="C1343" t="s">
        <v>386</v>
      </c>
      <c r="D1343">
        <v>30</v>
      </c>
      <c r="E1343" t="s">
        <v>32</v>
      </c>
      <c r="F1343" t="s">
        <v>93</v>
      </c>
      <c r="G1343" t="s">
        <v>117</v>
      </c>
      <c r="H1343" t="s">
        <v>223</v>
      </c>
      <c r="I1343" t="s">
        <v>179</v>
      </c>
      <c r="N1343" t="s">
        <v>224</v>
      </c>
      <c r="O1343" t="s">
        <v>225</v>
      </c>
      <c r="P1343" t="s">
        <v>68</v>
      </c>
    </row>
    <row r="1344" spans="1:16" x14ac:dyDescent="0.3">
      <c r="A1344" t="s">
        <v>1477</v>
      </c>
      <c r="B1344" t="s">
        <v>1354</v>
      </c>
      <c r="C1344" t="s">
        <v>386</v>
      </c>
      <c r="D1344">
        <v>30</v>
      </c>
      <c r="E1344" t="s">
        <v>93</v>
      </c>
      <c r="F1344" t="s">
        <v>393</v>
      </c>
      <c r="G1344" t="s">
        <v>69</v>
      </c>
      <c r="H1344" t="s">
        <v>223</v>
      </c>
      <c r="I1344" t="s">
        <v>1290</v>
      </c>
      <c r="N1344" t="s">
        <v>224</v>
      </c>
      <c r="O1344" t="s">
        <v>225</v>
      </c>
      <c r="P1344" t="s">
        <v>68</v>
      </c>
    </row>
    <row r="1345" spans="1:16" x14ac:dyDescent="0.3">
      <c r="A1345" t="s">
        <v>1477</v>
      </c>
      <c r="B1345" t="s">
        <v>1355</v>
      </c>
      <c r="C1345" t="s">
        <v>386</v>
      </c>
      <c r="D1345">
        <v>30</v>
      </c>
      <c r="E1345" t="s">
        <v>393</v>
      </c>
      <c r="F1345" t="s">
        <v>32</v>
      </c>
      <c r="G1345" t="s">
        <v>117</v>
      </c>
      <c r="H1345" t="s">
        <v>223</v>
      </c>
      <c r="I1345" t="s">
        <v>1292</v>
      </c>
      <c r="N1345" t="s">
        <v>224</v>
      </c>
      <c r="O1345" t="s">
        <v>225</v>
      </c>
      <c r="P1345" t="s">
        <v>68</v>
      </c>
    </row>
    <row r="1346" spans="1:16" x14ac:dyDescent="0.3">
      <c r="A1346" t="s">
        <v>1477</v>
      </c>
      <c r="B1346" t="s">
        <v>1356</v>
      </c>
      <c r="C1346" t="s">
        <v>386</v>
      </c>
      <c r="D1346">
        <v>31</v>
      </c>
      <c r="E1346" t="s">
        <v>92</v>
      </c>
      <c r="F1346" t="s">
        <v>33</v>
      </c>
      <c r="G1346" t="s">
        <v>127</v>
      </c>
      <c r="H1346" t="s">
        <v>587</v>
      </c>
      <c r="I1346" t="s">
        <v>624</v>
      </c>
      <c r="N1346" t="s">
        <v>224</v>
      </c>
      <c r="O1346" t="s">
        <v>225</v>
      </c>
      <c r="P1346" t="s">
        <v>94</v>
      </c>
    </row>
    <row r="1347" spans="1:16" x14ac:dyDescent="0.3">
      <c r="A1347" t="s">
        <v>1477</v>
      </c>
      <c r="B1347" t="s">
        <v>1357</v>
      </c>
      <c r="C1347" t="s">
        <v>386</v>
      </c>
      <c r="D1347">
        <v>31</v>
      </c>
      <c r="E1347" t="s">
        <v>33</v>
      </c>
      <c r="F1347" t="s">
        <v>387</v>
      </c>
      <c r="G1347" t="s">
        <v>127</v>
      </c>
      <c r="N1347" t="s">
        <v>224</v>
      </c>
      <c r="O1347" t="s">
        <v>225</v>
      </c>
      <c r="P1347" t="s">
        <v>94</v>
      </c>
    </row>
    <row r="1348" spans="1:16" x14ac:dyDescent="0.3">
      <c r="A1348" t="s">
        <v>1477</v>
      </c>
      <c r="B1348" t="s">
        <v>1358</v>
      </c>
      <c r="C1348" t="s">
        <v>386</v>
      </c>
      <c r="D1348">
        <v>31</v>
      </c>
      <c r="E1348" t="s">
        <v>387</v>
      </c>
      <c r="F1348" t="s">
        <v>92</v>
      </c>
      <c r="G1348" t="s">
        <v>127</v>
      </c>
      <c r="H1348" t="s">
        <v>587</v>
      </c>
      <c r="I1348" t="s">
        <v>273</v>
      </c>
      <c r="N1348" t="s">
        <v>224</v>
      </c>
      <c r="O1348" t="s">
        <v>225</v>
      </c>
      <c r="P1348" t="s">
        <v>94</v>
      </c>
    </row>
    <row r="1349" spans="1:16" x14ac:dyDescent="0.3">
      <c r="A1349" t="s">
        <v>1477</v>
      </c>
      <c r="B1349" t="s">
        <v>1359</v>
      </c>
      <c r="C1349" t="s">
        <v>386</v>
      </c>
      <c r="D1349">
        <v>32</v>
      </c>
      <c r="E1349" t="s">
        <v>72</v>
      </c>
      <c r="F1349" t="s">
        <v>404</v>
      </c>
      <c r="G1349" t="s">
        <v>113</v>
      </c>
      <c r="H1349" t="s">
        <v>225</v>
      </c>
      <c r="I1349" t="s">
        <v>174</v>
      </c>
      <c r="N1349" t="s">
        <v>224</v>
      </c>
      <c r="O1349" t="s">
        <v>225</v>
      </c>
      <c r="P1349" t="s">
        <v>52</v>
      </c>
    </row>
    <row r="1350" spans="1:16" x14ac:dyDescent="0.3">
      <c r="A1350" t="s">
        <v>1477</v>
      </c>
      <c r="B1350" t="s">
        <v>1360</v>
      </c>
      <c r="C1350" t="s">
        <v>386</v>
      </c>
      <c r="D1350">
        <v>32</v>
      </c>
      <c r="E1350" t="s">
        <v>404</v>
      </c>
      <c r="F1350" t="s">
        <v>388</v>
      </c>
      <c r="G1350" t="s">
        <v>113</v>
      </c>
      <c r="H1350" t="s">
        <v>225</v>
      </c>
      <c r="I1350" t="s">
        <v>529</v>
      </c>
      <c r="N1350" t="s">
        <v>224</v>
      </c>
      <c r="O1350" t="s">
        <v>225</v>
      </c>
      <c r="P1350" t="s">
        <v>52</v>
      </c>
    </row>
    <row r="1351" spans="1:16" x14ac:dyDescent="0.3">
      <c r="A1351" t="s">
        <v>1477</v>
      </c>
      <c r="B1351" t="s">
        <v>1361</v>
      </c>
      <c r="C1351" t="s">
        <v>386</v>
      </c>
      <c r="D1351">
        <v>32</v>
      </c>
      <c r="E1351" t="s">
        <v>388</v>
      </c>
      <c r="F1351" t="s">
        <v>72</v>
      </c>
      <c r="G1351" t="s">
        <v>113</v>
      </c>
      <c r="H1351" t="s">
        <v>225</v>
      </c>
      <c r="I1351" t="s">
        <v>273</v>
      </c>
      <c r="N1351" t="s">
        <v>224</v>
      </c>
      <c r="O1351" t="s">
        <v>225</v>
      </c>
      <c r="P1351" t="s">
        <v>52</v>
      </c>
    </row>
    <row r="1352" spans="1:16" x14ac:dyDescent="0.3">
      <c r="A1352" t="s">
        <v>1477</v>
      </c>
      <c r="B1352" t="s">
        <v>409</v>
      </c>
      <c r="C1352" t="s">
        <v>386</v>
      </c>
      <c r="D1352">
        <v>33</v>
      </c>
      <c r="E1352" t="s">
        <v>393</v>
      </c>
      <c r="F1352" t="s">
        <v>29</v>
      </c>
      <c r="G1352" t="s">
        <v>7</v>
      </c>
      <c r="H1352" t="s">
        <v>294</v>
      </c>
      <c r="I1352" t="s">
        <v>207</v>
      </c>
      <c r="N1352" t="s">
        <v>208</v>
      </c>
      <c r="O1352" t="s">
        <v>332</v>
      </c>
      <c r="P1352" t="s">
        <v>44</v>
      </c>
    </row>
    <row r="1353" spans="1:16" x14ac:dyDescent="0.3">
      <c r="A1353" t="s">
        <v>1477</v>
      </c>
      <c r="B1353" t="s">
        <v>410</v>
      </c>
      <c r="C1353" t="s">
        <v>386</v>
      </c>
      <c r="D1353">
        <v>33</v>
      </c>
      <c r="E1353" t="s">
        <v>29</v>
      </c>
      <c r="F1353" t="s">
        <v>401</v>
      </c>
      <c r="G1353" t="s">
        <v>7</v>
      </c>
      <c r="H1353" t="s">
        <v>294</v>
      </c>
      <c r="I1353" t="s">
        <v>170</v>
      </c>
      <c r="N1353" t="s">
        <v>208</v>
      </c>
      <c r="O1353" t="s">
        <v>332</v>
      </c>
      <c r="P1353" t="s">
        <v>44</v>
      </c>
    </row>
    <row r="1354" spans="1:16" x14ac:dyDescent="0.3">
      <c r="A1354" t="s">
        <v>1477</v>
      </c>
      <c r="B1354" t="s">
        <v>411</v>
      </c>
      <c r="C1354" t="s">
        <v>386</v>
      </c>
      <c r="D1354">
        <v>33</v>
      </c>
      <c r="E1354" t="s">
        <v>401</v>
      </c>
      <c r="F1354" t="s">
        <v>393</v>
      </c>
      <c r="G1354" t="s">
        <v>7</v>
      </c>
      <c r="H1354" t="s">
        <v>294</v>
      </c>
      <c r="I1354" t="s">
        <v>179</v>
      </c>
      <c r="N1354" t="s">
        <v>208</v>
      </c>
      <c r="O1354" t="s">
        <v>332</v>
      </c>
      <c r="P1354" t="s">
        <v>44</v>
      </c>
    </row>
    <row r="1355" spans="1:16" x14ac:dyDescent="0.3">
      <c r="A1355" t="s">
        <v>1477</v>
      </c>
      <c r="B1355" t="s">
        <v>1362</v>
      </c>
      <c r="C1355" t="s">
        <v>386</v>
      </c>
      <c r="D1355">
        <v>34</v>
      </c>
      <c r="E1355" t="s">
        <v>404</v>
      </c>
      <c r="F1355" t="s">
        <v>33</v>
      </c>
      <c r="N1355" t="s">
        <v>208</v>
      </c>
      <c r="O1355" t="s">
        <v>332</v>
      </c>
      <c r="P1355" t="s">
        <v>739</v>
      </c>
    </row>
    <row r="1356" spans="1:16" x14ac:dyDescent="0.3">
      <c r="A1356" t="s">
        <v>1477</v>
      </c>
      <c r="B1356" t="s">
        <v>1363</v>
      </c>
      <c r="C1356" t="s">
        <v>386</v>
      </c>
      <c r="D1356">
        <v>34</v>
      </c>
      <c r="E1356" t="s">
        <v>33</v>
      </c>
      <c r="F1356" t="s">
        <v>387</v>
      </c>
      <c r="N1356" t="s">
        <v>208</v>
      </c>
      <c r="O1356" t="s">
        <v>332</v>
      </c>
      <c r="P1356" t="s">
        <v>739</v>
      </c>
    </row>
    <row r="1357" spans="1:16" x14ac:dyDescent="0.3">
      <c r="A1357" t="s">
        <v>1477</v>
      </c>
      <c r="B1357" t="s">
        <v>1364</v>
      </c>
      <c r="C1357" t="s">
        <v>386</v>
      </c>
      <c r="D1357">
        <v>34</v>
      </c>
      <c r="E1357" t="s">
        <v>387</v>
      </c>
      <c r="F1357" t="s">
        <v>404</v>
      </c>
      <c r="N1357" t="s">
        <v>208</v>
      </c>
      <c r="O1357" t="s">
        <v>332</v>
      </c>
      <c r="P1357" t="s">
        <v>739</v>
      </c>
    </row>
    <row r="1358" spans="1:16" x14ac:dyDescent="0.3">
      <c r="A1358" t="s">
        <v>1477</v>
      </c>
      <c r="B1358" t="s">
        <v>1365</v>
      </c>
      <c r="C1358" t="s">
        <v>386</v>
      </c>
      <c r="D1358">
        <v>35</v>
      </c>
      <c r="E1358" t="s">
        <v>388</v>
      </c>
      <c r="F1358" t="s">
        <v>92</v>
      </c>
      <c r="N1358" t="s">
        <v>208</v>
      </c>
      <c r="O1358" t="s">
        <v>332</v>
      </c>
      <c r="P1358" t="s">
        <v>67</v>
      </c>
    </row>
    <row r="1359" spans="1:16" x14ac:dyDescent="0.3">
      <c r="A1359" t="s">
        <v>1477</v>
      </c>
      <c r="B1359" t="s">
        <v>1366</v>
      </c>
      <c r="C1359" t="s">
        <v>386</v>
      </c>
      <c r="D1359">
        <v>35</v>
      </c>
      <c r="E1359" t="s">
        <v>92</v>
      </c>
      <c r="F1359" t="s">
        <v>72</v>
      </c>
      <c r="N1359" t="s">
        <v>208</v>
      </c>
      <c r="O1359" t="s">
        <v>332</v>
      </c>
      <c r="P1359" t="s">
        <v>67</v>
      </c>
    </row>
    <row r="1360" spans="1:16" x14ac:dyDescent="0.3">
      <c r="A1360" t="s">
        <v>1477</v>
      </c>
      <c r="B1360" t="s">
        <v>1367</v>
      </c>
      <c r="C1360" t="s">
        <v>386</v>
      </c>
      <c r="D1360">
        <v>35</v>
      </c>
      <c r="E1360" t="s">
        <v>72</v>
      </c>
      <c r="F1360" t="s">
        <v>388</v>
      </c>
      <c r="N1360" t="s">
        <v>208</v>
      </c>
      <c r="O1360" t="s">
        <v>332</v>
      </c>
      <c r="P1360" t="s">
        <v>67</v>
      </c>
    </row>
    <row r="1361" spans="1:16" x14ac:dyDescent="0.3">
      <c r="A1361" t="s">
        <v>1477</v>
      </c>
      <c r="B1361" t="s">
        <v>1368</v>
      </c>
      <c r="C1361" t="s">
        <v>386</v>
      </c>
      <c r="D1361">
        <v>36</v>
      </c>
      <c r="E1361" t="s">
        <v>93</v>
      </c>
      <c r="F1361" t="s">
        <v>32</v>
      </c>
      <c r="N1361" t="s">
        <v>208</v>
      </c>
      <c r="O1361" t="s">
        <v>332</v>
      </c>
      <c r="P1361" t="s">
        <v>86</v>
      </c>
    </row>
    <row r="1362" spans="1:16" x14ac:dyDescent="0.3">
      <c r="A1362" t="s">
        <v>1477</v>
      </c>
      <c r="B1362" t="s">
        <v>1369</v>
      </c>
      <c r="C1362" t="s">
        <v>386</v>
      </c>
      <c r="D1362">
        <v>36</v>
      </c>
      <c r="E1362" t="s">
        <v>32</v>
      </c>
      <c r="F1362" t="s">
        <v>1282</v>
      </c>
      <c r="N1362" t="s">
        <v>208</v>
      </c>
      <c r="O1362" t="s">
        <v>332</v>
      </c>
      <c r="P1362" t="s">
        <v>86</v>
      </c>
    </row>
    <row r="1363" spans="1:16" x14ac:dyDescent="0.3">
      <c r="A1363" t="s">
        <v>1477</v>
      </c>
      <c r="B1363" t="s">
        <v>1370</v>
      </c>
      <c r="C1363" t="s">
        <v>386</v>
      </c>
      <c r="D1363">
        <v>36</v>
      </c>
      <c r="E1363" t="s">
        <v>1282</v>
      </c>
      <c r="F1363" t="s">
        <v>93</v>
      </c>
      <c r="N1363" t="s">
        <v>208</v>
      </c>
      <c r="O1363" t="s">
        <v>332</v>
      </c>
      <c r="P1363" t="s">
        <v>86</v>
      </c>
    </row>
    <row r="1364" spans="1:16" x14ac:dyDescent="0.3">
      <c r="A1364" t="s">
        <v>1478</v>
      </c>
      <c r="B1364" t="s">
        <v>1275</v>
      </c>
      <c r="C1364" t="s">
        <v>386</v>
      </c>
      <c r="D1364">
        <v>1</v>
      </c>
      <c r="E1364" t="s">
        <v>29</v>
      </c>
      <c r="F1364" t="s">
        <v>401</v>
      </c>
      <c r="G1364" t="s">
        <v>112</v>
      </c>
      <c r="H1364" t="s">
        <v>430</v>
      </c>
      <c r="I1364" t="s">
        <v>273</v>
      </c>
      <c r="N1364" t="s">
        <v>171</v>
      </c>
      <c r="O1364" t="s">
        <v>279</v>
      </c>
      <c r="P1364" t="s">
        <v>86</v>
      </c>
    </row>
    <row r="1365" spans="1:16" x14ac:dyDescent="0.3">
      <c r="A1365" t="s">
        <v>1478</v>
      </c>
      <c r="B1365" t="s">
        <v>1276</v>
      </c>
      <c r="C1365" t="s">
        <v>386</v>
      </c>
      <c r="D1365">
        <v>1</v>
      </c>
      <c r="E1365" t="s">
        <v>401</v>
      </c>
      <c r="F1365" t="s">
        <v>32</v>
      </c>
      <c r="G1365" t="s">
        <v>112</v>
      </c>
      <c r="H1365" t="s">
        <v>430</v>
      </c>
      <c r="I1365" t="s">
        <v>661</v>
      </c>
      <c r="N1365" t="s">
        <v>171</v>
      </c>
      <c r="O1365" t="s">
        <v>279</v>
      </c>
      <c r="P1365" t="s">
        <v>86</v>
      </c>
    </row>
    <row r="1366" spans="1:16" x14ac:dyDescent="0.3">
      <c r="A1366" t="s">
        <v>1478</v>
      </c>
      <c r="B1366" t="s">
        <v>1277</v>
      </c>
      <c r="C1366" t="s">
        <v>386</v>
      </c>
      <c r="D1366">
        <v>1</v>
      </c>
      <c r="E1366" t="s">
        <v>32</v>
      </c>
      <c r="F1366" t="s">
        <v>29</v>
      </c>
      <c r="G1366" t="s">
        <v>112</v>
      </c>
      <c r="H1366" t="s">
        <v>430</v>
      </c>
      <c r="I1366" t="s">
        <v>189</v>
      </c>
      <c r="N1366" t="s">
        <v>171</v>
      </c>
      <c r="O1366" t="s">
        <v>279</v>
      </c>
      <c r="P1366" t="s">
        <v>86</v>
      </c>
    </row>
    <row r="1367" spans="1:16" x14ac:dyDescent="0.3">
      <c r="A1367" t="s">
        <v>1478</v>
      </c>
      <c r="B1367" t="s">
        <v>1278</v>
      </c>
      <c r="C1367" t="s">
        <v>386</v>
      </c>
      <c r="D1367">
        <v>2</v>
      </c>
      <c r="E1367" t="s">
        <v>33</v>
      </c>
      <c r="F1367" t="s">
        <v>92</v>
      </c>
      <c r="G1367" t="s">
        <v>105</v>
      </c>
      <c r="H1367" t="s">
        <v>279</v>
      </c>
      <c r="I1367" t="s">
        <v>624</v>
      </c>
      <c r="N1367" t="s">
        <v>171</v>
      </c>
      <c r="O1367" t="s">
        <v>279</v>
      </c>
      <c r="P1367" t="s">
        <v>61</v>
      </c>
    </row>
    <row r="1368" spans="1:16" x14ac:dyDescent="0.3">
      <c r="A1368" t="s">
        <v>1478</v>
      </c>
      <c r="B1368" t="s">
        <v>1279</v>
      </c>
      <c r="C1368" t="s">
        <v>386</v>
      </c>
      <c r="D1368">
        <v>2</v>
      </c>
      <c r="E1368" t="s">
        <v>92</v>
      </c>
      <c r="F1368" t="s">
        <v>72</v>
      </c>
      <c r="G1368" t="s">
        <v>105</v>
      </c>
      <c r="H1368" t="s">
        <v>279</v>
      </c>
      <c r="I1368" t="s">
        <v>194</v>
      </c>
      <c r="N1368" t="s">
        <v>171</v>
      </c>
      <c r="O1368" t="s">
        <v>279</v>
      </c>
      <c r="P1368" t="s">
        <v>61</v>
      </c>
    </row>
    <row r="1369" spans="1:16" x14ac:dyDescent="0.3">
      <c r="A1369" t="s">
        <v>1478</v>
      </c>
      <c r="B1369" t="s">
        <v>1280</v>
      </c>
      <c r="C1369" t="s">
        <v>386</v>
      </c>
      <c r="D1369">
        <v>2</v>
      </c>
      <c r="E1369" t="s">
        <v>72</v>
      </c>
      <c r="F1369" t="s">
        <v>33</v>
      </c>
      <c r="G1369" t="s">
        <v>105</v>
      </c>
      <c r="H1369" t="s">
        <v>279</v>
      </c>
      <c r="I1369" t="s">
        <v>627</v>
      </c>
      <c r="N1369" t="s">
        <v>171</v>
      </c>
      <c r="O1369" t="s">
        <v>279</v>
      </c>
      <c r="P1369" t="s">
        <v>61</v>
      </c>
    </row>
    <row r="1370" spans="1:16" x14ac:dyDescent="0.3">
      <c r="A1370" t="s">
        <v>1478</v>
      </c>
      <c r="B1370" t="s">
        <v>1281</v>
      </c>
      <c r="C1370" t="s">
        <v>386</v>
      </c>
      <c r="D1370">
        <v>3</v>
      </c>
      <c r="E1370" t="s">
        <v>1282</v>
      </c>
      <c r="F1370" t="s">
        <v>393</v>
      </c>
      <c r="G1370" t="s">
        <v>100</v>
      </c>
      <c r="H1370" t="s">
        <v>169</v>
      </c>
      <c r="I1370" t="s">
        <v>341</v>
      </c>
      <c r="N1370" t="s">
        <v>171</v>
      </c>
      <c r="O1370" t="s">
        <v>279</v>
      </c>
      <c r="P1370" t="s">
        <v>827</v>
      </c>
    </row>
    <row r="1371" spans="1:16" x14ac:dyDescent="0.3">
      <c r="A1371" t="s">
        <v>1478</v>
      </c>
      <c r="B1371" t="s">
        <v>1283</v>
      </c>
      <c r="C1371" t="s">
        <v>386</v>
      </c>
      <c r="D1371">
        <v>3</v>
      </c>
      <c r="E1371" t="s">
        <v>393</v>
      </c>
      <c r="F1371" t="s">
        <v>404</v>
      </c>
      <c r="G1371" t="s">
        <v>100</v>
      </c>
      <c r="H1371" t="s">
        <v>169</v>
      </c>
      <c r="I1371" t="s">
        <v>194</v>
      </c>
      <c r="N1371" t="s">
        <v>171</v>
      </c>
      <c r="O1371" t="s">
        <v>279</v>
      </c>
      <c r="P1371" t="s">
        <v>827</v>
      </c>
    </row>
    <row r="1372" spans="1:16" x14ac:dyDescent="0.3">
      <c r="A1372" t="s">
        <v>1478</v>
      </c>
      <c r="B1372" t="s">
        <v>1284</v>
      </c>
      <c r="C1372" t="s">
        <v>386</v>
      </c>
      <c r="D1372">
        <v>3</v>
      </c>
      <c r="E1372" t="s">
        <v>404</v>
      </c>
      <c r="F1372" t="s">
        <v>1282</v>
      </c>
      <c r="G1372" t="s">
        <v>100</v>
      </c>
      <c r="H1372" t="s">
        <v>169</v>
      </c>
      <c r="I1372" t="s">
        <v>351</v>
      </c>
      <c r="N1372" t="s">
        <v>171</v>
      </c>
      <c r="O1372" t="s">
        <v>279</v>
      </c>
      <c r="P1372" t="s">
        <v>827</v>
      </c>
    </row>
    <row r="1373" spans="1:16" x14ac:dyDescent="0.3">
      <c r="A1373" t="s">
        <v>1478</v>
      </c>
      <c r="B1373" t="s">
        <v>385</v>
      </c>
      <c r="C1373" t="s">
        <v>386</v>
      </c>
      <c r="D1373">
        <v>4</v>
      </c>
      <c r="E1373" t="s">
        <v>387</v>
      </c>
      <c r="F1373" t="s">
        <v>388</v>
      </c>
      <c r="G1373" t="s">
        <v>21</v>
      </c>
      <c r="H1373" t="s">
        <v>389</v>
      </c>
      <c r="I1373" t="s">
        <v>170</v>
      </c>
      <c r="N1373" t="s">
        <v>171</v>
      </c>
      <c r="O1373" t="s">
        <v>279</v>
      </c>
      <c r="P1373" t="s">
        <v>44</v>
      </c>
    </row>
    <row r="1374" spans="1:16" x14ac:dyDescent="0.3">
      <c r="A1374" t="s">
        <v>1478</v>
      </c>
      <c r="B1374" t="s">
        <v>390</v>
      </c>
      <c r="C1374" t="s">
        <v>386</v>
      </c>
      <c r="D1374">
        <v>4</v>
      </c>
      <c r="E1374" t="s">
        <v>388</v>
      </c>
      <c r="F1374" t="s">
        <v>93</v>
      </c>
      <c r="G1374" t="s">
        <v>21</v>
      </c>
      <c r="H1374" t="s">
        <v>389</v>
      </c>
      <c r="I1374" t="s">
        <v>179</v>
      </c>
      <c r="N1374" t="s">
        <v>171</v>
      </c>
      <c r="O1374" t="s">
        <v>279</v>
      </c>
      <c r="P1374" t="s">
        <v>44</v>
      </c>
    </row>
    <row r="1375" spans="1:16" x14ac:dyDescent="0.3">
      <c r="A1375" t="s">
        <v>1478</v>
      </c>
      <c r="B1375" t="s">
        <v>391</v>
      </c>
      <c r="C1375" t="s">
        <v>386</v>
      </c>
      <c r="D1375">
        <v>4</v>
      </c>
      <c r="E1375" t="s">
        <v>93</v>
      </c>
      <c r="F1375" t="s">
        <v>387</v>
      </c>
      <c r="G1375" t="s">
        <v>21</v>
      </c>
      <c r="H1375" t="s">
        <v>389</v>
      </c>
      <c r="I1375" t="s">
        <v>189</v>
      </c>
      <c r="N1375" t="s">
        <v>171</v>
      </c>
      <c r="O1375" t="s">
        <v>279</v>
      </c>
      <c r="P1375" t="s">
        <v>44</v>
      </c>
    </row>
    <row r="1376" spans="1:16" x14ac:dyDescent="0.3">
      <c r="A1376" t="s">
        <v>1478</v>
      </c>
      <c r="B1376" t="s">
        <v>1285</v>
      </c>
      <c r="C1376" t="s">
        <v>386</v>
      </c>
      <c r="D1376">
        <v>5</v>
      </c>
      <c r="E1376" t="s">
        <v>401</v>
      </c>
      <c r="F1376" t="s">
        <v>33</v>
      </c>
      <c r="G1376" t="s">
        <v>119</v>
      </c>
      <c r="H1376" t="s">
        <v>178</v>
      </c>
      <c r="I1376" t="s">
        <v>341</v>
      </c>
      <c r="N1376" t="s">
        <v>175</v>
      </c>
      <c r="O1376" t="s">
        <v>181</v>
      </c>
      <c r="P1376" t="s">
        <v>762</v>
      </c>
    </row>
    <row r="1377" spans="1:16" x14ac:dyDescent="0.3">
      <c r="A1377" t="s">
        <v>1478</v>
      </c>
      <c r="B1377" t="s">
        <v>1286</v>
      </c>
      <c r="C1377" t="s">
        <v>386</v>
      </c>
      <c r="D1377">
        <v>5</v>
      </c>
      <c r="E1377" t="s">
        <v>33</v>
      </c>
      <c r="F1377" t="s">
        <v>1282</v>
      </c>
      <c r="G1377" t="s">
        <v>119</v>
      </c>
      <c r="H1377" t="s">
        <v>178</v>
      </c>
      <c r="I1377" t="s">
        <v>194</v>
      </c>
      <c r="N1377" t="s">
        <v>175</v>
      </c>
      <c r="O1377" t="s">
        <v>181</v>
      </c>
      <c r="P1377" t="s">
        <v>762</v>
      </c>
    </row>
    <row r="1378" spans="1:16" x14ac:dyDescent="0.3">
      <c r="A1378" t="s">
        <v>1478</v>
      </c>
      <c r="B1378" t="s">
        <v>1287</v>
      </c>
      <c r="C1378" t="s">
        <v>386</v>
      </c>
      <c r="D1378">
        <v>5</v>
      </c>
      <c r="E1378" t="s">
        <v>1282</v>
      </c>
      <c r="F1378" t="s">
        <v>401</v>
      </c>
      <c r="G1378" t="s">
        <v>119</v>
      </c>
      <c r="H1378" t="s">
        <v>178</v>
      </c>
      <c r="I1378" t="s">
        <v>351</v>
      </c>
      <c r="N1378" t="s">
        <v>175</v>
      </c>
      <c r="O1378" t="s">
        <v>181</v>
      </c>
      <c r="P1378" t="s">
        <v>762</v>
      </c>
    </row>
    <row r="1379" spans="1:16" x14ac:dyDescent="0.3">
      <c r="A1379" t="s">
        <v>1478</v>
      </c>
      <c r="B1379" t="s">
        <v>1288</v>
      </c>
      <c r="C1379" t="s">
        <v>386</v>
      </c>
      <c r="D1379">
        <v>6</v>
      </c>
      <c r="E1379" t="s">
        <v>32</v>
      </c>
      <c r="F1379" t="s">
        <v>387</v>
      </c>
      <c r="G1379" t="s">
        <v>117</v>
      </c>
      <c r="H1379" t="s">
        <v>173</v>
      </c>
      <c r="I1379" t="s">
        <v>179</v>
      </c>
      <c r="N1379" t="s">
        <v>175</v>
      </c>
      <c r="O1379" t="s">
        <v>181</v>
      </c>
      <c r="P1379" t="s">
        <v>68</v>
      </c>
    </row>
    <row r="1380" spans="1:16" x14ac:dyDescent="0.3">
      <c r="A1380" t="s">
        <v>1478</v>
      </c>
      <c r="B1380" t="s">
        <v>1289</v>
      </c>
      <c r="C1380" t="s">
        <v>386</v>
      </c>
      <c r="D1380">
        <v>6</v>
      </c>
      <c r="E1380" t="s">
        <v>387</v>
      </c>
      <c r="F1380" t="s">
        <v>404</v>
      </c>
      <c r="G1380" t="s">
        <v>69</v>
      </c>
      <c r="H1380" t="s">
        <v>173</v>
      </c>
      <c r="I1380" t="s">
        <v>1290</v>
      </c>
      <c r="N1380" t="s">
        <v>175</v>
      </c>
      <c r="O1380" t="s">
        <v>181</v>
      </c>
      <c r="P1380" t="s">
        <v>68</v>
      </c>
    </row>
    <row r="1381" spans="1:16" x14ac:dyDescent="0.3">
      <c r="A1381" t="s">
        <v>1478</v>
      </c>
      <c r="B1381" t="s">
        <v>1291</v>
      </c>
      <c r="C1381" t="s">
        <v>386</v>
      </c>
      <c r="D1381">
        <v>6</v>
      </c>
      <c r="E1381" t="s">
        <v>404</v>
      </c>
      <c r="F1381" t="s">
        <v>32</v>
      </c>
      <c r="G1381" t="s">
        <v>117</v>
      </c>
      <c r="H1381" t="s">
        <v>173</v>
      </c>
      <c r="I1381" t="s">
        <v>1292</v>
      </c>
      <c r="N1381" t="s">
        <v>175</v>
      </c>
      <c r="O1381" t="s">
        <v>181</v>
      </c>
      <c r="P1381" t="s">
        <v>68</v>
      </c>
    </row>
    <row r="1382" spans="1:16" x14ac:dyDescent="0.3">
      <c r="A1382" t="s">
        <v>1478</v>
      </c>
      <c r="B1382" t="s">
        <v>1293</v>
      </c>
      <c r="C1382" t="s">
        <v>386</v>
      </c>
      <c r="D1382">
        <v>7</v>
      </c>
      <c r="E1382" t="s">
        <v>92</v>
      </c>
      <c r="F1382" t="s">
        <v>29</v>
      </c>
      <c r="G1382" t="s">
        <v>127</v>
      </c>
      <c r="H1382" t="s">
        <v>176</v>
      </c>
      <c r="I1382" t="s">
        <v>341</v>
      </c>
      <c r="N1382" t="s">
        <v>175</v>
      </c>
      <c r="O1382" t="s">
        <v>181</v>
      </c>
      <c r="P1382" t="s">
        <v>94</v>
      </c>
    </row>
    <row r="1383" spans="1:16" x14ac:dyDescent="0.3">
      <c r="A1383" t="s">
        <v>1478</v>
      </c>
      <c r="B1383" t="s">
        <v>1294</v>
      </c>
      <c r="C1383" t="s">
        <v>386</v>
      </c>
      <c r="D1383">
        <v>7</v>
      </c>
      <c r="E1383" t="s">
        <v>29</v>
      </c>
      <c r="F1383" t="s">
        <v>393</v>
      </c>
      <c r="G1383" t="s">
        <v>127</v>
      </c>
      <c r="N1383" t="s">
        <v>175</v>
      </c>
      <c r="O1383" t="s">
        <v>181</v>
      </c>
      <c r="P1383" t="s">
        <v>94</v>
      </c>
    </row>
    <row r="1384" spans="1:16" x14ac:dyDescent="0.3">
      <c r="A1384" t="s">
        <v>1478</v>
      </c>
      <c r="B1384" t="s">
        <v>1295</v>
      </c>
      <c r="C1384" t="s">
        <v>386</v>
      </c>
      <c r="D1384">
        <v>7</v>
      </c>
      <c r="E1384" t="s">
        <v>393</v>
      </c>
      <c r="F1384" t="s">
        <v>92</v>
      </c>
      <c r="G1384" t="s">
        <v>127</v>
      </c>
      <c r="H1384" t="s">
        <v>176</v>
      </c>
      <c r="I1384" t="s">
        <v>351</v>
      </c>
      <c r="N1384" t="s">
        <v>175</v>
      </c>
      <c r="O1384" t="s">
        <v>181</v>
      </c>
      <c r="P1384" t="s">
        <v>94</v>
      </c>
    </row>
    <row r="1385" spans="1:16" x14ac:dyDescent="0.3">
      <c r="A1385" t="s">
        <v>1478</v>
      </c>
      <c r="B1385" t="s">
        <v>1296</v>
      </c>
      <c r="C1385" t="s">
        <v>386</v>
      </c>
      <c r="D1385">
        <v>8</v>
      </c>
      <c r="E1385" t="s">
        <v>72</v>
      </c>
      <c r="F1385" t="s">
        <v>388</v>
      </c>
      <c r="G1385" t="s">
        <v>113</v>
      </c>
      <c r="H1385" t="s">
        <v>173</v>
      </c>
      <c r="I1385" t="s">
        <v>1297</v>
      </c>
      <c r="N1385" t="s">
        <v>175</v>
      </c>
      <c r="O1385" t="s">
        <v>181</v>
      </c>
      <c r="P1385" t="s">
        <v>52</v>
      </c>
    </row>
    <row r="1386" spans="1:16" x14ac:dyDescent="0.3">
      <c r="A1386" t="s">
        <v>1478</v>
      </c>
      <c r="B1386" t="s">
        <v>1298</v>
      </c>
      <c r="C1386" t="s">
        <v>386</v>
      </c>
      <c r="D1386">
        <v>8</v>
      </c>
      <c r="E1386" t="s">
        <v>388</v>
      </c>
      <c r="F1386" t="s">
        <v>93</v>
      </c>
      <c r="G1386" t="s">
        <v>113</v>
      </c>
      <c r="H1386" t="s">
        <v>173</v>
      </c>
      <c r="I1386" t="s">
        <v>248</v>
      </c>
      <c r="N1386" t="s">
        <v>175</v>
      </c>
      <c r="O1386" t="s">
        <v>181</v>
      </c>
      <c r="P1386" t="s">
        <v>52</v>
      </c>
    </row>
    <row r="1387" spans="1:16" x14ac:dyDescent="0.3">
      <c r="A1387" t="s">
        <v>1478</v>
      </c>
      <c r="B1387" t="s">
        <v>1299</v>
      </c>
      <c r="C1387" t="s">
        <v>386</v>
      </c>
      <c r="D1387">
        <v>8</v>
      </c>
      <c r="E1387" t="s">
        <v>93</v>
      </c>
      <c r="F1387" t="s">
        <v>72</v>
      </c>
      <c r="G1387" t="s">
        <v>113</v>
      </c>
      <c r="H1387" t="s">
        <v>173</v>
      </c>
      <c r="I1387" t="s">
        <v>659</v>
      </c>
      <c r="N1387" t="s">
        <v>175</v>
      </c>
      <c r="O1387" t="s">
        <v>181</v>
      </c>
      <c r="P1387" t="s">
        <v>52</v>
      </c>
    </row>
    <row r="1388" spans="1:16" x14ac:dyDescent="0.3">
      <c r="A1388" t="s">
        <v>1478</v>
      </c>
      <c r="B1388" t="s">
        <v>392</v>
      </c>
      <c r="C1388" t="s">
        <v>386</v>
      </c>
      <c r="D1388">
        <v>9</v>
      </c>
      <c r="E1388" t="s">
        <v>393</v>
      </c>
      <c r="F1388" t="s">
        <v>33</v>
      </c>
      <c r="G1388" t="s">
        <v>7</v>
      </c>
      <c r="H1388" t="s">
        <v>305</v>
      </c>
      <c r="I1388" t="s">
        <v>207</v>
      </c>
      <c r="N1388" t="s">
        <v>364</v>
      </c>
      <c r="O1388" t="s">
        <v>307</v>
      </c>
      <c r="P1388" t="s">
        <v>44</v>
      </c>
    </row>
    <row r="1389" spans="1:16" x14ac:dyDescent="0.3">
      <c r="A1389" t="s">
        <v>1478</v>
      </c>
      <c r="B1389" t="s">
        <v>394</v>
      </c>
      <c r="C1389" t="s">
        <v>386</v>
      </c>
      <c r="D1389">
        <v>9</v>
      </c>
      <c r="E1389" t="s">
        <v>33</v>
      </c>
      <c r="F1389" t="s">
        <v>32</v>
      </c>
      <c r="G1389" t="s">
        <v>7</v>
      </c>
      <c r="H1389" t="s">
        <v>305</v>
      </c>
      <c r="I1389" t="s">
        <v>170</v>
      </c>
      <c r="N1389" t="s">
        <v>364</v>
      </c>
      <c r="O1389" t="s">
        <v>307</v>
      </c>
      <c r="P1389" t="s">
        <v>44</v>
      </c>
    </row>
    <row r="1390" spans="1:16" x14ac:dyDescent="0.3">
      <c r="A1390" t="s">
        <v>1478</v>
      </c>
      <c r="B1390" t="s">
        <v>395</v>
      </c>
      <c r="C1390" t="s">
        <v>386</v>
      </c>
      <c r="D1390">
        <v>9</v>
      </c>
      <c r="E1390" t="s">
        <v>32</v>
      </c>
      <c r="F1390" t="s">
        <v>393</v>
      </c>
      <c r="G1390" t="s">
        <v>7</v>
      </c>
      <c r="H1390" t="s">
        <v>305</v>
      </c>
      <c r="I1390" t="s">
        <v>179</v>
      </c>
      <c r="N1390" t="s">
        <v>364</v>
      </c>
      <c r="O1390" t="s">
        <v>307</v>
      </c>
      <c r="P1390" t="s">
        <v>44</v>
      </c>
    </row>
    <row r="1391" spans="1:16" x14ac:dyDescent="0.3">
      <c r="A1391" t="s">
        <v>1478</v>
      </c>
      <c r="B1391" t="s">
        <v>1300</v>
      </c>
      <c r="C1391" t="s">
        <v>386</v>
      </c>
      <c r="D1391">
        <v>10</v>
      </c>
      <c r="E1391" t="s">
        <v>404</v>
      </c>
      <c r="F1391" t="s">
        <v>29</v>
      </c>
      <c r="G1391" t="s">
        <v>104</v>
      </c>
      <c r="N1391" t="s">
        <v>364</v>
      </c>
      <c r="O1391" t="s">
        <v>307</v>
      </c>
      <c r="P1391" t="s">
        <v>739</v>
      </c>
    </row>
    <row r="1392" spans="1:16" x14ac:dyDescent="0.3">
      <c r="A1392" t="s">
        <v>1478</v>
      </c>
      <c r="B1392" t="s">
        <v>1301</v>
      </c>
      <c r="C1392" t="s">
        <v>386</v>
      </c>
      <c r="D1392">
        <v>10</v>
      </c>
      <c r="E1392" t="s">
        <v>29</v>
      </c>
      <c r="F1392" t="s">
        <v>72</v>
      </c>
      <c r="G1392" t="s">
        <v>104</v>
      </c>
      <c r="N1392" t="s">
        <v>364</v>
      </c>
      <c r="O1392" t="s">
        <v>307</v>
      </c>
      <c r="P1392" t="s">
        <v>739</v>
      </c>
    </row>
    <row r="1393" spans="1:16" x14ac:dyDescent="0.3">
      <c r="A1393" t="s">
        <v>1478</v>
      </c>
      <c r="B1393" t="s">
        <v>1302</v>
      </c>
      <c r="C1393" t="s">
        <v>386</v>
      </c>
      <c r="D1393">
        <v>10</v>
      </c>
      <c r="E1393" t="s">
        <v>72</v>
      </c>
      <c r="F1393" t="s">
        <v>404</v>
      </c>
      <c r="G1393" t="s">
        <v>104</v>
      </c>
      <c r="N1393" t="s">
        <v>364</v>
      </c>
      <c r="O1393" t="s">
        <v>307</v>
      </c>
      <c r="P1393" t="s">
        <v>739</v>
      </c>
    </row>
    <row r="1394" spans="1:16" x14ac:dyDescent="0.3">
      <c r="A1394" t="s">
        <v>1478</v>
      </c>
      <c r="B1394" t="s">
        <v>1303</v>
      </c>
      <c r="C1394" t="s">
        <v>386</v>
      </c>
      <c r="D1394">
        <v>11</v>
      </c>
      <c r="E1394" t="s">
        <v>388</v>
      </c>
      <c r="F1394" t="s">
        <v>1282</v>
      </c>
      <c r="G1394" t="s">
        <v>614</v>
      </c>
      <c r="H1394" t="s">
        <v>362</v>
      </c>
      <c r="I1394" t="s">
        <v>194</v>
      </c>
      <c r="N1394" t="s">
        <v>364</v>
      </c>
      <c r="O1394" t="s">
        <v>307</v>
      </c>
      <c r="P1394" t="s">
        <v>67</v>
      </c>
    </row>
    <row r="1395" spans="1:16" x14ac:dyDescent="0.3">
      <c r="A1395" t="s">
        <v>1478</v>
      </c>
      <c r="B1395" t="s">
        <v>1304</v>
      </c>
      <c r="C1395" t="s">
        <v>386</v>
      </c>
      <c r="D1395">
        <v>11</v>
      </c>
      <c r="E1395" t="s">
        <v>1282</v>
      </c>
      <c r="F1395" t="s">
        <v>92</v>
      </c>
      <c r="G1395" t="s">
        <v>614</v>
      </c>
      <c r="H1395" t="s">
        <v>362</v>
      </c>
      <c r="I1395" t="s">
        <v>408</v>
      </c>
      <c r="N1395" t="s">
        <v>364</v>
      </c>
      <c r="O1395" t="s">
        <v>307</v>
      </c>
      <c r="P1395" t="s">
        <v>67</v>
      </c>
    </row>
    <row r="1396" spans="1:16" x14ac:dyDescent="0.3">
      <c r="A1396" t="s">
        <v>1478</v>
      </c>
      <c r="B1396" t="s">
        <v>1305</v>
      </c>
      <c r="C1396" t="s">
        <v>386</v>
      </c>
      <c r="D1396">
        <v>11</v>
      </c>
      <c r="E1396" t="s">
        <v>92</v>
      </c>
      <c r="F1396" t="s">
        <v>388</v>
      </c>
      <c r="G1396" t="s">
        <v>614</v>
      </c>
      <c r="H1396" t="s">
        <v>362</v>
      </c>
      <c r="I1396" t="s">
        <v>565</v>
      </c>
      <c r="N1396" t="s">
        <v>364</v>
      </c>
      <c r="O1396" t="s">
        <v>307</v>
      </c>
      <c r="P1396" t="s">
        <v>67</v>
      </c>
    </row>
    <row r="1397" spans="1:16" x14ac:dyDescent="0.3">
      <c r="A1397" t="s">
        <v>1478</v>
      </c>
      <c r="B1397" t="s">
        <v>1306</v>
      </c>
      <c r="C1397" t="s">
        <v>386</v>
      </c>
      <c r="D1397">
        <v>12</v>
      </c>
      <c r="E1397" t="s">
        <v>93</v>
      </c>
      <c r="F1397" t="s">
        <v>387</v>
      </c>
      <c r="G1397" t="s">
        <v>112</v>
      </c>
      <c r="H1397" t="s">
        <v>362</v>
      </c>
      <c r="I1397" t="s">
        <v>1307</v>
      </c>
      <c r="N1397" t="s">
        <v>364</v>
      </c>
      <c r="O1397" t="s">
        <v>307</v>
      </c>
      <c r="P1397" t="s">
        <v>86</v>
      </c>
    </row>
    <row r="1398" spans="1:16" x14ac:dyDescent="0.3">
      <c r="A1398" t="s">
        <v>1478</v>
      </c>
      <c r="B1398" t="s">
        <v>1308</v>
      </c>
      <c r="C1398" t="s">
        <v>386</v>
      </c>
      <c r="D1398">
        <v>12</v>
      </c>
      <c r="E1398" t="s">
        <v>387</v>
      </c>
      <c r="F1398" t="s">
        <v>401</v>
      </c>
      <c r="G1398" t="s">
        <v>112</v>
      </c>
      <c r="H1398" t="s">
        <v>362</v>
      </c>
      <c r="I1398" t="s">
        <v>170</v>
      </c>
      <c r="N1398" t="s">
        <v>364</v>
      </c>
      <c r="O1398" t="s">
        <v>307</v>
      </c>
      <c r="P1398" t="s">
        <v>86</v>
      </c>
    </row>
    <row r="1399" spans="1:16" x14ac:dyDescent="0.3">
      <c r="A1399" t="s">
        <v>1478</v>
      </c>
      <c r="B1399" t="s">
        <v>1309</v>
      </c>
      <c r="C1399" t="s">
        <v>386</v>
      </c>
      <c r="D1399">
        <v>12</v>
      </c>
      <c r="E1399" t="s">
        <v>401</v>
      </c>
      <c r="F1399" t="s">
        <v>93</v>
      </c>
      <c r="G1399" t="s">
        <v>112</v>
      </c>
      <c r="H1399" t="s">
        <v>362</v>
      </c>
      <c r="I1399" t="s">
        <v>525</v>
      </c>
      <c r="N1399" t="s">
        <v>364</v>
      </c>
      <c r="O1399" t="s">
        <v>307</v>
      </c>
      <c r="P1399" t="s">
        <v>86</v>
      </c>
    </row>
    <row r="1400" spans="1:16" x14ac:dyDescent="0.3">
      <c r="A1400" t="s">
        <v>1478</v>
      </c>
      <c r="B1400" t="s">
        <v>1310</v>
      </c>
      <c r="C1400" t="s">
        <v>386</v>
      </c>
      <c r="D1400">
        <v>13</v>
      </c>
      <c r="E1400" t="s">
        <v>29</v>
      </c>
      <c r="F1400" t="s">
        <v>388</v>
      </c>
      <c r="G1400" t="s">
        <v>112</v>
      </c>
      <c r="H1400" t="s">
        <v>370</v>
      </c>
      <c r="I1400" t="s">
        <v>659</v>
      </c>
      <c r="N1400" t="s">
        <v>185</v>
      </c>
      <c r="O1400" t="s">
        <v>313</v>
      </c>
      <c r="P1400" t="s">
        <v>86</v>
      </c>
    </row>
    <row r="1401" spans="1:16" x14ac:dyDescent="0.3">
      <c r="A1401" t="s">
        <v>1478</v>
      </c>
      <c r="B1401" t="s">
        <v>1311</v>
      </c>
      <c r="C1401" t="s">
        <v>386</v>
      </c>
      <c r="D1401">
        <v>13</v>
      </c>
      <c r="E1401" t="s">
        <v>388</v>
      </c>
      <c r="F1401" t="s">
        <v>401</v>
      </c>
      <c r="G1401" t="s">
        <v>112</v>
      </c>
      <c r="H1401" t="s">
        <v>370</v>
      </c>
      <c r="I1401" t="s">
        <v>341</v>
      </c>
      <c r="N1401" t="s">
        <v>185</v>
      </c>
      <c r="O1401" t="s">
        <v>313</v>
      </c>
      <c r="P1401" t="s">
        <v>86</v>
      </c>
    </row>
    <row r="1402" spans="1:16" x14ac:dyDescent="0.3">
      <c r="A1402" t="s">
        <v>1478</v>
      </c>
      <c r="B1402" t="s">
        <v>1312</v>
      </c>
      <c r="C1402" t="s">
        <v>386</v>
      </c>
      <c r="D1402">
        <v>13</v>
      </c>
      <c r="E1402" t="s">
        <v>401</v>
      </c>
      <c r="F1402" t="s">
        <v>29</v>
      </c>
      <c r="G1402" t="s">
        <v>112</v>
      </c>
      <c r="H1402" t="s">
        <v>370</v>
      </c>
      <c r="I1402" t="s">
        <v>532</v>
      </c>
      <c r="N1402" t="s">
        <v>185</v>
      </c>
      <c r="O1402" t="s">
        <v>313</v>
      </c>
      <c r="P1402" t="s">
        <v>86</v>
      </c>
    </row>
    <row r="1403" spans="1:16" x14ac:dyDescent="0.3">
      <c r="A1403" t="s">
        <v>1478</v>
      </c>
      <c r="B1403" t="s">
        <v>1313</v>
      </c>
      <c r="C1403" t="s">
        <v>386</v>
      </c>
      <c r="D1403">
        <v>14</v>
      </c>
      <c r="E1403" t="s">
        <v>33</v>
      </c>
      <c r="F1403" t="s">
        <v>404</v>
      </c>
      <c r="G1403" t="s">
        <v>105</v>
      </c>
      <c r="H1403" t="s">
        <v>184</v>
      </c>
      <c r="I1403" t="s">
        <v>170</v>
      </c>
      <c r="N1403" t="s">
        <v>185</v>
      </c>
      <c r="O1403" t="s">
        <v>313</v>
      </c>
      <c r="P1403" t="s">
        <v>61</v>
      </c>
    </row>
    <row r="1404" spans="1:16" x14ac:dyDescent="0.3">
      <c r="A1404" t="s">
        <v>1478</v>
      </c>
      <c r="B1404" t="s">
        <v>1314</v>
      </c>
      <c r="C1404" t="s">
        <v>386</v>
      </c>
      <c r="D1404">
        <v>14</v>
      </c>
      <c r="E1404" t="s">
        <v>404</v>
      </c>
      <c r="F1404" t="s">
        <v>93</v>
      </c>
      <c r="G1404" t="s">
        <v>105</v>
      </c>
      <c r="H1404" t="s">
        <v>184</v>
      </c>
      <c r="I1404" t="s">
        <v>525</v>
      </c>
      <c r="N1404" t="s">
        <v>185</v>
      </c>
      <c r="O1404" t="s">
        <v>313</v>
      </c>
      <c r="P1404" t="s">
        <v>61</v>
      </c>
    </row>
    <row r="1405" spans="1:16" x14ac:dyDescent="0.3">
      <c r="A1405" t="s">
        <v>1478</v>
      </c>
      <c r="B1405" t="s">
        <v>1315</v>
      </c>
      <c r="C1405" t="s">
        <v>386</v>
      </c>
      <c r="D1405">
        <v>14</v>
      </c>
      <c r="E1405" t="s">
        <v>93</v>
      </c>
      <c r="F1405" t="s">
        <v>33</v>
      </c>
      <c r="G1405" t="s">
        <v>105</v>
      </c>
      <c r="H1405" t="s">
        <v>184</v>
      </c>
      <c r="I1405" t="s">
        <v>351</v>
      </c>
      <c r="N1405" t="s">
        <v>185</v>
      </c>
      <c r="O1405" t="s">
        <v>313</v>
      </c>
      <c r="P1405" t="s">
        <v>61</v>
      </c>
    </row>
    <row r="1406" spans="1:16" x14ac:dyDescent="0.3">
      <c r="A1406" t="s">
        <v>1478</v>
      </c>
      <c r="B1406" t="s">
        <v>1316</v>
      </c>
      <c r="C1406" t="s">
        <v>386</v>
      </c>
      <c r="D1406">
        <v>15</v>
      </c>
      <c r="E1406" t="s">
        <v>1282</v>
      </c>
      <c r="F1406" t="s">
        <v>32</v>
      </c>
      <c r="G1406" t="s">
        <v>100</v>
      </c>
      <c r="H1406" t="s">
        <v>419</v>
      </c>
      <c r="I1406" t="s">
        <v>298</v>
      </c>
      <c r="N1406" t="s">
        <v>185</v>
      </c>
      <c r="O1406" t="s">
        <v>313</v>
      </c>
      <c r="P1406" t="s">
        <v>827</v>
      </c>
    </row>
    <row r="1407" spans="1:16" x14ac:dyDescent="0.3">
      <c r="A1407" t="s">
        <v>1478</v>
      </c>
      <c r="B1407" t="s">
        <v>1317</v>
      </c>
      <c r="C1407" t="s">
        <v>386</v>
      </c>
      <c r="D1407">
        <v>15</v>
      </c>
      <c r="E1407" t="s">
        <v>32</v>
      </c>
      <c r="F1407" t="s">
        <v>72</v>
      </c>
      <c r="G1407" t="s">
        <v>100</v>
      </c>
      <c r="H1407" t="s">
        <v>419</v>
      </c>
      <c r="I1407" t="s">
        <v>363</v>
      </c>
      <c r="N1407" t="s">
        <v>185</v>
      </c>
      <c r="O1407" t="s">
        <v>313</v>
      </c>
      <c r="P1407" t="s">
        <v>827</v>
      </c>
    </row>
    <row r="1408" spans="1:16" x14ac:dyDescent="0.3">
      <c r="A1408" t="s">
        <v>1478</v>
      </c>
      <c r="B1408" t="s">
        <v>1318</v>
      </c>
      <c r="C1408" t="s">
        <v>386</v>
      </c>
      <c r="D1408">
        <v>15</v>
      </c>
      <c r="E1408" t="s">
        <v>72</v>
      </c>
      <c r="F1408" t="s">
        <v>1282</v>
      </c>
      <c r="G1408" t="s">
        <v>100</v>
      </c>
      <c r="H1408" t="s">
        <v>419</v>
      </c>
      <c r="I1408" t="s">
        <v>273</v>
      </c>
      <c r="N1408" t="s">
        <v>185</v>
      </c>
      <c r="O1408" t="s">
        <v>313</v>
      </c>
      <c r="P1408" t="s">
        <v>827</v>
      </c>
    </row>
    <row r="1409" spans="1:16" x14ac:dyDescent="0.3">
      <c r="A1409" t="s">
        <v>1478</v>
      </c>
      <c r="B1409" t="s">
        <v>396</v>
      </c>
      <c r="C1409" t="s">
        <v>386</v>
      </c>
      <c r="D1409">
        <v>16</v>
      </c>
      <c r="E1409" t="s">
        <v>387</v>
      </c>
      <c r="F1409" t="s">
        <v>92</v>
      </c>
      <c r="G1409" t="s">
        <v>21</v>
      </c>
      <c r="H1409" t="s">
        <v>184</v>
      </c>
      <c r="I1409" t="s">
        <v>170</v>
      </c>
      <c r="N1409" t="s">
        <v>185</v>
      </c>
      <c r="O1409" t="s">
        <v>313</v>
      </c>
      <c r="P1409" t="s">
        <v>44</v>
      </c>
    </row>
    <row r="1410" spans="1:16" x14ac:dyDescent="0.3">
      <c r="A1410" t="s">
        <v>1478</v>
      </c>
      <c r="B1410" t="s">
        <v>397</v>
      </c>
      <c r="C1410" t="s">
        <v>386</v>
      </c>
      <c r="D1410">
        <v>16</v>
      </c>
      <c r="E1410" t="s">
        <v>92</v>
      </c>
      <c r="F1410" t="s">
        <v>393</v>
      </c>
      <c r="G1410" t="s">
        <v>21</v>
      </c>
      <c r="H1410" t="s">
        <v>184</v>
      </c>
      <c r="I1410" t="s">
        <v>179</v>
      </c>
      <c r="N1410" t="s">
        <v>185</v>
      </c>
      <c r="O1410" t="s">
        <v>313</v>
      </c>
      <c r="P1410" t="s">
        <v>44</v>
      </c>
    </row>
    <row r="1411" spans="1:16" x14ac:dyDescent="0.3">
      <c r="A1411" t="s">
        <v>1478</v>
      </c>
      <c r="B1411" t="s">
        <v>398</v>
      </c>
      <c r="C1411" t="s">
        <v>386</v>
      </c>
      <c r="D1411">
        <v>16</v>
      </c>
      <c r="E1411" t="s">
        <v>393</v>
      </c>
      <c r="F1411" t="s">
        <v>387</v>
      </c>
      <c r="G1411" t="s">
        <v>21</v>
      </c>
      <c r="H1411" t="s">
        <v>184</v>
      </c>
      <c r="I1411" t="s">
        <v>189</v>
      </c>
      <c r="N1411" t="s">
        <v>185</v>
      </c>
      <c r="O1411" t="s">
        <v>313</v>
      </c>
      <c r="P1411" t="s">
        <v>44</v>
      </c>
    </row>
    <row r="1412" spans="1:16" x14ac:dyDescent="0.3">
      <c r="A1412" t="s">
        <v>1478</v>
      </c>
      <c r="B1412" t="s">
        <v>1319</v>
      </c>
      <c r="C1412" t="s">
        <v>386</v>
      </c>
      <c r="D1412">
        <v>17</v>
      </c>
      <c r="E1412" t="s">
        <v>401</v>
      </c>
      <c r="F1412" t="s">
        <v>393</v>
      </c>
      <c r="G1412" t="s">
        <v>119</v>
      </c>
      <c r="H1412" t="s">
        <v>217</v>
      </c>
      <c r="I1412" t="s">
        <v>341</v>
      </c>
      <c r="N1412" t="s">
        <v>190</v>
      </c>
      <c r="O1412" t="s">
        <v>218</v>
      </c>
      <c r="P1412" t="s">
        <v>762</v>
      </c>
    </row>
    <row r="1413" spans="1:16" x14ac:dyDescent="0.3">
      <c r="A1413" t="s">
        <v>1478</v>
      </c>
      <c r="B1413" t="s">
        <v>1320</v>
      </c>
      <c r="C1413" t="s">
        <v>386</v>
      </c>
      <c r="D1413">
        <v>17</v>
      </c>
      <c r="E1413" t="s">
        <v>393</v>
      </c>
      <c r="F1413" t="s">
        <v>404</v>
      </c>
      <c r="G1413" t="s">
        <v>119</v>
      </c>
      <c r="H1413" t="s">
        <v>217</v>
      </c>
      <c r="I1413" t="s">
        <v>194</v>
      </c>
      <c r="N1413" t="s">
        <v>190</v>
      </c>
      <c r="O1413" t="s">
        <v>218</v>
      </c>
      <c r="P1413" t="s">
        <v>762</v>
      </c>
    </row>
    <row r="1414" spans="1:16" x14ac:dyDescent="0.3">
      <c r="A1414" t="s">
        <v>1478</v>
      </c>
      <c r="B1414" t="s">
        <v>1321</v>
      </c>
      <c r="C1414" t="s">
        <v>386</v>
      </c>
      <c r="D1414">
        <v>17</v>
      </c>
      <c r="E1414" t="s">
        <v>404</v>
      </c>
      <c r="F1414" t="s">
        <v>401</v>
      </c>
      <c r="G1414" t="s">
        <v>119</v>
      </c>
      <c r="H1414" t="s">
        <v>217</v>
      </c>
      <c r="I1414" t="s">
        <v>351</v>
      </c>
      <c r="N1414" t="s">
        <v>190</v>
      </c>
      <c r="O1414" t="s">
        <v>218</v>
      </c>
      <c r="P1414" t="s">
        <v>762</v>
      </c>
    </row>
    <row r="1415" spans="1:16" x14ac:dyDescent="0.3">
      <c r="A1415" t="s">
        <v>1478</v>
      </c>
      <c r="B1415" t="s">
        <v>1322</v>
      </c>
      <c r="C1415" t="s">
        <v>386</v>
      </c>
      <c r="D1415">
        <v>18</v>
      </c>
      <c r="E1415" t="s">
        <v>32</v>
      </c>
      <c r="F1415" t="s">
        <v>388</v>
      </c>
      <c r="G1415" t="s">
        <v>117</v>
      </c>
      <c r="H1415" t="s">
        <v>217</v>
      </c>
      <c r="I1415" t="s">
        <v>174</v>
      </c>
      <c r="N1415" t="s">
        <v>190</v>
      </c>
      <c r="O1415" t="s">
        <v>218</v>
      </c>
      <c r="P1415" t="s">
        <v>68</v>
      </c>
    </row>
    <row r="1416" spans="1:16" x14ac:dyDescent="0.3">
      <c r="A1416" t="s">
        <v>1478</v>
      </c>
      <c r="B1416" t="s">
        <v>1323</v>
      </c>
      <c r="C1416" t="s">
        <v>386</v>
      </c>
      <c r="D1416">
        <v>18</v>
      </c>
      <c r="E1416" t="s">
        <v>388</v>
      </c>
      <c r="F1416" t="s">
        <v>33</v>
      </c>
      <c r="G1416" t="s">
        <v>69</v>
      </c>
      <c r="H1416" t="s">
        <v>217</v>
      </c>
      <c r="I1416" t="s">
        <v>774</v>
      </c>
      <c r="N1416" t="s">
        <v>190</v>
      </c>
      <c r="O1416" t="s">
        <v>218</v>
      </c>
      <c r="P1416" t="s">
        <v>68</v>
      </c>
    </row>
    <row r="1417" spans="1:16" x14ac:dyDescent="0.3">
      <c r="A1417" t="s">
        <v>1478</v>
      </c>
      <c r="B1417" t="s">
        <v>1324</v>
      </c>
      <c r="C1417" t="s">
        <v>386</v>
      </c>
      <c r="D1417">
        <v>18</v>
      </c>
      <c r="E1417" t="s">
        <v>33</v>
      </c>
      <c r="F1417" t="s">
        <v>32</v>
      </c>
      <c r="G1417" t="s">
        <v>117</v>
      </c>
      <c r="H1417" t="s">
        <v>217</v>
      </c>
      <c r="I1417" t="s">
        <v>777</v>
      </c>
      <c r="N1417" t="s">
        <v>190</v>
      </c>
      <c r="O1417" t="s">
        <v>218</v>
      </c>
      <c r="P1417" t="s">
        <v>68</v>
      </c>
    </row>
    <row r="1418" spans="1:16" x14ac:dyDescent="0.3">
      <c r="A1418" t="s">
        <v>1478</v>
      </c>
      <c r="B1418" t="s">
        <v>1325</v>
      </c>
      <c r="C1418" t="s">
        <v>386</v>
      </c>
      <c r="D1418">
        <v>19</v>
      </c>
      <c r="E1418" t="s">
        <v>92</v>
      </c>
      <c r="F1418" t="s">
        <v>93</v>
      </c>
      <c r="G1418" t="s">
        <v>128</v>
      </c>
      <c r="H1418" t="s">
        <v>188</v>
      </c>
      <c r="I1418" t="s">
        <v>284</v>
      </c>
      <c r="N1418" t="s">
        <v>190</v>
      </c>
      <c r="O1418" t="s">
        <v>218</v>
      </c>
      <c r="P1418" t="s">
        <v>94</v>
      </c>
    </row>
    <row r="1419" spans="1:16" x14ac:dyDescent="0.3">
      <c r="A1419" t="s">
        <v>1478</v>
      </c>
      <c r="B1419" t="s">
        <v>1326</v>
      </c>
      <c r="C1419" t="s">
        <v>386</v>
      </c>
      <c r="D1419">
        <v>19</v>
      </c>
      <c r="E1419" t="s">
        <v>93</v>
      </c>
      <c r="F1419" t="s">
        <v>1282</v>
      </c>
      <c r="G1419" t="s">
        <v>127</v>
      </c>
      <c r="N1419" t="s">
        <v>190</v>
      </c>
      <c r="O1419" t="s">
        <v>218</v>
      </c>
      <c r="P1419" t="s">
        <v>94</v>
      </c>
    </row>
    <row r="1420" spans="1:16" x14ac:dyDescent="0.3">
      <c r="A1420" t="s">
        <v>1478</v>
      </c>
      <c r="B1420" t="s">
        <v>1327</v>
      </c>
      <c r="C1420" t="s">
        <v>386</v>
      </c>
      <c r="D1420">
        <v>19</v>
      </c>
      <c r="E1420" t="s">
        <v>1282</v>
      </c>
      <c r="F1420" t="s">
        <v>92</v>
      </c>
      <c r="G1420" t="s">
        <v>128</v>
      </c>
      <c r="H1420" t="s">
        <v>188</v>
      </c>
      <c r="I1420" t="s">
        <v>298</v>
      </c>
      <c r="N1420" t="s">
        <v>190</v>
      </c>
      <c r="O1420" t="s">
        <v>218</v>
      </c>
      <c r="P1420" t="s">
        <v>94</v>
      </c>
    </row>
    <row r="1421" spans="1:16" x14ac:dyDescent="0.3">
      <c r="A1421" t="s">
        <v>1478</v>
      </c>
      <c r="B1421" t="s">
        <v>1328</v>
      </c>
      <c r="C1421" t="s">
        <v>386</v>
      </c>
      <c r="D1421">
        <v>20</v>
      </c>
      <c r="E1421" t="s">
        <v>72</v>
      </c>
      <c r="F1421" t="s">
        <v>29</v>
      </c>
      <c r="G1421" t="s">
        <v>113</v>
      </c>
      <c r="H1421" t="s">
        <v>217</v>
      </c>
      <c r="I1421" t="s">
        <v>298</v>
      </c>
      <c r="N1421" t="s">
        <v>190</v>
      </c>
      <c r="O1421" t="s">
        <v>218</v>
      </c>
      <c r="P1421" t="s">
        <v>52</v>
      </c>
    </row>
    <row r="1422" spans="1:16" x14ac:dyDescent="0.3">
      <c r="A1422" t="s">
        <v>1478</v>
      </c>
      <c r="B1422" t="s">
        <v>1329</v>
      </c>
      <c r="C1422" t="s">
        <v>386</v>
      </c>
      <c r="D1422">
        <v>20</v>
      </c>
      <c r="E1422" t="s">
        <v>29</v>
      </c>
      <c r="F1422" t="s">
        <v>387</v>
      </c>
      <c r="G1422" t="s">
        <v>113</v>
      </c>
      <c r="H1422" t="s">
        <v>217</v>
      </c>
      <c r="I1422" t="s">
        <v>1307</v>
      </c>
      <c r="N1422" t="s">
        <v>190</v>
      </c>
      <c r="O1422" t="s">
        <v>218</v>
      </c>
      <c r="P1422" t="s">
        <v>52</v>
      </c>
    </row>
    <row r="1423" spans="1:16" x14ac:dyDescent="0.3">
      <c r="A1423" t="s">
        <v>1478</v>
      </c>
      <c r="B1423" t="s">
        <v>1330</v>
      </c>
      <c r="C1423" t="s">
        <v>386</v>
      </c>
      <c r="D1423">
        <v>20</v>
      </c>
      <c r="E1423" t="s">
        <v>387</v>
      </c>
      <c r="F1423" t="s">
        <v>72</v>
      </c>
      <c r="G1423" t="s">
        <v>113</v>
      </c>
      <c r="H1423" t="s">
        <v>217</v>
      </c>
      <c r="I1423" t="s">
        <v>170</v>
      </c>
      <c r="N1423" t="s">
        <v>190</v>
      </c>
      <c r="O1423" t="s">
        <v>218</v>
      </c>
      <c r="P1423" t="s">
        <v>52</v>
      </c>
    </row>
    <row r="1424" spans="1:16" x14ac:dyDescent="0.3">
      <c r="A1424" t="s">
        <v>1478</v>
      </c>
      <c r="B1424" t="s">
        <v>399</v>
      </c>
      <c r="C1424" t="s">
        <v>386</v>
      </c>
      <c r="D1424">
        <v>21</v>
      </c>
      <c r="E1424" t="s">
        <v>393</v>
      </c>
      <c r="F1424" t="s">
        <v>72</v>
      </c>
      <c r="G1424" t="s">
        <v>7</v>
      </c>
      <c r="H1424" t="s">
        <v>377</v>
      </c>
      <c r="I1424" t="s">
        <v>207</v>
      </c>
      <c r="N1424" t="s">
        <v>195</v>
      </c>
      <c r="O1424" t="s">
        <v>319</v>
      </c>
      <c r="P1424" t="s">
        <v>44</v>
      </c>
    </row>
    <row r="1425" spans="1:16" x14ac:dyDescent="0.3">
      <c r="A1425" t="s">
        <v>1478</v>
      </c>
      <c r="B1425" t="s">
        <v>400</v>
      </c>
      <c r="C1425" t="s">
        <v>386</v>
      </c>
      <c r="D1425">
        <v>21</v>
      </c>
      <c r="E1425" t="s">
        <v>72</v>
      </c>
      <c r="F1425" t="s">
        <v>401</v>
      </c>
      <c r="G1425" t="s">
        <v>7</v>
      </c>
      <c r="H1425" t="s">
        <v>377</v>
      </c>
      <c r="I1425" t="s">
        <v>170</v>
      </c>
      <c r="N1425" t="s">
        <v>195</v>
      </c>
      <c r="O1425" t="s">
        <v>319</v>
      </c>
      <c r="P1425" t="s">
        <v>44</v>
      </c>
    </row>
    <row r="1426" spans="1:16" x14ac:dyDescent="0.3">
      <c r="A1426" t="s">
        <v>1478</v>
      </c>
      <c r="B1426" t="s">
        <v>402</v>
      </c>
      <c r="C1426" t="s">
        <v>386</v>
      </c>
      <c r="D1426">
        <v>21</v>
      </c>
      <c r="E1426" t="s">
        <v>401</v>
      </c>
      <c r="F1426" t="s">
        <v>393</v>
      </c>
      <c r="G1426" t="s">
        <v>7</v>
      </c>
      <c r="H1426" t="s">
        <v>377</v>
      </c>
      <c r="I1426" t="s">
        <v>179</v>
      </c>
      <c r="N1426" t="s">
        <v>195</v>
      </c>
      <c r="O1426" t="s">
        <v>319</v>
      </c>
      <c r="P1426" t="s">
        <v>44</v>
      </c>
    </row>
    <row r="1427" spans="1:16" x14ac:dyDescent="0.3">
      <c r="A1427" t="s">
        <v>1478</v>
      </c>
      <c r="B1427" t="s">
        <v>1331</v>
      </c>
      <c r="C1427" t="s">
        <v>386</v>
      </c>
      <c r="D1427">
        <v>22</v>
      </c>
      <c r="E1427" t="s">
        <v>404</v>
      </c>
      <c r="F1427" t="s">
        <v>92</v>
      </c>
      <c r="G1427" t="s">
        <v>104</v>
      </c>
      <c r="N1427" t="s">
        <v>195</v>
      </c>
      <c r="O1427" t="s">
        <v>319</v>
      </c>
      <c r="P1427" t="s">
        <v>739</v>
      </c>
    </row>
    <row r="1428" spans="1:16" x14ac:dyDescent="0.3">
      <c r="A1428" t="s">
        <v>1478</v>
      </c>
      <c r="B1428" t="s">
        <v>1332</v>
      </c>
      <c r="C1428" t="s">
        <v>386</v>
      </c>
      <c r="D1428">
        <v>22</v>
      </c>
      <c r="E1428" t="s">
        <v>92</v>
      </c>
      <c r="F1428" t="s">
        <v>32</v>
      </c>
      <c r="G1428" t="s">
        <v>104</v>
      </c>
      <c r="N1428" t="s">
        <v>195</v>
      </c>
      <c r="O1428" t="s">
        <v>319</v>
      </c>
      <c r="P1428" t="s">
        <v>739</v>
      </c>
    </row>
    <row r="1429" spans="1:16" x14ac:dyDescent="0.3">
      <c r="A1429" t="s">
        <v>1478</v>
      </c>
      <c r="B1429" t="s">
        <v>1333</v>
      </c>
      <c r="C1429" t="s">
        <v>386</v>
      </c>
      <c r="D1429">
        <v>22</v>
      </c>
      <c r="E1429" t="s">
        <v>32</v>
      </c>
      <c r="F1429" t="s">
        <v>404</v>
      </c>
      <c r="G1429" t="s">
        <v>104</v>
      </c>
      <c r="N1429" t="s">
        <v>195</v>
      </c>
      <c r="O1429" t="s">
        <v>319</v>
      </c>
      <c r="P1429" t="s">
        <v>739</v>
      </c>
    </row>
    <row r="1430" spans="1:16" x14ac:dyDescent="0.3">
      <c r="A1430" t="s">
        <v>1478</v>
      </c>
      <c r="B1430" t="s">
        <v>1334</v>
      </c>
      <c r="C1430" t="s">
        <v>386</v>
      </c>
      <c r="D1430">
        <v>23</v>
      </c>
      <c r="E1430" t="s">
        <v>388</v>
      </c>
      <c r="F1430" t="s">
        <v>29</v>
      </c>
      <c r="G1430" t="s">
        <v>614</v>
      </c>
      <c r="H1430" t="s">
        <v>193</v>
      </c>
      <c r="I1430" t="s">
        <v>179</v>
      </c>
      <c r="N1430" t="s">
        <v>195</v>
      </c>
      <c r="O1430" t="s">
        <v>319</v>
      </c>
      <c r="P1430" t="s">
        <v>67</v>
      </c>
    </row>
    <row r="1431" spans="1:16" x14ac:dyDescent="0.3">
      <c r="A1431" t="s">
        <v>1478</v>
      </c>
      <c r="B1431" t="s">
        <v>1335</v>
      </c>
      <c r="C1431" t="s">
        <v>386</v>
      </c>
      <c r="D1431">
        <v>23</v>
      </c>
      <c r="E1431" t="s">
        <v>29</v>
      </c>
      <c r="F1431" t="s">
        <v>33</v>
      </c>
      <c r="G1431" t="s">
        <v>614</v>
      </c>
      <c r="H1431" t="s">
        <v>193</v>
      </c>
      <c r="I1431" t="s">
        <v>351</v>
      </c>
      <c r="N1431" t="s">
        <v>195</v>
      </c>
      <c r="O1431" t="s">
        <v>319</v>
      </c>
      <c r="P1431" t="s">
        <v>67</v>
      </c>
    </row>
    <row r="1432" spans="1:16" x14ac:dyDescent="0.3">
      <c r="A1432" t="s">
        <v>1478</v>
      </c>
      <c r="B1432" t="s">
        <v>1336</v>
      </c>
      <c r="C1432" t="s">
        <v>386</v>
      </c>
      <c r="D1432">
        <v>23</v>
      </c>
      <c r="E1432" t="s">
        <v>33</v>
      </c>
      <c r="F1432" t="s">
        <v>388</v>
      </c>
      <c r="G1432" t="s">
        <v>614</v>
      </c>
      <c r="H1432" t="s">
        <v>193</v>
      </c>
      <c r="I1432" t="s">
        <v>287</v>
      </c>
      <c r="N1432" t="s">
        <v>195</v>
      </c>
      <c r="O1432" t="s">
        <v>319</v>
      </c>
      <c r="P1432" t="s">
        <v>67</v>
      </c>
    </row>
    <row r="1433" spans="1:16" x14ac:dyDescent="0.3">
      <c r="A1433" t="s">
        <v>1478</v>
      </c>
      <c r="B1433" t="s">
        <v>1337</v>
      </c>
      <c r="C1433" t="s">
        <v>386</v>
      </c>
      <c r="D1433">
        <v>24</v>
      </c>
      <c r="E1433" t="s">
        <v>93</v>
      </c>
      <c r="F1433" t="s">
        <v>1282</v>
      </c>
      <c r="G1433" t="s">
        <v>112</v>
      </c>
      <c r="H1433" t="s">
        <v>196</v>
      </c>
      <c r="I1433" t="s">
        <v>659</v>
      </c>
      <c r="N1433" t="s">
        <v>195</v>
      </c>
      <c r="O1433" t="s">
        <v>319</v>
      </c>
      <c r="P1433" t="s">
        <v>86</v>
      </c>
    </row>
    <row r="1434" spans="1:16" x14ac:dyDescent="0.3">
      <c r="A1434" t="s">
        <v>1478</v>
      </c>
      <c r="B1434" t="s">
        <v>1338</v>
      </c>
      <c r="C1434" t="s">
        <v>386</v>
      </c>
      <c r="D1434">
        <v>24</v>
      </c>
      <c r="E1434" t="s">
        <v>1282</v>
      </c>
      <c r="F1434" t="s">
        <v>387</v>
      </c>
      <c r="G1434" t="s">
        <v>112</v>
      </c>
      <c r="H1434" t="s">
        <v>196</v>
      </c>
      <c r="I1434" t="s">
        <v>341</v>
      </c>
      <c r="N1434" t="s">
        <v>195</v>
      </c>
      <c r="O1434" t="s">
        <v>319</v>
      </c>
      <c r="P1434" t="s">
        <v>86</v>
      </c>
    </row>
    <row r="1435" spans="1:16" x14ac:dyDescent="0.3">
      <c r="A1435" t="s">
        <v>1478</v>
      </c>
      <c r="B1435" t="s">
        <v>1339</v>
      </c>
      <c r="C1435" t="s">
        <v>386</v>
      </c>
      <c r="D1435">
        <v>24</v>
      </c>
      <c r="E1435" t="s">
        <v>387</v>
      </c>
      <c r="F1435" t="s">
        <v>93</v>
      </c>
      <c r="G1435" t="s">
        <v>112</v>
      </c>
      <c r="H1435" t="s">
        <v>196</v>
      </c>
      <c r="I1435" t="s">
        <v>532</v>
      </c>
      <c r="N1435" t="s">
        <v>195</v>
      </c>
      <c r="O1435" t="s">
        <v>319</v>
      </c>
      <c r="P1435" t="s">
        <v>86</v>
      </c>
    </row>
    <row r="1436" spans="1:16" x14ac:dyDescent="0.3">
      <c r="A1436" t="s">
        <v>1478</v>
      </c>
      <c r="B1436" t="s">
        <v>1340</v>
      </c>
      <c r="C1436" t="s">
        <v>386</v>
      </c>
      <c r="D1436">
        <v>25</v>
      </c>
      <c r="E1436" t="s">
        <v>29</v>
      </c>
      <c r="F1436" t="s">
        <v>32</v>
      </c>
      <c r="G1436" t="s">
        <v>112</v>
      </c>
      <c r="H1436" t="s">
        <v>201</v>
      </c>
      <c r="I1436" t="s">
        <v>661</v>
      </c>
      <c r="N1436" t="s">
        <v>324</v>
      </c>
      <c r="O1436" t="s">
        <v>405</v>
      </c>
      <c r="P1436" t="s">
        <v>86</v>
      </c>
    </row>
    <row r="1437" spans="1:16" x14ac:dyDescent="0.3">
      <c r="A1437" t="s">
        <v>1478</v>
      </c>
      <c r="B1437" t="s">
        <v>1341</v>
      </c>
      <c r="C1437" t="s">
        <v>386</v>
      </c>
      <c r="D1437">
        <v>25</v>
      </c>
      <c r="E1437" t="s">
        <v>32</v>
      </c>
      <c r="F1437" t="s">
        <v>92</v>
      </c>
      <c r="G1437" t="s">
        <v>112</v>
      </c>
      <c r="H1437" t="s">
        <v>201</v>
      </c>
      <c r="I1437" t="s">
        <v>189</v>
      </c>
      <c r="N1437" t="s">
        <v>324</v>
      </c>
      <c r="O1437" t="s">
        <v>405</v>
      </c>
      <c r="P1437" t="s">
        <v>86</v>
      </c>
    </row>
    <row r="1438" spans="1:16" x14ac:dyDescent="0.3">
      <c r="A1438" t="s">
        <v>1478</v>
      </c>
      <c r="B1438" t="s">
        <v>1342</v>
      </c>
      <c r="C1438" t="s">
        <v>386</v>
      </c>
      <c r="D1438">
        <v>25</v>
      </c>
      <c r="E1438" t="s">
        <v>92</v>
      </c>
      <c r="F1438" t="s">
        <v>29</v>
      </c>
      <c r="G1438" t="s">
        <v>112</v>
      </c>
      <c r="H1438" t="s">
        <v>201</v>
      </c>
      <c r="I1438" t="s">
        <v>1343</v>
      </c>
      <c r="N1438" t="s">
        <v>324</v>
      </c>
      <c r="O1438" t="s">
        <v>405</v>
      </c>
      <c r="P1438" t="s">
        <v>86</v>
      </c>
    </row>
    <row r="1439" spans="1:16" x14ac:dyDescent="0.3">
      <c r="A1439" t="s">
        <v>1478</v>
      </c>
      <c r="B1439" t="s">
        <v>1344</v>
      </c>
      <c r="C1439" t="s">
        <v>386</v>
      </c>
      <c r="D1439">
        <v>26</v>
      </c>
      <c r="E1439" t="s">
        <v>33</v>
      </c>
      <c r="F1439" t="s">
        <v>401</v>
      </c>
      <c r="G1439" t="s">
        <v>105</v>
      </c>
      <c r="H1439" t="s">
        <v>465</v>
      </c>
      <c r="I1439" t="s">
        <v>284</v>
      </c>
      <c r="N1439" t="s">
        <v>324</v>
      </c>
      <c r="O1439" t="s">
        <v>405</v>
      </c>
      <c r="P1439" t="s">
        <v>61</v>
      </c>
    </row>
    <row r="1440" spans="1:16" x14ac:dyDescent="0.3">
      <c r="A1440" t="s">
        <v>1478</v>
      </c>
      <c r="B1440" t="s">
        <v>1345</v>
      </c>
      <c r="C1440" t="s">
        <v>386</v>
      </c>
      <c r="D1440">
        <v>26</v>
      </c>
      <c r="E1440" t="s">
        <v>401</v>
      </c>
      <c r="F1440" t="s">
        <v>72</v>
      </c>
      <c r="G1440" t="s">
        <v>105</v>
      </c>
      <c r="H1440" t="s">
        <v>465</v>
      </c>
      <c r="I1440" t="s">
        <v>550</v>
      </c>
      <c r="N1440" t="s">
        <v>324</v>
      </c>
      <c r="O1440" t="s">
        <v>405</v>
      </c>
      <c r="P1440" t="s">
        <v>61</v>
      </c>
    </row>
    <row r="1441" spans="1:16" x14ac:dyDescent="0.3">
      <c r="A1441" t="s">
        <v>1478</v>
      </c>
      <c r="B1441" t="s">
        <v>1346</v>
      </c>
      <c r="C1441" t="s">
        <v>386</v>
      </c>
      <c r="D1441">
        <v>26</v>
      </c>
      <c r="E1441" t="s">
        <v>72</v>
      </c>
      <c r="F1441" t="s">
        <v>33</v>
      </c>
      <c r="G1441" t="s">
        <v>105</v>
      </c>
      <c r="H1441" t="s">
        <v>465</v>
      </c>
      <c r="I1441" t="s">
        <v>207</v>
      </c>
      <c r="N1441" t="s">
        <v>324</v>
      </c>
      <c r="O1441" t="s">
        <v>405</v>
      </c>
      <c r="P1441" t="s">
        <v>61</v>
      </c>
    </row>
    <row r="1442" spans="1:16" x14ac:dyDescent="0.3">
      <c r="A1442" t="s">
        <v>1478</v>
      </c>
      <c r="B1442" t="s">
        <v>1347</v>
      </c>
      <c r="C1442" t="s">
        <v>386</v>
      </c>
      <c r="D1442">
        <v>27</v>
      </c>
      <c r="E1442" t="s">
        <v>1282</v>
      </c>
      <c r="F1442" t="s">
        <v>393</v>
      </c>
      <c r="G1442" t="s">
        <v>100</v>
      </c>
      <c r="H1442" t="s">
        <v>323</v>
      </c>
      <c r="I1442" t="s">
        <v>341</v>
      </c>
      <c r="N1442" t="s">
        <v>324</v>
      </c>
      <c r="O1442" t="s">
        <v>405</v>
      </c>
      <c r="P1442" t="s">
        <v>827</v>
      </c>
    </row>
    <row r="1443" spans="1:16" x14ac:dyDescent="0.3">
      <c r="A1443" t="s">
        <v>1478</v>
      </c>
      <c r="B1443" t="s">
        <v>1348</v>
      </c>
      <c r="C1443" t="s">
        <v>386</v>
      </c>
      <c r="D1443">
        <v>27</v>
      </c>
      <c r="E1443" t="s">
        <v>393</v>
      </c>
      <c r="F1443" t="s">
        <v>388</v>
      </c>
      <c r="G1443" t="s">
        <v>100</v>
      </c>
      <c r="H1443" t="s">
        <v>323</v>
      </c>
      <c r="I1443" t="s">
        <v>194</v>
      </c>
      <c r="N1443" t="s">
        <v>324</v>
      </c>
      <c r="O1443" t="s">
        <v>405</v>
      </c>
      <c r="P1443" t="s">
        <v>827</v>
      </c>
    </row>
    <row r="1444" spans="1:16" x14ac:dyDescent="0.3">
      <c r="A1444" t="s">
        <v>1478</v>
      </c>
      <c r="B1444" t="s">
        <v>1349</v>
      </c>
      <c r="C1444" t="s">
        <v>386</v>
      </c>
      <c r="D1444">
        <v>27</v>
      </c>
      <c r="E1444" t="s">
        <v>388</v>
      </c>
      <c r="F1444" t="s">
        <v>1282</v>
      </c>
      <c r="G1444" t="s">
        <v>100</v>
      </c>
      <c r="H1444" t="s">
        <v>323</v>
      </c>
      <c r="I1444" t="s">
        <v>351</v>
      </c>
      <c r="N1444" t="s">
        <v>324</v>
      </c>
      <c r="O1444" t="s">
        <v>405</v>
      </c>
      <c r="P1444" t="s">
        <v>827</v>
      </c>
    </row>
    <row r="1445" spans="1:16" x14ac:dyDescent="0.3">
      <c r="A1445" t="s">
        <v>1478</v>
      </c>
      <c r="B1445" t="s">
        <v>403</v>
      </c>
      <c r="C1445" t="s">
        <v>386</v>
      </c>
      <c r="D1445">
        <v>28</v>
      </c>
      <c r="E1445" t="s">
        <v>387</v>
      </c>
      <c r="F1445" t="s">
        <v>404</v>
      </c>
      <c r="G1445" t="s">
        <v>21</v>
      </c>
      <c r="H1445" t="s">
        <v>199</v>
      </c>
      <c r="I1445" t="s">
        <v>179</v>
      </c>
      <c r="N1445" t="s">
        <v>324</v>
      </c>
      <c r="O1445" t="s">
        <v>405</v>
      </c>
      <c r="P1445" t="s">
        <v>44</v>
      </c>
    </row>
    <row r="1446" spans="1:16" x14ac:dyDescent="0.3">
      <c r="A1446" t="s">
        <v>1478</v>
      </c>
      <c r="B1446" t="s">
        <v>406</v>
      </c>
      <c r="C1446" t="s">
        <v>386</v>
      </c>
      <c r="D1446">
        <v>28</v>
      </c>
      <c r="E1446" t="s">
        <v>404</v>
      </c>
      <c r="F1446" t="s">
        <v>93</v>
      </c>
      <c r="G1446" t="s">
        <v>21</v>
      </c>
      <c r="H1446" t="s">
        <v>199</v>
      </c>
      <c r="I1446" t="s">
        <v>189</v>
      </c>
      <c r="N1446" t="s">
        <v>324</v>
      </c>
      <c r="O1446" t="s">
        <v>405</v>
      </c>
      <c r="P1446" t="s">
        <v>44</v>
      </c>
    </row>
    <row r="1447" spans="1:16" x14ac:dyDescent="0.3">
      <c r="A1447" t="s">
        <v>1478</v>
      </c>
      <c r="B1447" t="s">
        <v>407</v>
      </c>
      <c r="C1447" t="s">
        <v>386</v>
      </c>
      <c r="D1447">
        <v>28</v>
      </c>
      <c r="E1447" t="s">
        <v>93</v>
      </c>
      <c r="F1447" t="s">
        <v>387</v>
      </c>
      <c r="G1447" t="s">
        <v>21</v>
      </c>
      <c r="H1447" t="s">
        <v>199</v>
      </c>
      <c r="I1447" t="s">
        <v>408</v>
      </c>
      <c r="N1447" t="s">
        <v>324</v>
      </c>
      <c r="O1447" t="s">
        <v>405</v>
      </c>
      <c r="P1447" t="s">
        <v>44</v>
      </c>
    </row>
    <row r="1448" spans="1:16" x14ac:dyDescent="0.3">
      <c r="A1448" t="s">
        <v>1478</v>
      </c>
      <c r="B1448" t="s">
        <v>1350</v>
      </c>
      <c r="C1448" t="s">
        <v>386</v>
      </c>
      <c r="D1448">
        <v>29</v>
      </c>
      <c r="E1448" t="s">
        <v>401</v>
      </c>
      <c r="F1448" t="s">
        <v>1282</v>
      </c>
      <c r="G1448" t="s">
        <v>119</v>
      </c>
      <c r="H1448" t="s">
        <v>703</v>
      </c>
      <c r="I1448" t="s">
        <v>341</v>
      </c>
      <c r="N1448" t="s">
        <v>224</v>
      </c>
      <c r="O1448" t="s">
        <v>225</v>
      </c>
      <c r="P1448" t="s">
        <v>762</v>
      </c>
    </row>
    <row r="1449" spans="1:16" x14ac:dyDescent="0.3">
      <c r="A1449" t="s">
        <v>1478</v>
      </c>
      <c r="B1449" t="s">
        <v>1351</v>
      </c>
      <c r="C1449" t="s">
        <v>386</v>
      </c>
      <c r="D1449">
        <v>29</v>
      </c>
      <c r="E1449" t="s">
        <v>1282</v>
      </c>
      <c r="F1449" t="s">
        <v>29</v>
      </c>
      <c r="G1449" t="s">
        <v>119</v>
      </c>
      <c r="H1449" t="s">
        <v>703</v>
      </c>
      <c r="I1449" t="s">
        <v>194</v>
      </c>
      <c r="N1449" t="s">
        <v>224</v>
      </c>
      <c r="O1449" t="s">
        <v>225</v>
      </c>
      <c r="P1449" t="s">
        <v>762</v>
      </c>
    </row>
    <row r="1450" spans="1:16" x14ac:dyDescent="0.3">
      <c r="A1450" t="s">
        <v>1478</v>
      </c>
      <c r="B1450" t="s">
        <v>1352</v>
      </c>
      <c r="C1450" t="s">
        <v>386</v>
      </c>
      <c r="D1450">
        <v>29</v>
      </c>
      <c r="E1450" t="s">
        <v>29</v>
      </c>
      <c r="F1450" t="s">
        <v>401</v>
      </c>
      <c r="G1450" t="s">
        <v>119</v>
      </c>
      <c r="H1450" t="s">
        <v>703</v>
      </c>
      <c r="I1450" t="s">
        <v>351</v>
      </c>
      <c r="N1450" t="s">
        <v>224</v>
      </c>
      <c r="O1450" t="s">
        <v>225</v>
      </c>
      <c r="P1450" t="s">
        <v>762</v>
      </c>
    </row>
    <row r="1451" spans="1:16" x14ac:dyDescent="0.3">
      <c r="A1451" t="s">
        <v>1478</v>
      </c>
      <c r="B1451" t="s">
        <v>1353</v>
      </c>
      <c r="C1451" t="s">
        <v>386</v>
      </c>
      <c r="D1451">
        <v>30</v>
      </c>
      <c r="E1451" t="s">
        <v>32</v>
      </c>
      <c r="F1451" t="s">
        <v>93</v>
      </c>
      <c r="G1451" t="s">
        <v>117</v>
      </c>
      <c r="H1451" t="s">
        <v>223</v>
      </c>
      <c r="I1451" t="s">
        <v>179</v>
      </c>
      <c r="N1451" t="s">
        <v>224</v>
      </c>
      <c r="O1451" t="s">
        <v>225</v>
      </c>
      <c r="P1451" t="s">
        <v>68</v>
      </c>
    </row>
    <row r="1452" spans="1:16" x14ac:dyDescent="0.3">
      <c r="A1452" t="s">
        <v>1478</v>
      </c>
      <c r="B1452" t="s">
        <v>1354</v>
      </c>
      <c r="C1452" t="s">
        <v>386</v>
      </c>
      <c r="D1452">
        <v>30</v>
      </c>
      <c r="E1452" t="s">
        <v>93</v>
      </c>
      <c r="F1452" t="s">
        <v>393</v>
      </c>
      <c r="G1452" t="s">
        <v>69</v>
      </c>
      <c r="H1452" t="s">
        <v>223</v>
      </c>
      <c r="I1452" t="s">
        <v>1290</v>
      </c>
      <c r="N1452" t="s">
        <v>224</v>
      </c>
      <c r="O1452" t="s">
        <v>225</v>
      </c>
      <c r="P1452" t="s">
        <v>68</v>
      </c>
    </row>
    <row r="1453" spans="1:16" x14ac:dyDescent="0.3">
      <c r="A1453" t="s">
        <v>1478</v>
      </c>
      <c r="B1453" t="s">
        <v>1355</v>
      </c>
      <c r="C1453" t="s">
        <v>386</v>
      </c>
      <c r="D1453">
        <v>30</v>
      </c>
      <c r="E1453" t="s">
        <v>393</v>
      </c>
      <c r="F1453" t="s">
        <v>32</v>
      </c>
      <c r="G1453" t="s">
        <v>117</v>
      </c>
      <c r="H1453" t="s">
        <v>223</v>
      </c>
      <c r="I1453" t="s">
        <v>1292</v>
      </c>
      <c r="N1453" t="s">
        <v>224</v>
      </c>
      <c r="O1453" t="s">
        <v>225</v>
      </c>
      <c r="P1453" t="s">
        <v>68</v>
      </c>
    </row>
    <row r="1454" spans="1:16" x14ac:dyDescent="0.3">
      <c r="A1454" t="s">
        <v>1478</v>
      </c>
      <c r="B1454" t="s">
        <v>1356</v>
      </c>
      <c r="C1454" t="s">
        <v>386</v>
      </c>
      <c r="D1454">
        <v>31</v>
      </c>
      <c r="E1454" t="s">
        <v>92</v>
      </c>
      <c r="F1454" t="s">
        <v>33</v>
      </c>
      <c r="G1454" t="s">
        <v>127</v>
      </c>
      <c r="H1454" t="s">
        <v>587</v>
      </c>
      <c r="I1454" t="s">
        <v>624</v>
      </c>
      <c r="N1454" t="s">
        <v>224</v>
      </c>
      <c r="O1454" t="s">
        <v>225</v>
      </c>
      <c r="P1454" t="s">
        <v>94</v>
      </c>
    </row>
    <row r="1455" spans="1:16" x14ac:dyDescent="0.3">
      <c r="A1455" t="s">
        <v>1478</v>
      </c>
      <c r="B1455" t="s">
        <v>1357</v>
      </c>
      <c r="C1455" t="s">
        <v>386</v>
      </c>
      <c r="D1455">
        <v>31</v>
      </c>
      <c r="E1455" t="s">
        <v>33</v>
      </c>
      <c r="F1455" t="s">
        <v>387</v>
      </c>
      <c r="G1455" t="s">
        <v>127</v>
      </c>
      <c r="N1455" t="s">
        <v>224</v>
      </c>
      <c r="O1455" t="s">
        <v>225</v>
      </c>
      <c r="P1455" t="s">
        <v>94</v>
      </c>
    </row>
    <row r="1456" spans="1:16" x14ac:dyDescent="0.3">
      <c r="A1456" t="s">
        <v>1478</v>
      </c>
      <c r="B1456" t="s">
        <v>1358</v>
      </c>
      <c r="C1456" t="s">
        <v>386</v>
      </c>
      <c r="D1456">
        <v>31</v>
      </c>
      <c r="E1456" t="s">
        <v>387</v>
      </c>
      <c r="F1456" t="s">
        <v>92</v>
      </c>
      <c r="G1456" t="s">
        <v>127</v>
      </c>
      <c r="H1456" t="s">
        <v>587</v>
      </c>
      <c r="I1456" t="s">
        <v>273</v>
      </c>
      <c r="N1456" t="s">
        <v>224</v>
      </c>
      <c r="O1456" t="s">
        <v>225</v>
      </c>
      <c r="P1456" t="s">
        <v>94</v>
      </c>
    </row>
    <row r="1457" spans="1:16" x14ac:dyDescent="0.3">
      <c r="A1457" t="s">
        <v>1478</v>
      </c>
      <c r="B1457" t="s">
        <v>1359</v>
      </c>
      <c r="C1457" t="s">
        <v>386</v>
      </c>
      <c r="D1457">
        <v>32</v>
      </c>
      <c r="E1457" t="s">
        <v>72</v>
      </c>
      <c r="F1457" t="s">
        <v>404</v>
      </c>
      <c r="G1457" t="s">
        <v>113</v>
      </c>
      <c r="H1457" t="s">
        <v>225</v>
      </c>
      <c r="I1457" t="s">
        <v>174</v>
      </c>
      <c r="N1457" t="s">
        <v>224</v>
      </c>
      <c r="O1457" t="s">
        <v>225</v>
      </c>
      <c r="P1457" t="s">
        <v>52</v>
      </c>
    </row>
    <row r="1458" spans="1:16" x14ac:dyDescent="0.3">
      <c r="A1458" t="s">
        <v>1478</v>
      </c>
      <c r="B1458" t="s">
        <v>1360</v>
      </c>
      <c r="C1458" t="s">
        <v>386</v>
      </c>
      <c r="D1458">
        <v>32</v>
      </c>
      <c r="E1458" t="s">
        <v>404</v>
      </c>
      <c r="F1458" t="s">
        <v>388</v>
      </c>
      <c r="G1458" t="s">
        <v>113</v>
      </c>
      <c r="H1458" t="s">
        <v>225</v>
      </c>
      <c r="I1458" t="s">
        <v>529</v>
      </c>
      <c r="N1458" t="s">
        <v>224</v>
      </c>
      <c r="O1458" t="s">
        <v>225</v>
      </c>
      <c r="P1458" t="s">
        <v>52</v>
      </c>
    </row>
    <row r="1459" spans="1:16" x14ac:dyDescent="0.3">
      <c r="A1459" t="s">
        <v>1478</v>
      </c>
      <c r="B1459" t="s">
        <v>1361</v>
      </c>
      <c r="C1459" t="s">
        <v>386</v>
      </c>
      <c r="D1459">
        <v>32</v>
      </c>
      <c r="E1459" t="s">
        <v>388</v>
      </c>
      <c r="F1459" t="s">
        <v>72</v>
      </c>
      <c r="G1459" t="s">
        <v>113</v>
      </c>
      <c r="H1459" t="s">
        <v>225</v>
      </c>
      <c r="I1459" t="s">
        <v>273</v>
      </c>
      <c r="N1459" t="s">
        <v>224</v>
      </c>
      <c r="O1459" t="s">
        <v>225</v>
      </c>
      <c r="P1459" t="s">
        <v>52</v>
      </c>
    </row>
    <row r="1460" spans="1:16" x14ac:dyDescent="0.3">
      <c r="A1460" t="s">
        <v>1478</v>
      </c>
      <c r="B1460" t="s">
        <v>409</v>
      </c>
      <c r="C1460" t="s">
        <v>386</v>
      </c>
      <c r="D1460">
        <v>33</v>
      </c>
      <c r="E1460" t="s">
        <v>393</v>
      </c>
      <c r="F1460" t="s">
        <v>29</v>
      </c>
      <c r="G1460" t="s">
        <v>7</v>
      </c>
      <c r="H1460" t="s">
        <v>294</v>
      </c>
      <c r="I1460" t="s">
        <v>207</v>
      </c>
      <c r="N1460" t="s">
        <v>208</v>
      </c>
      <c r="O1460" t="s">
        <v>332</v>
      </c>
      <c r="P1460" t="s">
        <v>44</v>
      </c>
    </row>
    <row r="1461" spans="1:16" x14ac:dyDescent="0.3">
      <c r="A1461" t="s">
        <v>1478</v>
      </c>
      <c r="B1461" t="s">
        <v>410</v>
      </c>
      <c r="C1461" t="s">
        <v>386</v>
      </c>
      <c r="D1461">
        <v>33</v>
      </c>
      <c r="E1461" t="s">
        <v>29</v>
      </c>
      <c r="F1461" t="s">
        <v>401</v>
      </c>
      <c r="G1461" t="s">
        <v>7</v>
      </c>
      <c r="H1461" t="s">
        <v>294</v>
      </c>
      <c r="I1461" t="s">
        <v>170</v>
      </c>
      <c r="N1461" t="s">
        <v>208</v>
      </c>
      <c r="O1461" t="s">
        <v>332</v>
      </c>
      <c r="P1461" t="s">
        <v>44</v>
      </c>
    </row>
    <row r="1462" spans="1:16" x14ac:dyDescent="0.3">
      <c r="A1462" t="s">
        <v>1478</v>
      </c>
      <c r="B1462" t="s">
        <v>411</v>
      </c>
      <c r="C1462" t="s">
        <v>386</v>
      </c>
      <c r="D1462">
        <v>33</v>
      </c>
      <c r="E1462" t="s">
        <v>401</v>
      </c>
      <c r="F1462" t="s">
        <v>393</v>
      </c>
      <c r="G1462" t="s">
        <v>7</v>
      </c>
      <c r="H1462" t="s">
        <v>294</v>
      </c>
      <c r="I1462" t="s">
        <v>179</v>
      </c>
      <c r="N1462" t="s">
        <v>208</v>
      </c>
      <c r="O1462" t="s">
        <v>332</v>
      </c>
      <c r="P1462" t="s">
        <v>44</v>
      </c>
    </row>
    <row r="1463" spans="1:16" x14ac:dyDescent="0.3">
      <c r="A1463" t="s">
        <v>1478</v>
      </c>
      <c r="B1463" t="s">
        <v>1362</v>
      </c>
      <c r="C1463" t="s">
        <v>386</v>
      </c>
      <c r="D1463">
        <v>34</v>
      </c>
      <c r="E1463" t="s">
        <v>404</v>
      </c>
      <c r="F1463" t="s">
        <v>33</v>
      </c>
      <c r="N1463" t="s">
        <v>208</v>
      </c>
      <c r="O1463" t="s">
        <v>332</v>
      </c>
      <c r="P1463" t="s">
        <v>739</v>
      </c>
    </row>
    <row r="1464" spans="1:16" x14ac:dyDescent="0.3">
      <c r="A1464" t="s">
        <v>1478</v>
      </c>
      <c r="B1464" t="s">
        <v>1363</v>
      </c>
      <c r="C1464" t="s">
        <v>386</v>
      </c>
      <c r="D1464">
        <v>34</v>
      </c>
      <c r="E1464" t="s">
        <v>33</v>
      </c>
      <c r="F1464" t="s">
        <v>387</v>
      </c>
      <c r="N1464" t="s">
        <v>208</v>
      </c>
      <c r="O1464" t="s">
        <v>332</v>
      </c>
      <c r="P1464" t="s">
        <v>739</v>
      </c>
    </row>
    <row r="1465" spans="1:16" x14ac:dyDescent="0.3">
      <c r="A1465" t="s">
        <v>1478</v>
      </c>
      <c r="B1465" t="s">
        <v>1364</v>
      </c>
      <c r="C1465" t="s">
        <v>386</v>
      </c>
      <c r="D1465">
        <v>34</v>
      </c>
      <c r="E1465" t="s">
        <v>387</v>
      </c>
      <c r="F1465" t="s">
        <v>404</v>
      </c>
      <c r="N1465" t="s">
        <v>208</v>
      </c>
      <c r="O1465" t="s">
        <v>332</v>
      </c>
      <c r="P1465" t="s">
        <v>739</v>
      </c>
    </row>
    <row r="1466" spans="1:16" x14ac:dyDescent="0.3">
      <c r="A1466" t="s">
        <v>1478</v>
      </c>
      <c r="B1466" t="s">
        <v>1365</v>
      </c>
      <c r="C1466" t="s">
        <v>386</v>
      </c>
      <c r="D1466">
        <v>35</v>
      </c>
      <c r="E1466" t="s">
        <v>388</v>
      </c>
      <c r="F1466" t="s">
        <v>92</v>
      </c>
      <c r="N1466" t="s">
        <v>208</v>
      </c>
      <c r="O1466" t="s">
        <v>332</v>
      </c>
      <c r="P1466" t="s">
        <v>67</v>
      </c>
    </row>
    <row r="1467" spans="1:16" x14ac:dyDescent="0.3">
      <c r="A1467" t="s">
        <v>1478</v>
      </c>
      <c r="B1467" t="s">
        <v>1366</v>
      </c>
      <c r="C1467" t="s">
        <v>386</v>
      </c>
      <c r="D1467">
        <v>35</v>
      </c>
      <c r="E1467" t="s">
        <v>92</v>
      </c>
      <c r="F1467" t="s">
        <v>72</v>
      </c>
      <c r="N1467" t="s">
        <v>208</v>
      </c>
      <c r="O1467" t="s">
        <v>332</v>
      </c>
      <c r="P1467" t="s">
        <v>67</v>
      </c>
    </row>
    <row r="1468" spans="1:16" x14ac:dyDescent="0.3">
      <c r="A1468" t="s">
        <v>1478</v>
      </c>
      <c r="B1468" t="s">
        <v>1367</v>
      </c>
      <c r="C1468" t="s">
        <v>386</v>
      </c>
      <c r="D1468">
        <v>35</v>
      </c>
      <c r="E1468" t="s">
        <v>72</v>
      </c>
      <c r="F1468" t="s">
        <v>388</v>
      </c>
      <c r="N1468" t="s">
        <v>208</v>
      </c>
      <c r="O1468" t="s">
        <v>332</v>
      </c>
      <c r="P1468" t="s">
        <v>67</v>
      </c>
    </row>
    <row r="1469" spans="1:16" x14ac:dyDescent="0.3">
      <c r="A1469" t="s">
        <v>1478</v>
      </c>
      <c r="B1469" t="s">
        <v>1368</v>
      </c>
      <c r="C1469" t="s">
        <v>386</v>
      </c>
      <c r="D1469">
        <v>36</v>
      </c>
      <c r="E1469" t="s">
        <v>93</v>
      </c>
      <c r="F1469" t="s">
        <v>32</v>
      </c>
      <c r="N1469" t="s">
        <v>208</v>
      </c>
      <c r="O1469" t="s">
        <v>332</v>
      </c>
      <c r="P1469" t="s">
        <v>86</v>
      </c>
    </row>
    <row r="1470" spans="1:16" x14ac:dyDescent="0.3">
      <c r="A1470" t="s">
        <v>1478</v>
      </c>
      <c r="B1470" t="s">
        <v>1369</v>
      </c>
      <c r="C1470" t="s">
        <v>386</v>
      </c>
      <c r="D1470">
        <v>36</v>
      </c>
      <c r="E1470" t="s">
        <v>32</v>
      </c>
      <c r="F1470" t="s">
        <v>1282</v>
      </c>
      <c r="N1470" t="s">
        <v>208</v>
      </c>
      <c r="O1470" t="s">
        <v>332</v>
      </c>
      <c r="P1470" t="s">
        <v>86</v>
      </c>
    </row>
    <row r="1471" spans="1:16" x14ac:dyDescent="0.3">
      <c r="A1471" t="s">
        <v>1478</v>
      </c>
      <c r="B1471" t="s">
        <v>1370</v>
      </c>
      <c r="C1471" t="s">
        <v>386</v>
      </c>
      <c r="D1471">
        <v>36</v>
      </c>
      <c r="E1471" t="s">
        <v>1282</v>
      </c>
      <c r="F1471" t="s">
        <v>93</v>
      </c>
      <c r="N1471" t="s">
        <v>208</v>
      </c>
      <c r="O1471" t="s">
        <v>332</v>
      </c>
      <c r="P1471" t="s">
        <v>86</v>
      </c>
    </row>
    <row r="1472" spans="1:16" x14ac:dyDescent="0.3">
      <c r="A1472" t="s">
        <v>1479</v>
      </c>
      <c r="B1472" t="s">
        <v>427</v>
      </c>
      <c r="C1472" t="s">
        <v>428</v>
      </c>
      <c r="D1472">
        <v>1</v>
      </c>
      <c r="E1472" t="s">
        <v>47</v>
      </c>
      <c r="F1472" t="s">
        <v>429</v>
      </c>
      <c r="G1472" t="s">
        <v>21</v>
      </c>
      <c r="H1472" t="s">
        <v>430</v>
      </c>
      <c r="I1472" t="s">
        <v>170</v>
      </c>
      <c r="N1472" t="s">
        <v>233</v>
      </c>
      <c r="O1472" t="s">
        <v>176</v>
      </c>
      <c r="P1472" t="s">
        <v>44</v>
      </c>
    </row>
    <row r="1473" spans="1:16" x14ac:dyDescent="0.3">
      <c r="A1473" t="s">
        <v>1479</v>
      </c>
      <c r="B1473" t="s">
        <v>431</v>
      </c>
      <c r="C1473" t="s">
        <v>428</v>
      </c>
      <c r="D1473">
        <v>1</v>
      </c>
      <c r="E1473" t="s">
        <v>432</v>
      </c>
      <c r="F1473" t="s">
        <v>433</v>
      </c>
      <c r="G1473" t="s">
        <v>21</v>
      </c>
      <c r="H1473" t="s">
        <v>430</v>
      </c>
      <c r="I1473" t="s">
        <v>170</v>
      </c>
      <c r="N1473" t="s">
        <v>233</v>
      </c>
      <c r="O1473" t="s">
        <v>176</v>
      </c>
      <c r="P1473" t="s">
        <v>44</v>
      </c>
    </row>
    <row r="1474" spans="1:16" x14ac:dyDescent="0.3">
      <c r="A1474" t="s">
        <v>1479</v>
      </c>
      <c r="B1474" t="s">
        <v>434</v>
      </c>
      <c r="C1474" t="s">
        <v>428</v>
      </c>
      <c r="D1474">
        <v>1</v>
      </c>
      <c r="E1474" t="s">
        <v>47</v>
      </c>
      <c r="F1474" t="s">
        <v>433</v>
      </c>
      <c r="G1474" t="s">
        <v>21</v>
      </c>
      <c r="H1474" t="s">
        <v>430</v>
      </c>
      <c r="I1474" t="s">
        <v>179</v>
      </c>
      <c r="N1474" t="s">
        <v>233</v>
      </c>
      <c r="O1474" t="s">
        <v>176</v>
      </c>
      <c r="P1474" t="s">
        <v>44</v>
      </c>
    </row>
    <row r="1475" spans="1:16" x14ac:dyDescent="0.3">
      <c r="A1475" t="s">
        <v>1479</v>
      </c>
      <c r="B1475" t="s">
        <v>435</v>
      </c>
      <c r="C1475" t="s">
        <v>428</v>
      </c>
      <c r="D1475">
        <v>1</v>
      </c>
      <c r="E1475" t="s">
        <v>429</v>
      </c>
      <c r="F1475" t="s">
        <v>432</v>
      </c>
      <c r="G1475" t="s">
        <v>21</v>
      </c>
      <c r="H1475" t="s">
        <v>430</v>
      </c>
      <c r="I1475" t="s">
        <v>179</v>
      </c>
      <c r="N1475" t="s">
        <v>233</v>
      </c>
      <c r="O1475" t="s">
        <v>176</v>
      </c>
      <c r="P1475" t="s">
        <v>44</v>
      </c>
    </row>
    <row r="1476" spans="1:16" x14ac:dyDescent="0.3">
      <c r="A1476" t="s">
        <v>1479</v>
      </c>
      <c r="B1476" t="s">
        <v>436</v>
      </c>
      <c r="C1476" t="s">
        <v>428</v>
      </c>
      <c r="D1476">
        <v>1</v>
      </c>
      <c r="E1476" t="s">
        <v>433</v>
      </c>
      <c r="F1476" t="s">
        <v>429</v>
      </c>
      <c r="G1476" t="s">
        <v>21</v>
      </c>
      <c r="H1476" t="s">
        <v>430</v>
      </c>
      <c r="I1476" t="s">
        <v>189</v>
      </c>
      <c r="N1476" t="s">
        <v>233</v>
      </c>
      <c r="O1476" t="s">
        <v>176</v>
      </c>
      <c r="P1476" t="s">
        <v>44</v>
      </c>
    </row>
    <row r="1477" spans="1:16" x14ac:dyDescent="0.3">
      <c r="A1477" t="s">
        <v>1479</v>
      </c>
      <c r="B1477" t="s">
        <v>437</v>
      </c>
      <c r="C1477" t="s">
        <v>428</v>
      </c>
      <c r="D1477">
        <v>1</v>
      </c>
      <c r="E1477" t="s">
        <v>432</v>
      </c>
      <c r="F1477" t="s">
        <v>47</v>
      </c>
      <c r="G1477" t="s">
        <v>21</v>
      </c>
      <c r="H1477" t="s">
        <v>430</v>
      </c>
      <c r="I1477" t="s">
        <v>189</v>
      </c>
      <c r="N1477" t="s">
        <v>233</v>
      </c>
      <c r="O1477" t="s">
        <v>176</v>
      </c>
      <c r="P1477" t="s">
        <v>44</v>
      </c>
    </row>
    <row r="1478" spans="1:16" x14ac:dyDescent="0.3">
      <c r="A1478" t="s">
        <v>1479</v>
      </c>
      <c r="B1478" t="s">
        <v>1480</v>
      </c>
      <c r="C1478" t="s">
        <v>428</v>
      </c>
      <c r="D1478">
        <v>2</v>
      </c>
      <c r="E1478" t="s">
        <v>1481</v>
      </c>
      <c r="F1478" t="s">
        <v>1482</v>
      </c>
      <c r="G1478" t="s">
        <v>62</v>
      </c>
      <c r="H1478" t="s">
        <v>173</v>
      </c>
      <c r="I1478" t="s">
        <v>174</v>
      </c>
      <c r="N1478" t="s">
        <v>233</v>
      </c>
      <c r="O1478" t="s">
        <v>176</v>
      </c>
      <c r="P1478" t="s">
        <v>61</v>
      </c>
    </row>
    <row r="1479" spans="1:16" x14ac:dyDescent="0.3">
      <c r="A1479" t="s">
        <v>1479</v>
      </c>
      <c r="B1479" t="s">
        <v>1483</v>
      </c>
      <c r="C1479" t="s">
        <v>428</v>
      </c>
      <c r="D1479">
        <v>2</v>
      </c>
      <c r="E1479" t="s">
        <v>441</v>
      </c>
      <c r="F1479" t="s">
        <v>448</v>
      </c>
      <c r="G1479" t="s">
        <v>62</v>
      </c>
      <c r="H1479" t="s">
        <v>173</v>
      </c>
      <c r="I1479" t="s">
        <v>174</v>
      </c>
      <c r="N1479" t="s">
        <v>233</v>
      </c>
      <c r="O1479" t="s">
        <v>176</v>
      </c>
      <c r="P1479" t="s">
        <v>61</v>
      </c>
    </row>
    <row r="1480" spans="1:16" x14ac:dyDescent="0.3">
      <c r="A1480" t="s">
        <v>1479</v>
      </c>
      <c r="B1480" t="s">
        <v>1484</v>
      </c>
      <c r="C1480" t="s">
        <v>428</v>
      </c>
      <c r="D1480">
        <v>2</v>
      </c>
      <c r="E1480" t="s">
        <v>1481</v>
      </c>
      <c r="F1480" t="s">
        <v>448</v>
      </c>
      <c r="G1480" t="s">
        <v>62</v>
      </c>
      <c r="H1480" t="s">
        <v>173</v>
      </c>
      <c r="I1480" t="s">
        <v>248</v>
      </c>
      <c r="N1480" t="s">
        <v>233</v>
      </c>
      <c r="O1480" t="s">
        <v>176</v>
      </c>
      <c r="P1480" t="s">
        <v>61</v>
      </c>
    </row>
    <row r="1481" spans="1:16" x14ac:dyDescent="0.3">
      <c r="A1481" t="s">
        <v>1479</v>
      </c>
      <c r="B1481" t="s">
        <v>1485</v>
      </c>
      <c r="C1481" t="s">
        <v>428</v>
      </c>
      <c r="D1481">
        <v>2</v>
      </c>
      <c r="E1481" t="s">
        <v>1482</v>
      </c>
      <c r="F1481" t="s">
        <v>441</v>
      </c>
      <c r="G1481" t="s">
        <v>62</v>
      </c>
      <c r="H1481" t="s">
        <v>173</v>
      </c>
      <c r="I1481" t="s">
        <v>248</v>
      </c>
      <c r="N1481" t="s">
        <v>233</v>
      </c>
      <c r="O1481" t="s">
        <v>176</v>
      </c>
      <c r="P1481" t="s">
        <v>61</v>
      </c>
    </row>
    <row r="1482" spans="1:16" x14ac:dyDescent="0.3">
      <c r="A1482" t="s">
        <v>1479</v>
      </c>
      <c r="B1482" t="s">
        <v>1486</v>
      </c>
      <c r="C1482" t="s">
        <v>428</v>
      </c>
      <c r="D1482">
        <v>2</v>
      </c>
      <c r="E1482" t="s">
        <v>448</v>
      </c>
      <c r="F1482" t="s">
        <v>1482</v>
      </c>
      <c r="G1482" t="s">
        <v>62</v>
      </c>
      <c r="H1482" t="s">
        <v>173</v>
      </c>
      <c r="I1482" t="s">
        <v>207</v>
      </c>
      <c r="N1482" t="s">
        <v>233</v>
      </c>
      <c r="O1482" t="s">
        <v>176</v>
      </c>
      <c r="P1482" t="s">
        <v>61</v>
      </c>
    </row>
    <row r="1483" spans="1:16" x14ac:dyDescent="0.3">
      <c r="A1483" t="s">
        <v>1479</v>
      </c>
      <c r="B1483" t="s">
        <v>1487</v>
      </c>
      <c r="C1483" t="s">
        <v>428</v>
      </c>
      <c r="D1483">
        <v>2</v>
      </c>
      <c r="E1483" t="s">
        <v>441</v>
      </c>
      <c r="F1483" t="s">
        <v>1481</v>
      </c>
      <c r="G1483" t="s">
        <v>62</v>
      </c>
      <c r="H1483" t="s">
        <v>173</v>
      </c>
      <c r="I1483" t="s">
        <v>207</v>
      </c>
      <c r="N1483" t="s">
        <v>233</v>
      </c>
      <c r="O1483" t="s">
        <v>176</v>
      </c>
      <c r="P1483" t="s">
        <v>61</v>
      </c>
    </row>
    <row r="1484" spans="1:16" x14ac:dyDescent="0.3">
      <c r="A1484" t="s">
        <v>1479</v>
      </c>
      <c r="B1484" t="s">
        <v>1488</v>
      </c>
      <c r="C1484" t="s">
        <v>428</v>
      </c>
      <c r="D1484">
        <v>3</v>
      </c>
      <c r="E1484" t="s">
        <v>1489</v>
      </c>
      <c r="F1484" t="s">
        <v>439</v>
      </c>
      <c r="G1484" t="s">
        <v>119</v>
      </c>
      <c r="H1484" t="s">
        <v>430</v>
      </c>
      <c r="I1484" t="s">
        <v>341</v>
      </c>
      <c r="N1484" t="s">
        <v>233</v>
      </c>
      <c r="O1484" t="s">
        <v>176</v>
      </c>
      <c r="P1484" t="s">
        <v>762</v>
      </c>
    </row>
    <row r="1485" spans="1:16" x14ac:dyDescent="0.3">
      <c r="A1485" t="s">
        <v>1479</v>
      </c>
      <c r="B1485" t="s">
        <v>1490</v>
      </c>
      <c r="C1485" t="s">
        <v>428</v>
      </c>
      <c r="D1485">
        <v>3</v>
      </c>
      <c r="E1485" t="s">
        <v>43</v>
      </c>
      <c r="F1485" t="s">
        <v>450</v>
      </c>
      <c r="G1485" t="s">
        <v>119</v>
      </c>
      <c r="H1485" t="s">
        <v>430</v>
      </c>
      <c r="I1485" t="s">
        <v>341</v>
      </c>
      <c r="N1485" t="s">
        <v>233</v>
      </c>
      <c r="O1485" t="s">
        <v>176</v>
      </c>
      <c r="P1485" t="s">
        <v>762</v>
      </c>
    </row>
    <row r="1486" spans="1:16" x14ac:dyDescent="0.3">
      <c r="A1486" t="s">
        <v>1479</v>
      </c>
      <c r="B1486" t="s">
        <v>1491</v>
      </c>
      <c r="C1486" t="s">
        <v>428</v>
      </c>
      <c r="D1486">
        <v>3</v>
      </c>
      <c r="E1486" t="s">
        <v>1489</v>
      </c>
      <c r="F1486" t="s">
        <v>450</v>
      </c>
      <c r="G1486" t="s">
        <v>119</v>
      </c>
      <c r="H1486" t="s">
        <v>430</v>
      </c>
      <c r="I1486" t="s">
        <v>194</v>
      </c>
      <c r="N1486" t="s">
        <v>233</v>
      </c>
      <c r="O1486" t="s">
        <v>176</v>
      </c>
      <c r="P1486" t="s">
        <v>762</v>
      </c>
    </row>
    <row r="1487" spans="1:16" x14ac:dyDescent="0.3">
      <c r="A1487" t="s">
        <v>1479</v>
      </c>
      <c r="B1487" t="s">
        <v>1492</v>
      </c>
      <c r="C1487" t="s">
        <v>428</v>
      </c>
      <c r="D1487">
        <v>3</v>
      </c>
      <c r="E1487" t="s">
        <v>439</v>
      </c>
      <c r="F1487" t="s">
        <v>43</v>
      </c>
      <c r="G1487" t="s">
        <v>119</v>
      </c>
      <c r="H1487" t="s">
        <v>430</v>
      </c>
      <c r="I1487" t="s">
        <v>194</v>
      </c>
      <c r="N1487" t="s">
        <v>233</v>
      </c>
      <c r="O1487" t="s">
        <v>176</v>
      </c>
      <c r="P1487" t="s">
        <v>762</v>
      </c>
    </row>
    <row r="1488" spans="1:16" x14ac:dyDescent="0.3">
      <c r="A1488" t="s">
        <v>1479</v>
      </c>
      <c r="B1488" t="s">
        <v>1493</v>
      </c>
      <c r="C1488" t="s">
        <v>428</v>
      </c>
      <c r="D1488">
        <v>3</v>
      </c>
      <c r="E1488" t="s">
        <v>450</v>
      </c>
      <c r="F1488" t="s">
        <v>439</v>
      </c>
      <c r="G1488" t="s">
        <v>119</v>
      </c>
      <c r="H1488" t="s">
        <v>430</v>
      </c>
      <c r="I1488" t="s">
        <v>351</v>
      </c>
      <c r="N1488" t="s">
        <v>233</v>
      </c>
      <c r="O1488" t="s">
        <v>176</v>
      </c>
      <c r="P1488" t="s">
        <v>762</v>
      </c>
    </row>
    <row r="1489" spans="1:16" x14ac:dyDescent="0.3">
      <c r="A1489" t="s">
        <v>1479</v>
      </c>
      <c r="B1489" t="s">
        <v>1494</v>
      </c>
      <c r="C1489" t="s">
        <v>428</v>
      </c>
      <c r="D1489">
        <v>3</v>
      </c>
      <c r="E1489" t="s">
        <v>43</v>
      </c>
      <c r="F1489" t="s">
        <v>1489</v>
      </c>
      <c r="G1489" t="s">
        <v>119</v>
      </c>
      <c r="H1489" t="s">
        <v>430</v>
      </c>
      <c r="I1489" t="s">
        <v>351</v>
      </c>
      <c r="N1489" t="s">
        <v>233</v>
      </c>
      <c r="O1489" t="s">
        <v>176</v>
      </c>
      <c r="P1489" t="s">
        <v>762</v>
      </c>
    </row>
    <row r="1490" spans="1:16" x14ac:dyDescent="0.3">
      <c r="A1490" t="s">
        <v>1479</v>
      </c>
      <c r="B1490" t="s">
        <v>1495</v>
      </c>
      <c r="C1490" t="s">
        <v>428</v>
      </c>
      <c r="D1490">
        <v>4</v>
      </c>
      <c r="E1490" t="s">
        <v>1496</v>
      </c>
      <c r="F1490" t="s">
        <v>442</v>
      </c>
      <c r="G1490" t="s">
        <v>39</v>
      </c>
      <c r="H1490" t="s">
        <v>173</v>
      </c>
      <c r="I1490" t="s">
        <v>590</v>
      </c>
      <c r="N1490" t="s">
        <v>233</v>
      </c>
      <c r="O1490" t="s">
        <v>176</v>
      </c>
      <c r="P1490" t="s">
        <v>38</v>
      </c>
    </row>
    <row r="1491" spans="1:16" x14ac:dyDescent="0.3">
      <c r="A1491" t="s">
        <v>1479</v>
      </c>
      <c r="B1491" t="s">
        <v>1497</v>
      </c>
      <c r="C1491" t="s">
        <v>428</v>
      </c>
      <c r="D1491">
        <v>4</v>
      </c>
      <c r="E1491" t="s">
        <v>451</v>
      </c>
      <c r="F1491" t="s">
        <v>1498</v>
      </c>
      <c r="G1491" t="s">
        <v>39</v>
      </c>
      <c r="H1491" t="s">
        <v>173</v>
      </c>
      <c r="I1491" t="s">
        <v>590</v>
      </c>
      <c r="N1491" t="s">
        <v>233</v>
      </c>
      <c r="O1491" t="s">
        <v>176</v>
      </c>
      <c r="P1491" t="s">
        <v>38</v>
      </c>
    </row>
    <row r="1492" spans="1:16" x14ac:dyDescent="0.3">
      <c r="A1492" t="s">
        <v>1479</v>
      </c>
      <c r="B1492" t="s">
        <v>1499</v>
      </c>
      <c r="C1492" t="s">
        <v>428</v>
      </c>
      <c r="D1492">
        <v>4</v>
      </c>
      <c r="E1492" t="s">
        <v>1496</v>
      </c>
      <c r="F1492" t="s">
        <v>1498</v>
      </c>
      <c r="G1492" t="s">
        <v>39</v>
      </c>
      <c r="H1492" t="s">
        <v>173</v>
      </c>
      <c r="I1492" t="s">
        <v>174</v>
      </c>
      <c r="N1492" t="s">
        <v>233</v>
      </c>
      <c r="O1492" t="s">
        <v>176</v>
      </c>
      <c r="P1492" t="s">
        <v>38</v>
      </c>
    </row>
    <row r="1493" spans="1:16" x14ac:dyDescent="0.3">
      <c r="A1493" t="s">
        <v>1479</v>
      </c>
      <c r="B1493" t="s">
        <v>1500</v>
      </c>
      <c r="C1493" t="s">
        <v>428</v>
      </c>
      <c r="D1493">
        <v>4</v>
      </c>
      <c r="E1493" t="s">
        <v>442</v>
      </c>
      <c r="F1493" t="s">
        <v>451</v>
      </c>
      <c r="G1493" t="s">
        <v>39</v>
      </c>
      <c r="H1493" t="s">
        <v>173</v>
      </c>
      <c r="I1493" t="s">
        <v>174</v>
      </c>
      <c r="N1493" t="s">
        <v>233</v>
      </c>
      <c r="O1493" t="s">
        <v>176</v>
      </c>
      <c r="P1493" t="s">
        <v>38</v>
      </c>
    </row>
    <row r="1494" spans="1:16" x14ac:dyDescent="0.3">
      <c r="A1494" t="s">
        <v>1479</v>
      </c>
      <c r="B1494" t="s">
        <v>1501</v>
      </c>
      <c r="C1494" t="s">
        <v>428</v>
      </c>
      <c r="D1494">
        <v>4</v>
      </c>
      <c r="E1494" t="s">
        <v>1498</v>
      </c>
      <c r="F1494" t="s">
        <v>442</v>
      </c>
      <c r="G1494" t="s">
        <v>39</v>
      </c>
      <c r="H1494" t="s">
        <v>173</v>
      </c>
      <c r="I1494" t="s">
        <v>363</v>
      </c>
      <c r="N1494" t="s">
        <v>233</v>
      </c>
      <c r="O1494" t="s">
        <v>176</v>
      </c>
      <c r="P1494" t="s">
        <v>38</v>
      </c>
    </row>
    <row r="1495" spans="1:16" x14ac:dyDescent="0.3">
      <c r="A1495" t="s">
        <v>1479</v>
      </c>
      <c r="B1495" t="s">
        <v>1502</v>
      </c>
      <c r="C1495" t="s">
        <v>428</v>
      </c>
      <c r="D1495">
        <v>4</v>
      </c>
      <c r="E1495" t="s">
        <v>451</v>
      </c>
      <c r="F1495" t="s">
        <v>1496</v>
      </c>
      <c r="G1495" t="s">
        <v>39</v>
      </c>
      <c r="H1495" t="s">
        <v>173</v>
      </c>
      <c r="I1495" t="s">
        <v>363</v>
      </c>
      <c r="N1495" t="s">
        <v>233</v>
      </c>
      <c r="O1495" t="s">
        <v>176</v>
      </c>
      <c r="P1495" t="s">
        <v>38</v>
      </c>
    </row>
    <row r="1496" spans="1:16" x14ac:dyDescent="0.3">
      <c r="A1496" t="s">
        <v>1479</v>
      </c>
      <c r="B1496" t="s">
        <v>1503</v>
      </c>
      <c r="C1496" t="s">
        <v>428</v>
      </c>
      <c r="D1496">
        <v>5</v>
      </c>
      <c r="E1496" t="s">
        <v>429</v>
      </c>
      <c r="F1496" t="s">
        <v>1481</v>
      </c>
      <c r="G1496" t="s">
        <v>57</v>
      </c>
      <c r="N1496" t="s">
        <v>180</v>
      </c>
      <c r="O1496" t="s">
        <v>365</v>
      </c>
      <c r="P1496" t="s">
        <v>56</v>
      </c>
    </row>
    <row r="1497" spans="1:16" x14ac:dyDescent="0.3">
      <c r="A1497" t="s">
        <v>1479</v>
      </c>
      <c r="B1497" t="s">
        <v>1504</v>
      </c>
      <c r="C1497" t="s">
        <v>428</v>
      </c>
      <c r="D1497">
        <v>5</v>
      </c>
      <c r="E1497" t="s">
        <v>1489</v>
      </c>
      <c r="F1497" t="s">
        <v>1496</v>
      </c>
      <c r="G1497" t="s">
        <v>57</v>
      </c>
      <c r="N1497" t="s">
        <v>180</v>
      </c>
      <c r="O1497" t="s">
        <v>365</v>
      </c>
      <c r="P1497" t="s">
        <v>56</v>
      </c>
    </row>
    <row r="1498" spans="1:16" x14ac:dyDescent="0.3">
      <c r="A1498" t="s">
        <v>1479</v>
      </c>
      <c r="B1498" t="s">
        <v>1505</v>
      </c>
      <c r="C1498" t="s">
        <v>428</v>
      </c>
      <c r="D1498">
        <v>5</v>
      </c>
      <c r="E1498" t="s">
        <v>429</v>
      </c>
      <c r="F1498" t="s">
        <v>1496</v>
      </c>
      <c r="G1498" t="s">
        <v>57</v>
      </c>
      <c r="N1498" t="s">
        <v>180</v>
      </c>
      <c r="O1498" t="s">
        <v>365</v>
      </c>
      <c r="P1498" t="s">
        <v>56</v>
      </c>
    </row>
    <row r="1499" spans="1:16" x14ac:dyDescent="0.3">
      <c r="A1499" t="s">
        <v>1479</v>
      </c>
      <c r="B1499" t="s">
        <v>1506</v>
      </c>
      <c r="C1499" t="s">
        <v>428</v>
      </c>
      <c r="D1499">
        <v>5</v>
      </c>
      <c r="E1499" t="s">
        <v>1481</v>
      </c>
      <c r="F1499" t="s">
        <v>1489</v>
      </c>
      <c r="G1499" t="s">
        <v>57</v>
      </c>
      <c r="N1499" t="s">
        <v>180</v>
      </c>
      <c r="O1499" t="s">
        <v>365</v>
      </c>
      <c r="P1499" t="s">
        <v>56</v>
      </c>
    </row>
    <row r="1500" spans="1:16" x14ac:dyDescent="0.3">
      <c r="A1500" t="s">
        <v>1479</v>
      </c>
      <c r="B1500" t="s">
        <v>1507</v>
      </c>
      <c r="C1500" t="s">
        <v>428</v>
      </c>
      <c r="D1500">
        <v>5</v>
      </c>
      <c r="E1500" t="s">
        <v>1496</v>
      </c>
      <c r="F1500" t="s">
        <v>1481</v>
      </c>
      <c r="G1500" t="s">
        <v>57</v>
      </c>
      <c r="N1500" t="s">
        <v>180</v>
      </c>
      <c r="O1500" t="s">
        <v>365</v>
      </c>
      <c r="P1500" t="s">
        <v>56</v>
      </c>
    </row>
    <row r="1501" spans="1:16" x14ac:dyDescent="0.3">
      <c r="A1501" t="s">
        <v>1479</v>
      </c>
      <c r="B1501" t="s">
        <v>1508</v>
      </c>
      <c r="C1501" t="s">
        <v>428</v>
      </c>
      <c r="D1501">
        <v>5</v>
      </c>
      <c r="E1501" t="s">
        <v>1489</v>
      </c>
      <c r="F1501" t="s">
        <v>429</v>
      </c>
      <c r="G1501" t="s">
        <v>57</v>
      </c>
      <c r="N1501" t="s">
        <v>180</v>
      </c>
      <c r="O1501" t="s">
        <v>365</v>
      </c>
      <c r="P1501" t="s">
        <v>56</v>
      </c>
    </row>
    <row r="1502" spans="1:16" x14ac:dyDescent="0.3">
      <c r="A1502" t="s">
        <v>1479</v>
      </c>
      <c r="B1502" t="s">
        <v>1509</v>
      </c>
      <c r="C1502" t="s">
        <v>428</v>
      </c>
      <c r="D1502">
        <v>6</v>
      </c>
      <c r="E1502" t="s">
        <v>432</v>
      </c>
      <c r="F1502" t="s">
        <v>1482</v>
      </c>
      <c r="G1502" t="s">
        <v>57</v>
      </c>
      <c r="N1502" t="s">
        <v>180</v>
      </c>
      <c r="O1502" t="s">
        <v>365</v>
      </c>
      <c r="P1502" t="s">
        <v>56</v>
      </c>
    </row>
    <row r="1503" spans="1:16" x14ac:dyDescent="0.3">
      <c r="A1503" t="s">
        <v>1479</v>
      </c>
      <c r="B1503" t="s">
        <v>1510</v>
      </c>
      <c r="C1503" t="s">
        <v>428</v>
      </c>
      <c r="D1503">
        <v>6</v>
      </c>
      <c r="E1503" t="s">
        <v>43</v>
      </c>
      <c r="F1503" t="s">
        <v>59</v>
      </c>
      <c r="G1503" t="s">
        <v>57</v>
      </c>
      <c r="N1503" t="s">
        <v>180</v>
      </c>
      <c r="O1503" t="s">
        <v>365</v>
      </c>
      <c r="P1503" t="s">
        <v>56</v>
      </c>
    </row>
    <row r="1504" spans="1:16" x14ac:dyDescent="0.3">
      <c r="A1504" t="s">
        <v>1479</v>
      </c>
      <c r="B1504" t="s">
        <v>1511</v>
      </c>
      <c r="C1504" t="s">
        <v>428</v>
      </c>
      <c r="D1504">
        <v>6</v>
      </c>
      <c r="E1504" t="s">
        <v>432</v>
      </c>
      <c r="F1504" t="s">
        <v>59</v>
      </c>
      <c r="G1504" t="s">
        <v>57</v>
      </c>
      <c r="N1504" t="s">
        <v>180</v>
      </c>
      <c r="O1504" t="s">
        <v>365</v>
      </c>
      <c r="P1504" t="s">
        <v>56</v>
      </c>
    </row>
    <row r="1505" spans="1:16" x14ac:dyDescent="0.3">
      <c r="A1505" t="s">
        <v>1479</v>
      </c>
      <c r="B1505" t="s">
        <v>1512</v>
      </c>
      <c r="C1505" t="s">
        <v>428</v>
      </c>
      <c r="D1505">
        <v>6</v>
      </c>
      <c r="E1505" t="s">
        <v>1482</v>
      </c>
      <c r="F1505" t="s">
        <v>43</v>
      </c>
      <c r="G1505" t="s">
        <v>57</v>
      </c>
      <c r="N1505" t="s">
        <v>180</v>
      </c>
      <c r="O1505" t="s">
        <v>365</v>
      </c>
      <c r="P1505" t="s">
        <v>56</v>
      </c>
    </row>
    <row r="1506" spans="1:16" x14ac:dyDescent="0.3">
      <c r="A1506" t="s">
        <v>1479</v>
      </c>
      <c r="B1506" t="s">
        <v>1513</v>
      </c>
      <c r="C1506" t="s">
        <v>428</v>
      </c>
      <c r="D1506">
        <v>6</v>
      </c>
      <c r="E1506" t="s">
        <v>59</v>
      </c>
      <c r="F1506" t="s">
        <v>1482</v>
      </c>
      <c r="G1506" t="s">
        <v>57</v>
      </c>
      <c r="N1506" t="s">
        <v>180</v>
      </c>
      <c r="O1506" t="s">
        <v>365</v>
      </c>
      <c r="P1506" t="s">
        <v>56</v>
      </c>
    </row>
    <row r="1507" spans="1:16" x14ac:dyDescent="0.3">
      <c r="A1507" t="s">
        <v>1479</v>
      </c>
      <c r="B1507" t="s">
        <v>1514</v>
      </c>
      <c r="C1507" t="s">
        <v>428</v>
      </c>
      <c r="D1507">
        <v>6</v>
      </c>
      <c r="E1507" t="s">
        <v>43</v>
      </c>
      <c r="F1507" t="s">
        <v>432</v>
      </c>
      <c r="G1507" t="s">
        <v>57</v>
      </c>
      <c r="N1507" t="s">
        <v>180</v>
      </c>
      <c r="O1507" t="s">
        <v>365</v>
      </c>
      <c r="P1507" t="s">
        <v>56</v>
      </c>
    </row>
    <row r="1508" spans="1:16" x14ac:dyDescent="0.3">
      <c r="A1508" t="s">
        <v>1479</v>
      </c>
      <c r="B1508" t="s">
        <v>1515</v>
      </c>
      <c r="C1508" t="s">
        <v>428</v>
      </c>
      <c r="D1508">
        <v>7</v>
      </c>
      <c r="E1508" t="s">
        <v>433</v>
      </c>
      <c r="F1508" t="s">
        <v>441</v>
      </c>
      <c r="G1508" t="s">
        <v>753</v>
      </c>
      <c r="H1508" t="s">
        <v>792</v>
      </c>
      <c r="I1508" t="s">
        <v>661</v>
      </c>
      <c r="N1508" t="s">
        <v>180</v>
      </c>
      <c r="O1508" t="s">
        <v>365</v>
      </c>
      <c r="P1508" t="s">
        <v>750</v>
      </c>
    </row>
    <row r="1509" spans="1:16" x14ac:dyDescent="0.3">
      <c r="A1509" t="s">
        <v>1479</v>
      </c>
      <c r="B1509" t="s">
        <v>1516</v>
      </c>
      <c r="C1509" t="s">
        <v>428</v>
      </c>
      <c r="D1509">
        <v>7</v>
      </c>
      <c r="E1509" t="s">
        <v>450</v>
      </c>
      <c r="F1509" t="s">
        <v>46</v>
      </c>
      <c r="G1509" t="s">
        <v>753</v>
      </c>
      <c r="H1509" t="s">
        <v>792</v>
      </c>
      <c r="I1509" t="s">
        <v>661</v>
      </c>
      <c r="N1509" t="s">
        <v>180</v>
      </c>
      <c r="O1509" t="s">
        <v>365</v>
      </c>
      <c r="P1509" t="s">
        <v>750</v>
      </c>
    </row>
    <row r="1510" spans="1:16" x14ac:dyDescent="0.3">
      <c r="A1510" t="s">
        <v>1479</v>
      </c>
      <c r="B1510" t="s">
        <v>1517</v>
      </c>
      <c r="C1510" t="s">
        <v>428</v>
      </c>
      <c r="D1510">
        <v>7</v>
      </c>
      <c r="E1510" t="s">
        <v>433</v>
      </c>
      <c r="F1510" t="s">
        <v>46</v>
      </c>
      <c r="G1510" t="s">
        <v>753</v>
      </c>
      <c r="H1510" t="s">
        <v>792</v>
      </c>
      <c r="I1510" t="s">
        <v>532</v>
      </c>
      <c r="N1510" t="s">
        <v>180</v>
      </c>
      <c r="O1510" t="s">
        <v>365</v>
      </c>
      <c r="P1510" t="s">
        <v>750</v>
      </c>
    </row>
    <row r="1511" spans="1:16" x14ac:dyDescent="0.3">
      <c r="A1511" t="s">
        <v>1479</v>
      </c>
      <c r="B1511" t="s">
        <v>1518</v>
      </c>
      <c r="C1511" t="s">
        <v>428</v>
      </c>
      <c r="D1511">
        <v>7</v>
      </c>
      <c r="E1511" t="s">
        <v>441</v>
      </c>
      <c r="F1511" t="s">
        <v>450</v>
      </c>
      <c r="G1511" t="s">
        <v>753</v>
      </c>
      <c r="H1511" t="s">
        <v>792</v>
      </c>
      <c r="I1511" t="s">
        <v>532</v>
      </c>
      <c r="N1511" t="s">
        <v>180</v>
      </c>
      <c r="O1511" t="s">
        <v>365</v>
      </c>
      <c r="P1511" t="s">
        <v>750</v>
      </c>
    </row>
    <row r="1512" spans="1:16" x14ac:dyDescent="0.3">
      <c r="A1512" t="s">
        <v>1479</v>
      </c>
      <c r="B1512" t="s">
        <v>1519</v>
      </c>
      <c r="C1512" t="s">
        <v>428</v>
      </c>
      <c r="D1512">
        <v>7</v>
      </c>
      <c r="E1512" t="s">
        <v>46</v>
      </c>
      <c r="F1512" t="s">
        <v>441</v>
      </c>
      <c r="G1512" t="s">
        <v>753</v>
      </c>
      <c r="H1512" t="s">
        <v>792</v>
      </c>
      <c r="I1512" t="s">
        <v>627</v>
      </c>
      <c r="N1512" t="s">
        <v>180</v>
      </c>
      <c r="O1512" t="s">
        <v>365</v>
      </c>
      <c r="P1512" t="s">
        <v>750</v>
      </c>
    </row>
    <row r="1513" spans="1:16" x14ac:dyDescent="0.3">
      <c r="A1513" t="s">
        <v>1479</v>
      </c>
      <c r="B1513" t="s">
        <v>1520</v>
      </c>
      <c r="C1513" t="s">
        <v>428</v>
      </c>
      <c r="D1513">
        <v>7</v>
      </c>
      <c r="E1513" t="s">
        <v>450</v>
      </c>
      <c r="F1513" t="s">
        <v>433</v>
      </c>
      <c r="G1513" t="s">
        <v>753</v>
      </c>
      <c r="H1513" t="s">
        <v>792</v>
      </c>
      <c r="I1513" t="s">
        <v>627</v>
      </c>
      <c r="N1513" t="s">
        <v>180</v>
      </c>
      <c r="O1513" t="s">
        <v>365</v>
      </c>
      <c r="P1513" t="s">
        <v>750</v>
      </c>
    </row>
    <row r="1514" spans="1:16" x14ac:dyDescent="0.3">
      <c r="A1514" t="s">
        <v>1479</v>
      </c>
      <c r="B1514" t="s">
        <v>1521</v>
      </c>
      <c r="C1514" t="s">
        <v>428</v>
      </c>
      <c r="D1514">
        <v>8</v>
      </c>
      <c r="E1514" t="s">
        <v>439</v>
      </c>
      <c r="F1514" t="s">
        <v>47</v>
      </c>
      <c r="G1514" t="s">
        <v>89</v>
      </c>
      <c r="H1514" t="s">
        <v>362</v>
      </c>
      <c r="I1514" t="s">
        <v>179</v>
      </c>
      <c r="N1514" t="s">
        <v>180</v>
      </c>
      <c r="O1514" t="s">
        <v>365</v>
      </c>
      <c r="P1514" t="s">
        <v>61</v>
      </c>
    </row>
    <row r="1515" spans="1:16" x14ac:dyDescent="0.3">
      <c r="A1515" t="s">
        <v>1479</v>
      </c>
      <c r="B1515" t="s">
        <v>1522</v>
      </c>
      <c r="C1515" t="s">
        <v>428</v>
      </c>
      <c r="D1515">
        <v>8</v>
      </c>
      <c r="E1515" t="s">
        <v>448</v>
      </c>
      <c r="F1515" t="s">
        <v>1523</v>
      </c>
      <c r="G1515" t="s">
        <v>89</v>
      </c>
      <c r="H1515" t="s">
        <v>362</v>
      </c>
      <c r="I1515" t="s">
        <v>179</v>
      </c>
      <c r="N1515" t="s">
        <v>180</v>
      </c>
      <c r="O1515" t="s">
        <v>365</v>
      </c>
      <c r="P1515" t="s">
        <v>61</v>
      </c>
    </row>
    <row r="1516" spans="1:16" x14ac:dyDescent="0.3">
      <c r="A1516" t="s">
        <v>1479</v>
      </c>
      <c r="B1516" t="s">
        <v>1524</v>
      </c>
      <c r="C1516" t="s">
        <v>428</v>
      </c>
      <c r="D1516">
        <v>8</v>
      </c>
      <c r="E1516" t="s">
        <v>439</v>
      </c>
      <c r="F1516" t="s">
        <v>1523</v>
      </c>
      <c r="G1516" t="s">
        <v>89</v>
      </c>
      <c r="H1516" t="s">
        <v>362</v>
      </c>
      <c r="I1516" t="s">
        <v>189</v>
      </c>
      <c r="N1516" t="s">
        <v>180</v>
      </c>
      <c r="O1516" t="s">
        <v>365</v>
      </c>
      <c r="P1516" t="s">
        <v>61</v>
      </c>
    </row>
    <row r="1517" spans="1:16" x14ac:dyDescent="0.3">
      <c r="A1517" t="s">
        <v>1479</v>
      </c>
      <c r="B1517" t="s">
        <v>1525</v>
      </c>
      <c r="C1517" t="s">
        <v>428</v>
      </c>
      <c r="D1517">
        <v>8</v>
      </c>
      <c r="E1517" t="s">
        <v>47</v>
      </c>
      <c r="F1517" t="s">
        <v>448</v>
      </c>
      <c r="G1517" t="s">
        <v>89</v>
      </c>
      <c r="H1517" t="s">
        <v>362</v>
      </c>
      <c r="I1517" t="s">
        <v>189</v>
      </c>
      <c r="N1517" t="s">
        <v>180</v>
      </c>
      <c r="O1517" t="s">
        <v>365</v>
      </c>
      <c r="P1517" t="s">
        <v>61</v>
      </c>
    </row>
    <row r="1518" spans="1:16" x14ac:dyDescent="0.3">
      <c r="A1518" t="s">
        <v>1479</v>
      </c>
      <c r="B1518" t="s">
        <v>1526</v>
      </c>
      <c r="C1518" t="s">
        <v>428</v>
      </c>
      <c r="D1518">
        <v>8</v>
      </c>
      <c r="E1518" t="s">
        <v>1523</v>
      </c>
      <c r="F1518" t="s">
        <v>47</v>
      </c>
      <c r="G1518" t="s">
        <v>89</v>
      </c>
      <c r="H1518" t="s">
        <v>362</v>
      </c>
      <c r="I1518" t="s">
        <v>408</v>
      </c>
      <c r="N1518" t="s">
        <v>180</v>
      </c>
      <c r="O1518" t="s">
        <v>365</v>
      </c>
      <c r="P1518" t="s">
        <v>61</v>
      </c>
    </row>
    <row r="1519" spans="1:16" x14ac:dyDescent="0.3">
      <c r="A1519" t="s">
        <v>1479</v>
      </c>
      <c r="B1519" t="s">
        <v>1527</v>
      </c>
      <c r="C1519" t="s">
        <v>428</v>
      </c>
      <c r="D1519">
        <v>8</v>
      </c>
      <c r="E1519" t="s">
        <v>448</v>
      </c>
      <c r="F1519" t="s">
        <v>439</v>
      </c>
      <c r="G1519" t="s">
        <v>89</v>
      </c>
      <c r="H1519" t="s">
        <v>362</v>
      </c>
      <c r="I1519" t="s">
        <v>408</v>
      </c>
      <c r="N1519" t="s">
        <v>180</v>
      </c>
      <c r="O1519" t="s">
        <v>365</v>
      </c>
      <c r="P1519" t="s">
        <v>61</v>
      </c>
    </row>
    <row r="1520" spans="1:16" x14ac:dyDescent="0.3">
      <c r="A1520" t="s">
        <v>1479</v>
      </c>
      <c r="B1520" t="s">
        <v>1528</v>
      </c>
      <c r="C1520" t="s">
        <v>428</v>
      </c>
      <c r="D1520">
        <v>9</v>
      </c>
      <c r="E1520" t="s">
        <v>1482</v>
      </c>
      <c r="F1520" t="s">
        <v>450</v>
      </c>
      <c r="G1520" t="s">
        <v>87</v>
      </c>
      <c r="H1520" t="s">
        <v>184</v>
      </c>
      <c r="I1520" t="s">
        <v>207</v>
      </c>
      <c r="N1520" t="s">
        <v>306</v>
      </c>
      <c r="O1520" t="s">
        <v>184</v>
      </c>
      <c r="P1520" t="s">
        <v>86</v>
      </c>
    </row>
    <row r="1521" spans="1:16" x14ac:dyDescent="0.3">
      <c r="A1521" t="s">
        <v>1479</v>
      </c>
      <c r="B1521" t="s">
        <v>1529</v>
      </c>
      <c r="C1521" t="s">
        <v>428</v>
      </c>
      <c r="D1521">
        <v>9</v>
      </c>
      <c r="E1521" t="s">
        <v>1489</v>
      </c>
      <c r="F1521" t="s">
        <v>442</v>
      </c>
      <c r="G1521" t="s">
        <v>87</v>
      </c>
      <c r="H1521" t="s">
        <v>184</v>
      </c>
      <c r="I1521" t="s">
        <v>207</v>
      </c>
      <c r="N1521" t="s">
        <v>306</v>
      </c>
      <c r="O1521" t="s">
        <v>184</v>
      </c>
      <c r="P1521" t="s">
        <v>86</v>
      </c>
    </row>
    <row r="1522" spans="1:16" x14ac:dyDescent="0.3">
      <c r="A1522" t="s">
        <v>1479</v>
      </c>
      <c r="B1522" t="s">
        <v>1530</v>
      </c>
      <c r="C1522" t="s">
        <v>428</v>
      </c>
      <c r="D1522">
        <v>9</v>
      </c>
      <c r="E1522" t="s">
        <v>1482</v>
      </c>
      <c r="F1522" t="s">
        <v>442</v>
      </c>
      <c r="G1522" t="s">
        <v>87</v>
      </c>
      <c r="H1522" t="s">
        <v>184</v>
      </c>
      <c r="I1522" t="s">
        <v>170</v>
      </c>
      <c r="N1522" t="s">
        <v>306</v>
      </c>
      <c r="O1522" t="s">
        <v>184</v>
      </c>
      <c r="P1522" t="s">
        <v>86</v>
      </c>
    </row>
    <row r="1523" spans="1:16" x14ac:dyDescent="0.3">
      <c r="A1523" t="s">
        <v>1479</v>
      </c>
      <c r="B1523" t="s">
        <v>1531</v>
      </c>
      <c r="C1523" t="s">
        <v>428</v>
      </c>
      <c r="D1523">
        <v>9</v>
      </c>
      <c r="E1523" t="s">
        <v>450</v>
      </c>
      <c r="F1523" t="s">
        <v>1489</v>
      </c>
      <c r="G1523" t="s">
        <v>87</v>
      </c>
      <c r="H1523" t="s">
        <v>184</v>
      </c>
      <c r="I1523" t="s">
        <v>170</v>
      </c>
      <c r="N1523" t="s">
        <v>306</v>
      </c>
      <c r="O1523" t="s">
        <v>184</v>
      </c>
      <c r="P1523" t="s">
        <v>86</v>
      </c>
    </row>
    <row r="1524" spans="1:16" x14ac:dyDescent="0.3">
      <c r="A1524" t="s">
        <v>1479</v>
      </c>
      <c r="B1524" t="s">
        <v>1532</v>
      </c>
      <c r="C1524" t="s">
        <v>428</v>
      </c>
      <c r="D1524">
        <v>9</v>
      </c>
      <c r="E1524" t="s">
        <v>442</v>
      </c>
      <c r="F1524" t="s">
        <v>450</v>
      </c>
      <c r="G1524" t="s">
        <v>87</v>
      </c>
      <c r="H1524" t="s">
        <v>184</v>
      </c>
      <c r="I1524" t="s">
        <v>179</v>
      </c>
      <c r="N1524" t="s">
        <v>306</v>
      </c>
      <c r="O1524" t="s">
        <v>184</v>
      </c>
      <c r="P1524" t="s">
        <v>86</v>
      </c>
    </row>
    <row r="1525" spans="1:16" x14ac:dyDescent="0.3">
      <c r="A1525" t="s">
        <v>1479</v>
      </c>
      <c r="B1525" t="s">
        <v>1533</v>
      </c>
      <c r="C1525" t="s">
        <v>428</v>
      </c>
      <c r="D1525">
        <v>9</v>
      </c>
      <c r="E1525" t="s">
        <v>1489</v>
      </c>
      <c r="F1525" t="s">
        <v>1482</v>
      </c>
      <c r="G1525" t="s">
        <v>87</v>
      </c>
      <c r="H1525" t="s">
        <v>184</v>
      </c>
      <c r="I1525" t="s">
        <v>179</v>
      </c>
      <c r="N1525" t="s">
        <v>306</v>
      </c>
      <c r="O1525" t="s">
        <v>184</v>
      </c>
      <c r="P1525" t="s">
        <v>86</v>
      </c>
    </row>
    <row r="1526" spans="1:16" x14ac:dyDescent="0.3">
      <c r="A1526" t="s">
        <v>1479</v>
      </c>
      <c r="B1526" t="s">
        <v>1534</v>
      </c>
      <c r="C1526" t="s">
        <v>428</v>
      </c>
      <c r="D1526">
        <v>10</v>
      </c>
      <c r="E1526" t="s">
        <v>441</v>
      </c>
      <c r="F1526" t="s">
        <v>1496</v>
      </c>
      <c r="G1526" t="s">
        <v>64</v>
      </c>
      <c r="H1526" t="s">
        <v>305</v>
      </c>
      <c r="I1526" t="s">
        <v>189</v>
      </c>
      <c r="N1526" t="s">
        <v>306</v>
      </c>
      <c r="O1526" t="s">
        <v>184</v>
      </c>
      <c r="P1526" t="s">
        <v>63</v>
      </c>
    </row>
    <row r="1527" spans="1:16" x14ac:dyDescent="0.3">
      <c r="A1527" t="s">
        <v>1479</v>
      </c>
      <c r="B1527" t="s">
        <v>1535</v>
      </c>
      <c r="C1527" t="s">
        <v>428</v>
      </c>
      <c r="D1527">
        <v>10</v>
      </c>
      <c r="E1527" t="s">
        <v>432</v>
      </c>
      <c r="F1527" t="s">
        <v>429</v>
      </c>
      <c r="G1527" t="s">
        <v>64</v>
      </c>
      <c r="H1527" t="s">
        <v>305</v>
      </c>
      <c r="I1527" t="s">
        <v>189</v>
      </c>
      <c r="N1527" t="s">
        <v>306</v>
      </c>
      <c r="O1527" t="s">
        <v>184</v>
      </c>
      <c r="P1527" t="s">
        <v>63</v>
      </c>
    </row>
    <row r="1528" spans="1:16" x14ac:dyDescent="0.3">
      <c r="A1528" t="s">
        <v>1479</v>
      </c>
      <c r="B1528" t="s">
        <v>1536</v>
      </c>
      <c r="C1528" t="s">
        <v>428</v>
      </c>
      <c r="D1528">
        <v>10</v>
      </c>
      <c r="E1528" t="s">
        <v>441</v>
      </c>
      <c r="F1528" t="s">
        <v>429</v>
      </c>
      <c r="G1528" t="s">
        <v>64</v>
      </c>
      <c r="H1528" t="s">
        <v>305</v>
      </c>
      <c r="I1528" t="s">
        <v>408</v>
      </c>
      <c r="N1528" t="s">
        <v>306</v>
      </c>
      <c r="O1528" t="s">
        <v>184</v>
      </c>
      <c r="P1528" t="s">
        <v>63</v>
      </c>
    </row>
    <row r="1529" spans="1:16" x14ac:dyDescent="0.3">
      <c r="A1529" t="s">
        <v>1479</v>
      </c>
      <c r="B1529" t="s">
        <v>1537</v>
      </c>
      <c r="C1529" t="s">
        <v>428</v>
      </c>
      <c r="D1529">
        <v>10</v>
      </c>
      <c r="E1529" t="s">
        <v>1496</v>
      </c>
      <c r="F1529" t="s">
        <v>432</v>
      </c>
      <c r="G1529" t="s">
        <v>64</v>
      </c>
      <c r="H1529" t="s">
        <v>305</v>
      </c>
      <c r="I1529" t="s">
        <v>408</v>
      </c>
      <c r="N1529" t="s">
        <v>306</v>
      </c>
      <c r="O1529" t="s">
        <v>184</v>
      </c>
      <c r="P1529" t="s">
        <v>63</v>
      </c>
    </row>
    <row r="1530" spans="1:16" x14ac:dyDescent="0.3">
      <c r="A1530" t="s">
        <v>1479</v>
      </c>
      <c r="B1530" t="s">
        <v>1538</v>
      </c>
      <c r="C1530" t="s">
        <v>428</v>
      </c>
      <c r="D1530">
        <v>10</v>
      </c>
      <c r="E1530" t="s">
        <v>429</v>
      </c>
      <c r="F1530" t="s">
        <v>1496</v>
      </c>
      <c r="G1530" t="s">
        <v>64</v>
      </c>
      <c r="H1530" t="s">
        <v>305</v>
      </c>
      <c r="I1530" t="s">
        <v>287</v>
      </c>
      <c r="N1530" t="s">
        <v>306</v>
      </c>
      <c r="O1530" t="s">
        <v>184</v>
      </c>
      <c r="P1530" t="s">
        <v>63</v>
      </c>
    </row>
    <row r="1531" spans="1:16" x14ac:dyDescent="0.3">
      <c r="A1531" t="s">
        <v>1479</v>
      </c>
      <c r="B1531" t="s">
        <v>1539</v>
      </c>
      <c r="C1531" t="s">
        <v>428</v>
      </c>
      <c r="D1531">
        <v>10</v>
      </c>
      <c r="E1531" t="s">
        <v>432</v>
      </c>
      <c r="F1531" t="s">
        <v>441</v>
      </c>
      <c r="G1531" t="s">
        <v>64</v>
      </c>
      <c r="H1531" t="s">
        <v>305</v>
      </c>
      <c r="I1531" t="s">
        <v>287</v>
      </c>
      <c r="N1531" t="s">
        <v>306</v>
      </c>
      <c r="O1531" t="s">
        <v>184</v>
      </c>
      <c r="P1531" t="s">
        <v>63</v>
      </c>
    </row>
    <row r="1532" spans="1:16" x14ac:dyDescent="0.3">
      <c r="A1532" t="s">
        <v>1479</v>
      </c>
      <c r="B1532" t="s">
        <v>1540</v>
      </c>
      <c r="C1532" t="s">
        <v>428</v>
      </c>
      <c r="D1532">
        <v>11</v>
      </c>
      <c r="E1532" t="s">
        <v>448</v>
      </c>
      <c r="F1532" t="s">
        <v>1498</v>
      </c>
      <c r="G1532" t="s">
        <v>819</v>
      </c>
      <c r="H1532" t="s">
        <v>419</v>
      </c>
      <c r="I1532" t="s">
        <v>207</v>
      </c>
      <c r="N1532" t="s">
        <v>306</v>
      </c>
      <c r="O1532" t="s">
        <v>184</v>
      </c>
      <c r="P1532" t="s">
        <v>651</v>
      </c>
    </row>
    <row r="1533" spans="1:16" x14ac:dyDescent="0.3">
      <c r="A1533" t="s">
        <v>1479</v>
      </c>
      <c r="B1533" t="s">
        <v>1541</v>
      </c>
      <c r="C1533" t="s">
        <v>428</v>
      </c>
      <c r="D1533">
        <v>11</v>
      </c>
      <c r="E1533" t="s">
        <v>59</v>
      </c>
      <c r="F1533" t="s">
        <v>46</v>
      </c>
      <c r="G1533" t="s">
        <v>819</v>
      </c>
      <c r="H1533" t="s">
        <v>419</v>
      </c>
      <c r="I1533" t="s">
        <v>174</v>
      </c>
      <c r="N1533" t="s">
        <v>306</v>
      </c>
      <c r="O1533" t="s">
        <v>184</v>
      </c>
      <c r="P1533" t="s">
        <v>651</v>
      </c>
    </row>
    <row r="1534" spans="1:16" x14ac:dyDescent="0.3">
      <c r="A1534" t="s">
        <v>1479</v>
      </c>
      <c r="B1534" t="s">
        <v>1542</v>
      </c>
      <c r="C1534" t="s">
        <v>428</v>
      </c>
      <c r="D1534">
        <v>11</v>
      </c>
      <c r="E1534" t="s">
        <v>448</v>
      </c>
      <c r="F1534" t="s">
        <v>46</v>
      </c>
      <c r="G1534" t="s">
        <v>819</v>
      </c>
      <c r="H1534" t="s">
        <v>419</v>
      </c>
      <c r="I1534" t="s">
        <v>248</v>
      </c>
      <c r="N1534" t="s">
        <v>306</v>
      </c>
      <c r="O1534" t="s">
        <v>184</v>
      </c>
      <c r="P1534" t="s">
        <v>651</v>
      </c>
    </row>
    <row r="1535" spans="1:16" x14ac:dyDescent="0.3">
      <c r="A1535" t="s">
        <v>1479</v>
      </c>
      <c r="B1535" t="s">
        <v>1543</v>
      </c>
      <c r="C1535" t="s">
        <v>428</v>
      </c>
      <c r="D1535">
        <v>11</v>
      </c>
      <c r="E1535" t="s">
        <v>1498</v>
      </c>
      <c r="F1535" t="s">
        <v>59</v>
      </c>
      <c r="G1535" t="s">
        <v>819</v>
      </c>
      <c r="H1535" t="s">
        <v>419</v>
      </c>
      <c r="I1535" t="s">
        <v>207</v>
      </c>
      <c r="N1535" t="s">
        <v>306</v>
      </c>
      <c r="O1535" t="s">
        <v>184</v>
      </c>
      <c r="P1535" t="s">
        <v>651</v>
      </c>
    </row>
    <row r="1536" spans="1:16" x14ac:dyDescent="0.3">
      <c r="A1536" t="s">
        <v>1479</v>
      </c>
      <c r="B1536" t="s">
        <v>1544</v>
      </c>
      <c r="C1536" t="s">
        <v>428</v>
      </c>
      <c r="D1536">
        <v>11</v>
      </c>
      <c r="E1536" t="s">
        <v>46</v>
      </c>
      <c r="F1536" t="s">
        <v>1498</v>
      </c>
      <c r="G1536" t="s">
        <v>819</v>
      </c>
      <c r="H1536" t="s">
        <v>419</v>
      </c>
      <c r="I1536" t="s">
        <v>174</v>
      </c>
      <c r="N1536" t="s">
        <v>306</v>
      </c>
      <c r="O1536" t="s">
        <v>184</v>
      </c>
      <c r="P1536" t="s">
        <v>651</v>
      </c>
    </row>
    <row r="1537" spans="1:16" x14ac:dyDescent="0.3">
      <c r="A1537" t="s">
        <v>1479</v>
      </c>
      <c r="B1537" t="s">
        <v>1545</v>
      </c>
      <c r="C1537" t="s">
        <v>428</v>
      </c>
      <c r="D1537">
        <v>11</v>
      </c>
      <c r="E1537" t="s">
        <v>59</v>
      </c>
      <c r="F1537" t="s">
        <v>448</v>
      </c>
      <c r="G1537" t="s">
        <v>819</v>
      </c>
      <c r="H1537" t="s">
        <v>419</v>
      </c>
      <c r="I1537" t="s">
        <v>248</v>
      </c>
      <c r="N1537" t="s">
        <v>306</v>
      </c>
      <c r="O1537" t="s">
        <v>184</v>
      </c>
      <c r="P1537" t="s">
        <v>651</v>
      </c>
    </row>
    <row r="1538" spans="1:16" x14ac:dyDescent="0.3">
      <c r="A1538" t="s">
        <v>1479</v>
      </c>
      <c r="B1538" t="s">
        <v>1546</v>
      </c>
      <c r="C1538" t="s">
        <v>428</v>
      </c>
      <c r="D1538">
        <v>12</v>
      </c>
      <c r="E1538" t="s">
        <v>43</v>
      </c>
      <c r="F1538" t="s">
        <v>1481</v>
      </c>
      <c r="G1538" t="s">
        <v>76</v>
      </c>
      <c r="H1538" t="s">
        <v>307</v>
      </c>
      <c r="I1538" t="s">
        <v>590</v>
      </c>
      <c r="N1538" t="s">
        <v>306</v>
      </c>
      <c r="O1538" t="s">
        <v>184</v>
      </c>
      <c r="P1538" t="s">
        <v>74</v>
      </c>
    </row>
    <row r="1539" spans="1:16" x14ac:dyDescent="0.3">
      <c r="A1539" t="s">
        <v>1479</v>
      </c>
      <c r="B1539" t="s">
        <v>1547</v>
      </c>
      <c r="C1539" t="s">
        <v>428</v>
      </c>
      <c r="D1539">
        <v>12</v>
      </c>
      <c r="E1539" t="s">
        <v>451</v>
      </c>
      <c r="F1539" t="s">
        <v>1523</v>
      </c>
      <c r="G1539" t="s">
        <v>76</v>
      </c>
      <c r="H1539" t="s">
        <v>307</v>
      </c>
      <c r="I1539" t="s">
        <v>590</v>
      </c>
      <c r="N1539" t="s">
        <v>306</v>
      </c>
      <c r="O1539" t="s">
        <v>184</v>
      </c>
      <c r="P1539" t="s">
        <v>74</v>
      </c>
    </row>
    <row r="1540" spans="1:16" x14ac:dyDescent="0.3">
      <c r="A1540" t="s">
        <v>1479</v>
      </c>
      <c r="B1540" t="s">
        <v>1548</v>
      </c>
      <c r="C1540" t="s">
        <v>428</v>
      </c>
      <c r="D1540">
        <v>12</v>
      </c>
      <c r="E1540" t="s">
        <v>43</v>
      </c>
      <c r="F1540" t="s">
        <v>1523</v>
      </c>
      <c r="G1540" t="s">
        <v>76</v>
      </c>
      <c r="H1540" t="s">
        <v>307</v>
      </c>
      <c r="I1540" t="s">
        <v>1549</v>
      </c>
      <c r="N1540" t="s">
        <v>306</v>
      </c>
      <c r="O1540" t="s">
        <v>184</v>
      </c>
      <c r="P1540" t="s">
        <v>74</v>
      </c>
    </row>
    <row r="1541" spans="1:16" x14ac:dyDescent="0.3">
      <c r="A1541" t="s">
        <v>1479</v>
      </c>
      <c r="B1541" t="s">
        <v>1550</v>
      </c>
      <c r="C1541" t="s">
        <v>428</v>
      </c>
      <c r="D1541">
        <v>12</v>
      </c>
      <c r="E1541" t="s">
        <v>1481</v>
      </c>
      <c r="F1541" t="s">
        <v>451</v>
      </c>
      <c r="G1541" t="s">
        <v>76</v>
      </c>
      <c r="H1541" t="s">
        <v>307</v>
      </c>
      <c r="I1541" t="s">
        <v>1549</v>
      </c>
      <c r="N1541" t="s">
        <v>306</v>
      </c>
      <c r="O1541" t="s">
        <v>184</v>
      </c>
      <c r="P1541" t="s">
        <v>74</v>
      </c>
    </row>
    <row r="1542" spans="1:16" x14ac:dyDescent="0.3">
      <c r="A1542" t="s">
        <v>1479</v>
      </c>
      <c r="B1542" t="s">
        <v>1551</v>
      </c>
      <c r="C1542" t="s">
        <v>428</v>
      </c>
      <c r="D1542">
        <v>12</v>
      </c>
      <c r="E1542" t="s">
        <v>1523</v>
      </c>
      <c r="F1542" t="s">
        <v>1481</v>
      </c>
      <c r="G1542" t="s">
        <v>76</v>
      </c>
      <c r="H1542" t="s">
        <v>307</v>
      </c>
      <c r="I1542" t="s">
        <v>1552</v>
      </c>
      <c r="N1542" t="s">
        <v>306</v>
      </c>
      <c r="O1542" t="s">
        <v>184</v>
      </c>
      <c r="P1542" t="s">
        <v>74</v>
      </c>
    </row>
    <row r="1543" spans="1:16" x14ac:dyDescent="0.3">
      <c r="A1543" t="s">
        <v>1479</v>
      </c>
      <c r="B1543" t="s">
        <v>1553</v>
      </c>
      <c r="C1543" t="s">
        <v>428</v>
      </c>
      <c r="D1543">
        <v>12</v>
      </c>
      <c r="E1543" t="s">
        <v>451</v>
      </c>
      <c r="F1543" t="s">
        <v>43</v>
      </c>
      <c r="G1543" t="s">
        <v>76</v>
      </c>
      <c r="H1543" t="s">
        <v>307</v>
      </c>
      <c r="I1543" t="s">
        <v>1552</v>
      </c>
      <c r="N1543" t="s">
        <v>306</v>
      </c>
      <c r="O1543" t="s">
        <v>184</v>
      </c>
      <c r="P1543" t="s">
        <v>74</v>
      </c>
    </row>
    <row r="1544" spans="1:16" x14ac:dyDescent="0.3">
      <c r="A1544" t="s">
        <v>1479</v>
      </c>
      <c r="B1544" t="s">
        <v>1554</v>
      </c>
      <c r="C1544" t="s">
        <v>428</v>
      </c>
      <c r="D1544">
        <v>13</v>
      </c>
      <c r="E1544" t="s">
        <v>450</v>
      </c>
      <c r="F1544" t="s">
        <v>47</v>
      </c>
      <c r="G1544" t="s">
        <v>66</v>
      </c>
      <c r="H1544" t="s">
        <v>218</v>
      </c>
      <c r="I1544" t="s">
        <v>1555</v>
      </c>
      <c r="N1544" t="s">
        <v>312</v>
      </c>
      <c r="O1544" t="s">
        <v>218</v>
      </c>
      <c r="P1544" t="s">
        <v>38</v>
      </c>
    </row>
    <row r="1545" spans="1:16" x14ac:dyDescent="0.3">
      <c r="A1545" t="s">
        <v>1479</v>
      </c>
      <c r="B1545" t="s">
        <v>1556</v>
      </c>
      <c r="C1545" t="s">
        <v>428</v>
      </c>
      <c r="D1545">
        <v>13</v>
      </c>
      <c r="E1545" t="s">
        <v>1481</v>
      </c>
      <c r="F1545" t="s">
        <v>59</v>
      </c>
      <c r="G1545" t="s">
        <v>66</v>
      </c>
      <c r="H1545" t="s">
        <v>218</v>
      </c>
      <c r="I1545" t="s">
        <v>590</v>
      </c>
      <c r="N1545" t="s">
        <v>312</v>
      </c>
      <c r="O1545" t="s">
        <v>218</v>
      </c>
      <c r="P1545" t="s">
        <v>38</v>
      </c>
    </row>
    <row r="1546" spans="1:16" x14ac:dyDescent="0.3">
      <c r="A1546" t="s">
        <v>1479</v>
      </c>
      <c r="B1546" t="s">
        <v>1557</v>
      </c>
      <c r="C1546" t="s">
        <v>428</v>
      </c>
      <c r="D1546">
        <v>13</v>
      </c>
      <c r="E1546" t="s">
        <v>450</v>
      </c>
      <c r="F1546" t="s">
        <v>59</v>
      </c>
      <c r="G1546" t="s">
        <v>66</v>
      </c>
      <c r="H1546" t="s">
        <v>218</v>
      </c>
      <c r="I1546" t="s">
        <v>727</v>
      </c>
      <c r="N1546" t="s">
        <v>312</v>
      </c>
      <c r="O1546" t="s">
        <v>218</v>
      </c>
      <c r="P1546" t="s">
        <v>38</v>
      </c>
    </row>
    <row r="1547" spans="1:16" x14ac:dyDescent="0.3">
      <c r="A1547" t="s">
        <v>1479</v>
      </c>
      <c r="B1547" t="s">
        <v>1558</v>
      </c>
      <c r="C1547" t="s">
        <v>428</v>
      </c>
      <c r="D1547">
        <v>13</v>
      </c>
      <c r="E1547" t="s">
        <v>47</v>
      </c>
      <c r="F1547" t="s">
        <v>1481</v>
      </c>
      <c r="G1547" t="s">
        <v>66</v>
      </c>
      <c r="H1547" t="s">
        <v>218</v>
      </c>
      <c r="I1547" t="s">
        <v>1559</v>
      </c>
      <c r="N1547" t="s">
        <v>312</v>
      </c>
      <c r="O1547" t="s">
        <v>218</v>
      </c>
      <c r="P1547" t="s">
        <v>38</v>
      </c>
    </row>
    <row r="1548" spans="1:16" x14ac:dyDescent="0.3">
      <c r="A1548" t="s">
        <v>1479</v>
      </c>
      <c r="B1548" t="s">
        <v>1560</v>
      </c>
      <c r="C1548" t="s">
        <v>428</v>
      </c>
      <c r="D1548">
        <v>13</v>
      </c>
      <c r="E1548" t="s">
        <v>59</v>
      </c>
      <c r="F1548" t="s">
        <v>47</v>
      </c>
      <c r="G1548" t="s">
        <v>66</v>
      </c>
      <c r="H1548" t="s">
        <v>218</v>
      </c>
      <c r="I1548" t="s">
        <v>248</v>
      </c>
      <c r="N1548" t="s">
        <v>312</v>
      </c>
      <c r="O1548" t="s">
        <v>218</v>
      </c>
      <c r="P1548" t="s">
        <v>38</v>
      </c>
    </row>
    <row r="1549" spans="1:16" x14ac:dyDescent="0.3">
      <c r="A1549" t="s">
        <v>1479</v>
      </c>
      <c r="B1549" t="s">
        <v>1561</v>
      </c>
      <c r="C1549" t="s">
        <v>428</v>
      </c>
      <c r="D1549">
        <v>13</v>
      </c>
      <c r="E1549" t="s">
        <v>1481</v>
      </c>
      <c r="F1549" t="s">
        <v>450</v>
      </c>
      <c r="G1549" t="s">
        <v>66</v>
      </c>
      <c r="H1549" t="s">
        <v>218</v>
      </c>
      <c r="I1549" t="s">
        <v>1562</v>
      </c>
      <c r="N1549" t="s">
        <v>312</v>
      </c>
      <c r="O1549" t="s">
        <v>218</v>
      </c>
      <c r="P1549" t="s">
        <v>38</v>
      </c>
    </row>
    <row r="1550" spans="1:16" x14ac:dyDescent="0.3">
      <c r="A1550" t="s">
        <v>1479</v>
      </c>
      <c r="B1550" t="s">
        <v>1563</v>
      </c>
      <c r="C1550" t="s">
        <v>428</v>
      </c>
      <c r="D1550">
        <v>14</v>
      </c>
      <c r="E1550" t="s">
        <v>442</v>
      </c>
      <c r="F1550" t="s">
        <v>433</v>
      </c>
      <c r="G1550" t="s">
        <v>104</v>
      </c>
      <c r="H1550" t="s">
        <v>313</v>
      </c>
      <c r="I1550" t="s">
        <v>174</v>
      </c>
      <c r="N1550" t="s">
        <v>312</v>
      </c>
      <c r="O1550" t="s">
        <v>218</v>
      </c>
      <c r="P1550" t="s">
        <v>739</v>
      </c>
    </row>
    <row r="1551" spans="1:16" x14ac:dyDescent="0.3">
      <c r="A1551" t="s">
        <v>1479</v>
      </c>
      <c r="B1551" t="s">
        <v>1564</v>
      </c>
      <c r="C1551" t="s">
        <v>428</v>
      </c>
      <c r="D1551">
        <v>14</v>
      </c>
      <c r="E1551" t="s">
        <v>439</v>
      </c>
      <c r="F1551" t="s">
        <v>1482</v>
      </c>
      <c r="G1551" t="s">
        <v>104</v>
      </c>
      <c r="N1551" t="s">
        <v>312</v>
      </c>
      <c r="O1551" t="s">
        <v>218</v>
      </c>
      <c r="P1551" t="s">
        <v>739</v>
      </c>
    </row>
    <row r="1552" spans="1:16" x14ac:dyDescent="0.3">
      <c r="A1552" t="s">
        <v>1479</v>
      </c>
      <c r="B1552" t="s">
        <v>1565</v>
      </c>
      <c r="C1552" t="s">
        <v>428</v>
      </c>
      <c r="D1552">
        <v>14</v>
      </c>
      <c r="E1552" t="s">
        <v>442</v>
      </c>
      <c r="F1552" t="s">
        <v>1482</v>
      </c>
      <c r="G1552" t="s">
        <v>104</v>
      </c>
      <c r="H1552" t="s">
        <v>313</v>
      </c>
      <c r="I1552" t="s">
        <v>248</v>
      </c>
      <c r="N1552" t="s">
        <v>312</v>
      </c>
      <c r="O1552" t="s">
        <v>218</v>
      </c>
      <c r="P1552" t="s">
        <v>739</v>
      </c>
    </row>
    <row r="1553" spans="1:16" x14ac:dyDescent="0.3">
      <c r="A1553" t="s">
        <v>1479</v>
      </c>
      <c r="B1553" t="s">
        <v>1566</v>
      </c>
      <c r="C1553" t="s">
        <v>428</v>
      </c>
      <c r="D1553">
        <v>14</v>
      </c>
      <c r="E1553" t="s">
        <v>433</v>
      </c>
      <c r="F1553" t="s">
        <v>439</v>
      </c>
      <c r="G1553" t="s">
        <v>104</v>
      </c>
      <c r="N1553" t="s">
        <v>312</v>
      </c>
      <c r="O1553" t="s">
        <v>218</v>
      </c>
      <c r="P1553" t="s">
        <v>739</v>
      </c>
    </row>
    <row r="1554" spans="1:16" x14ac:dyDescent="0.3">
      <c r="A1554" t="s">
        <v>1479</v>
      </c>
      <c r="B1554" t="s">
        <v>1567</v>
      </c>
      <c r="C1554" t="s">
        <v>428</v>
      </c>
      <c r="D1554">
        <v>14</v>
      </c>
      <c r="E1554" t="s">
        <v>1482</v>
      </c>
      <c r="F1554" t="s">
        <v>433</v>
      </c>
      <c r="G1554" t="s">
        <v>104</v>
      </c>
      <c r="N1554" t="s">
        <v>312</v>
      </c>
      <c r="O1554" t="s">
        <v>218</v>
      </c>
      <c r="P1554" t="s">
        <v>739</v>
      </c>
    </row>
    <row r="1555" spans="1:16" x14ac:dyDescent="0.3">
      <c r="A1555" t="s">
        <v>1479</v>
      </c>
      <c r="B1555" t="s">
        <v>1568</v>
      </c>
      <c r="C1555" t="s">
        <v>428</v>
      </c>
      <c r="D1555">
        <v>14</v>
      </c>
      <c r="E1555" t="s">
        <v>439</v>
      </c>
      <c r="F1555" t="s">
        <v>442</v>
      </c>
      <c r="G1555" t="s">
        <v>104</v>
      </c>
      <c r="H1555" t="s">
        <v>313</v>
      </c>
      <c r="I1555" t="s">
        <v>207</v>
      </c>
      <c r="N1555" t="s">
        <v>312</v>
      </c>
      <c r="O1555" t="s">
        <v>218</v>
      </c>
      <c r="P1555" t="s">
        <v>739</v>
      </c>
    </row>
    <row r="1556" spans="1:16" x14ac:dyDescent="0.3">
      <c r="A1556" t="s">
        <v>1479</v>
      </c>
      <c r="B1556" t="s">
        <v>1569</v>
      </c>
      <c r="C1556" t="s">
        <v>428</v>
      </c>
      <c r="D1556">
        <v>15</v>
      </c>
      <c r="E1556" t="s">
        <v>451</v>
      </c>
      <c r="F1556" t="s">
        <v>1489</v>
      </c>
      <c r="G1556" t="s">
        <v>64</v>
      </c>
      <c r="H1556" t="s">
        <v>370</v>
      </c>
      <c r="I1556" t="s">
        <v>248</v>
      </c>
      <c r="N1556" t="s">
        <v>312</v>
      </c>
      <c r="O1556" t="s">
        <v>218</v>
      </c>
      <c r="P1556" t="s">
        <v>63</v>
      </c>
    </row>
    <row r="1557" spans="1:16" x14ac:dyDescent="0.3">
      <c r="A1557" t="s">
        <v>1479</v>
      </c>
      <c r="B1557" t="s">
        <v>1570</v>
      </c>
      <c r="C1557" t="s">
        <v>428</v>
      </c>
      <c r="D1557">
        <v>15</v>
      </c>
      <c r="E1557" t="s">
        <v>448</v>
      </c>
      <c r="F1557" t="s">
        <v>46</v>
      </c>
      <c r="G1557" t="s">
        <v>64</v>
      </c>
      <c r="H1557" t="s">
        <v>370</v>
      </c>
      <c r="I1557" t="s">
        <v>248</v>
      </c>
      <c r="N1557" t="s">
        <v>312</v>
      </c>
      <c r="O1557" t="s">
        <v>218</v>
      </c>
      <c r="P1557" t="s">
        <v>63</v>
      </c>
    </row>
    <row r="1558" spans="1:16" x14ac:dyDescent="0.3">
      <c r="A1558" t="s">
        <v>1479</v>
      </c>
      <c r="B1558" t="s">
        <v>1571</v>
      </c>
      <c r="C1558" t="s">
        <v>428</v>
      </c>
      <c r="D1558">
        <v>15</v>
      </c>
      <c r="E1558" t="s">
        <v>451</v>
      </c>
      <c r="F1558" t="s">
        <v>46</v>
      </c>
      <c r="G1558" t="s">
        <v>64</v>
      </c>
      <c r="H1558" t="s">
        <v>370</v>
      </c>
      <c r="I1558" t="s">
        <v>207</v>
      </c>
      <c r="N1558" t="s">
        <v>312</v>
      </c>
      <c r="O1558" t="s">
        <v>218</v>
      </c>
      <c r="P1558" t="s">
        <v>63</v>
      </c>
    </row>
    <row r="1559" spans="1:16" x14ac:dyDescent="0.3">
      <c r="A1559" t="s">
        <v>1479</v>
      </c>
      <c r="B1559" t="s">
        <v>1572</v>
      </c>
      <c r="C1559" t="s">
        <v>428</v>
      </c>
      <c r="D1559">
        <v>15</v>
      </c>
      <c r="E1559" t="s">
        <v>1489</v>
      </c>
      <c r="F1559" t="s">
        <v>448</v>
      </c>
      <c r="G1559" t="s">
        <v>64</v>
      </c>
      <c r="H1559" t="s">
        <v>370</v>
      </c>
      <c r="I1559" t="s">
        <v>207</v>
      </c>
      <c r="N1559" t="s">
        <v>312</v>
      </c>
      <c r="O1559" t="s">
        <v>218</v>
      </c>
      <c r="P1559" t="s">
        <v>63</v>
      </c>
    </row>
    <row r="1560" spans="1:16" x14ac:dyDescent="0.3">
      <c r="A1560" t="s">
        <v>1479</v>
      </c>
      <c r="B1560" t="s">
        <v>1573</v>
      </c>
      <c r="C1560" t="s">
        <v>428</v>
      </c>
      <c r="D1560">
        <v>15</v>
      </c>
      <c r="E1560" t="s">
        <v>46</v>
      </c>
      <c r="F1560" t="s">
        <v>1489</v>
      </c>
      <c r="G1560" t="s">
        <v>64</v>
      </c>
      <c r="H1560" t="s">
        <v>370</v>
      </c>
      <c r="I1560" t="s">
        <v>170</v>
      </c>
      <c r="N1560" t="s">
        <v>312</v>
      </c>
      <c r="O1560" t="s">
        <v>218</v>
      </c>
      <c r="P1560" t="s">
        <v>63</v>
      </c>
    </row>
    <row r="1561" spans="1:16" x14ac:dyDescent="0.3">
      <c r="A1561" t="s">
        <v>1479</v>
      </c>
      <c r="B1561" t="s">
        <v>1574</v>
      </c>
      <c r="C1561" t="s">
        <v>428</v>
      </c>
      <c r="D1561">
        <v>15</v>
      </c>
      <c r="E1561" t="s">
        <v>448</v>
      </c>
      <c r="F1561" t="s">
        <v>451</v>
      </c>
      <c r="G1561" t="s">
        <v>64</v>
      </c>
      <c r="H1561" t="s">
        <v>370</v>
      </c>
      <c r="I1561" t="s">
        <v>170</v>
      </c>
      <c r="N1561" t="s">
        <v>312</v>
      </c>
      <c r="O1561" t="s">
        <v>218</v>
      </c>
      <c r="P1561" t="s">
        <v>63</v>
      </c>
    </row>
    <row r="1562" spans="1:16" x14ac:dyDescent="0.3">
      <c r="A1562" t="s">
        <v>1479</v>
      </c>
      <c r="B1562" t="s">
        <v>1575</v>
      </c>
      <c r="C1562" t="s">
        <v>428</v>
      </c>
      <c r="D1562">
        <v>16</v>
      </c>
      <c r="E1562" t="s">
        <v>1498</v>
      </c>
      <c r="F1562" t="s">
        <v>441</v>
      </c>
      <c r="G1562" t="s">
        <v>819</v>
      </c>
      <c r="H1562" t="s">
        <v>313</v>
      </c>
      <c r="I1562" t="s">
        <v>248</v>
      </c>
      <c r="N1562" t="s">
        <v>312</v>
      </c>
      <c r="O1562" t="s">
        <v>218</v>
      </c>
      <c r="P1562" t="s">
        <v>651</v>
      </c>
    </row>
    <row r="1563" spans="1:16" x14ac:dyDescent="0.3">
      <c r="A1563" t="s">
        <v>1479</v>
      </c>
      <c r="B1563" t="s">
        <v>1576</v>
      </c>
      <c r="C1563" t="s">
        <v>428</v>
      </c>
      <c r="D1563">
        <v>16</v>
      </c>
      <c r="E1563" t="s">
        <v>43</v>
      </c>
      <c r="F1563" t="s">
        <v>1523</v>
      </c>
      <c r="G1563" t="s">
        <v>819</v>
      </c>
      <c r="H1563" t="s">
        <v>313</v>
      </c>
      <c r="I1563" t="s">
        <v>248</v>
      </c>
      <c r="N1563" t="s">
        <v>312</v>
      </c>
      <c r="O1563" t="s">
        <v>218</v>
      </c>
      <c r="P1563" t="s">
        <v>651</v>
      </c>
    </row>
    <row r="1564" spans="1:16" x14ac:dyDescent="0.3">
      <c r="A1564" t="s">
        <v>1479</v>
      </c>
      <c r="B1564" t="s">
        <v>1577</v>
      </c>
      <c r="C1564" t="s">
        <v>428</v>
      </c>
      <c r="D1564">
        <v>16</v>
      </c>
      <c r="E1564" t="s">
        <v>1498</v>
      </c>
      <c r="F1564" t="s">
        <v>1523</v>
      </c>
      <c r="G1564" t="s">
        <v>819</v>
      </c>
      <c r="H1564" t="s">
        <v>313</v>
      </c>
      <c r="I1564" t="s">
        <v>207</v>
      </c>
      <c r="N1564" t="s">
        <v>312</v>
      </c>
      <c r="O1564" t="s">
        <v>218</v>
      </c>
      <c r="P1564" t="s">
        <v>651</v>
      </c>
    </row>
    <row r="1565" spans="1:16" x14ac:dyDescent="0.3">
      <c r="A1565" t="s">
        <v>1479</v>
      </c>
      <c r="B1565" t="s">
        <v>1578</v>
      </c>
      <c r="C1565" t="s">
        <v>428</v>
      </c>
      <c r="D1565">
        <v>16</v>
      </c>
      <c r="E1565" t="s">
        <v>441</v>
      </c>
      <c r="F1565" t="s">
        <v>43</v>
      </c>
      <c r="G1565" t="s">
        <v>819</v>
      </c>
      <c r="H1565" t="s">
        <v>313</v>
      </c>
      <c r="I1565" t="s">
        <v>207</v>
      </c>
      <c r="N1565" t="s">
        <v>312</v>
      </c>
      <c r="O1565" t="s">
        <v>218</v>
      </c>
      <c r="P1565" t="s">
        <v>651</v>
      </c>
    </row>
    <row r="1566" spans="1:16" x14ac:dyDescent="0.3">
      <c r="A1566" t="s">
        <v>1479</v>
      </c>
      <c r="B1566" t="s">
        <v>1579</v>
      </c>
      <c r="C1566" t="s">
        <v>428</v>
      </c>
      <c r="D1566">
        <v>16</v>
      </c>
      <c r="E1566" t="s">
        <v>1523</v>
      </c>
      <c r="F1566" t="s">
        <v>441</v>
      </c>
      <c r="G1566" t="s">
        <v>819</v>
      </c>
      <c r="H1566" t="s">
        <v>313</v>
      </c>
      <c r="I1566" t="s">
        <v>174</v>
      </c>
      <c r="N1566" t="s">
        <v>312</v>
      </c>
      <c r="O1566" t="s">
        <v>218</v>
      </c>
      <c r="P1566" t="s">
        <v>651</v>
      </c>
    </row>
    <row r="1567" spans="1:16" x14ac:dyDescent="0.3">
      <c r="A1567" t="s">
        <v>1479</v>
      </c>
      <c r="B1567" t="s">
        <v>1580</v>
      </c>
      <c r="C1567" t="s">
        <v>428</v>
      </c>
      <c r="D1567">
        <v>16</v>
      </c>
      <c r="E1567" t="s">
        <v>43</v>
      </c>
      <c r="F1567" t="s">
        <v>1498</v>
      </c>
      <c r="G1567" t="s">
        <v>819</v>
      </c>
      <c r="H1567" t="s">
        <v>313</v>
      </c>
      <c r="I1567" t="s">
        <v>174</v>
      </c>
      <c r="N1567" t="s">
        <v>312</v>
      </c>
      <c r="O1567" t="s">
        <v>218</v>
      </c>
      <c r="P1567" t="s">
        <v>651</v>
      </c>
    </row>
    <row r="1568" spans="1:16" x14ac:dyDescent="0.3">
      <c r="A1568" t="s">
        <v>1479</v>
      </c>
      <c r="B1568" t="s">
        <v>1581</v>
      </c>
      <c r="C1568" t="s">
        <v>428</v>
      </c>
      <c r="D1568">
        <v>17</v>
      </c>
      <c r="E1568" t="s">
        <v>1523</v>
      </c>
      <c r="F1568" t="s">
        <v>1496</v>
      </c>
      <c r="G1568" t="s">
        <v>631</v>
      </c>
      <c r="H1568" t="s">
        <v>377</v>
      </c>
      <c r="I1568" t="s">
        <v>174</v>
      </c>
      <c r="N1568" t="s">
        <v>195</v>
      </c>
      <c r="O1568" t="s">
        <v>319</v>
      </c>
      <c r="P1568" t="s">
        <v>629</v>
      </c>
    </row>
    <row r="1569" spans="1:16" x14ac:dyDescent="0.3">
      <c r="A1569" t="s">
        <v>1479</v>
      </c>
      <c r="B1569" t="s">
        <v>1582</v>
      </c>
      <c r="C1569" t="s">
        <v>428</v>
      </c>
      <c r="D1569">
        <v>17</v>
      </c>
      <c r="E1569" t="s">
        <v>433</v>
      </c>
      <c r="F1569" t="s">
        <v>1482</v>
      </c>
      <c r="G1569" t="s">
        <v>631</v>
      </c>
      <c r="H1569" t="s">
        <v>377</v>
      </c>
      <c r="I1569" t="s">
        <v>174</v>
      </c>
      <c r="N1569" t="s">
        <v>195</v>
      </c>
      <c r="O1569" t="s">
        <v>319</v>
      </c>
      <c r="P1569" t="s">
        <v>629</v>
      </c>
    </row>
    <row r="1570" spans="1:16" x14ac:dyDescent="0.3">
      <c r="A1570" t="s">
        <v>1479</v>
      </c>
      <c r="B1570" t="s">
        <v>1583</v>
      </c>
      <c r="C1570" t="s">
        <v>428</v>
      </c>
      <c r="D1570">
        <v>17</v>
      </c>
      <c r="E1570" t="s">
        <v>1523</v>
      </c>
      <c r="F1570" t="s">
        <v>1482</v>
      </c>
      <c r="G1570" t="s">
        <v>631</v>
      </c>
      <c r="H1570" t="s">
        <v>377</v>
      </c>
      <c r="I1570" t="s">
        <v>550</v>
      </c>
      <c r="N1570" t="s">
        <v>195</v>
      </c>
      <c r="O1570" t="s">
        <v>319</v>
      </c>
      <c r="P1570" t="s">
        <v>629</v>
      </c>
    </row>
    <row r="1571" spans="1:16" x14ac:dyDescent="0.3">
      <c r="A1571" t="s">
        <v>1479</v>
      </c>
      <c r="B1571" t="s">
        <v>1584</v>
      </c>
      <c r="C1571" t="s">
        <v>428</v>
      </c>
      <c r="D1571">
        <v>17</v>
      </c>
      <c r="E1571" t="s">
        <v>1496</v>
      </c>
      <c r="F1571" t="s">
        <v>433</v>
      </c>
      <c r="G1571" t="s">
        <v>631</v>
      </c>
      <c r="H1571" t="s">
        <v>377</v>
      </c>
      <c r="I1571" t="s">
        <v>550</v>
      </c>
      <c r="N1571" t="s">
        <v>195</v>
      </c>
      <c r="O1571" t="s">
        <v>319</v>
      </c>
      <c r="P1571" t="s">
        <v>629</v>
      </c>
    </row>
    <row r="1572" spans="1:16" x14ac:dyDescent="0.3">
      <c r="A1572" t="s">
        <v>1479</v>
      </c>
      <c r="B1572" t="s">
        <v>1585</v>
      </c>
      <c r="C1572" t="s">
        <v>428</v>
      </c>
      <c r="D1572">
        <v>17</v>
      </c>
      <c r="E1572" t="s">
        <v>1482</v>
      </c>
      <c r="F1572" t="s">
        <v>1496</v>
      </c>
      <c r="G1572" t="s">
        <v>631</v>
      </c>
      <c r="H1572" t="s">
        <v>377</v>
      </c>
      <c r="I1572" t="s">
        <v>363</v>
      </c>
      <c r="N1572" t="s">
        <v>195</v>
      </c>
      <c r="O1572" t="s">
        <v>319</v>
      </c>
      <c r="P1572" t="s">
        <v>629</v>
      </c>
    </row>
    <row r="1573" spans="1:16" x14ac:dyDescent="0.3">
      <c r="A1573" t="s">
        <v>1479</v>
      </c>
      <c r="B1573" t="s">
        <v>1586</v>
      </c>
      <c r="C1573" t="s">
        <v>428</v>
      </c>
      <c r="D1573">
        <v>17</v>
      </c>
      <c r="E1573" t="s">
        <v>433</v>
      </c>
      <c r="F1573" t="s">
        <v>1523</v>
      </c>
      <c r="G1573" t="s">
        <v>631</v>
      </c>
      <c r="H1573" t="s">
        <v>377</v>
      </c>
      <c r="I1573" t="s">
        <v>363</v>
      </c>
      <c r="N1573" t="s">
        <v>195</v>
      </c>
      <c r="O1573" t="s">
        <v>319</v>
      </c>
      <c r="P1573" t="s">
        <v>629</v>
      </c>
    </row>
    <row r="1574" spans="1:16" x14ac:dyDescent="0.3">
      <c r="A1574" t="s">
        <v>1479</v>
      </c>
      <c r="B1574" t="s">
        <v>1587</v>
      </c>
      <c r="C1574" t="s">
        <v>428</v>
      </c>
      <c r="D1574">
        <v>18</v>
      </c>
      <c r="E1574" t="s">
        <v>59</v>
      </c>
      <c r="F1574" t="s">
        <v>43</v>
      </c>
      <c r="G1574" t="s">
        <v>76</v>
      </c>
      <c r="H1574" t="s">
        <v>196</v>
      </c>
      <c r="I1574" t="s">
        <v>590</v>
      </c>
      <c r="N1574" t="s">
        <v>195</v>
      </c>
      <c r="O1574" t="s">
        <v>319</v>
      </c>
      <c r="P1574" t="s">
        <v>74</v>
      </c>
    </row>
    <row r="1575" spans="1:16" x14ac:dyDescent="0.3">
      <c r="A1575" t="s">
        <v>1479</v>
      </c>
      <c r="B1575" t="s">
        <v>1588</v>
      </c>
      <c r="C1575" t="s">
        <v>428</v>
      </c>
      <c r="D1575">
        <v>18</v>
      </c>
      <c r="E1575" t="s">
        <v>429</v>
      </c>
      <c r="F1575" t="s">
        <v>432</v>
      </c>
      <c r="G1575" t="s">
        <v>76</v>
      </c>
      <c r="H1575" t="s">
        <v>196</v>
      </c>
      <c r="I1575" t="s">
        <v>590</v>
      </c>
      <c r="N1575" t="s">
        <v>195</v>
      </c>
      <c r="O1575" t="s">
        <v>319</v>
      </c>
      <c r="P1575" t="s">
        <v>74</v>
      </c>
    </row>
    <row r="1576" spans="1:16" x14ac:dyDescent="0.3">
      <c r="A1576" t="s">
        <v>1479</v>
      </c>
      <c r="B1576" t="s">
        <v>1589</v>
      </c>
      <c r="C1576" t="s">
        <v>428</v>
      </c>
      <c r="D1576">
        <v>18</v>
      </c>
      <c r="E1576" t="s">
        <v>59</v>
      </c>
      <c r="F1576" t="s">
        <v>432</v>
      </c>
      <c r="G1576" t="s">
        <v>76</v>
      </c>
      <c r="H1576" t="s">
        <v>196</v>
      </c>
      <c r="I1576" t="s">
        <v>1549</v>
      </c>
      <c r="N1576" t="s">
        <v>195</v>
      </c>
      <c r="O1576" t="s">
        <v>319</v>
      </c>
      <c r="P1576" t="s">
        <v>74</v>
      </c>
    </row>
    <row r="1577" spans="1:16" x14ac:dyDescent="0.3">
      <c r="A1577" t="s">
        <v>1479</v>
      </c>
      <c r="B1577" t="s">
        <v>1590</v>
      </c>
      <c r="C1577" t="s">
        <v>428</v>
      </c>
      <c r="D1577">
        <v>18</v>
      </c>
      <c r="E1577" t="s">
        <v>43</v>
      </c>
      <c r="F1577" t="s">
        <v>429</v>
      </c>
      <c r="G1577" t="s">
        <v>76</v>
      </c>
      <c r="H1577" t="s">
        <v>196</v>
      </c>
      <c r="I1577" t="s">
        <v>1549</v>
      </c>
      <c r="N1577" t="s">
        <v>195</v>
      </c>
      <c r="O1577" t="s">
        <v>319</v>
      </c>
      <c r="P1577" t="s">
        <v>74</v>
      </c>
    </row>
    <row r="1578" spans="1:16" x14ac:dyDescent="0.3">
      <c r="A1578" t="s">
        <v>1479</v>
      </c>
      <c r="B1578" t="s">
        <v>1591</v>
      </c>
      <c r="C1578" t="s">
        <v>428</v>
      </c>
      <c r="D1578">
        <v>18</v>
      </c>
      <c r="E1578" t="s">
        <v>432</v>
      </c>
      <c r="F1578" t="s">
        <v>43</v>
      </c>
      <c r="G1578" t="s">
        <v>76</v>
      </c>
      <c r="H1578" t="s">
        <v>196</v>
      </c>
      <c r="I1578" t="s">
        <v>1552</v>
      </c>
      <c r="N1578" t="s">
        <v>195</v>
      </c>
      <c r="O1578" t="s">
        <v>319</v>
      </c>
      <c r="P1578" t="s">
        <v>74</v>
      </c>
    </row>
    <row r="1579" spans="1:16" x14ac:dyDescent="0.3">
      <c r="A1579" t="s">
        <v>1479</v>
      </c>
      <c r="B1579" t="s">
        <v>1592</v>
      </c>
      <c r="C1579" t="s">
        <v>428</v>
      </c>
      <c r="D1579">
        <v>18</v>
      </c>
      <c r="E1579" t="s">
        <v>429</v>
      </c>
      <c r="F1579" t="s">
        <v>59</v>
      </c>
      <c r="G1579" t="s">
        <v>76</v>
      </c>
      <c r="H1579" t="s">
        <v>196</v>
      </c>
      <c r="I1579" t="s">
        <v>1552</v>
      </c>
      <c r="N1579" t="s">
        <v>195</v>
      </c>
      <c r="O1579" t="s">
        <v>319</v>
      </c>
      <c r="P1579" t="s">
        <v>74</v>
      </c>
    </row>
    <row r="1580" spans="1:16" x14ac:dyDescent="0.3">
      <c r="A1580" t="s">
        <v>1479</v>
      </c>
      <c r="B1580" t="s">
        <v>438</v>
      </c>
      <c r="C1580" t="s">
        <v>428</v>
      </c>
      <c r="D1580">
        <v>19</v>
      </c>
      <c r="E1580" t="s">
        <v>46</v>
      </c>
      <c r="F1580" t="s">
        <v>439</v>
      </c>
      <c r="G1580" t="s">
        <v>21</v>
      </c>
      <c r="H1580" t="s">
        <v>193</v>
      </c>
      <c r="I1580" t="s">
        <v>207</v>
      </c>
      <c r="N1580" t="s">
        <v>195</v>
      </c>
      <c r="O1580" t="s">
        <v>319</v>
      </c>
      <c r="P1580" t="s">
        <v>44</v>
      </c>
    </row>
    <row r="1581" spans="1:16" x14ac:dyDescent="0.3">
      <c r="A1581" t="s">
        <v>1479</v>
      </c>
      <c r="B1581" t="s">
        <v>440</v>
      </c>
      <c r="C1581" t="s">
        <v>428</v>
      </c>
      <c r="D1581">
        <v>19</v>
      </c>
      <c r="E1581" t="s">
        <v>441</v>
      </c>
      <c r="F1581" t="s">
        <v>442</v>
      </c>
      <c r="G1581" t="s">
        <v>21</v>
      </c>
      <c r="H1581" t="s">
        <v>193</v>
      </c>
      <c r="I1581" t="s">
        <v>207</v>
      </c>
      <c r="N1581" t="s">
        <v>195</v>
      </c>
      <c r="O1581" t="s">
        <v>319</v>
      </c>
      <c r="P1581" t="s">
        <v>44</v>
      </c>
    </row>
    <row r="1582" spans="1:16" x14ac:dyDescent="0.3">
      <c r="A1582" t="s">
        <v>1479</v>
      </c>
      <c r="B1582" t="s">
        <v>443</v>
      </c>
      <c r="C1582" t="s">
        <v>428</v>
      </c>
      <c r="D1582">
        <v>19</v>
      </c>
      <c r="E1582" t="s">
        <v>46</v>
      </c>
      <c r="F1582" t="s">
        <v>442</v>
      </c>
      <c r="G1582" t="s">
        <v>21</v>
      </c>
      <c r="H1582" t="s">
        <v>193</v>
      </c>
      <c r="I1582" t="s">
        <v>170</v>
      </c>
      <c r="N1582" t="s">
        <v>195</v>
      </c>
      <c r="O1582" t="s">
        <v>319</v>
      </c>
      <c r="P1582" t="s">
        <v>44</v>
      </c>
    </row>
    <row r="1583" spans="1:16" x14ac:dyDescent="0.3">
      <c r="A1583" t="s">
        <v>1479</v>
      </c>
      <c r="B1583" t="s">
        <v>444</v>
      </c>
      <c r="C1583" t="s">
        <v>428</v>
      </c>
      <c r="D1583">
        <v>19</v>
      </c>
      <c r="E1583" t="s">
        <v>439</v>
      </c>
      <c r="F1583" t="s">
        <v>441</v>
      </c>
      <c r="G1583" t="s">
        <v>21</v>
      </c>
      <c r="H1583" t="s">
        <v>193</v>
      </c>
      <c r="I1583" t="s">
        <v>170</v>
      </c>
      <c r="N1583" t="s">
        <v>195</v>
      </c>
      <c r="O1583" t="s">
        <v>319</v>
      </c>
      <c r="P1583" t="s">
        <v>44</v>
      </c>
    </row>
    <row r="1584" spans="1:16" x14ac:dyDescent="0.3">
      <c r="A1584" t="s">
        <v>1479</v>
      </c>
      <c r="B1584" t="s">
        <v>445</v>
      </c>
      <c r="C1584" t="s">
        <v>428</v>
      </c>
      <c r="D1584">
        <v>19</v>
      </c>
      <c r="E1584" t="s">
        <v>442</v>
      </c>
      <c r="F1584" t="s">
        <v>439</v>
      </c>
      <c r="G1584" t="s">
        <v>21</v>
      </c>
      <c r="H1584" t="s">
        <v>193</v>
      </c>
      <c r="I1584" t="s">
        <v>179</v>
      </c>
      <c r="N1584" t="s">
        <v>195</v>
      </c>
      <c r="O1584" t="s">
        <v>319</v>
      </c>
      <c r="P1584" t="s">
        <v>44</v>
      </c>
    </row>
    <row r="1585" spans="1:16" x14ac:dyDescent="0.3">
      <c r="A1585" t="s">
        <v>1479</v>
      </c>
      <c r="B1585" t="s">
        <v>446</v>
      </c>
      <c r="C1585" t="s">
        <v>428</v>
      </c>
      <c r="D1585">
        <v>19</v>
      </c>
      <c r="E1585" t="s">
        <v>441</v>
      </c>
      <c r="F1585" t="s">
        <v>46</v>
      </c>
      <c r="G1585" t="s">
        <v>21</v>
      </c>
      <c r="H1585" t="s">
        <v>193</v>
      </c>
      <c r="I1585" t="s">
        <v>179</v>
      </c>
      <c r="N1585" t="s">
        <v>195</v>
      </c>
      <c r="O1585" t="s">
        <v>319</v>
      </c>
      <c r="P1585" t="s">
        <v>44</v>
      </c>
    </row>
    <row r="1586" spans="1:16" x14ac:dyDescent="0.3">
      <c r="A1586" t="s">
        <v>1479</v>
      </c>
      <c r="B1586" t="s">
        <v>447</v>
      </c>
      <c r="C1586" t="s">
        <v>428</v>
      </c>
      <c r="D1586">
        <v>20</v>
      </c>
      <c r="E1586" t="s">
        <v>47</v>
      </c>
      <c r="F1586" t="s">
        <v>448</v>
      </c>
      <c r="G1586" t="s">
        <v>21</v>
      </c>
      <c r="H1586" t="s">
        <v>196</v>
      </c>
      <c r="I1586" t="s">
        <v>170</v>
      </c>
      <c r="N1586" t="s">
        <v>195</v>
      </c>
      <c r="O1586" t="s">
        <v>319</v>
      </c>
      <c r="P1586" t="s">
        <v>44</v>
      </c>
    </row>
    <row r="1587" spans="1:16" x14ac:dyDescent="0.3">
      <c r="A1587" t="s">
        <v>1479</v>
      </c>
      <c r="B1587" t="s">
        <v>449</v>
      </c>
      <c r="C1587" t="s">
        <v>428</v>
      </c>
      <c r="D1587">
        <v>20</v>
      </c>
      <c r="E1587" t="s">
        <v>450</v>
      </c>
      <c r="F1587" t="s">
        <v>451</v>
      </c>
      <c r="G1587" t="s">
        <v>21</v>
      </c>
      <c r="H1587" t="s">
        <v>196</v>
      </c>
      <c r="I1587" t="s">
        <v>170</v>
      </c>
      <c r="N1587" t="s">
        <v>195</v>
      </c>
      <c r="O1587" t="s">
        <v>319</v>
      </c>
      <c r="P1587" t="s">
        <v>44</v>
      </c>
    </row>
    <row r="1588" spans="1:16" x14ac:dyDescent="0.3">
      <c r="A1588" t="s">
        <v>1479</v>
      </c>
      <c r="B1588" t="s">
        <v>452</v>
      </c>
      <c r="C1588" t="s">
        <v>428</v>
      </c>
      <c r="D1588">
        <v>20</v>
      </c>
      <c r="E1588" t="s">
        <v>47</v>
      </c>
      <c r="F1588" t="s">
        <v>451</v>
      </c>
      <c r="G1588" t="s">
        <v>21</v>
      </c>
      <c r="H1588" t="s">
        <v>196</v>
      </c>
      <c r="I1588" t="s">
        <v>179</v>
      </c>
      <c r="N1588" t="s">
        <v>195</v>
      </c>
      <c r="O1588" t="s">
        <v>319</v>
      </c>
      <c r="P1588" t="s">
        <v>44</v>
      </c>
    </row>
    <row r="1589" spans="1:16" x14ac:dyDescent="0.3">
      <c r="A1589" t="s">
        <v>1479</v>
      </c>
      <c r="B1589" t="s">
        <v>453</v>
      </c>
      <c r="C1589" t="s">
        <v>428</v>
      </c>
      <c r="D1589">
        <v>20</v>
      </c>
      <c r="E1589" t="s">
        <v>448</v>
      </c>
      <c r="F1589" t="s">
        <v>450</v>
      </c>
      <c r="G1589" t="s">
        <v>21</v>
      </c>
      <c r="H1589" t="s">
        <v>196</v>
      </c>
      <c r="I1589" t="s">
        <v>179</v>
      </c>
      <c r="N1589" t="s">
        <v>195</v>
      </c>
      <c r="O1589" t="s">
        <v>319</v>
      </c>
      <c r="P1589" t="s">
        <v>44</v>
      </c>
    </row>
    <row r="1590" spans="1:16" x14ac:dyDescent="0.3">
      <c r="A1590" t="s">
        <v>1479</v>
      </c>
      <c r="B1590" t="s">
        <v>454</v>
      </c>
      <c r="C1590" t="s">
        <v>428</v>
      </c>
      <c r="D1590">
        <v>20</v>
      </c>
      <c r="E1590" t="s">
        <v>451</v>
      </c>
      <c r="F1590" t="s">
        <v>448</v>
      </c>
      <c r="G1590" t="s">
        <v>21</v>
      </c>
      <c r="H1590" t="s">
        <v>196</v>
      </c>
      <c r="I1590" t="s">
        <v>189</v>
      </c>
      <c r="N1590" t="s">
        <v>195</v>
      </c>
      <c r="O1590" t="s">
        <v>319</v>
      </c>
      <c r="P1590" t="s">
        <v>44</v>
      </c>
    </row>
    <row r="1591" spans="1:16" x14ac:dyDescent="0.3">
      <c r="A1591" t="s">
        <v>1479</v>
      </c>
      <c r="B1591" t="s">
        <v>455</v>
      </c>
      <c r="C1591" t="s">
        <v>428</v>
      </c>
      <c r="D1591">
        <v>20</v>
      </c>
      <c r="E1591" t="s">
        <v>450</v>
      </c>
      <c r="F1591" t="s">
        <v>47</v>
      </c>
      <c r="G1591" t="s">
        <v>21</v>
      </c>
      <c r="H1591" t="s">
        <v>196</v>
      </c>
      <c r="I1591" t="s">
        <v>189</v>
      </c>
      <c r="N1591" t="s">
        <v>195</v>
      </c>
      <c r="O1591" t="s">
        <v>319</v>
      </c>
      <c r="P1591" t="s">
        <v>44</v>
      </c>
    </row>
    <row r="1592" spans="1:16" x14ac:dyDescent="0.3">
      <c r="A1592" t="s">
        <v>1479</v>
      </c>
      <c r="B1592" t="s">
        <v>1593</v>
      </c>
      <c r="C1592" t="s">
        <v>428</v>
      </c>
      <c r="D1592">
        <v>21</v>
      </c>
      <c r="E1592" t="s">
        <v>1481</v>
      </c>
      <c r="F1592" t="s">
        <v>432</v>
      </c>
      <c r="G1592" t="s">
        <v>62</v>
      </c>
      <c r="H1592" t="s">
        <v>405</v>
      </c>
      <c r="I1592" t="s">
        <v>284</v>
      </c>
      <c r="N1592" t="s">
        <v>324</v>
      </c>
      <c r="O1592" t="s">
        <v>405</v>
      </c>
      <c r="P1592" t="s">
        <v>61</v>
      </c>
    </row>
    <row r="1593" spans="1:16" x14ac:dyDescent="0.3">
      <c r="A1593" t="s">
        <v>1479</v>
      </c>
      <c r="B1593" t="s">
        <v>1594</v>
      </c>
      <c r="C1593" t="s">
        <v>428</v>
      </c>
      <c r="D1593">
        <v>21</v>
      </c>
      <c r="E1593" t="s">
        <v>1498</v>
      </c>
      <c r="F1593" t="s">
        <v>448</v>
      </c>
      <c r="G1593" t="s">
        <v>62</v>
      </c>
      <c r="H1593" t="s">
        <v>405</v>
      </c>
      <c r="I1593" t="s">
        <v>284</v>
      </c>
      <c r="N1593" t="s">
        <v>324</v>
      </c>
      <c r="O1593" t="s">
        <v>405</v>
      </c>
      <c r="P1593" t="s">
        <v>61</v>
      </c>
    </row>
    <row r="1594" spans="1:16" x14ac:dyDescent="0.3">
      <c r="A1594" t="s">
        <v>1479</v>
      </c>
      <c r="B1594" t="s">
        <v>1595</v>
      </c>
      <c r="C1594" t="s">
        <v>428</v>
      </c>
      <c r="D1594">
        <v>21</v>
      </c>
      <c r="E1594" t="s">
        <v>1481</v>
      </c>
      <c r="F1594" t="s">
        <v>448</v>
      </c>
      <c r="G1594" t="s">
        <v>62</v>
      </c>
      <c r="H1594" t="s">
        <v>405</v>
      </c>
      <c r="I1594" t="s">
        <v>298</v>
      </c>
      <c r="N1594" t="s">
        <v>324</v>
      </c>
      <c r="O1594" t="s">
        <v>405</v>
      </c>
      <c r="P1594" t="s">
        <v>61</v>
      </c>
    </row>
    <row r="1595" spans="1:16" x14ac:dyDescent="0.3">
      <c r="A1595" t="s">
        <v>1479</v>
      </c>
      <c r="B1595" t="s">
        <v>1596</v>
      </c>
      <c r="C1595" t="s">
        <v>428</v>
      </c>
      <c r="D1595">
        <v>21</v>
      </c>
      <c r="E1595" t="s">
        <v>432</v>
      </c>
      <c r="F1595" t="s">
        <v>1498</v>
      </c>
      <c r="G1595" t="s">
        <v>62</v>
      </c>
      <c r="H1595" t="s">
        <v>405</v>
      </c>
      <c r="I1595" t="s">
        <v>298</v>
      </c>
      <c r="N1595" t="s">
        <v>324</v>
      </c>
      <c r="O1595" t="s">
        <v>405</v>
      </c>
      <c r="P1595" t="s">
        <v>61</v>
      </c>
    </row>
    <row r="1596" spans="1:16" x14ac:dyDescent="0.3">
      <c r="A1596" t="s">
        <v>1479</v>
      </c>
      <c r="B1596" t="s">
        <v>1597</v>
      </c>
      <c r="C1596" t="s">
        <v>428</v>
      </c>
      <c r="D1596">
        <v>21</v>
      </c>
      <c r="E1596" t="s">
        <v>448</v>
      </c>
      <c r="F1596" t="s">
        <v>432</v>
      </c>
      <c r="G1596" t="s">
        <v>62</v>
      </c>
      <c r="H1596" t="s">
        <v>405</v>
      </c>
      <c r="I1596" t="s">
        <v>363</v>
      </c>
      <c r="N1596" t="s">
        <v>324</v>
      </c>
      <c r="O1596" t="s">
        <v>405</v>
      </c>
      <c r="P1596" t="s">
        <v>61</v>
      </c>
    </row>
    <row r="1597" spans="1:16" x14ac:dyDescent="0.3">
      <c r="A1597" t="s">
        <v>1479</v>
      </c>
      <c r="B1597" t="s">
        <v>1598</v>
      </c>
      <c r="C1597" t="s">
        <v>428</v>
      </c>
      <c r="D1597">
        <v>21</v>
      </c>
      <c r="E1597" t="s">
        <v>1498</v>
      </c>
      <c r="F1597" t="s">
        <v>1481</v>
      </c>
      <c r="G1597" t="s">
        <v>62</v>
      </c>
      <c r="H1597" t="s">
        <v>405</v>
      </c>
      <c r="I1597" t="s">
        <v>363</v>
      </c>
      <c r="N1597" t="s">
        <v>324</v>
      </c>
      <c r="O1597" t="s">
        <v>405</v>
      </c>
      <c r="P1597" t="s">
        <v>61</v>
      </c>
    </row>
    <row r="1598" spans="1:16" x14ac:dyDescent="0.3">
      <c r="A1598" t="s">
        <v>1479</v>
      </c>
      <c r="B1598" t="s">
        <v>1599</v>
      </c>
      <c r="C1598" t="s">
        <v>428</v>
      </c>
      <c r="D1598">
        <v>22</v>
      </c>
      <c r="E1598" t="s">
        <v>1489</v>
      </c>
      <c r="F1598" t="s">
        <v>433</v>
      </c>
      <c r="G1598" t="s">
        <v>119</v>
      </c>
      <c r="H1598" t="s">
        <v>495</v>
      </c>
      <c r="I1598" t="s">
        <v>341</v>
      </c>
      <c r="N1598" t="s">
        <v>324</v>
      </c>
      <c r="O1598" t="s">
        <v>405</v>
      </c>
      <c r="P1598" t="s">
        <v>762</v>
      </c>
    </row>
    <row r="1599" spans="1:16" x14ac:dyDescent="0.3">
      <c r="A1599" t="s">
        <v>1479</v>
      </c>
      <c r="B1599" t="s">
        <v>1600</v>
      </c>
      <c r="C1599" t="s">
        <v>428</v>
      </c>
      <c r="D1599">
        <v>22</v>
      </c>
      <c r="E1599" t="s">
        <v>59</v>
      </c>
      <c r="F1599" t="s">
        <v>43</v>
      </c>
      <c r="G1599" t="s">
        <v>119</v>
      </c>
      <c r="H1599" t="s">
        <v>495</v>
      </c>
      <c r="I1599" t="s">
        <v>341</v>
      </c>
      <c r="N1599" t="s">
        <v>324</v>
      </c>
      <c r="O1599" t="s">
        <v>405</v>
      </c>
      <c r="P1599" t="s">
        <v>762</v>
      </c>
    </row>
    <row r="1600" spans="1:16" x14ac:dyDescent="0.3">
      <c r="A1600" t="s">
        <v>1479</v>
      </c>
      <c r="B1600" t="s">
        <v>1601</v>
      </c>
      <c r="C1600" t="s">
        <v>428</v>
      </c>
      <c r="D1600">
        <v>22</v>
      </c>
      <c r="E1600" t="s">
        <v>1489</v>
      </c>
      <c r="F1600" t="s">
        <v>43</v>
      </c>
      <c r="G1600" t="s">
        <v>119</v>
      </c>
      <c r="H1600" t="s">
        <v>495</v>
      </c>
      <c r="I1600" t="s">
        <v>194</v>
      </c>
      <c r="N1600" t="s">
        <v>324</v>
      </c>
      <c r="O1600" t="s">
        <v>405</v>
      </c>
      <c r="P1600" t="s">
        <v>762</v>
      </c>
    </row>
    <row r="1601" spans="1:16" x14ac:dyDescent="0.3">
      <c r="A1601" t="s">
        <v>1479</v>
      </c>
      <c r="B1601" t="s">
        <v>1602</v>
      </c>
      <c r="C1601" t="s">
        <v>428</v>
      </c>
      <c r="D1601">
        <v>22</v>
      </c>
      <c r="E1601" t="s">
        <v>433</v>
      </c>
      <c r="F1601" t="s">
        <v>59</v>
      </c>
      <c r="G1601" t="s">
        <v>119</v>
      </c>
      <c r="H1601" t="s">
        <v>495</v>
      </c>
      <c r="I1601" t="s">
        <v>194</v>
      </c>
      <c r="N1601" t="s">
        <v>324</v>
      </c>
      <c r="O1601" t="s">
        <v>405</v>
      </c>
      <c r="P1601" t="s">
        <v>762</v>
      </c>
    </row>
    <row r="1602" spans="1:16" x14ac:dyDescent="0.3">
      <c r="A1602" t="s">
        <v>1479</v>
      </c>
      <c r="B1602" t="s">
        <v>1603</v>
      </c>
      <c r="C1602" t="s">
        <v>428</v>
      </c>
      <c r="D1602">
        <v>22</v>
      </c>
      <c r="E1602" t="s">
        <v>43</v>
      </c>
      <c r="F1602" t="s">
        <v>433</v>
      </c>
      <c r="G1602" t="s">
        <v>119</v>
      </c>
      <c r="H1602" t="s">
        <v>495</v>
      </c>
      <c r="I1602" t="s">
        <v>351</v>
      </c>
      <c r="N1602" t="s">
        <v>324</v>
      </c>
      <c r="O1602" t="s">
        <v>405</v>
      </c>
      <c r="P1602" t="s">
        <v>762</v>
      </c>
    </row>
    <row r="1603" spans="1:16" x14ac:dyDescent="0.3">
      <c r="A1603" t="s">
        <v>1479</v>
      </c>
      <c r="B1603" t="s">
        <v>1604</v>
      </c>
      <c r="C1603" t="s">
        <v>428</v>
      </c>
      <c r="D1603">
        <v>22</v>
      </c>
      <c r="E1603" t="s">
        <v>59</v>
      </c>
      <c r="F1603" t="s">
        <v>1489</v>
      </c>
      <c r="G1603" t="s">
        <v>119</v>
      </c>
      <c r="H1603" t="s">
        <v>495</v>
      </c>
      <c r="I1603" t="s">
        <v>351</v>
      </c>
      <c r="N1603" t="s">
        <v>324</v>
      </c>
      <c r="O1603" t="s">
        <v>405</v>
      </c>
      <c r="P1603" t="s">
        <v>762</v>
      </c>
    </row>
    <row r="1604" spans="1:16" x14ac:dyDescent="0.3">
      <c r="A1604" t="s">
        <v>1479</v>
      </c>
      <c r="B1604" t="s">
        <v>1605</v>
      </c>
      <c r="C1604" t="s">
        <v>428</v>
      </c>
      <c r="D1604">
        <v>23</v>
      </c>
      <c r="E1604" t="s">
        <v>1496</v>
      </c>
      <c r="F1604" t="s">
        <v>47</v>
      </c>
      <c r="G1604" t="s">
        <v>65</v>
      </c>
      <c r="H1604" t="s">
        <v>465</v>
      </c>
      <c r="I1604" t="s">
        <v>341</v>
      </c>
      <c r="N1604" t="s">
        <v>324</v>
      </c>
      <c r="O1604" t="s">
        <v>405</v>
      </c>
      <c r="P1604" t="s">
        <v>38</v>
      </c>
    </row>
    <row r="1605" spans="1:16" x14ac:dyDescent="0.3">
      <c r="A1605" t="s">
        <v>1479</v>
      </c>
      <c r="B1605" t="s">
        <v>1606</v>
      </c>
      <c r="C1605" t="s">
        <v>428</v>
      </c>
      <c r="D1605">
        <v>23</v>
      </c>
      <c r="E1605" t="s">
        <v>439</v>
      </c>
      <c r="F1605" t="s">
        <v>441</v>
      </c>
      <c r="G1605" t="s">
        <v>65</v>
      </c>
      <c r="H1605" t="s">
        <v>465</v>
      </c>
      <c r="I1605" t="s">
        <v>341</v>
      </c>
      <c r="N1605" t="s">
        <v>324</v>
      </c>
      <c r="O1605" t="s">
        <v>405</v>
      </c>
      <c r="P1605" t="s">
        <v>38</v>
      </c>
    </row>
    <row r="1606" spans="1:16" x14ac:dyDescent="0.3">
      <c r="A1606" t="s">
        <v>1479</v>
      </c>
      <c r="B1606" t="s">
        <v>1607</v>
      </c>
      <c r="C1606" t="s">
        <v>428</v>
      </c>
      <c r="D1606">
        <v>23</v>
      </c>
      <c r="E1606" t="s">
        <v>1496</v>
      </c>
      <c r="F1606" t="s">
        <v>441</v>
      </c>
      <c r="G1606" t="s">
        <v>65</v>
      </c>
      <c r="H1606" t="s">
        <v>465</v>
      </c>
      <c r="I1606" t="s">
        <v>194</v>
      </c>
      <c r="N1606" t="s">
        <v>324</v>
      </c>
      <c r="O1606" t="s">
        <v>405</v>
      </c>
      <c r="P1606" t="s">
        <v>38</v>
      </c>
    </row>
    <row r="1607" spans="1:16" x14ac:dyDescent="0.3">
      <c r="A1607" t="s">
        <v>1479</v>
      </c>
      <c r="B1607" t="s">
        <v>1608</v>
      </c>
      <c r="C1607" t="s">
        <v>428</v>
      </c>
      <c r="D1607">
        <v>23</v>
      </c>
      <c r="E1607" t="s">
        <v>47</v>
      </c>
      <c r="F1607" t="s">
        <v>439</v>
      </c>
      <c r="G1607" t="s">
        <v>65</v>
      </c>
      <c r="H1607" t="s">
        <v>465</v>
      </c>
      <c r="I1607" t="s">
        <v>194</v>
      </c>
      <c r="N1607" t="s">
        <v>324</v>
      </c>
      <c r="O1607" t="s">
        <v>405</v>
      </c>
      <c r="P1607" t="s">
        <v>38</v>
      </c>
    </row>
    <row r="1608" spans="1:16" x14ac:dyDescent="0.3">
      <c r="A1608" t="s">
        <v>1479</v>
      </c>
      <c r="B1608" t="s">
        <v>1609</v>
      </c>
      <c r="C1608" t="s">
        <v>428</v>
      </c>
      <c r="D1608">
        <v>23</v>
      </c>
      <c r="E1608" t="s">
        <v>441</v>
      </c>
      <c r="F1608" t="s">
        <v>47</v>
      </c>
      <c r="G1608" t="s">
        <v>65</v>
      </c>
      <c r="H1608" t="s">
        <v>465</v>
      </c>
      <c r="I1608" t="s">
        <v>351</v>
      </c>
      <c r="N1608" t="s">
        <v>324</v>
      </c>
      <c r="O1608" t="s">
        <v>405</v>
      </c>
      <c r="P1608" t="s">
        <v>38</v>
      </c>
    </row>
    <row r="1609" spans="1:16" x14ac:dyDescent="0.3">
      <c r="A1609" t="s">
        <v>1479</v>
      </c>
      <c r="B1609" t="s">
        <v>1610</v>
      </c>
      <c r="C1609" t="s">
        <v>428</v>
      </c>
      <c r="D1609">
        <v>23</v>
      </c>
      <c r="E1609" t="s">
        <v>439</v>
      </c>
      <c r="F1609" t="s">
        <v>1496</v>
      </c>
      <c r="G1609" t="s">
        <v>65</v>
      </c>
      <c r="H1609" t="s">
        <v>465</v>
      </c>
      <c r="I1609" t="s">
        <v>351</v>
      </c>
      <c r="N1609" t="s">
        <v>324</v>
      </c>
      <c r="O1609" t="s">
        <v>405</v>
      </c>
      <c r="P1609" t="s">
        <v>38</v>
      </c>
    </row>
    <row r="1610" spans="1:16" x14ac:dyDescent="0.3">
      <c r="A1610" t="s">
        <v>1479</v>
      </c>
      <c r="B1610" t="s">
        <v>1611</v>
      </c>
      <c r="C1610" t="s">
        <v>428</v>
      </c>
      <c r="D1610">
        <v>24</v>
      </c>
      <c r="E1610" t="s">
        <v>429</v>
      </c>
      <c r="F1610" t="s">
        <v>1482</v>
      </c>
      <c r="G1610" t="s">
        <v>57</v>
      </c>
      <c r="N1610" t="s">
        <v>324</v>
      </c>
      <c r="O1610" t="s">
        <v>405</v>
      </c>
      <c r="P1610" t="s">
        <v>56</v>
      </c>
    </row>
    <row r="1611" spans="1:16" x14ac:dyDescent="0.3">
      <c r="A1611" t="s">
        <v>1479</v>
      </c>
      <c r="B1611" t="s">
        <v>1612</v>
      </c>
      <c r="C1611" t="s">
        <v>428</v>
      </c>
      <c r="D1611">
        <v>24</v>
      </c>
      <c r="E1611" t="s">
        <v>1523</v>
      </c>
      <c r="F1611" t="s">
        <v>46</v>
      </c>
      <c r="G1611" t="s">
        <v>57</v>
      </c>
      <c r="N1611" t="s">
        <v>324</v>
      </c>
      <c r="O1611" t="s">
        <v>405</v>
      </c>
      <c r="P1611" t="s">
        <v>56</v>
      </c>
    </row>
    <row r="1612" spans="1:16" x14ac:dyDescent="0.3">
      <c r="A1612" t="s">
        <v>1479</v>
      </c>
      <c r="B1612" t="s">
        <v>1613</v>
      </c>
      <c r="C1612" t="s">
        <v>428</v>
      </c>
      <c r="D1612">
        <v>24</v>
      </c>
      <c r="E1612" t="s">
        <v>429</v>
      </c>
      <c r="F1612" t="s">
        <v>46</v>
      </c>
      <c r="G1612" t="s">
        <v>57</v>
      </c>
      <c r="N1612" t="s">
        <v>324</v>
      </c>
      <c r="O1612" t="s">
        <v>405</v>
      </c>
      <c r="P1612" t="s">
        <v>56</v>
      </c>
    </row>
    <row r="1613" spans="1:16" x14ac:dyDescent="0.3">
      <c r="A1613" t="s">
        <v>1479</v>
      </c>
      <c r="B1613" t="s">
        <v>1614</v>
      </c>
      <c r="C1613" t="s">
        <v>428</v>
      </c>
      <c r="D1613">
        <v>24</v>
      </c>
      <c r="E1613" t="s">
        <v>1482</v>
      </c>
      <c r="F1613" t="s">
        <v>1523</v>
      </c>
      <c r="G1613" t="s">
        <v>57</v>
      </c>
      <c r="N1613" t="s">
        <v>324</v>
      </c>
      <c r="O1613" t="s">
        <v>405</v>
      </c>
      <c r="P1613" t="s">
        <v>56</v>
      </c>
    </row>
    <row r="1614" spans="1:16" x14ac:dyDescent="0.3">
      <c r="A1614" t="s">
        <v>1479</v>
      </c>
      <c r="B1614" t="s">
        <v>1615</v>
      </c>
      <c r="C1614" t="s">
        <v>428</v>
      </c>
      <c r="D1614">
        <v>24</v>
      </c>
      <c r="E1614" t="s">
        <v>46</v>
      </c>
      <c r="F1614" t="s">
        <v>1482</v>
      </c>
      <c r="G1614" t="s">
        <v>57</v>
      </c>
      <c r="N1614" t="s">
        <v>324</v>
      </c>
      <c r="O1614" t="s">
        <v>405</v>
      </c>
      <c r="P1614" t="s">
        <v>56</v>
      </c>
    </row>
    <row r="1615" spans="1:16" x14ac:dyDescent="0.3">
      <c r="A1615" t="s">
        <v>1479</v>
      </c>
      <c r="B1615" t="s">
        <v>1616</v>
      </c>
      <c r="C1615" t="s">
        <v>428</v>
      </c>
      <c r="D1615">
        <v>24</v>
      </c>
      <c r="E1615" t="s">
        <v>1523</v>
      </c>
      <c r="F1615" t="s">
        <v>429</v>
      </c>
      <c r="G1615" t="s">
        <v>57</v>
      </c>
      <c r="N1615" t="s">
        <v>324</v>
      </c>
      <c r="O1615" t="s">
        <v>405</v>
      </c>
      <c r="P1615" t="s">
        <v>56</v>
      </c>
    </row>
    <row r="1616" spans="1:16" x14ac:dyDescent="0.3">
      <c r="A1616" t="s">
        <v>1479</v>
      </c>
      <c r="B1616" t="s">
        <v>1617</v>
      </c>
      <c r="C1616" t="s">
        <v>428</v>
      </c>
      <c r="D1616">
        <v>25</v>
      </c>
      <c r="E1616" t="s">
        <v>432</v>
      </c>
      <c r="F1616" t="s">
        <v>429</v>
      </c>
      <c r="G1616" t="s">
        <v>57</v>
      </c>
      <c r="N1616" t="s">
        <v>224</v>
      </c>
      <c r="O1616" t="s">
        <v>937</v>
      </c>
      <c r="P1616" t="s">
        <v>56</v>
      </c>
    </row>
    <row r="1617" spans="1:16" x14ac:dyDescent="0.3">
      <c r="A1617" t="s">
        <v>1479</v>
      </c>
      <c r="B1617" t="s">
        <v>1618</v>
      </c>
      <c r="C1617" t="s">
        <v>428</v>
      </c>
      <c r="D1617">
        <v>25</v>
      </c>
      <c r="E1617" t="s">
        <v>450</v>
      </c>
      <c r="F1617" t="s">
        <v>442</v>
      </c>
      <c r="G1617" t="s">
        <v>57</v>
      </c>
      <c r="N1617" t="s">
        <v>224</v>
      </c>
      <c r="O1617" t="s">
        <v>937</v>
      </c>
      <c r="P1617" t="s">
        <v>56</v>
      </c>
    </row>
    <row r="1618" spans="1:16" x14ac:dyDescent="0.3">
      <c r="A1618" t="s">
        <v>1479</v>
      </c>
      <c r="B1618" t="s">
        <v>1619</v>
      </c>
      <c r="C1618" t="s">
        <v>428</v>
      </c>
      <c r="D1618">
        <v>25</v>
      </c>
      <c r="E1618" t="s">
        <v>432</v>
      </c>
      <c r="F1618" t="s">
        <v>442</v>
      </c>
      <c r="G1618" t="s">
        <v>57</v>
      </c>
      <c r="N1618" t="s">
        <v>224</v>
      </c>
      <c r="O1618" t="s">
        <v>937</v>
      </c>
      <c r="P1618" t="s">
        <v>56</v>
      </c>
    </row>
    <row r="1619" spans="1:16" x14ac:dyDescent="0.3">
      <c r="A1619" t="s">
        <v>1479</v>
      </c>
      <c r="B1619" t="s">
        <v>1620</v>
      </c>
      <c r="C1619" t="s">
        <v>428</v>
      </c>
      <c r="D1619">
        <v>25</v>
      </c>
      <c r="E1619" t="s">
        <v>429</v>
      </c>
      <c r="F1619" t="s">
        <v>450</v>
      </c>
      <c r="G1619" t="s">
        <v>57</v>
      </c>
      <c r="N1619" t="s">
        <v>224</v>
      </c>
      <c r="O1619" t="s">
        <v>937</v>
      </c>
      <c r="P1619" t="s">
        <v>56</v>
      </c>
    </row>
    <row r="1620" spans="1:16" x14ac:dyDescent="0.3">
      <c r="A1620" t="s">
        <v>1479</v>
      </c>
      <c r="B1620" t="s">
        <v>1621</v>
      </c>
      <c r="C1620" t="s">
        <v>428</v>
      </c>
      <c r="D1620">
        <v>25</v>
      </c>
      <c r="E1620" t="s">
        <v>442</v>
      </c>
      <c r="F1620" t="s">
        <v>429</v>
      </c>
      <c r="G1620" t="s">
        <v>57</v>
      </c>
      <c r="N1620" t="s">
        <v>224</v>
      </c>
      <c r="O1620" t="s">
        <v>937</v>
      </c>
      <c r="P1620" t="s">
        <v>56</v>
      </c>
    </row>
    <row r="1621" spans="1:16" x14ac:dyDescent="0.3">
      <c r="A1621" t="s">
        <v>1479</v>
      </c>
      <c r="B1621" t="s">
        <v>1622</v>
      </c>
      <c r="C1621" t="s">
        <v>428</v>
      </c>
      <c r="D1621">
        <v>25</v>
      </c>
      <c r="E1621" t="s">
        <v>450</v>
      </c>
      <c r="F1621" t="s">
        <v>432</v>
      </c>
      <c r="G1621" t="s">
        <v>57</v>
      </c>
      <c r="N1621" t="s">
        <v>224</v>
      </c>
      <c r="O1621" t="s">
        <v>937</v>
      </c>
      <c r="P1621" t="s">
        <v>56</v>
      </c>
    </row>
    <row r="1622" spans="1:16" x14ac:dyDescent="0.3">
      <c r="A1622" t="s">
        <v>1479</v>
      </c>
      <c r="B1622" t="s">
        <v>1623</v>
      </c>
      <c r="C1622" t="s">
        <v>428</v>
      </c>
      <c r="D1622">
        <v>26</v>
      </c>
      <c r="E1622" t="s">
        <v>433</v>
      </c>
      <c r="F1622" t="s">
        <v>1481</v>
      </c>
      <c r="G1622" t="s">
        <v>753</v>
      </c>
      <c r="H1622" t="s">
        <v>204</v>
      </c>
      <c r="I1622" t="s">
        <v>661</v>
      </c>
      <c r="N1622" t="s">
        <v>224</v>
      </c>
      <c r="O1622" t="s">
        <v>937</v>
      </c>
      <c r="P1622" t="s">
        <v>750</v>
      </c>
    </row>
    <row r="1623" spans="1:16" x14ac:dyDescent="0.3">
      <c r="A1623" t="s">
        <v>1479</v>
      </c>
      <c r="B1623" t="s">
        <v>1624</v>
      </c>
      <c r="C1623" t="s">
        <v>428</v>
      </c>
      <c r="D1623">
        <v>26</v>
      </c>
      <c r="E1623" t="s">
        <v>451</v>
      </c>
      <c r="F1623" t="s">
        <v>1498</v>
      </c>
      <c r="G1623" t="s">
        <v>753</v>
      </c>
      <c r="H1623" t="s">
        <v>204</v>
      </c>
      <c r="I1623" t="s">
        <v>661</v>
      </c>
      <c r="N1623" t="s">
        <v>224</v>
      </c>
      <c r="O1623" t="s">
        <v>937</v>
      </c>
      <c r="P1623" t="s">
        <v>750</v>
      </c>
    </row>
    <row r="1624" spans="1:16" x14ac:dyDescent="0.3">
      <c r="A1624" t="s">
        <v>1479</v>
      </c>
      <c r="B1624" t="s">
        <v>1625</v>
      </c>
      <c r="C1624" t="s">
        <v>428</v>
      </c>
      <c r="D1624">
        <v>26</v>
      </c>
      <c r="E1624" t="s">
        <v>433</v>
      </c>
      <c r="F1624" t="s">
        <v>1498</v>
      </c>
      <c r="G1624" t="s">
        <v>753</v>
      </c>
      <c r="H1624" t="s">
        <v>204</v>
      </c>
      <c r="I1624" t="s">
        <v>532</v>
      </c>
      <c r="N1624" t="s">
        <v>224</v>
      </c>
      <c r="O1624" t="s">
        <v>937</v>
      </c>
      <c r="P1624" t="s">
        <v>750</v>
      </c>
    </row>
    <row r="1625" spans="1:16" x14ac:dyDescent="0.3">
      <c r="A1625" t="s">
        <v>1479</v>
      </c>
      <c r="B1625" t="s">
        <v>1626</v>
      </c>
      <c r="C1625" t="s">
        <v>428</v>
      </c>
      <c r="D1625">
        <v>26</v>
      </c>
      <c r="E1625" t="s">
        <v>1481</v>
      </c>
      <c r="F1625" t="s">
        <v>451</v>
      </c>
      <c r="G1625" t="s">
        <v>753</v>
      </c>
      <c r="H1625" t="s">
        <v>204</v>
      </c>
      <c r="I1625" t="s">
        <v>532</v>
      </c>
      <c r="N1625" t="s">
        <v>224</v>
      </c>
      <c r="O1625" t="s">
        <v>937</v>
      </c>
      <c r="P1625" t="s">
        <v>750</v>
      </c>
    </row>
    <row r="1626" spans="1:16" x14ac:dyDescent="0.3">
      <c r="A1626" t="s">
        <v>1479</v>
      </c>
      <c r="B1626" t="s">
        <v>1627</v>
      </c>
      <c r="C1626" t="s">
        <v>428</v>
      </c>
      <c r="D1626">
        <v>26</v>
      </c>
      <c r="E1626" t="s">
        <v>1498</v>
      </c>
      <c r="F1626" t="s">
        <v>1481</v>
      </c>
      <c r="G1626" t="s">
        <v>753</v>
      </c>
      <c r="H1626" t="s">
        <v>204</v>
      </c>
      <c r="I1626" t="s">
        <v>627</v>
      </c>
      <c r="N1626" t="s">
        <v>224</v>
      </c>
      <c r="O1626" t="s">
        <v>937</v>
      </c>
      <c r="P1626" t="s">
        <v>750</v>
      </c>
    </row>
    <row r="1627" spans="1:16" x14ac:dyDescent="0.3">
      <c r="A1627" t="s">
        <v>1479</v>
      </c>
      <c r="B1627" t="s">
        <v>1628</v>
      </c>
      <c r="C1627" t="s">
        <v>428</v>
      </c>
      <c r="D1627">
        <v>26</v>
      </c>
      <c r="E1627" t="s">
        <v>451</v>
      </c>
      <c r="F1627" t="s">
        <v>433</v>
      </c>
      <c r="G1627" t="s">
        <v>753</v>
      </c>
      <c r="H1627" t="s">
        <v>204</v>
      </c>
      <c r="I1627" t="s">
        <v>627</v>
      </c>
      <c r="N1627" t="s">
        <v>224</v>
      </c>
      <c r="O1627" t="s">
        <v>937</v>
      </c>
      <c r="P1627" t="s">
        <v>750</v>
      </c>
    </row>
    <row r="1628" spans="1:16" x14ac:dyDescent="0.3">
      <c r="A1628" t="s">
        <v>1479</v>
      </c>
      <c r="B1628" t="s">
        <v>1629</v>
      </c>
      <c r="C1628" t="s">
        <v>428</v>
      </c>
      <c r="D1628">
        <v>27</v>
      </c>
      <c r="E1628" t="s">
        <v>439</v>
      </c>
      <c r="F1628" t="s">
        <v>59</v>
      </c>
      <c r="G1628" t="s">
        <v>89</v>
      </c>
      <c r="H1628" t="s">
        <v>204</v>
      </c>
      <c r="I1628" t="s">
        <v>284</v>
      </c>
      <c r="N1628" t="s">
        <v>224</v>
      </c>
      <c r="O1628" t="s">
        <v>937</v>
      </c>
      <c r="P1628" t="s">
        <v>61</v>
      </c>
    </row>
    <row r="1629" spans="1:16" x14ac:dyDescent="0.3">
      <c r="A1629" t="s">
        <v>1479</v>
      </c>
      <c r="B1629" t="s">
        <v>1630</v>
      </c>
      <c r="C1629" t="s">
        <v>428</v>
      </c>
      <c r="D1629">
        <v>27</v>
      </c>
      <c r="E1629" t="s">
        <v>1496</v>
      </c>
      <c r="F1629" t="s">
        <v>46</v>
      </c>
      <c r="G1629" t="s">
        <v>89</v>
      </c>
      <c r="H1629" t="s">
        <v>204</v>
      </c>
      <c r="I1629" t="s">
        <v>284</v>
      </c>
      <c r="N1629" t="s">
        <v>224</v>
      </c>
      <c r="O1629" t="s">
        <v>937</v>
      </c>
      <c r="P1629" t="s">
        <v>61</v>
      </c>
    </row>
    <row r="1630" spans="1:16" x14ac:dyDescent="0.3">
      <c r="A1630" t="s">
        <v>1479</v>
      </c>
      <c r="B1630" t="s">
        <v>1631</v>
      </c>
      <c r="C1630" t="s">
        <v>428</v>
      </c>
      <c r="D1630">
        <v>27</v>
      </c>
      <c r="E1630" t="s">
        <v>439</v>
      </c>
      <c r="F1630" t="s">
        <v>46</v>
      </c>
      <c r="G1630" t="s">
        <v>89</v>
      </c>
      <c r="H1630" t="s">
        <v>204</v>
      </c>
      <c r="I1630" t="s">
        <v>298</v>
      </c>
      <c r="N1630" t="s">
        <v>224</v>
      </c>
      <c r="O1630" t="s">
        <v>937</v>
      </c>
      <c r="P1630" t="s">
        <v>61</v>
      </c>
    </row>
    <row r="1631" spans="1:16" x14ac:dyDescent="0.3">
      <c r="A1631" t="s">
        <v>1479</v>
      </c>
      <c r="B1631" t="s">
        <v>1632</v>
      </c>
      <c r="C1631" t="s">
        <v>428</v>
      </c>
      <c r="D1631">
        <v>27</v>
      </c>
      <c r="E1631" t="s">
        <v>59</v>
      </c>
      <c r="F1631" t="s">
        <v>1496</v>
      </c>
      <c r="G1631" t="s">
        <v>89</v>
      </c>
      <c r="H1631" t="s">
        <v>204</v>
      </c>
      <c r="I1631" t="s">
        <v>298</v>
      </c>
      <c r="N1631" t="s">
        <v>224</v>
      </c>
      <c r="O1631" t="s">
        <v>937</v>
      </c>
      <c r="P1631" t="s">
        <v>61</v>
      </c>
    </row>
    <row r="1632" spans="1:16" x14ac:dyDescent="0.3">
      <c r="A1632" t="s">
        <v>1479</v>
      </c>
      <c r="B1632" t="s">
        <v>1633</v>
      </c>
      <c r="C1632" t="s">
        <v>428</v>
      </c>
      <c r="D1632">
        <v>27</v>
      </c>
      <c r="E1632" t="s">
        <v>46</v>
      </c>
      <c r="F1632" t="s">
        <v>59</v>
      </c>
      <c r="G1632" t="s">
        <v>89</v>
      </c>
      <c r="H1632" t="s">
        <v>204</v>
      </c>
      <c r="I1632" t="s">
        <v>363</v>
      </c>
      <c r="N1632" t="s">
        <v>224</v>
      </c>
      <c r="O1632" t="s">
        <v>937</v>
      </c>
      <c r="P1632" t="s">
        <v>61</v>
      </c>
    </row>
    <row r="1633" spans="1:16" x14ac:dyDescent="0.3">
      <c r="A1633" t="s">
        <v>1479</v>
      </c>
      <c r="B1633" t="s">
        <v>1634</v>
      </c>
      <c r="C1633" t="s">
        <v>428</v>
      </c>
      <c r="D1633">
        <v>27</v>
      </c>
      <c r="E1633" t="s">
        <v>1496</v>
      </c>
      <c r="F1633" t="s">
        <v>439</v>
      </c>
      <c r="G1633" t="s">
        <v>89</v>
      </c>
      <c r="H1633" t="s">
        <v>204</v>
      </c>
      <c r="I1633" t="s">
        <v>363</v>
      </c>
      <c r="N1633" t="s">
        <v>224</v>
      </c>
      <c r="O1633" t="s">
        <v>937</v>
      </c>
      <c r="P1633" t="s">
        <v>61</v>
      </c>
    </row>
    <row r="1634" spans="1:16" x14ac:dyDescent="0.3">
      <c r="A1634" t="s">
        <v>1479</v>
      </c>
      <c r="B1634" t="s">
        <v>1635</v>
      </c>
      <c r="C1634" t="s">
        <v>428</v>
      </c>
      <c r="D1634">
        <v>28</v>
      </c>
      <c r="E1634" t="s">
        <v>1482</v>
      </c>
      <c r="F1634" t="s">
        <v>47</v>
      </c>
      <c r="G1634" t="s">
        <v>87</v>
      </c>
      <c r="H1634" t="s">
        <v>937</v>
      </c>
      <c r="I1634" t="s">
        <v>207</v>
      </c>
      <c r="N1634" t="s">
        <v>224</v>
      </c>
      <c r="O1634" t="s">
        <v>937</v>
      </c>
      <c r="P1634" t="s">
        <v>86</v>
      </c>
    </row>
    <row r="1635" spans="1:16" x14ac:dyDescent="0.3">
      <c r="A1635" t="s">
        <v>1479</v>
      </c>
      <c r="B1635" t="s">
        <v>1636</v>
      </c>
      <c r="C1635" t="s">
        <v>428</v>
      </c>
      <c r="D1635">
        <v>28</v>
      </c>
      <c r="E1635" t="s">
        <v>1489</v>
      </c>
      <c r="F1635" t="s">
        <v>1523</v>
      </c>
      <c r="G1635" t="s">
        <v>87</v>
      </c>
      <c r="H1635" t="s">
        <v>937</v>
      </c>
      <c r="I1635" t="s">
        <v>207</v>
      </c>
      <c r="N1635" t="s">
        <v>224</v>
      </c>
      <c r="O1635" t="s">
        <v>937</v>
      </c>
      <c r="P1635" t="s">
        <v>86</v>
      </c>
    </row>
    <row r="1636" spans="1:16" x14ac:dyDescent="0.3">
      <c r="A1636" t="s">
        <v>1479</v>
      </c>
      <c r="B1636" t="s">
        <v>1637</v>
      </c>
      <c r="C1636" t="s">
        <v>428</v>
      </c>
      <c r="D1636">
        <v>28</v>
      </c>
      <c r="E1636" t="s">
        <v>1482</v>
      </c>
      <c r="F1636" t="s">
        <v>1523</v>
      </c>
      <c r="G1636" t="s">
        <v>87</v>
      </c>
      <c r="H1636" t="s">
        <v>937</v>
      </c>
      <c r="I1636" t="s">
        <v>170</v>
      </c>
      <c r="N1636" t="s">
        <v>224</v>
      </c>
      <c r="O1636" t="s">
        <v>937</v>
      </c>
      <c r="P1636" t="s">
        <v>86</v>
      </c>
    </row>
    <row r="1637" spans="1:16" x14ac:dyDescent="0.3">
      <c r="A1637" t="s">
        <v>1479</v>
      </c>
      <c r="B1637" t="s">
        <v>1638</v>
      </c>
      <c r="C1637" t="s">
        <v>428</v>
      </c>
      <c r="D1637">
        <v>28</v>
      </c>
      <c r="E1637" t="s">
        <v>47</v>
      </c>
      <c r="F1637" t="s">
        <v>1489</v>
      </c>
      <c r="G1637" t="s">
        <v>87</v>
      </c>
      <c r="H1637" t="s">
        <v>937</v>
      </c>
      <c r="I1637" t="s">
        <v>170</v>
      </c>
      <c r="N1637" t="s">
        <v>224</v>
      </c>
      <c r="O1637" t="s">
        <v>937</v>
      </c>
      <c r="P1637" t="s">
        <v>86</v>
      </c>
    </row>
    <row r="1638" spans="1:16" x14ac:dyDescent="0.3">
      <c r="A1638" t="s">
        <v>1479</v>
      </c>
      <c r="B1638" t="s">
        <v>1639</v>
      </c>
      <c r="C1638" t="s">
        <v>428</v>
      </c>
      <c r="D1638">
        <v>28</v>
      </c>
      <c r="E1638" t="s">
        <v>1523</v>
      </c>
      <c r="F1638" t="s">
        <v>47</v>
      </c>
      <c r="G1638" t="s">
        <v>87</v>
      </c>
      <c r="H1638" t="s">
        <v>937</v>
      </c>
      <c r="I1638" t="s">
        <v>179</v>
      </c>
      <c r="N1638" t="s">
        <v>224</v>
      </c>
      <c r="O1638" t="s">
        <v>937</v>
      </c>
      <c r="P1638" t="s">
        <v>86</v>
      </c>
    </row>
    <row r="1639" spans="1:16" x14ac:dyDescent="0.3">
      <c r="A1639" t="s">
        <v>1479</v>
      </c>
      <c r="B1639" t="s">
        <v>1640</v>
      </c>
      <c r="C1639" t="s">
        <v>428</v>
      </c>
      <c r="D1639">
        <v>28</v>
      </c>
      <c r="E1639" t="s">
        <v>1489</v>
      </c>
      <c r="F1639" t="s">
        <v>1482</v>
      </c>
      <c r="G1639" t="s">
        <v>87</v>
      </c>
      <c r="H1639" t="s">
        <v>937</v>
      </c>
      <c r="I1639" t="s">
        <v>179</v>
      </c>
      <c r="N1639" t="s">
        <v>224</v>
      </c>
      <c r="O1639" t="s">
        <v>937</v>
      </c>
      <c r="P1639" t="s">
        <v>86</v>
      </c>
    </row>
    <row r="1640" spans="1:16" x14ac:dyDescent="0.3">
      <c r="A1640" t="s">
        <v>1479</v>
      </c>
      <c r="B1640" t="s">
        <v>1641</v>
      </c>
      <c r="C1640" t="s">
        <v>428</v>
      </c>
      <c r="D1640">
        <v>29</v>
      </c>
      <c r="E1640" t="s">
        <v>441</v>
      </c>
      <c r="F1640" t="s">
        <v>59</v>
      </c>
      <c r="G1640" t="s">
        <v>64</v>
      </c>
      <c r="H1640" t="s">
        <v>703</v>
      </c>
      <c r="I1640" t="s">
        <v>189</v>
      </c>
      <c r="N1640" t="s">
        <v>327</v>
      </c>
      <c r="O1640" t="s">
        <v>332</v>
      </c>
      <c r="P1640" t="s">
        <v>63</v>
      </c>
    </row>
    <row r="1641" spans="1:16" x14ac:dyDescent="0.3">
      <c r="A1641" t="s">
        <v>1479</v>
      </c>
      <c r="B1641" t="s">
        <v>1642</v>
      </c>
      <c r="C1641" t="s">
        <v>428</v>
      </c>
      <c r="D1641">
        <v>29</v>
      </c>
      <c r="E1641" t="s">
        <v>442</v>
      </c>
      <c r="F1641" t="s">
        <v>1523</v>
      </c>
      <c r="G1641" t="s">
        <v>64</v>
      </c>
      <c r="H1641" t="s">
        <v>703</v>
      </c>
      <c r="I1641" t="s">
        <v>189</v>
      </c>
      <c r="N1641" t="s">
        <v>327</v>
      </c>
      <c r="O1641" t="s">
        <v>332</v>
      </c>
      <c r="P1641" t="s">
        <v>63</v>
      </c>
    </row>
    <row r="1642" spans="1:16" x14ac:dyDescent="0.3">
      <c r="A1642" t="s">
        <v>1479</v>
      </c>
      <c r="B1642" t="s">
        <v>1643</v>
      </c>
      <c r="C1642" t="s">
        <v>428</v>
      </c>
      <c r="D1642">
        <v>29</v>
      </c>
      <c r="E1642" t="s">
        <v>441</v>
      </c>
      <c r="F1642" t="s">
        <v>1523</v>
      </c>
      <c r="G1642" t="s">
        <v>64</v>
      </c>
      <c r="H1642" t="s">
        <v>703</v>
      </c>
      <c r="I1642" t="s">
        <v>408</v>
      </c>
      <c r="N1642" t="s">
        <v>327</v>
      </c>
      <c r="O1642" t="s">
        <v>332</v>
      </c>
      <c r="P1642" t="s">
        <v>63</v>
      </c>
    </row>
    <row r="1643" spans="1:16" x14ac:dyDescent="0.3">
      <c r="A1643" t="s">
        <v>1479</v>
      </c>
      <c r="B1643" t="s">
        <v>1644</v>
      </c>
      <c r="C1643" t="s">
        <v>428</v>
      </c>
      <c r="D1643">
        <v>29</v>
      </c>
      <c r="E1643" t="s">
        <v>59</v>
      </c>
      <c r="F1643" t="s">
        <v>442</v>
      </c>
      <c r="G1643" t="s">
        <v>64</v>
      </c>
      <c r="H1643" t="s">
        <v>703</v>
      </c>
      <c r="I1643" t="s">
        <v>408</v>
      </c>
      <c r="N1643" t="s">
        <v>327</v>
      </c>
      <c r="O1643" t="s">
        <v>332</v>
      </c>
      <c r="P1643" t="s">
        <v>63</v>
      </c>
    </row>
    <row r="1644" spans="1:16" x14ac:dyDescent="0.3">
      <c r="A1644" t="s">
        <v>1479</v>
      </c>
      <c r="B1644" t="s">
        <v>1645</v>
      </c>
      <c r="C1644" t="s">
        <v>428</v>
      </c>
      <c r="D1644">
        <v>29</v>
      </c>
      <c r="E1644" t="s">
        <v>1523</v>
      </c>
      <c r="F1644" t="s">
        <v>59</v>
      </c>
      <c r="G1644" t="s">
        <v>64</v>
      </c>
      <c r="H1644" t="s">
        <v>703</v>
      </c>
      <c r="I1644" t="s">
        <v>287</v>
      </c>
      <c r="N1644" t="s">
        <v>327</v>
      </c>
      <c r="O1644" t="s">
        <v>332</v>
      </c>
      <c r="P1644" t="s">
        <v>63</v>
      </c>
    </row>
    <row r="1645" spans="1:16" x14ac:dyDescent="0.3">
      <c r="A1645" t="s">
        <v>1479</v>
      </c>
      <c r="B1645" t="s">
        <v>1646</v>
      </c>
      <c r="C1645" t="s">
        <v>428</v>
      </c>
      <c r="D1645">
        <v>29</v>
      </c>
      <c r="E1645" t="s">
        <v>442</v>
      </c>
      <c r="F1645" t="s">
        <v>441</v>
      </c>
      <c r="G1645" t="s">
        <v>64</v>
      </c>
      <c r="H1645" t="s">
        <v>703</v>
      </c>
      <c r="I1645" t="s">
        <v>287</v>
      </c>
      <c r="N1645" t="s">
        <v>327</v>
      </c>
      <c r="O1645" t="s">
        <v>332</v>
      </c>
      <c r="P1645" t="s">
        <v>63</v>
      </c>
    </row>
    <row r="1646" spans="1:16" x14ac:dyDescent="0.3">
      <c r="A1646" t="s">
        <v>1479</v>
      </c>
      <c r="B1646" t="s">
        <v>1647</v>
      </c>
      <c r="C1646" t="s">
        <v>428</v>
      </c>
      <c r="D1646">
        <v>30</v>
      </c>
      <c r="E1646" t="s">
        <v>448</v>
      </c>
      <c r="F1646" t="s">
        <v>1498</v>
      </c>
      <c r="G1646" t="s">
        <v>819</v>
      </c>
      <c r="H1646" t="s">
        <v>330</v>
      </c>
      <c r="I1646" t="s">
        <v>174</v>
      </c>
      <c r="N1646" t="s">
        <v>327</v>
      </c>
      <c r="O1646" t="s">
        <v>332</v>
      </c>
      <c r="P1646" t="s">
        <v>651</v>
      </c>
    </row>
    <row r="1647" spans="1:16" x14ac:dyDescent="0.3">
      <c r="A1647" t="s">
        <v>1479</v>
      </c>
      <c r="B1647" t="s">
        <v>1648</v>
      </c>
      <c r="C1647" t="s">
        <v>428</v>
      </c>
      <c r="D1647">
        <v>30</v>
      </c>
      <c r="E1647" t="s">
        <v>433</v>
      </c>
      <c r="F1647" t="s">
        <v>439</v>
      </c>
      <c r="G1647" t="s">
        <v>819</v>
      </c>
      <c r="H1647" t="s">
        <v>330</v>
      </c>
      <c r="I1647" t="s">
        <v>174</v>
      </c>
      <c r="N1647" t="s">
        <v>327</v>
      </c>
      <c r="O1647" t="s">
        <v>332</v>
      </c>
      <c r="P1647" t="s">
        <v>651</v>
      </c>
    </row>
    <row r="1648" spans="1:16" x14ac:dyDescent="0.3">
      <c r="A1648" t="s">
        <v>1479</v>
      </c>
      <c r="B1648" t="s">
        <v>1649</v>
      </c>
      <c r="C1648" t="s">
        <v>428</v>
      </c>
      <c r="D1648">
        <v>30</v>
      </c>
      <c r="E1648" t="s">
        <v>448</v>
      </c>
      <c r="F1648" t="s">
        <v>439</v>
      </c>
      <c r="G1648" t="s">
        <v>819</v>
      </c>
      <c r="H1648" t="s">
        <v>330</v>
      </c>
      <c r="I1648" t="s">
        <v>207</v>
      </c>
      <c r="N1648" t="s">
        <v>327</v>
      </c>
      <c r="O1648" t="s">
        <v>332</v>
      </c>
      <c r="P1648" t="s">
        <v>651</v>
      </c>
    </row>
    <row r="1649" spans="1:16" x14ac:dyDescent="0.3">
      <c r="A1649" t="s">
        <v>1479</v>
      </c>
      <c r="B1649" t="s">
        <v>1650</v>
      </c>
      <c r="C1649" t="s">
        <v>428</v>
      </c>
      <c r="D1649">
        <v>30</v>
      </c>
      <c r="E1649" t="s">
        <v>1498</v>
      </c>
      <c r="F1649" t="s">
        <v>433</v>
      </c>
      <c r="G1649" t="s">
        <v>819</v>
      </c>
      <c r="H1649" t="s">
        <v>330</v>
      </c>
      <c r="I1649" t="s">
        <v>207</v>
      </c>
      <c r="N1649" t="s">
        <v>327</v>
      </c>
      <c r="O1649" t="s">
        <v>332</v>
      </c>
      <c r="P1649" t="s">
        <v>651</v>
      </c>
    </row>
    <row r="1650" spans="1:16" x14ac:dyDescent="0.3">
      <c r="A1650" t="s">
        <v>1479</v>
      </c>
      <c r="B1650" t="s">
        <v>1651</v>
      </c>
      <c r="C1650" t="s">
        <v>428</v>
      </c>
      <c r="D1650">
        <v>30</v>
      </c>
      <c r="E1650" t="s">
        <v>439</v>
      </c>
      <c r="F1650" t="s">
        <v>1498</v>
      </c>
      <c r="G1650" t="s">
        <v>819</v>
      </c>
      <c r="H1650" t="s">
        <v>330</v>
      </c>
      <c r="I1650" t="s">
        <v>248</v>
      </c>
      <c r="N1650" t="s">
        <v>327</v>
      </c>
      <c r="O1650" t="s">
        <v>332</v>
      </c>
      <c r="P1650" t="s">
        <v>651</v>
      </c>
    </row>
    <row r="1651" spans="1:16" x14ac:dyDescent="0.3">
      <c r="A1651" t="s">
        <v>1479</v>
      </c>
      <c r="B1651" t="s">
        <v>1652</v>
      </c>
      <c r="C1651" t="s">
        <v>428</v>
      </c>
      <c r="D1651">
        <v>30</v>
      </c>
      <c r="E1651" t="s">
        <v>433</v>
      </c>
      <c r="F1651" t="s">
        <v>448</v>
      </c>
      <c r="G1651" t="s">
        <v>819</v>
      </c>
      <c r="H1651" t="s">
        <v>330</v>
      </c>
      <c r="I1651" t="s">
        <v>248</v>
      </c>
      <c r="N1651" t="s">
        <v>327</v>
      </c>
      <c r="O1651" t="s">
        <v>332</v>
      </c>
      <c r="P1651" t="s">
        <v>651</v>
      </c>
    </row>
    <row r="1652" spans="1:16" x14ac:dyDescent="0.3">
      <c r="A1652" t="s">
        <v>1479</v>
      </c>
      <c r="B1652" t="s">
        <v>1653</v>
      </c>
      <c r="C1652" t="s">
        <v>428</v>
      </c>
      <c r="D1652">
        <v>31</v>
      </c>
      <c r="E1652" t="s">
        <v>43</v>
      </c>
      <c r="F1652" t="s">
        <v>47</v>
      </c>
      <c r="G1652" t="s">
        <v>76</v>
      </c>
      <c r="H1652" t="s">
        <v>225</v>
      </c>
      <c r="I1652" t="s">
        <v>273</v>
      </c>
      <c r="N1652" t="s">
        <v>327</v>
      </c>
      <c r="O1652" t="s">
        <v>332</v>
      </c>
      <c r="P1652" t="s">
        <v>74</v>
      </c>
    </row>
    <row r="1653" spans="1:16" x14ac:dyDescent="0.3">
      <c r="A1653" t="s">
        <v>1479</v>
      </c>
      <c r="B1653" t="s">
        <v>1654</v>
      </c>
      <c r="C1653" t="s">
        <v>428</v>
      </c>
      <c r="D1653">
        <v>31</v>
      </c>
      <c r="E1653" t="s">
        <v>1481</v>
      </c>
      <c r="F1653" t="s">
        <v>432</v>
      </c>
      <c r="G1653" t="s">
        <v>76</v>
      </c>
      <c r="H1653" t="s">
        <v>225</v>
      </c>
      <c r="I1653" t="s">
        <v>273</v>
      </c>
      <c r="N1653" t="s">
        <v>327</v>
      </c>
      <c r="O1653" t="s">
        <v>332</v>
      </c>
      <c r="P1653" t="s">
        <v>74</v>
      </c>
    </row>
    <row r="1654" spans="1:16" x14ac:dyDescent="0.3">
      <c r="A1654" t="s">
        <v>1479</v>
      </c>
      <c r="B1654" t="s">
        <v>1655</v>
      </c>
      <c r="C1654" t="s">
        <v>428</v>
      </c>
      <c r="D1654">
        <v>31</v>
      </c>
      <c r="E1654" t="s">
        <v>43</v>
      </c>
      <c r="F1654" t="s">
        <v>432</v>
      </c>
      <c r="G1654" t="s">
        <v>76</v>
      </c>
      <c r="H1654" t="s">
        <v>225</v>
      </c>
      <c r="I1654" t="s">
        <v>1656</v>
      </c>
      <c r="N1654" t="s">
        <v>327</v>
      </c>
      <c r="O1654" t="s">
        <v>332</v>
      </c>
      <c r="P1654" t="s">
        <v>74</v>
      </c>
    </row>
    <row r="1655" spans="1:16" x14ac:dyDescent="0.3">
      <c r="A1655" t="s">
        <v>1479</v>
      </c>
      <c r="B1655" t="s">
        <v>1657</v>
      </c>
      <c r="C1655" t="s">
        <v>428</v>
      </c>
      <c r="D1655">
        <v>31</v>
      </c>
      <c r="E1655" t="s">
        <v>47</v>
      </c>
      <c r="F1655" t="s">
        <v>1481</v>
      </c>
      <c r="G1655" t="s">
        <v>76</v>
      </c>
      <c r="H1655" t="s">
        <v>225</v>
      </c>
      <c r="I1655" t="s">
        <v>1656</v>
      </c>
      <c r="N1655" t="s">
        <v>327</v>
      </c>
      <c r="O1655" t="s">
        <v>332</v>
      </c>
      <c r="P1655" t="s">
        <v>74</v>
      </c>
    </row>
    <row r="1656" spans="1:16" x14ac:dyDescent="0.3">
      <c r="A1656" t="s">
        <v>1479</v>
      </c>
      <c r="B1656" t="s">
        <v>1658</v>
      </c>
      <c r="C1656" t="s">
        <v>428</v>
      </c>
      <c r="D1656">
        <v>31</v>
      </c>
      <c r="E1656" t="s">
        <v>432</v>
      </c>
      <c r="F1656" t="s">
        <v>47</v>
      </c>
      <c r="G1656" t="s">
        <v>76</v>
      </c>
      <c r="H1656" t="s">
        <v>225</v>
      </c>
      <c r="I1656" t="s">
        <v>1659</v>
      </c>
      <c r="N1656" t="s">
        <v>327</v>
      </c>
      <c r="O1656" t="s">
        <v>332</v>
      </c>
      <c r="P1656" t="s">
        <v>74</v>
      </c>
    </row>
    <row r="1657" spans="1:16" x14ac:dyDescent="0.3">
      <c r="A1657" t="s">
        <v>1479</v>
      </c>
      <c r="B1657" t="s">
        <v>1660</v>
      </c>
      <c r="C1657" t="s">
        <v>428</v>
      </c>
      <c r="D1657">
        <v>31</v>
      </c>
      <c r="E1657" t="s">
        <v>1481</v>
      </c>
      <c r="F1657" t="s">
        <v>43</v>
      </c>
      <c r="G1657" t="s">
        <v>76</v>
      </c>
      <c r="H1657" t="s">
        <v>225</v>
      </c>
      <c r="I1657" t="s">
        <v>1659</v>
      </c>
      <c r="N1657" t="s">
        <v>327</v>
      </c>
      <c r="O1657" t="s">
        <v>332</v>
      </c>
      <c r="P1657" t="s">
        <v>74</v>
      </c>
    </row>
    <row r="1658" spans="1:16" x14ac:dyDescent="0.3">
      <c r="A1658" t="s">
        <v>1479</v>
      </c>
      <c r="B1658" t="s">
        <v>1661</v>
      </c>
      <c r="C1658" t="s">
        <v>428</v>
      </c>
      <c r="D1658">
        <v>32</v>
      </c>
      <c r="E1658" t="s">
        <v>450</v>
      </c>
      <c r="F1658" t="s">
        <v>1482</v>
      </c>
      <c r="G1658" t="s">
        <v>65</v>
      </c>
      <c r="H1658" t="s">
        <v>332</v>
      </c>
      <c r="I1658" t="s">
        <v>341</v>
      </c>
      <c r="N1658" t="s">
        <v>327</v>
      </c>
      <c r="O1658" t="s">
        <v>332</v>
      </c>
      <c r="P1658" t="s">
        <v>38</v>
      </c>
    </row>
    <row r="1659" spans="1:16" x14ac:dyDescent="0.3">
      <c r="A1659" t="s">
        <v>1479</v>
      </c>
      <c r="B1659" t="s">
        <v>1662</v>
      </c>
      <c r="C1659" t="s">
        <v>428</v>
      </c>
      <c r="D1659">
        <v>32</v>
      </c>
      <c r="E1659" t="s">
        <v>451</v>
      </c>
      <c r="F1659" t="s">
        <v>46</v>
      </c>
      <c r="G1659" t="s">
        <v>65</v>
      </c>
      <c r="H1659" t="s">
        <v>332</v>
      </c>
      <c r="I1659" t="s">
        <v>341</v>
      </c>
      <c r="N1659" t="s">
        <v>327</v>
      </c>
      <c r="O1659" t="s">
        <v>332</v>
      </c>
      <c r="P1659" t="s">
        <v>38</v>
      </c>
    </row>
    <row r="1660" spans="1:16" x14ac:dyDescent="0.3">
      <c r="A1660" t="s">
        <v>1479</v>
      </c>
      <c r="B1660" t="s">
        <v>1663</v>
      </c>
      <c r="C1660" t="s">
        <v>428</v>
      </c>
      <c r="D1660">
        <v>32</v>
      </c>
      <c r="E1660" t="s">
        <v>450</v>
      </c>
      <c r="F1660" t="s">
        <v>46</v>
      </c>
      <c r="G1660" t="s">
        <v>65</v>
      </c>
      <c r="H1660" t="s">
        <v>332</v>
      </c>
      <c r="I1660" t="s">
        <v>194</v>
      </c>
      <c r="N1660" t="s">
        <v>327</v>
      </c>
      <c r="O1660" t="s">
        <v>332</v>
      </c>
      <c r="P1660" t="s">
        <v>38</v>
      </c>
    </row>
    <row r="1661" spans="1:16" x14ac:dyDescent="0.3">
      <c r="A1661" t="s">
        <v>1479</v>
      </c>
      <c r="B1661" t="s">
        <v>1664</v>
      </c>
      <c r="C1661" t="s">
        <v>428</v>
      </c>
      <c r="D1661">
        <v>32</v>
      </c>
      <c r="E1661" t="s">
        <v>1482</v>
      </c>
      <c r="F1661" t="s">
        <v>451</v>
      </c>
      <c r="G1661" t="s">
        <v>65</v>
      </c>
      <c r="H1661" t="s">
        <v>332</v>
      </c>
      <c r="I1661" t="s">
        <v>194</v>
      </c>
      <c r="N1661" t="s">
        <v>327</v>
      </c>
      <c r="O1661" t="s">
        <v>332</v>
      </c>
      <c r="P1661" t="s">
        <v>38</v>
      </c>
    </row>
    <row r="1662" spans="1:16" x14ac:dyDescent="0.3">
      <c r="A1662" t="s">
        <v>1479</v>
      </c>
      <c r="B1662" t="s">
        <v>1665</v>
      </c>
      <c r="C1662" t="s">
        <v>428</v>
      </c>
      <c r="D1662">
        <v>32</v>
      </c>
      <c r="E1662" t="s">
        <v>46</v>
      </c>
      <c r="F1662" t="s">
        <v>1482</v>
      </c>
      <c r="G1662" t="s">
        <v>65</v>
      </c>
      <c r="H1662" t="s">
        <v>332</v>
      </c>
      <c r="I1662" t="s">
        <v>351</v>
      </c>
      <c r="N1662" t="s">
        <v>327</v>
      </c>
      <c r="O1662" t="s">
        <v>332</v>
      </c>
      <c r="P1662" t="s">
        <v>38</v>
      </c>
    </row>
    <row r="1663" spans="1:16" x14ac:dyDescent="0.3">
      <c r="A1663" t="s">
        <v>1479</v>
      </c>
      <c r="B1663" t="s">
        <v>1666</v>
      </c>
      <c r="C1663" t="s">
        <v>428</v>
      </c>
      <c r="D1663">
        <v>32</v>
      </c>
      <c r="E1663" t="s">
        <v>451</v>
      </c>
      <c r="F1663" t="s">
        <v>450</v>
      </c>
      <c r="G1663" t="s">
        <v>65</v>
      </c>
      <c r="H1663" t="s">
        <v>332</v>
      </c>
      <c r="I1663" t="s">
        <v>351</v>
      </c>
      <c r="N1663" t="s">
        <v>327</v>
      </c>
      <c r="O1663" t="s">
        <v>332</v>
      </c>
      <c r="P1663" t="s">
        <v>38</v>
      </c>
    </row>
    <row r="1664" spans="1:16" x14ac:dyDescent="0.3">
      <c r="A1664" t="s">
        <v>1667</v>
      </c>
      <c r="B1664" t="s">
        <v>427</v>
      </c>
      <c r="C1664" t="s">
        <v>428</v>
      </c>
      <c r="D1664">
        <v>1</v>
      </c>
      <c r="E1664" t="s">
        <v>47</v>
      </c>
      <c r="F1664" t="s">
        <v>429</v>
      </c>
      <c r="G1664" t="s">
        <v>21</v>
      </c>
      <c r="H1664" t="s">
        <v>430</v>
      </c>
      <c r="I1664" t="s">
        <v>170</v>
      </c>
      <c r="N1664" t="s">
        <v>233</v>
      </c>
      <c r="O1664" t="s">
        <v>176</v>
      </c>
      <c r="P1664" t="s">
        <v>44</v>
      </c>
    </row>
    <row r="1665" spans="1:16" x14ac:dyDescent="0.3">
      <c r="A1665" t="s">
        <v>1667</v>
      </c>
      <c r="B1665" t="s">
        <v>431</v>
      </c>
      <c r="C1665" t="s">
        <v>428</v>
      </c>
      <c r="D1665">
        <v>1</v>
      </c>
      <c r="E1665" t="s">
        <v>432</v>
      </c>
      <c r="F1665" t="s">
        <v>433</v>
      </c>
      <c r="G1665" t="s">
        <v>21</v>
      </c>
      <c r="H1665" t="s">
        <v>430</v>
      </c>
      <c r="I1665" t="s">
        <v>170</v>
      </c>
      <c r="N1665" t="s">
        <v>233</v>
      </c>
      <c r="O1665" t="s">
        <v>176</v>
      </c>
      <c r="P1665" t="s">
        <v>44</v>
      </c>
    </row>
    <row r="1666" spans="1:16" x14ac:dyDescent="0.3">
      <c r="A1666" t="s">
        <v>1667</v>
      </c>
      <c r="B1666" t="s">
        <v>434</v>
      </c>
      <c r="C1666" t="s">
        <v>428</v>
      </c>
      <c r="D1666">
        <v>1</v>
      </c>
      <c r="E1666" t="s">
        <v>47</v>
      </c>
      <c r="F1666" t="s">
        <v>433</v>
      </c>
      <c r="G1666" t="s">
        <v>21</v>
      </c>
      <c r="H1666" t="s">
        <v>430</v>
      </c>
      <c r="I1666" t="s">
        <v>179</v>
      </c>
      <c r="N1666" t="s">
        <v>233</v>
      </c>
      <c r="O1666" t="s">
        <v>176</v>
      </c>
      <c r="P1666" t="s">
        <v>44</v>
      </c>
    </row>
    <row r="1667" spans="1:16" x14ac:dyDescent="0.3">
      <c r="A1667" t="s">
        <v>1667</v>
      </c>
      <c r="B1667" t="s">
        <v>435</v>
      </c>
      <c r="C1667" t="s">
        <v>428</v>
      </c>
      <c r="D1667">
        <v>1</v>
      </c>
      <c r="E1667" t="s">
        <v>429</v>
      </c>
      <c r="F1667" t="s">
        <v>432</v>
      </c>
      <c r="G1667" t="s">
        <v>21</v>
      </c>
      <c r="H1667" t="s">
        <v>430</v>
      </c>
      <c r="I1667" t="s">
        <v>179</v>
      </c>
      <c r="N1667" t="s">
        <v>233</v>
      </c>
      <c r="O1667" t="s">
        <v>176</v>
      </c>
      <c r="P1667" t="s">
        <v>44</v>
      </c>
    </row>
    <row r="1668" spans="1:16" x14ac:dyDescent="0.3">
      <c r="A1668" t="s">
        <v>1667</v>
      </c>
      <c r="B1668" t="s">
        <v>436</v>
      </c>
      <c r="C1668" t="s">
        <v>428</v>
      </c>
      <c r="D1668">
        <v>1</v>
      </c>
      <c r="E1668" t="s">
        <v>433</v>
      </c>
      <c r="F1668" t="s">
        <v>429</v>
      </c>
      <c r="G1668" t="s">
        <v>21</v>
      </c>
      <c r="H1668" t="s">
        <v>430</v>
      </c>
      <c r="I1668" t="s">
        <v>189</v>
      </c>
      <c r="N1668" t="s">
        <v>233</v>
      </c>
      <c r="O1668" t="s">
        <v>176</v>
      </c>
      <c r="P1668" t="s">
        <v>44</v>
      </c>
    </row>
    <row r="1669" spans="1:16" x14ac:dyDescent="0.3">
      <c r="A1669" t="s">
        <v>1667</v>
      </c>
      <c r="B1669" t="s">
        <v>437</v>
      </c>
      <c r="C1669" t="s">
        <v>428</v>
      </c>
      <c r="D1669">
        <v>1</v>
      </c>
      <c r="E1669" t="s">
        <v>432</v>
      </c>
      <c r="F1669" t="s">
        <v>47</v>
      </c>
      <c r="G1669" t="s">
        <v>21</v>
      </c>
      <c r="H1669" t="s">
        <v>430</v>
      </c>
      <c r="I1669" t="s">
        <v>189</v>
      </c>
      <c r="N1669" t="s">
        <v>233</v>
      </c>
      <c r="O1669" t="s">
        <v>176</v>
      </c>
      <c r="P1669" t="s">
        <v>44</v>
      </c>
    </row>
    <row r="1670" spans="1:16" x14ac:dyDescent="0.3">
      <c r="A1670" t="s">
        <v>1667</v>
      </c>
      <c r="B1670" t="s">
        <v>1480</v>
      </c>
      <c r="C1670" t="s">
        <v>428</v>
      </c>
      <c r="D1670">
        <v>2</v>
      </c>
      <c r="E1670" t="s">
        <v>1481</v>
      </c>
      <c r="F1670" t="s">
        <v>1482</v>
      </c>
      <c r="G1670" t="s">
        <v>62</v>
      </c>
      <c r="H1670" t="s">
        <v>173</v>
      </c>
      <c r="I1670" t="s">
        <v>174</v>
      </c>
      <c r="N1670" t="s">
        <v>233</v>
      </c>
      <c r="O1670" t="s">
        <v>176</v>
      </c>
      <c r="P1670" t="s">
        <v>61</v>
      </c>
    </row>
    <row r="1671" spans="1:16" x14ac:dyDescent="0.3">
      <c r="A1671" t="s">
        <v>1667</v>
      </c>
      <c r="B1671" t="s">
        <v>1483</v>
      </c>
      <c r="C1671" t="s">
        <v>428</v>
      </c>
      <c r="D1671">
        <v>2</v>
      </c>
      <c r="E1671" t="s">
        <v>441</v>
      </c>
      <c r="F1671" t="s">
        <v>448</v>
      </c>
      <c r="G1671" t="s">
        <v>62</v>
      </c>
      <c r="H1671" t="s">
        <v>173</v>
      </c>
      <c r="I1671" t="s">
        <v>174</v>
      </c>
      <c r="N1671" t="s">
        <v>233</v>
      </c>
      <c r="O1671" t="s">
        <v>176</v>
      </c>
      <c r="P1671" t="s">
        <v>61</v>
      </c>
    </row>
    <row r="1672" spans="1:16" x14ac:dyDescent="0.3">
      <c r="A1672" t="s">
        <v>1667</v>
      </c>
      <c r="B1672" t="s">
        <v>1484</v>
      </c>
      <c r="C1672" t="s">
        <v>428</v>
      </c>
      <c r="D1672">
        <v>2</v>
      </c>
      <c r="E1672" t="s">
        <v>1481</v>
      </c>
      <c r="F1672" t="s">
        <v>448</v>
      </c>
      <c r="G1672" t="s">
        <v>62</v>
      </c>
      <c r="H1672" t="s">
        <v>173</v>
      </c>
      <c r="I1672" t="s">
        <v>248</v>
      </c>
      <c r="N1672" t="s">
        <v>233</v>
      </c>
      <c r="O1672" t="s">
        <v>176</v>
      </c>
      <c r="P1672" t="s">
        <v>61</v>
      </c>
    </row>
    <row r="1673" spans="1:16" x14ac:dyDescent="0.3">
      <c r="A1673" t="s">
        <v>1667</v>
      </c>
      <c r="B1673" t="s">
        <v>1485</v>
      </c>
      <c r="C1673" t="s">
        <v>428</v>
      </c>
      <c r="D1673">
        <v>2</v>
      </c>
      <c r="E1673" t="s">
        <v>1482</v>
      </c>
      <c r="F1673" t="s">
        <v>441</v>
      </c>
      <c r="G1673" t="s">
        <v>62</v>
      </c>
      <c r="H1673" t="s">
        <v>173</v>
      </c>
      <c r="I1673" t="s">
        <v>248</v>
      </c>
      <c r="N1673" t="s">
        <v>233</v>
      </c>
      <c r="O1673" t="s">
        <v>176</v>
      </c>
      <c r="P1673" t="s">
        <v>61</v>
      </c>
    </row>
    <row r="1674" spans="1:16" x14ac:dyDescent="0.3">
      <c r="A1674" t="s">
        <v>1667</v>
      </c>
      <c r="B1674" t="s">
        <v>1486</v>
      </c>
      <c r="C1674" t="s">
        <v>428</v>
      </c>
      <c r="D1674">
        <v>2</v>
      </c>
      <c r="E1674" t="s">
        <v>448</v>
      </c>
      <c r="F1674" t="s">
        <v>1482</v>
      </c>
      <c r="G1674" t="s">
        <v>62</v>
      </c>
      <c r="H1674" t="s">
        <v>173</v>
      </c>
      <c r="I1674" t="s">
        <v>207</v>
      </c>
      <c r="N1674" t="s">
        <v>233</v>
      </c>
      <c r="O1674" t="s">
        <v>176</v>
      </c>
      <c r="P1674" t="s">
        <v>61</v>
      </c>
    </row>
    <row r="1675" spans="1:16" x14ac:dyDescent="0.3">
      <c r="A1675" t="s">
        <v>1667</v>
      </c>
      <c r="B1675" t="s">
        <v>1487</v>
      </c>
      <c r="C1675" t="s">
        <v>428</v>
      </c>
      <c r="D1675">
        <v>2</v>
      </c>
      <c r="E1675" t="s">
        <v>441</v>
      </c>
      <c r="F1675" t="s">
        <v>1481</v>
      </c>
      <c r="G1675" t="s">
        <v>62</v>
      </c>
      <c r="H1675" t="s">
        <v>173</v>
      </c>
      <c r="I1675" t="s">
        <v>207</v>
      </c>
      <c r="N1675" t="s">
        <v>233</v>
      </c>
      <c r="O1675" t="s">
        <v>176</v>
      </c>
      <c r="P1675" t="s">
        <v>61</v>
      </c>
    </row>
    <row r="1676" spans="1:16" x14ac:dyDescent="0.3">
      <c r="A1676" t="s">
        <v>1667</v>
      </c>
      <c r="B1676" t="s">
        <v>1488</v>
      </c>
      <c r="C1676" t="s">
        <v>428</v>
      </c>
      <c r="D1676">
        <v>3</v>
      </c>
      <c r="E1676" t="s">
        <v>1489</v>
      </c>
      <c r="F1676" t="s">
        <v>439</v>
      </c>
      <c r="G1676" t="s">
        <v>119</v>
      </c>
      <c r="H1676" t="s">
        <v>430</v>
      </c>
      <c r="I1676" t="s">
        <v>341</v>
      </c>
      <c r="N1676" t="s">
        <v>233</v>
      </c>
      <c r="O1676" t="s">
        <v>176</v>
      </c>
      <c r="P1676" t="s">
        <v>762</v>
      </c>
    </row>
    <row r="1677" spans="1:16" x14ac:dyDescent="0.3">
      <c r="A1677" t="s">
        <v>1667</v>
      </c>
      <c r="B1677" t="s">
        <v>1490</v>
      </c>
      <c r="C1677" t="s">
        <v>428</v>
      </c>
      <c r="D1677">
        <v>3</v>
      </c>
      <c r="E1677" t="s">
        <v>43</v>
      </c>
      <c r="F1677" t="s">
        <v>450</v>
      </c>
      <c r="G1677" t="s">
        <v>119</v>
      </c>
      <c r="H1677" t="s">
        <v>430</v>
      </c>
      <c r="I1677" t="s">
        <v>341</v>
      </c>
      <c r="N1677" t="s">
        <v>233</v>
      </c>
      <c r="O1677" t="s">
        <v>176</v>
      </c>
      <c r="P1677" t="s">
        <v>762</v>
      </c>
    </row>
    <row r="1678" spans="1:16" x14ac:dyDescent="0.3">
      <c r="A1678" t="s">
        <v>1667</v>
      </c>
      <c r="B1678" t="s">
        <v>1491</v>
      </c>
      <c r="C1678" t="s">
        <v>428</v>
      </c>
      <c r="D1678">
        <v>3</v>
      </c>
      <c r="E1678" t="s">
        <v>1489</v>
      </c>
      <c r="F1678" t="s">
        <v>450</v>
      </c>
      <c r="G1678" t="s">
        <v>119</v>
      </c>
      <c r="H1678" t="s">
        <v>430</v>
      </c>
      <c r="I1678" t="s">
        <v>194</v>
      </c>
      <c r="N1678" t="s">
        <v>233</v>
      </c>
      <c r="O1678" t="s">
        <v>176</v>
      </c>
      <c r="P1678" t="s">
        <v>762</v>
      </c>
    </row>
    <row r="1679" spans="1:16" x14ac:dyDescent="0.3">
      <c r="A1679" t="s">
        <v>1667</v>
      </c>
      <c r="B1679" t="s">
        <v>1492</v>
      </c>
      <c r="C1679" t="s">
        <v>428</v>
      </c>
      <c r="D1679">
        <v>3</v>
      </c>
      <c r="E1679" t="s">
        <v>439</v>
      </c>
      <c r="F1679" t="s">
        <v>43</v>
      </c>
      <c r="G1679" t="s">
        <v>119</v>
      </c>
      <c r="H1679" t="s">
        <v>430</v>
      </c>
      <c r="I1679" t="s">
        <v>194</v>
      </c>
      <c r="N1679" t="s">
        <v>233</v>
      </c>
      <c r="O1679" t="s">
        <v>176</v>
      </c>
      <c r="P1679" t="s">
        <v>762</v>
      </c>
    </row>
    <row r="1680" spans="1:16" x14ac:dyDescent="0.3">
      <c r="A1680" t="s">
        <v>1667</v>
      </c>
      <c r="B1680" t="s">
        <v>1493</v>
      </c>
      <c r="C1680" t="s">
        <v>428</v>
      </c>
      <c r="D1680">
        <v>3</v>
      </c>
      <c r="E1680" t="s">
        <v>450</v>
      </c>
      <c r="F1680" t="s">
        <v>439</v>
      </c>
      <c r="G1680" t="s">
        <v>119</v>
      </c>
      <c r="H1680" t="s">
        <v>430</v>
      </c>
      <c r="I1680" t="s">
        <v>351</v>
      </c>
      <c r="N1680" t="s">
        <v>233</v>
      </c>
      <c r="O1680" t="s">
        <v>176</v>
      </c>
      <c r="P1680" t="s">
        <v>762</v>
      </c>
    </row>
    <row r="1681" spans="1:16" x14ac:dyDescent="0.3">
      <c r="A1681" t="s">
        <v>1667</v>
      </c>
      <c r="B1681" t="s">
        <v>1494</v>
      </c>
      <c r="C1681" t="s">
        <v>428</v>
      </c>
      <c r="D1681">
        <v>3</v>
      </c>
      <c r="E1681" t="s">
        <v>43</v>
      </c>
      <c r="F1681" t="s">
        <v>1489</v>
      </c>
      <c r="G1681" t="s">
        <v>119</v>
      </c>
      <c r="H1681" t="s">
        <v>430</v>
      </c>
      <c r="I1681" t="s">
        <v>351</v>
      </c>
      <c r="N1681" t="s">
        <v>233</v>
      </c>
      <c r="O1681" t="s">
        <v>176</v>
      </c>
      <c r="P1681" t="s">
        <v>762</v>
      </c>
    </row>
    <row r="1682" spans="1:16" x14ac:dyDescent="0.3">
      <c r="A1682" t="s">
        <v>1667</v>
      </c>
      <c r="B1682" t="s">
        <v>1495</v>
      </c>
      <c r="C1682" t="s">
        <v>428</v>
      </c>
      <c r="D1682">
        <v>4</v>
      </c>
      <c r="E1682" t="s">
        <v>1496</v>
      </c>
      <c r="F1682" t="s">
        <v>442</v>
      </c>
      <c r="G1682" t="s">
        <v>39</v>
      </c>
      <c r="H1682" t="s">
        <v>173</v>
      </c>
      <c r="I1682" t="s">
        <v>590</v>
      </c>
      <c r="N1682" t="s">
        <v>233</v>
      </c>
      <c r="O1682" t="s">
        <v>176</v>
      </c>
      <c r="P1682" t="s">
        <v>38</v>
      </c>
    </row>
    <row r="1683" spans="1:16" x14ac:dyDescent="0.3">
      <c r="A1683" t="s">
        <v>1667</v>
      </c>
      <c r="B1683" t="s">
        <v>1497</v>
      </c>
      <c r="C1683" t="s">
        <v>428</v>
      </c>
      <c r="D1683">
        <v>4</v>
      </c>
      <c r="E1683" t="s">
        <v>451</v>
      </c>
      <c r="F1683" t="s">
        <v>1498</v>
      </c>
      <c r="G1683" t="s">
        <v>39</v>
      </c>
      <c r="H1683" t="s">
        <v>173</v>
      </c>
      <c r="I1683" t="s">
        <v>590</v>
      </c>
      <c r="N1683" t="s">
        <v>233</v>
      </c>
      <c r="O1683" t="s">
        <v>176</v>
      </c>
      <c r="P1683" t="s">
        <v>38</v>
      </c>
    </row>
    <row r="1684" spans="1:16" x14ac:dyDescent="0.3">
      <c r="A1684" t="s">
        <v>1667</v>
      </c>
      <c r="B1684" t="s">
        <v>1499</v>
      </c>
      <c r="C1684" t="s">
        <v>428</v>
      </c>
      <c r="D1684">
        <v>4</v>
      </c>
      <c r="E1684" t="s">
        <v>1496</v>
      </c>
      <c r="F1684" t="s">
        <v>1498</v>
      </c>
      <c r="G1684" t="s">
        <v>39</v>
      </c>
      <c r="H1684" t="s">
        <v>173</v>
      </c>
      <c r="I1684" t="s">
        <v>174</v>
      </c>
      <c r="N1684" t="s">
        <v>233</v>
      </c>
      <c r="O1684" t="s">
        <v>176</v>
      </c>
      <c r="P1684" t="s">
        <v>38</v>
      </c>
    </row>
    <row r="1685" spans="1:16" x14ac:dyDescent="0.3">
      <c r="A1685" t="s">
        <v>1667</v>
      </c>
      <c r="B1685" t="s">
        <v>1500</v>
      </c>
      <c r="C1685" t="s">
        <v>428</v>
      </c>
      <c r="D1685">
        <v>4</v>
      </c>
      <c r="E1685" t="s">
        <v>442</v>
      </c>
      <c r="F1685" t="s">
        <v>451</v>
      </c>
      <c r="G1685" t="s">
        <v>39</v>
      </c>
      <c r="H1685" t="s">
        <v>173</v>
      </c>
      <c r="I1685" t="s">
        <v>174</v>
      </c>
      <c r="N1685" t="s">
        <v>233</v>
      </c>
      <c r="O1685" t="s">
        <v>176</v>
      </c>
      <c r="P1685" t="s">
        <v>38</v>
      </c>
    </row>
    <row r="1686" spans="1:16" x14ac:dyDescent="0.3">
      <c r="A1686" t="s">
        <v>1667</v>
      </c>
      <c r="B1686" t="s">
        <v>1501</v>
      </c>
      <c r="C1686" t="s">
        <v>428</v>
      </c>
      <c r="D1686">
        <v>4</v>
      </c>
      <c r="E1686" t="s">
        <v>1498</v>
      </c>
      <c r="F1686" t="s">
        <v>442</v>
      </c>
      <c r="G1686" t="s">
        <v>39</v>
      </c>
      <c r="H1686" t="s">
        <v>173</v>
      </c>
      <c r="I1686" t="s">
        <v>363</v>
      </c>
      <c r="N1686" t="s">
        <v>233</v>
      </c>
      <c r="O1686" t="s">
        <v>176</v>
      </c>
      <c r="P1686" t="s">
        <v>38</v>
      </c>
    </row>
    <row r="1687" spans="1:16" x14ac:dyDescent="0.3">
      <c r="A1687" t="s">
        <v>1667</v>
      </c>
      <c r="B1687" t="s">
        <v>1502</v>
      </c>
      <c r="C1687" t="s">
        <v>428</v>
      </c>
      <c r="D1687">
        <v>4</v>
      </c>
      <c r="E1687" t="s">
        <v>451</v>
      </c>
      <c r="F1687" t="s">
        <v>1496</v>
      </c>
      <c r="G1687" t="s">
        <v>39</v>
      </c>
      <c r="H1687" t="s">
        <v>173</v>
      </c>
      <c r="I1687" t="s">
        <v>363</v>
      </c>
      <c r="N1687" t="s">
        <v>233</v>
      </c>
      <c r="O1687" t="s">
        <v>176</v>
      </c>
      <c r="P1687" t="s">
        <v>38</v>
      </c>
    </row>
    <row r="1688" spans="1:16" x14ac:dyDescent="0.3">
      <c r="A1688" t="s">
        <v>1667</v>
      </c>
      <c r="B1688" t="s">
        <v>1503</v>
      </c>
      <c r="C1688" t="s">
        <v>428</v>
      </c>
      <c r="D1688">
        <v>5</v>
      </c>
      <c r="E1688" t="s">
        <v>429</v>
      </c>
      <c r="F1688" t="s">
        <v>1481</v>
      </c>
      <c r="G1688" t="s">
        <v>57</v>
      </c>
      <c r="N1688" t="s">
        <v>180</v>
      </c>
      <c r="O1688" t="s">
        <v>365</v>
      </c>
      <c r="P1688" t="s">
        <v>56</v>
      </c>
    </row>
    <row r="1689" spans="1:16" x14ac:dyDescent="0.3">
      <c r="A1689" t="s">
        <v>1667</v>
      </c>
      <c r="B1689" t="s">
        <v>1504</v>
      </c>
      <c r="C1689" t="s">
        <v>428</v>
      </c>
      <c r="D1689">
        <v>5</v>
      </c>
      <c r="E1689" t="s">
        <v>1489</v>
      </c>
      <c r="F1689" t="s">
        <v>1496</v>
      </c>
      <c r="G1689" t="s">
        <v>57</v>
      </c>
      <c r="N1689" t="s">
        <v>180</v>
      </c>
      <c r="O1689" t="s">
        <v>365</v>
      </c>
      <c r="P1689" t="s">
        <v>56</v>
      </c>
    </row>
    <row r="1690" spans="1:16" x14ac:dyDescent="0.3">
      <c r="A1690" t="s">
        <v>1667</v>
      </c>
      <c r="B1690" t="s">
        <v>1505</v>
      </c>
      <c r="C1690" t="s">
        <v>428</v>
      </c>
      <c r="D1690">
        <v>5</v>
      </c>
      <c r="E1690" t="s">
        <v>429</v>
      </c>
      <c r="F1690" t="s">
        <v>1496</v>
      </c>
      <c r="G1690" t="s">
        <v>57</v>
      </c>
      <c r="N1690" t="s">
        <v>180</v>
      </c>
      <c r="O1690" t="s">
        <v>365</v>
      </c>
      <c r="P1690" t="s">
        <v>56</v>
      </c>
    </row>
    <row r="1691" spans="1:16" x14ac:dyDescent="0.3">
      <c r="A1691" t="s">
        <v>1667</v>
      </c>
      <c r="B1691" t="s">
        <v>1506</v>
      </c>
      <c r="C1691" t="s">
        <v>428</v>
      </c>
      <c r="D1691">
        <v>5</v>
      </c>
      <c r="E1691" t="s">
        <v>1481</v>
      </c>
      <c r="F1691" t="s">
        <v>1489</v>
      </c>
      <c r="G1691" t="s">
        <v>57</v>
      </c>
      <c r="N1691" t="s">
        <v>180</v>
      </c>
      <c r="O1691" t="s">
        <v>365</v>
      </c>
      <c r="P1691" t="s">
        <v>56</v>
      </c>
    </row>
    <row r="1692" spans="1:16" x14ac:dyDescent="0.3">
      <c r="A1692" t="s">
        <v>1667</v>
      </c>
      <c r="B1692" t="s">
        <v>1507</v>
      </c>
      <c r="C1692" t="s">
        <v>428</v>
      </c>
      <c r="D1692">
        <v>5</v>
      </c>
      <c r="E1692" t="s">
        <v>1496</v>
      </c>
      <c r="F1692" t="s">
        <v>1481</v>
      </c>
      <c r="G1692" t="s">
        <v>57</v>
      </c>
      <c r="N1692" t="s">
        <v>180</v>
      </c>
      <c r="O1692" t="s">
        <v>365</v>
      </c>
      <c r="P1692" t="s">
        <v>56</v>
      </c>
    </row>
    <row r="1693" spans="1:16" x14ac:dyDescent="0.3">
      <c r="A1693" t="s">
        <v>1667</v>
      </c>
      <c r="B1693" t="s">
        <v>1508</v>
      </c>
      <c r="C1693" t="s">
        <v>428</v>
      </c>
      <c r="D1693">
        <v>5</v>
      </c>
      <c r="E1693" t="s">
        <v>1489</v>
      </c>
      <c r="F1693" t="s">
        <v>429</v>
      </c>
      <c r="G1693" t="s">
        <v>57</v>
      </c>
      <c r="N1693" t="s">
        <v>180</v>
      </c>
      <c r="O1693" t="s">
        <v>365</v>
      </c>
      <c r="P1693" t="s">
        <v>56</v>
      </c>
    </row>
    <row r="1694" spans="1:16" x14ac:dyDescent="0.3">
      <c r="A1694" t="s">
        <v>1667</v>
      </c>
      <c r="B1694" t="s">
        <v>1509</v>
      </c>
      <c r="C1694" t="s">
        <v>428</v>
      </c>
      <c r="D1694">
        <v>6</v>
      </c>
      <c r="E1694" t="s">
        <v>432</v>
      </c>
      <c r="F1694" t="s">
        <v>1482</v>
      </c>
      <c r="G1694" t="s">
        <v>57</v>
      </c>
      <c r="N1694" t="s">
        <v>180</v>
      </c>
      <c r="O1694" t="s">
        <v>365</v>
      </c>
      <c r="P1694" t="s">
        <v>56</v>
      </c>
    </row>
    <row r="1695" spans="1:16" x14ac:dyDescent="0.3">
      <c r="A1695" t="s">
        <v>1667</v>
      </c>
      <c r="B1695" t="s">
        <v>1510</v>
      </c>
      <c r="C1695" t="s">
        <v>428</v>
      </c>
      <c r="D1695">
        <v>6</v>
      </c>
      <c r="E1695" t="s">
        <v>43</v>
      </c>
      <c r="F1695" t="s">
        <v>59</v>
      </c>
      <c r="G1695" t="s">
        <v>57</v>
      </c>
      <c r="N1695" t="s">
        <v>180</v>
      </c>
      <c r="O1695" t="s">
        <v>365</v>
      </c>
      <c r="P1695" t="s">
        <v>56</v>
      </c>
    </row>
    <row r="1696" spans="1:16" x14ac:dyDescent="0.3">
      <c r="A1696" t="s">
        <v>1667</v>
      </c>
      <c r="B1696" t="s">
        <v>1511</v>
      </c>
      <c r="C1696" t="s">
        <v>428</v>
      </c>
      <c r="D1696">
        <v>6</v>
      </c>
      <c r="E1696" t="s">
        <v>432</v>
      </c>
      <c r="F1696" t="s">
        <v>59</v>
      </c>
      <c r="G1696" t="s">
        <v>57</v>
      </c>
      <c r="N1696" t="s">
        <v>180</v>
      </c>
      <c r="O1696" t="s">
        <v>365</v>
      </c>
      <c r="P1696" t="s">
        <v>56</v>
      </c>
    </row>
    <row r="1697" spans="1:16" x14ac:dyDescent="0.3">
      <c r="A1697" t="s">
        <v>1667</v>
      </c>
      <c r="B1697" t="s">
        <v>1512</v>
      </c>
      <c r="C1697" t="s">
        <v>428</v>
      </c>
      <c r="D1697">
        <v>6</v>
      </c>
      <c r="E1697" t="s">
        <v>1482</v>
      </c>
      <c r="F1697" t="s">
        <v>43</v>
      </c>
      <c r="G1697" t="s">
        <v>57</v>
      </c>
      <c r="N1697" t="s">
        <v>180</v>
      </c>
      <c r="O1697" t="s">
        <v>365</v>
      </c>
      <c r="P1697" t="s">
        <v>56</v>
      </c>
    </row>
    <row r="1698" spans="1:16" x14ac:dyDescent="0.3">
      <c r="A1698" t="s">
        <v>1667</v>
      </c>
      <c r="B1698" t="s">
        <v>1513</v>
      </c>
      <c r="C1698" t="s">
        <v>428</v>
      </c>
      <c r="D1698">
        <v>6</v>
      </c>
      <c r="E1698" t="s">
        <v>59</v>
      </c>
      <c r="F1698" t="s">
        <v>1482</v>
      </c>
      <c r="G1698" t="s">
        <v>57</v>
      </c>
      <c r="N1698" t="s">
        <v>180</v>
      </c>
      <c r="O1698" t="s">
        <v>365</v>
      </c>
      <c r="P1698" t="s">
        <v>56</v>
      </c>
    </row>
    <row r="1699" spans="1:16" x14ac:dyDescent="0.3">
      <c r="A1699" t="s">
        <v>1667</v>
      </c>
      <c r="B1699" t="s">
        <v>1514</v>
      </c>
      <c r="C1699" t="s">
        <v>428</v>
      </c>
      <c r="D1699">
        <v>6</v>
      </c>
      <c r="E1699" t="s">
        <v>43</v>
      </c>
      <c r="F1699" t="s">
        <v>432</v>
      </c>
      <c r="G1699" t="s">
        <v>57</v>
      </c>
      <c r="N1699" t="s">
        <v>180</v>
      </c>
      <c r="O1699" t="s">
        <v>365</v>
      </c>
      <c r="P1699" t="s">
        <v>56</v>
      </c>
    </row>
    <row r="1700" spans="1:16" x14ac:dyDescent="0.3">
      <c r="A1700" t="s">
        <v>1667</v>
      </c>
      <c r="B1700" t="s">
        <v>1515</v>
      </c>
      <c r="C1700" t="s">
        <v>428</v>
      </c>
      <c r="D1700">
        <v>7</v>
      </c>
      <c r="E1700" t="s">
        <v>433</v>
      </c>
      <c r="F1700" t="s">
        <v>441</v>
      </c>
      <c r="G1700" t="s">
        <v>753</v>
      </c>
      <c r="H1700" t="s">
        <v>792</v>
      </c>
      <c r="I1700" t="s">
        <v>661</v>
      </c>
      <c r="N1700" t="s">
        <v>180</v>
      </c>
      <c r="O1700" t="s">
        <v>365</v>
      </c>
      <c r="P1700" t="s">
        <v>750</v>
      </c>
    </row>
    <row r="1701" spans="1:16" x14ac:dyDescent="0.3">
      <c r="A1701" t="s">
        <v>1667</v>
      </c>
      <c r="B1701" t="s">
        <v>1516</v>
      </c>
      <c r="C1701" t="s">
        <v>428</v>
      </c>
      <c r="D1701">
        <v>7</v>
      </c>
      <c r="E1701" t="s">
        <v>450</v>
      </c>
      <c r="F1701" t="s">
        <v>46</v>
      </c>
      <c r="G1701" t="s">
        <v>753</v>
      </c>
      <c r="H1701" t="s">
        <v>792</v>
      </c>
      <c r="I1701" t="s">
        <v>661</v>
      </c>
      <c r="N1701" t="s">
        <v>180</v>
      </c>
      <c r="O1701" t="s">
        <v>365</v>
      </c>
      <c r="P1701" t="s">
        <v>750</v>
      </c>
    </row>
    <row r="1702" spans="1:16" x14ac:dyDescent="0.3">
      <c r="A1702" t="s">
        <v>1667</v>
      </c>
      <c r="B1702" t="s">
        <v>1517</v>
      </c>
      <c r="C1702" t="s">
        <v>428</v>
      </c>
      <c r="D1702">
        <v>7</v>
      </c>
      <c r="E1702" t="s">
        <v>433</v>
      </c>
      <c r="F1702" t="s">
        <v>46</v>
      </c>
      <c r="G1702" t="s">
        <v>753</v>
      </c>
      <c r="H1702" t="s">
        <v>792</v>
      </c>
      <c r="I1702" t="s">
        <v>532</v>
      </c>
      <c r="N1702" t="s">
        <v>180</v>
      </c>
      <c r="O1702" t="s">
        <v>365</v>
      </c>
      <c r="P1702" t="s">
        <v>750</v>
      </c>
    </row>
    <row r="1703" spans="1:16" x14ac:dyDescent="0.3">
      <c r="A1703" t="s">
        <v>1667</v>
      </c>
      <c r="B1703" t="s">
        <v>1518</v>
      </c>
      <c r="C1703" t="s">
        <v>428</v>
      </c>
      <c r="D1703">
        <v>7</v>
      </c>
      <c r="E1703" t="s">
        <v>441</v>
      </c>
      <c r="F1703" t="s">
        <v>450</v>
      </c>
      <c r="G1703" t="s">
        <v>753</v>
      </c>
      <c r="H1703" t="s">
        <v>792</v>
      </c>
      <c r="I1703" t="s">
        <v>532</v>
      </c>
      <c r="N1703" t="s">
        <v>180</v>
      </c>
      <c r="O1703" t="s">
        <v>365</v>
      </c>
      <c r="P1703" t="s">
        <v>750</v>
      </c>
    </row>
    <row r="1704" spans="1:16" x14ac:dyDescent="0.3">
      <c r="A1704" t="s">
        <v>1667</v>
      </c>
      <c r="B1704" t="s">
        <v>1519</v>
      </c>
      <c r="C1704" t="s">
        <v>428</v>
      </c>
      <c r="D1704">
        <v>7</v>
      </c>
      <c r="E1704" t="s">
        <v>46</v>
      </c>
      <c r="F1704" t="s">
        <v>441</v>
      </c>
      <c r="G1704" t="s">
        <v>753</v>
      </c>
      <c r="H1704" t="s">
        <v>792</v>
      </c>
      <c r="I1704" t="s">
        <v>627</v>
      </c>
      <c r="N1704" t="s">
        <v>180</v>
      </c>
      <c r="O1704" t="s">
        <v>365</v>
      </c>
      <c r="P1704" t="s">
        <v>750</v>
      </c>
    </row>
    <row r="1705" spans="1:16" x14ac:dyDescent="0.3">
      <c r="A1705" t="s">
        <v>1667</v>
      </c>
      <c r="B1705" t="s">
        <v>1520</v>
      </c>
      <c r="C1705" t="s">
        <v>428</v>
      </c>
      <c r="D1705">
        <v>7</v>
      </c>
      <c r="E1705" t="s">
        <v>450</v>
      </c>
      <c r="F1705" t="s">
        <v>433</v>
      </c>
      <c r="G1705" t="s">
        <v>753</v>
      </c>
      <c r="H1705" t="s">
        <v>792</v>
      </c>
      <c r="I1705" t="s">
        <v>627</v>
      </c>
      <c r="N1705" t="s">
        <v>180</v>
      </c>
      <c r="O1705" t="s">
        <v>365</v>
      </c>
      <c r="P1705" t="s">
        <v>750</v>
      </c>
    </row>
    <row r="1706" spans="1:16" x14ac:dyDescent="0.3">
      <c r="A1706" t="s">
        <v>1667</v>
      </c>
      <c r="B1706" t="s">
        <v>1521</v>
      </c>
      <c r="C1706" t="s">
        <v>428</v>
      </c>
      <c r="D1706">
        <v>8</v>
      </c>
      <c r="E1706" t="s">
        <v>439</v>
      </c>
      <c r="F1706" t="s">
        <v>47</v>
      </c>
      <c r="G1706" t="s">
        <v>89</v>
      </c>
      <c r="H1706" t="s">
        <v>362</v>
      </c>
      <c r="I1706" t="s">
        <v>179</v>
      </c>
      <c r="N1706" t="s">
        <v>180</v>
      </c>
      <c r="O1706" t="s">
        <v>365</v>
      </c>
      <c r="P1706" t="s">
        <v>61</v>
      </c>
    </row>
    <row r="1707" spans="1:16" x14ac:dyDescent="0.3">
      <c r="A1707" t="s">
        <v>1667</v>
      </c>
      <c r="B1707" t="s">
        <v>1522</v>
      </c>
      <c r="C1707" t="s">
        <v>428</v>
      </c>
      <c r="D1707">
        <v>8</v>
      </c>
      <c r="E1707" t="s">
        <v>448</v>
      </c>
      <c r="F1707" t="s">
        <v>1523</v>
      </c>
      <c r="G1707" t="s">
        <v>89</v>
      </c>
      <c r="H1707" t="s">
        <v>362</v>
      </c>
      <c r="I1707" t="s">
        <v>179</v>
      </c>
      <c r="N1707" t="s">
        <v>180</v>
      </c>
      <c r="O1707" t="s">
        <v>365</v>
      </c>
      <c r="P1707" t="s">
        <v>61</v>
      </c>
    </row>
    <row r="1708" spans="1:16" x14ac:dyDescent="0.3">
      <c r="A1708" t="s">
        <v>1667</v>
      </c>
      <c r="B1708" t="s">
        <v>1524</v>
      </c>
      <c r="C1708" t="s">
        <v>428</v>
      </c>
      <c r="D1708">
        <v>8</v>
      </c>
      <c r="E1708" t="s">
        <v>439</v>
      </c>
      <c r="F1708" t="s">
        <v>1523</v>
      </c>
      <c r="G1708" t="s">
        <v>89</v>
      </c>
      <c r="H1708" t="s">
        <v>362</v>
      </c>
      <c r="I1708" t="s">
        <v>189</v>
      </c>
      <c r="N1708" t="s">
        <v>180</v>
      </c>
      <c r="O1708" t="s">
        <v>365</v>
      </c>
      <c r="P1708" t="s">
        <v>61</v>
      </c>
    </row>
    <row r="1709" spans="1:16" x14ac:dyDescent="0.3">
      <c r="A1709" t="s">
        <v>1667</v>
      </c>
      <c r="B1709" t="s">
        <v>1525</v>
      </c>
      <c r="C1709" t="s">
        <v>428</v>
      </c>
      <c r="D1709">
        <v>8</v>
      </c>
      <c r="E1709" t="s">
        <v>47</v>
      </c>
      <c r="F1709" t="s">
        <v>448</v>
      </c>
      <c r="G1709" t="s">
        <v>89</v>
      </c>
      <c r="H1709" t="s">
        <v>362</v>
      </c>
      <c r="I1709" t="s">
        <v>189</v>
      </c>
      <c r="N1709" t="s">
        <v>180</v>
      </c>
      <c r="O1709" t="s">
        <v>365</v>
      </c>
      <c r="P1709" t="s">
        <v>61</v>
      </c>
    </row>
    <row r="1710" spans="1:16" x14ac:dyDescent="0.3">
      <c r="A1710" t="s">
        <v>1667</v>
      </c>
      <c r="B1710" t="s">
        <v>1526</v>
      </c>
      <c r="C1710" t="s">
        <v>428</v>
      </c>
      <c r="D1710">
        <v>8</v>
      </c>
      <c r="E1710" t="s">
        <v>1523</v>
      </c>
      <c r="F1710" t="s">
        <v>47</v>
      </c>
      <c r="G1710" t="s">
        <v>89</v>
      </c>
      <c r="H1710" t="s">
        <v>362</v>
      </c>
      <c r="I1710" t="s">
        <v>408</v>
      </c>
      <c r="N1710" t="s">
        <v>180</v>
      </c>
      <c r="O1710" t="s">
        <v>365</v>
      </c>
      <c r="P1710" t="s">
        <v>61</v>
      </c>
    </row>
    <row r="1711" spans="1:16" x14ac:dyDescent="0.3">
      <c r="A1711" t="s">
        <v>1667</v>
      </c>
      <c r="B1711" t="s">
        <v>1527</v>
      </c>
      <c r="C1711" t="s">
        <v>428</v>
      </c>
      <c r="D1711">
        <v>8</v>
      </c>
      <c r="E1711" t="s">
        <v>448</v>
      </c>
      <c r="F1711" t="s">
        <v>439</v>
      </c>
      <c r="G1711" t="s">
        <v>89</v>
      </c>
      <c r="H1711" t="s">
        <v>362</v>
      </c>
      <c r="I1711" t="s">
        <v>408</v>
      </c>
      <c r="N1711" t="s">
        <v>180</v>
      </c>
      <c r="O1711" t="s">
        <v>365</v>
      </c>
      <c r="P1711" t="s">
        <v>61</v>
      </c>
    </row>
    <row r="1712" spans="1:16" x14ac:dyDescent="0.3">
      <c r="A1712" t="s">
        <v>1667</v>
      </c>
      <c r="B1712" t="s">
        <v>1528</v>
      </c>
      <c r="C1712" t="s">
        <v>428</v>
      </c>
      <c r="D1712">
        <v>9</v>
      </c>
      <c r="E1712" t="s">
        <v>1482</v>
      </c>
      <c r="F1712" t="s">
        <v>450</v>
      </c>
      <c r="G1712" t="s">
        <v>87</v>
      </c>
      <c r="H1712" t="s">
        <v>184</v>
      </c>
      <c r="I1712" t="s">
        <v>207</v>
      </c>
      <c r="N1712" t="s">
        <v>306</v>
      </c>
      <c r="O1712" t="s">
        <v>184</v>
      </c>
      <c r="P1712" t="s">
        <v>86</v>
      </c>
    </row>
    <row r="1713" spans="1:16" x14ac:dyDescent="0.3">
      <c r="A1713" t="s">
        <v>1667</v>
      </c>
      <c r="B1713" t="s">
        <v>1529</v>
      </c>
      <c r="C1713" t="s">
        <v>428</v>
      </c>
      <c r="D1713">
        <v>9</v>
      </c>
      <c r="E1713" t="s">
        <v>1489</v>
      </c>
      <c r="F1713" t="s">
        <v>442</v>
      </c>
      <c r="G1713" t="s">
        <v>87</v>
      </c>
      <c r="H1713" t="s">
        <v>184</v>
      </c>
      <c r="I1713" t="s">
        <v>207</v>
      </c>
      <c r="N1713" t="s">
        <v>306</v>
      </c>
      <c r="O1713" t="s">
        <v>184</v>
      </c>
      <c r="P1713" t="s">
        <v>86</v>
      </c>
    </row>
    <row r="1714" spans="1:16" x14ac:dyDescent="0.3">
      <c r="A1714" t="s">
        <v>1667</v>
      </c>
      <c r="B1714" t="s">
        <v>1530</v>
      </c>
      <c r="C1714" t="s">
        <v>428</v>
      </c>
      <c r="D1714">
        <v>9</v>
      </c>
      <c r="E1714" t="s">
        <v>1482</v>
      </c>
      <c r="F1714" t="s">
        <v>442</v>
      </c>
      <c r="G1714" t="s">
        <v>87</v>
      </c>
      <c r="H1714" t="s">
        <v>184</v>
      </c>
      <c r="I1714" t="s">
        <v>170</v>
      </c>
      <c r="N1714" t="s">
        <v>306</v>
      </c>
      <c r="O1714" t="s">
        <v>184</v>
      </c>
      <c r="P1714" t="s">
        <v>86</v>
      </c>
    </row>
    <row r="1715" spans="1:16" x14ac:dyDescent="0.3">
      <c r="A1715" t="s">
        <v>1667</v>
      </c>
      <c r="B1715" t="s">
        <v>1531</v>
      </c>
      <c r="C1715" t="s">
        <v>428</v>
      </c>
      <c r="D1715">
        <v>9</v>
      </c>
      <c r="E1715" t="s">
        <v>450</v>
      </c>
      <c r="F1715" t="s">
        <v>1489</v>
      </c>
      <c r="G1715" t="s">
        <v>87</v>
      </c>
      <c r="H1715" t="s">
        <v>184</v>
      </c>
      <c r="I1715" t="s">
        <v>170</v>
      </c>
      <c r="N1715" t="s">
        <v>306</v>
      </c>
      <c r="O1715" t="s">
        <v>184</v>
      </c>
      <c r="P1715" t="s">
        <v>86</v>
      </c>
    </row>
    <row r="1716" spans="1:16" x14ac:dyDescent="0.3">
      <c r="A1716" t="s">
        <v>1667</v>
      </c>
      <c r="B1716" t="s">
        <v>1532</v>
      </c>
      <c r="C1716" t="s">
        <v>428</v>
      </c>
      <c r="D1716">
        <v>9</v>
      </c>
      <c r="E1716" t="s">
        <v>442</v>
      </c>
      <c r="F1716" t="s">
        <v>450</v>
      </c>
      <c r="G1716" t="s">
        <v>87</v>
      </c>
      <c r="H1716" t="s">
        <v>184</v>
      </c>
      <c r="I1716" t="s">
        <v>179</v>
      </c>
      <c r="N1716" t="s">
        <v>306</v>
      </c>
      <c r="O1716" t="s">
        <v>184</v>
      </c>
      <c r="P1716" t="s">
        <v>86</v>
      </c>
    </row>
    <row r="1717" spans="1:16" x14ac:dyDescent="0.3">
      <c r="A1717" t="s">
        <v>1667</v>
      </c>
      <c r="B1717" t="s">
        <v>1533</v>
      </c>
      <c r="C1717" t="s">
        <v>428</v>
      </c>
      <c r="D1717">
        <v>9</v>
      </c>
      <c r="E1717" t="s">
        <v>1489</v>
      </c>
      <c r="F1717" t="s">
        <v>1482</v>
      </c>
      <c r="G1717" t="s">
        <v>87</v>
      </c>
      <c r="H1717" t="s">
        <v>184</v>
      </c>
      <c r="I1717" t="s">
        <v>179</v>
      </c>
      <c r="N1717" t="s">
        <v>306</v>
      </c>
      <c r="O1717" t="s">
        <v>184</v>
      </c>
      <c r="P1717" t="s">
        <v>86</v>
      </c>
    </row>
    <row r="1718" spans="1:16" x14ac:dyDescent="0.3">
      <c r="A1718" t="s">
        <v>1667</v>
      </c>
      <c r="B1718" t="s">
        <v>1534</v>
      </c>
      <c r="C1718" t="s">
        <v>428</v>
      </c>
      <c r="D1718">
        <v>10</v>
      </c>
      <c r="E1718" t="s">
        <v>441</v>
      </c>
      <c r="F1718" t="s">
        <v>1496</v>
      </c>
      <c r="G1718" t="s">
        <v>64</v>
      </c>
      <c r="H1718" t="s">
        <v>305</v>
      </c>
      <c r="I1718" t="s">
        <v>189</v>
      </c>
      <c r="N1718" t="s">
        <v>306</v>
      </c>
      <c r="O1718" t="s">
        <v>184</v>
      </c>
      <c r="P1718" t="s">
        <v>63</v>
      </c>
    </row>
    <row r="1719" spans="1:16" x14ac:dyDescent="0.3">
      <c r="A1719" t="s">
        <v>1667</v>
      </c>
      <c r="B1719" t="s">
        <v>1535</v>
      </c>
      <c r="C1719" t="s">
        <v>428</v>
      </c>
      <c r="D1719">
        <v>10</v>
      </c>
      <c r="E1719" t="s">
        <v>432</v>
      </c>
      <c r="F1719" t="s">
        <v>429</v>
      </c>
      <c r="G1719" t="s">
        <v>64</v>
      </c>
      <c r="H1719" t="s">
        <v>305</v>
      </c>
      <c r="I1719" t="s">
        <v>189</v>
      </c>
      <c r="N1719" t="s">
        <v>306</v>
      </c>
      <c r="O1719" t="s">
        <v>184</v>
      </c>
      <c r="P1719" t="s">
        <v>63</v>
      </c>
    </row>
    <row r="1720" spans="1:16" x14ac:dyDescent="0.3">
      <c r="A1720" t="s">
        <v>1667</v>
      </c>
      <c r="B1720" t="s">
        <v>1536</v>
      </c>
      <c r="C1720" t="s">
        <v>428</v>
      </c>
      <c r="D1720">
        <v>10</v>
      </c>
      <c r="E1720" t="s">
        <v>441</v>
      </c>
      <c r="F1720" t="s">
        <v>429</v>
      </c>
      <c r="G1720" t="s">
        <v>64</v>
      </c>
      <c r="H1720" t="s">
        <v>305</v>
      </c>
      <c r="I1720" t="s">
        <v>408</v>
      </c>
      <c r="N1720" t="s">
        <v>306</v>
      </c>
      <c r="O1720" t="s">
        <v>184</v>
      </c>
      <c r="P1720" t="s">
        <v>63</v>
      </c>
    </row>
    <row r="1721" spans="1:16" x14ac:dyDescent="0.3">
      <c r="A1721" t="s">
        <v>1667</v>
      </c>
      <c r="B1721" t="s">
        <v>1537</v>
      </c>
      <c r="C1721" t="s">
        <v>428</v>
      </c>
      <c r="D1721">
        <v>10</v>
      </c>
      <c r="E1721" t="s">
        <v>1496</v>
      </c>
      <c r="F1721" t="s">
        <v>432</v>
      </c>
      <c r="G1721" t="s">
        <v>64</v>
      </c>
      <c r="H1721" t="s">
        <v>305</v>
      </c>
      <c r="I1721" t="s">
        <v>408</v>
      </c>
      <c r="N1721" t="s">
        <v>306</v>
      </c>
      <c r="O1721" t="s">
        <v>184</v>
      </c>
      <c r="P1721" t="s">
        <v>63</v>
      </c>
    </row>
    <row r="1722" spans="1:16" x14ac:dyDescent="0.3">
      <c r="A1722" t="s">
        <v>1667</v>
      </c>
      <c r="B1722" t="s">
        <v>1538</v>
      </c>
      <c r="C1722" t="s">
        <v>428</v>
      </c>
      <c r="D1722">
        <v>10</v>
      </c>
      <c r="E1722" t="s">
        <v>429</v>
      </c>
      <c r="F1722" t="s">
        <v>1496</v>
      </c>
      <c r="G1722" t="s">
        <v>64</v>
      </c>
      <c r="H1722" t="s">
        <v>305</v>
      </c>
      <c r="I1722" t="s">
        <v>287</v>
      </c>
      <c r="N1722" t="s">
        <v>306</v>
      </c>
      <c r="O1722" t="s">
        <v>184</v>
      </c>
      <c r="P1722" t="s">
        <v>63</v>
      </c>
    </row>
    <row r="1723" spans="1:16" x14ac:dyDescent="0.3">
      <c r="A1723" t="s">
        <v>1667</v>
      </c>
      <c r="B1723" t="s">
        <v>1539</v>
      </c>
      <c r="C1723" t="s">
        <v>428</v>
      </c>
      <c r="D1723">
        <v>10</v>
      </c>
      <c r="E1723" t="s">
        <v>432</v>
      </c>
      <c r="F1723" t="s">
        <v>441</v>
      </c>
      <c r="G1723" t="s">
        <v>64</v>
      </c>
      <c r="H1723" t="s">
        <v>305</v>
      </c>
      <c r="I1723" t="s">
        <v>287</v>
      </c>
      <c r="N1723" t="s">
        <v>306</v>
      </c>
      <c r="O1723" t="s">
        <v>184</v>
      </c>
      <c r="P1723" t="s">
        <v>63</v>
      </c>
    </row>
    <row r="1724" spans="1:16" x14ac:dyDescent="0.3">
      <c r="A1724" t="s">
        <v>1667</v>
      </c>
      <c r="B1724" t="s">
        <v>1540</v>
      </c>
      <c r="C1724" t="s">
        <v>428</v>
      </c>
      <c r="D1724">
        <v>11</v>
      </c>
      <c r="E1724" t="s">
        <v>448</v>
      </c>
      <c r="F1724" t="s">
        <v>1498</v>
      </c>
      <c r="G1724" t="s">
        <v>819</v>
      </c>
      <c r="H1724" t="s">
        <v>419</v>
      </c>
      <c r="I1724" t="s">
        <v>207</v>
      </c>
      <c r="N1724" t="s">
        <v>306</v>
      </c>
      <c r="O1724" t="s">
        <v>184</v>
      </c>
      <c r="P1724" t="s">
        <v>651</v>
      </c>
    </row>
    <row r="1725" spans="1:16" x14ac:dyDescent="0.3">
      <c r="A1725" t="s">
        <v>1667</v>
      </c>
      <c r="B1725" t="s">
        <v>1541</v>
      </c>
      <c r="C1725" t="s">
        <v>428</v>
      </c>
      <c r="D1725">
        <v>11</v>
      </c>
      <c r="E1725" t="s">
        <v>59</v>
      </c>
      <c r="F1725" t="s">
        <v>46</v>
      </c>
      <c r="G1725" t="s">
        <v>819</v>
      </c>
      <c r="H1725" t="s">
        <v>419</v>
      </c>
      <c r="I1725" t="s">
        <v>174</v>
      </c>
      <c r="N1725" t="s">
        <v>306</v>
      </c>
      <c r="O1725" t="s">
        <v>184</v>
      </c>
      <c r="P1725" t="s">
        <v>651</v>
      </c>
    </row>
    <row r="1726" spans="1:16" x14ac:dyDescent="0.3">
      <c r="A1726" t="s">
        <v>1667</v>
      </c>
      <c r="B1726" t="s">
        <v>1542</v>
      </c>
      <c r="C1726" t="s">
        <v>428</v>
      </c>
      <c r="D1726">
        <v>11</v>
      </c>
      <c r="E1726" t="s">
        <v>448</v>
      </c>
      <c r="F1726" t="s">
        <v>46</v>
      </c>
      <c r="G1726" t="s">
        <v>819</v>
      </c>
      <c r="H1726" t="s">
        <v>419</v>
      </c>
      <c r="I1726" t="s">
        <v>248</v>
      </c>
      <c r="N1726" t="s">
        <v>306</v>
      </c>
      <c r="O1726" t="s">
        <v>184</v>
      </c>
      <c r="P1726" t="s">
        <v>651</v>
      </c>
    </row>
    <row r="1727" spans="1:16" x14ac:dyDescent="0.3">
      <c r="A1727" t="s">
        <v>1667</v>
      </c>
      <c r="B1727" t="s">
        <v>1543</v>
      </c>
      <c r="C1727" t="s">
        <v>428</v>
      </c>
      <c r="D1727">
        <v>11</v>
      </c>
      <c r="E1727" t="s">
        <v>1498</v>
      </c>
      <c r="F1727" t="s">
        <v>59</v>
      </c>
      <c r="G1727" t="s">
        <v>819</v>
      </c>
      <c r="H1727" t="s">
        <v>419</v>
      </c>
      <c r="I1727" t="s">
        <v>207</v>
      </c>
      <c r="N1727" t="s">
        <v>306</v>
      </c>
      <c r="O1727" t="s">
        <v>184</v>
      </c>
      <c r="P1727" t="s">
        <v>651</v>
      </c>
    </row>
    <row r="1728" spans="1:16" x14ac:dyDescent="0.3">
      <c r="A1728" t="s">
        <v>1667</v>
      </c>
      <c r="B1728" t="s">
        <v>1544</v>
      </c>
      <c r="C1728" t="s">
        <v>428</v>
      </c>
      <c r="D1728">
        <v>11</v>
      </c>
      <c r="E1728" t="s">
        <v>46</v>
      </c>
      <c r="F1728" t="s">
        <v>1498</v>
      </c>
      <c r="G1728" t="s">
        <v>819</v>
      </c>
      <c r="H1728" t="s">
        <v>419</v>
      </c>
      <c r="I1728" t="s">
        <v>174</v>
      </c>
      <c r="N1728" t="s">
        <v>306</v>
      </c>
      <c r="O1728" t="s">
        <v>184</v>
      </c>
      <c r="P1728" t="s">
        <v>651</v>
      </c>
    </row>
    <row r="1729" spans="1:16" x14ac:dyDescent="0.3">
      <c r="A1729" t="s">
        <v>1667</v>
      </c>
      <c r="B1729" t="s">
        <v>1545</v>
      </c>
      <c r="C1729" t="s">
        <v>428</v>
      </c>
      <c r="D1729">
        <v>11</v>
      </c>
      <c r="E1729" t="s">
        <v>59</v>
      </c>
      <c r="F1729" t="s">
        <v>448</v>
      </c>
      <c r="G1729" t="s">
        <v>819</v>
      </c>
      <c r="H1729" t="s">
        <v>419</v>
      </c>
      <c r="I1729" t="s">
        <v>248</v>
      </c>
      <c r="N1729" t="s">
        <v>306</v>
      </c>
      <c r="O1729" t="s">
        <v>184</v>
      </c>
      <c r="P1729" t="s">
        <v>651</v>
      </c>
    </row>
    <row r="1730" spans="1:16" x14ac:dyDescent="0.3">
      <c r="A1730" t="s">
        <v>1667</v>
      </c>
      <c r="B1730" t="s">
        <v>1546</v>
      </c>
      <c r="C1730" t="s">
        <v>428</v>
      </c>
      <c r="D1730">
        <v>12</v>
      </c>
      <c r="E1730" t="s">
        <v>43</v>
      </c>
      <c r="F1730" t="s">
        <v>1481</v>
      </c>
      <c r="G1730" t="s">
        <v>76</v>
      </c>
      <c r="H1730" t="s">
        <v>307</v>
      </c>
      <c r="I1730" t="s">
        <v>590</v>
      </c>
      <c r="N1730" t="s">
        <v>306</v>
      </c>
      <c r="O1730" t="s">
        <v>184</v>
      </c>
      <c r="P1730" t="s">
        <v>74</v>
      </c>
    </row>
    <row r="1731" spans="1:16" x14ac:dyDescent="0.3">
      <c r="A1731" t="s">
        <v>1667</v>
      </c>
      <c r="B1731" t="s">
        <v>1547</v>
      </c>
      <c r="C1731" t="s">
        <v>428</v>
      </c>
      <c r="D1731">
        <v>12</v>
      </c>
      <c r="E1731" t="s">
        <v>451</v>
      </c>
      <c r="F1731" t="s">
        <v>1523</v>
      </c>
      <c r="G1731" t="s">
        <v>76</v>
      </c>
      <c r="H1731" t="s">
        <v>307</v>
      </c>
      <c r="I1731" t="s">
        <v>590</v>
      </c>
      <c r="N1731" t="s">
        <v>306</v>
      </c>
      <c r="O1731" t="s">
        <v>184</v>
      </c>
      <c r="P1731" t="s">
        <v>74</v>
      </c>
    </row>
    <row r="1732" spans="1:16" x14ac:dyDescent="0.3">
      <c r="A1732" t="s">
        <v>1667</v>
      </c>
      <c r="B1732" t="s">
        <v>1548</v>
      </c>
      <c r="C1732" t="s">
        <v>428</v>
      </c>
      <c r="D1732">
        <v>12</v>
      </c>
      <c r="E1732" t="s">
        <v>43</v>
      </c>
      <c r="F1732" t="s">
        <v>1523</v>
      </c>
      <c r="G1732" t="s">
        <v>76</v>
      </c>
      <c r="H1732" t="s">
        <v>307</v>
      </c>
      <c r="I1732" t="s">
        <v>1549</v>
      </c>
      <c r="N1732" t="s">
        <v>306</v>
      </c>
      <c r="O1732" t="s">
        <v>184</v>
      </c>
      <c r="P1732" t="s">
        <v>74</v>
      </c>
    </row>
    <row r="1733" spans="1:16" x14ac:dyDescent="0.3">
      <c r="A1733" t="s">
        <v>1667</v>
      </c>
      <c r="B1733" t="s">
        <v>1550</v>
      </c>
      <c r="C1733" t="s">
        <v>428</v>
      </c>
      <c r="D1733">
        <v>12</v>
      </c>
      <c r="E1733" t="s">
        <v>1481</v>
      </c>
      <c r="F1733" t="s">
        <v>451</v>
      </c>
      <c r="G1733" t="s">
        <v>76</v>
      </c>
      <c r="H1733" t="s">
        <v>307</v>
      </c>
      <c r="I1733" t="s">
        <v>1549</v>
      </c>
      <c r="N1733" t="s">
        <v>306</v>
      </c>
      <c r="O1733" t="s">
        <v>184</v>
      </c>
      <c r="P1733" t="s">
        <v>74</v>
      </c>
    </row>
    <row r="1734" spans="1:16" x14ac:dyDescent="0.3">
      <c r="A1734" t="s">
        <v>1667</v>
      </c>
      <c r="B1734" t="s">
        <v>1551</v>
      </c>
      <c r="C1734" t="s">
        <v>428</v>
      </c>
      <c r="D1734">
        <v>12</v>
      </c>
      <c r="E1734" t="s">
        <v>1523</v>
      </c>
      <c r="F1734" t="s">
        <v>1481</v>
      </c>
      <c r="G1734" t="s">
        <v>76</v>
      </c>
      <c r="H1734" t="s">
        <v>307</v>
      </c>
      <c r="I1734" t="s">
        <v>1552</v>
      </c>
      <c r="N1734" t="s">
        <v>306</v>
      </c>
      <c r="O1734" t="s">
        <v>184</v>
      </c>
      <c r="P1734" t="s">
        <v>74</v>
      </c>
    </row>
    <row r="1735" spans="1:16" x14ac:dyDescent="0.3">
      <c r="A1735" t="s">
        <v>1667</v>
      </c>
      <c r="B1735" t="s">
        <v>1553</v>
      </c>
      <c r="C1735" t="s">
        <v>428</v>
      </c>
      <c r="D1735">
        <v>12</v>
      </c>
      <c r="E1735" t="s">
        <v>451</v>
      </c>
      <c r="F1735" t="s">
        <v>43</v>
      </c>
      <c r="G1735" t="s">
        <v>76</v>
      </c>
      <c r="H1735" t="s">
        <v>307</v>
      </c>
      <c r="I1735" t="s">
        <v>1552</v>
      </c>
      <c r="N1735" t="s">
        <v>306</v>
      </c>
      <c r="O1735" t="s">
        <v>184</v>
      </c>
      <c r="P1735" t="s">
        <v>74</v>
      </c>
    </row>
    <row r="1736" spans="1:16" x14ac:dyDescent="0.3">
      <c r="A1736" t="s">
        <v>1667</v>
      </c>
      <c r="B1736" t="s">
        <v>1554</v>
      </c>
      <c r="C1736" t="s">
        <v>428</v>
      </c>
      <c r="D1736">
        <v>13</v>
      </c>
      <c r="E1736" t="s">
        <v>450</v>
      </c>
      <c r="F1736" t="s">
        <v>47</v>
      </c>
      <c r="G1736" t="s">
        <v>66</v>
      </c>
      <c r="H1736" t="s">
        <v>218</v>
      </c>
      <c r="I1736" t="s">
        <v>1555</v>
      </c>
      <c r="N1736" t="s">
        <v>312</v>
      </c>
      <c r="O1736" t="s">
        <v>218</v>
      </c>
      <c r="P1736" t="s">
        <v>38</v>
      </c>
    </row>
    <row r="1737" spans="1:16" x14ac:dyDescent="0.3">
      <c r="A1737" t="s">
        <v>1667</v>
      </c>
      <c r="B1737" t="s">
        <v>1556</v>
      </c>
      <c r="C1737" t="s">
        <v>428</v>
      </c>
      <c r="D1737">
        <v>13</v>
      </c>
      <c r="E1737" t="s">
        <v>1481</v>
      </c>
      <c r="F1737" t="s">
        <v>59</v>
      </c>
      <c r="G1737" t="s">
        <v>66</v>
      </c>
      <c r="H1737" t="s">
        <v>218</v>
      </c>
      <c r="I1737" t="s">
        <v>590</v>
      </c>
      <c r="N1737" t="s">
        <v>312</v>
      </c>
      <c r="O1737" t="s">
        <v>218</v>
      </c>
      <c r="P1737" t="s">
        <v>38</v>
      </c>
    </row>
    <row r="1738" spans="1:16" x14ac:dyDescent="0.3">
      <c r="A1738" t="s">
        <v>1667</v>
      </c>
      <c r="B1738" t="s">
        <v>1557</v>
      </c>
      <c r="C1738" t="s">
        <v>428</v>
      </c>
      <c r="D1738">
        <v>13</v>
      </c>
      <c r="E1738" t="s">
        <v>450</v>
      </c>
      <c r="F1738" t="s">
        <v>59</v>
      </c>
      <c r="G1738" t="s">
        <v>66</v>
      </c>
      <c r="H1738" t="s">
        <v>218</v>
      </c>
      <c r="I1738" t="s">
        <v>727</v>
      </c>
      <c r="N1738" t="s">
        <v>312</v>
      </c>
      <c r="O1738" t="s">
        <v>218</v>
      </c>
      <c r="P1738" t="s">
        <v>38</v>
      </c>
    </row>
    <row r="1739" spans="1:16" x14ac:dyDescent="0.3">
      <c r="A1739" t="s">
        <v>1667</v>
      </c>
      <c r="B1739" t="s">
        <v>1558</v>
      </c>
      <c r="C1739" t="s">
        <v>428</v>
      </c>
      <c r="D1739">
        <v>13</v>
      </c>
      <c r="E1739" t="s">
        <v>47</v>
      </c>
      <c r="F1739" t="s">
        <v>1481</v>
      </c>
      <c r="G1739" t="s">
        <v>66</v>
      </c>
      <c r="H1739" t="s">
        <v>218</v>
      </c>
      <c r="I1739" t="s">
        <v>1559</v>
      </c>
      <c r="N1739" t="s">
        <v>312</v>
      </c>
      <c r="O1739" t="s">
        <v>218</v>
      </c>
      <c r="P1739" t="s">
        <v>38</v>
      </c>
    </row>
    <row r="1740" spans="1:16" x14ac:dyDescent="0.3">
      <c r="A1740" t="s">
        <v>1667</v>
      </c>
      <c r="B1740" t="s">
        <v>1560</v>
      </c>
      <c r="C1740" t="s">
        <v>428</v>
      </c>
      <c r="D1740">
        <v>13</v>
      </c>
      <c r="E1740" t="s">
        <v>59</v>
      </c>
      <c r="F1740" t="s">
        <v>47</v>
      </c>
      <c r="G1740" t="s">
        <v>66</v>
      </c>
      <c r="H1740" t="s">
        <v>218</v>
      </c>
      <c r="I1740" t="s">
        <v>248</v>
      </c>
      <c r="N1740" t="s">
        <v>312</v>
      </c>
      <c r="O1740" t="s">
        <v>218</v>
      </c>
      <c r="P1740" t="s">
        <v>38</v>
      </c>
    </row>
    <row r="1741" spans="1:16" x14ac:dyDescent="0.3">
      <c r="A1741" t="s">
        <v>1667</v>
      </c>
      <c r="B1741" t="s">
        <v>1561</v>
      </c>
      <c r="C1741" t="s">
        <v>428</v>
      </c>
      <c r="D1741">
        <v>13</v>
      </c>
      <c r="E1741" t="s">
        <v>1481</v>
      </c>
      <c r="F1741" t="s">
        <v>450</v>
      </c>
      <c r="G1741" t="s">
        <v>66</v>
      </c>
      <c r="H1741" t="s">
        <v>218</v>
      </c>
      <c r="I1741" t="s">
        <v>1562</v>
      </c>
      <c r="N1741" t="s">
        <v>312</v>
      </c>
      <c r="O1741" t="s">
        <v>218</v>
      </c>
      <c r="P1741" t="s">
        <v>38</v>
      </c>
    </row>
    <row r="1742" spans="1:16" x14ac:dyDescent="0.3">
      <c r="A1742" t="s">
        <v>1667</v>
      </c>
      <c r="B1742" t="s">
        <v>1563</v>
      </c>
      <c r="C1742" t="s">
        <v>428</v>
      </c>
      <c r="D1742">
        <v>14</v>
      </c>
      <c r="E1742" t="s">
        <v>442</v>
      </c>
      <c r="F1742" t="s">
        <v>433</v>
      </c>
      <c r="G1742" t="s">
        <v>104</v>
      </c>
      <c r="H1742" t="s">
        <v>313</v>
      </c>
      <c r="I1742" t="s">
        <v>174</v>
      </c>
      <c r="N1742" t="s">
        <v>312</v>
      </c>
      <c r="O1742" t="s">
        <v>218</v>
      </c>
      <c r="P1742" t="s">
        <v>739</v>
      </c>
    </row>
    <row r="1743" spans="1:16" x14ac:dyDescent="0.3">
      <c r="A1743" t="s">
        <v>1667</v>
      </c>
      <c r="B1743" t="s">
        <v>1564</v>
      </c>
      <c r="C1743" t="s">
        <v>428</v>
      </c>
      <c r="D1743">
        <v>14</v>
      </c>
      <c r="E1743" t="s">
        <v>439</v>
      </c>
      <c r="F1743" t="s">
        <v>1482</v>
      </c>
      <c r="G1743" t="s">
        <v>104</v>
      </c>
      <c r="N1743" t="s">
        <v>312</v>
      </c>
      <c r="O1743" t="s">
        <v>218</v>
      </c>
      <c r="P1743" t="s">
        <v>739</v>
      </c>
    </row>
    <row r="1744" spans="1:16" x14ac:dyDescent="0.3">
      <c r="A1744" t="s">
        <v>1667</v>
      </c>
      <c r="B1744" t="s">
        <v>1565</v>
      </c>
      <c r="C1744" t="s">
        <v>428</v>
      </c>
      <c r="D1744">
        <v>14</v>
      </c>
      <c r="E1744" t="s">
        <v>442</v>
      </c>
      <c r="F1744" t="s">
        <v>1482</v>
      </c>
      <c r="G1744" t="s">
        <v>104</v>
      </c>
      <c r="H1744" t="s">
        <v>313</v>
      </c>
      <c r="I1744" t="s">
        <v>248</v>
      </c>
      <c r="N1744" t="s">
        <v>312</v>
      </c>
      <c r="O1744" t="s">
        <v>218</v>
      </c>
      <c r="P1744" t="s">
        <v>739</v>
      </c>
    </row>
    <row r="1745" spans="1:16" x14ac:dyDescent="0.3">
      <c r="A1745" t="s">
        <v>1667</v>
      </c>
      <c r="B1745" t="s">
        <v>1566</v>
      </c>
      <c r="C1745" t="s">
        <v>428</v>
      </c>
      <c r="D1745">
        <v>14</v>
      </c>
      <c r="E1745" t="s">
        <v>433</v>
      </c>
      <c r="F1745" t="s">
        <v>439</v>
      </c>
      <c r="G1745" t="s">
        <v>104</v>
      </c>
      <c r="N1745" t="s">
        <v>312</v>
      </c>
      <c r="O1745" t="s">
        <v>218</v>
      </c>
      <c r="P1745" t="s">
        <v>739</v>
      </c>
    </row>
    <row r="1746" spans="1:16" x14ac:dyDescent="0.3">
      <c r="A1746" t="s">
        <v>1667</v>
      </c>
      <c r="B1746" t="s">
        <v>1567</v>
      </c>
      <c r="C1746" t="s">
        <v>428</v>
      </c>
      <c r="D1746">
        <v>14</v>
      </c>
      <c r="E1746" t="s">
        <v>1482</v>
      </c>
      <c r="F1746" t="s">
        <v>433</v>
      </c>
      <c r="G1746" t="s">
        <v>104</v>
      </c>
      <c r="N1746" t="s">
        <v>312</v>
      </c>
      <c r="O1746" t="s">
        <v>218</v>
      </c>
      <c r="P1746" t="s">
        <v>739</v>
      </c>
    </row>
    <row r="1747" spans="1:16" x14ac:dyDescent="0.3">
      <c r="A1747" t="s">
        <v>1667</v>
      </c>
      <c r="B1747" t="s">
        <v>1568</v>
      </c>
      <c r="C1747" t="s">
        <v>428</v>
      </c>
      <c r="D1747">
        <v>14</v>
      </c>
      <c r="E1747" t="s">
        <v>439</v>
      </c>
      <c r="F1747" t="s">
        <v>442</v>
      </c>
      <c r="G1747" t="s">
        <v>104</v>
      </c>
      <c r="H1747" t="s">
        <v>313</v>
      </c>
      <c r="I1747" t="s">
        <v>207</v>
      </c>
      <c r="N1747" t="s">
        <v>312</v>
      </c>
      <c r="O1747" t="s">
        <v>218</v>
      </c>
      <c r="P1747" t="s">
        <v>739</v>
      </c>
    </row>
    <row r="1748" spans="1:16" x14ac:dyDescent="0.3">
      <c r="A1748" t="s">
        <v>1667</v>
      </c>
      <c r="B1748" t="s">
        <v>1569</v>
      </c>
      <c r="C1748" t="s">
        <v>428</v>
      </c>
      <c r="D1748">
        <v>15</v>
      </c>
      <c r="E1748" t="s">
        <v>451</v>
      </c>
      <c r="F1748" t="s">
        <v>1489</v>
      </c>
      <c r="G1748" t="s">
        <v>64</v>
      </c>
      <c r="H1748" t="s">
        <v>370</v>
      </c>
      <c r="I1748" t="s">
        <v>248</v>
      </c>
      <c r="N1748" t="s">
        <v>312</v>
      </c>
      <c r="O1748" t="s">
        <v>218</v>
      </c>
      <c r="P1748" t="s">
        <v>63</v>
      </c>
    </row>
    <row r="1749" spans="1:16" x14ac:dyDescent="0.3">
      <c r="A1749" t="s">
        <v>1667</v>
      </c>
      <c r="B1749" t="s">
        <v>1570</v>
      </c>
      <c r="C1749" t="s">
        <v>428</v>
      </c>
      <c r="D1749">
        <v>15</v>
      </c>
      <c r="E1749" t="s">
        <v>448</v>
      </c>
      <c r="F1749" t="s">
        <v>46</v>
      </c>
      <c r="G1749" t="s">
        <v>64</v>
      </c>
      <c r="H1749" t="s">
        <v>370</v>
      </c>
      <c r="I1749" t="s">
        <v>248</v>
      </c>
      <c r="N1749" t="s">
        <v>312</v>
      </c>
      <c r="O1749" t="s">
        <v>218</v>
      </c>
      <c r="P1749" t="s">
        <v>63</v>
      </c>
    </row>
    <row r="1750" spans="1:16" x14ac:dyDescent="0.3">
      <c r="A1750" t="s">
        <v>1667</v>
      </c>
      <c r="B1750" t="s">
        <v>1571</v>
      </c>
      <c r="C1750" t="s">
        <v>428</v>
      </c>
      <c r="D1750">
        <v>15</v>
      </c>
      <c r="E1750" t="s">
        <v>451</v>
      </c>
      <c r="F1750" t="s">
        <v>46</v>
      </c>
      <c r="G1750" t="s">
        <v>64</v>
      </c>
      <c r="H1750" t="s">
        <v>370</v>
      </c>
      <c r="I1750" t="s">
        <v>207</v>
      </c>
      <c r="N1750" t="s">
        <v>312</v>
      </c>
      <c r="O1750" t="s">
        <v>218</v>
      </c>
      <c r="P1750" t="s">
        <v>63</v>
      </c>
    </row>
    <row r="1751" spans="1:16" x14ac:dyDescent="0.3">
      <c r="A1751" t="s">
        <v>1667</v>
      </c>
      <c r="B1751" t="s">
        <v>1572</v>
      </c>
      <c r="C1751" t="s">
        <v>428</v>
      </c>
      <c r="D1751">
        <v>15</v>
      </c>
      <c r="E1751" t="s">
        <v>1489</v>
      </c>
      <c r="F1751" t="s">
        <v>448</v>
      </c>
      <c r="G1751" t="s">
        <v>64</v>
      </c>
      <c r="H1751" t="s">
        <v>370</v>
      </c>
      <c r="I1751" t="s">
        <v>207</v>
      </c>
      <c r="N1751" t="s">
        <v>312</v>
      </c>
      <c r="O1751" t="s">
        <v>218</v>
      </c>
      <c r="P1751" t="s">
        <v>63</v>
      </c>
    </row>
    <row r="1752" spans="1:16" x14ac:dyDescent="0.3">
      <c r="A1752" t="s">
        <v>1667</v>
      </c>
      <c r="B1752" t="s">
        <v>1573</v>
      </c>
      <c r="C1752" t="s">
        <v>428</v>
      </c>
      <c r="D1752">
        <v>15</v>
      </c>
      <c r="E1752" t="s">
        <v>46</v>
      </c>
      <c r="F1752" t="s">
        <v>1489</v>
      </c>
      <c r="G1752" t="s">
        <v>64</v>
      </c>
      <c r="H1752" t="s">
        <v>370</v>
      </c>
      <c r="I1752" t="s">
        <v>170</v>
      </c>
      <c r="N1752" t="s">
        <v>312</v>
      </c>
      <c r="O1752" t="s">
        <v>218</v>
      </c>
      <c r="P1752" t="s">
        <v>63</v>
      </c>
    </row>
    <row r="1753" spans="1:16" x14ac:dyDescent="0.3">
      <c r="A1753" t="s">
        <v>1667</v>
      </c>
      <c r="B1753" t="s">
        <v>1574</v>
      </c>
      <c r="C1753" t="s">
        <v>428</v>
      </c>
      <c r="D1753">
        <v>15</v>
      </c>
      <c r="E1753" t="s">
        <v>448</v>
      </c>
      <c r="F1753" t="s">
        <v>451</v>
      </c>
      <c r="G1753" t="s">
        <v>64</v>
      </c>
      <c r="H1753" t="s">
        <v>370</v>
      </c>
      <c r="I1753" t="s">
        <v>170</v>
      </c>
      <c r="N1753" t="s">
        <v>312</v>
      </c>
      <c r="O1753" t="s">
        <v>218</v>
      </c>
      <c r="P1753" t="s">
        <v>63</v>
      </c>
    </row>
    <row r="1754" spans="1:16" x14ac:dyDescent="0.3">
      <c r="A1754" t="s">
        <v>1667</v>
      </c>
      <c r="B1754" t="s">
        <v>1575</v>
      </c>
      <c r="C1754" t="s">
        <v>428</v>
      </c>
      <c r="D1754">
        <v>16</v>
      </c>
      <c r="E1754" t="s">
        <v>1498</v>
      </c>
      <c r="F1754" t="s">
        <v>441</v>
      </c>
      <c r="G1754" t="s">
        <v>819</v>
      </c>
      <c r="H1754" t="s">
        <v>313</v>
      </c>
      <c r="I1754" t="s">
        <v>248</v>
      </c>
      <c r="N1754" t="s">
        <v>312</v>
      </c>
      <c r="O1754" t="s">
        <v>218</v>
      </c>
      <c r="P1754" t="s">
        <v>651</v>
      </c>
    </row>
    <row r="1755" spans="1:16" x14ac:dyDescent="0.3">
      <c r="A1755" t="s">
        <v>1667</v>
      </c>
      <c r="B1755" t="s">
        <v>1576</v>
      </c>
      <c r="C1755" t="s">
        <v>428</v>
      </c>
      <c r="D1755">
        <v>16</v>
      </c>
      <c r="E1755" t="s">
        <v>43</v>
      </c>
      <c r="F1755" t="s">
        <v>1523</v>
      </c>
      <c r="G1755" t="s">
        <v>819</v>
      </c>
      <c r="H1755" t="s">
        <v>313</v>
      </c>
      <c r="I1755" t="s">
        <v>248</v>
      </c>
      <c r="N1755" t="s">
        <v>312</v>
      </c>
      <c r="O1755" t="s">
        <v>218</v>
      </c>
      <c r="P1755" t="s">
        <v>651</v>
      </c>
    </row>
    <row r="1756" spans="1:16" x14ac:dyDescent="0.3">
      <c r="A1756" t="s">
        <v>1667</v>
      </c>
      <c r="B1756" t="s">
        <v>1577</v>
      </c>
      <c r="C1756" t="s">
        <v>428</v>
      </c>
      <c r="D1756">
        <v>16</v>
      </c>
      <c r="E1756" t="s">
        <v>1498</v>
      </c>
      <c r="F1756" t="s">
        <v>1523</v>
      </c>
      <c r="G1756" t="s">
        <v>819</v>
      </c>
      <c r="H1756" t="s">
        <v>313</v>
      </c>
      <c r="I1756" t="s">
        <v>207</v>
      </c>
      <c r="N1756" t="s">
        <v>312</v>
      </c>
      <c r="O1756" t="s">
        <v>218</v>
      </c>
      <c r="P1756" t="s">
        <v>651</v>
      </c>
    </row>
    <row r="1757" spans="1:16" x14ac:dyDescent="0.3">
      <c r="A1757" t="s">
        <v>1667</v>
      </c>
      <c r="B1757" t="s">
        <v>1578</v>
      </c>
      <c r="C1757" t="s">
        <v>428</v>
      </c>
      <c r="D1757">
        <v>16</v>
      </c>
      <c r="E1757" t="s">
        <v>441</v>
      </c>
      <c r="F1757" t="s">
        <v>43</v>
      </c>
      <c r="G1757" t="s">
        <v>819</v>
      </c>
      <c r="H1757" t="s">
        <v>313</v>
      </c>
      <c r="I1757" t="s">
        <v>207</v>
      </c>
      <c r="N1757" t="s">
        <v>312</v>
      </c>
      <c r="O1757" t="s">
        <v>218</v>
      </c>
      <c r="P1757" t="s">
        <v>651</v>
      </c>
    </row>
    <row r="1758" spans="1:16" x14ac:dyDescent="0.3">
      <c r="A1758" t="s">
        <v>1667</v>
      </c>
      <c r="B1758" t="s">
        <v>1579</v>
      </c>
      <c r="C1758" t="s">
        <v>428</v>
      </c>
      <c r="D1758">
        <v>16</v>
      </c>
      <c r="E1758" t="s">
        <v>1523</v>
      </c>
      <c r="F1758" t="s">
        <v>441</v>
      </c>
      <c r="G1758" t="s">
        <v>819</v>
      </c>
      <c r="H1758" t="s">
        <v>313</v>
      </c>
      <c r="I1758" t="s">
        <v>174</v>
      </c>
      <c r="N1758" t="s">
        <v>312</v>
      </c>
      <c r="O1758" t="s">
        <v>218</v>
      </c>
      <c r="P1758" t="s">
        <v>651</v>
      </c>
    </row>
    <row r="1759" spans="1:16" x14ac:dyDescent="0.3">
      <c r="A1759" t="s">
        <v>1667</v>
      </c>
      <c r="B1759" t="s">
        <v>1580</v>
      </c>
      <c r="C1759" t="s">
        <v>428</v>
      </c>
      <c r="D1759">
        <v>16</v>
      </c>
      <c r="E1759" t="s">
        <v>43</v>
      </c>
      <c r="F1759" t="s">
        <v>1498</v>
      </c>
      <c r="G1759" t="s">
        <v>819</v>
      </c>
      <c r="H1759" t="s">
        <v>313</v>
      </c>
      <c r="I1759" t="s">
        <v>174</v>
      </c>
      <c r="N1759" t="s">
        <v>312</v>
      </c>
      <c r="O1759" t="s">
        <v>218</v>
      </c>
      <c r="P1759" t="s">
        <v>651</v>
      </c>
    </row>
    <row r="1760" spans="1:16" x14ac:dyDescent="0.3">
      <c r="A1760" t="s">
        <v>1667</v>
      </c>
      <c r="B1760" t="s">
        <v>1581</v>
      </c>
      <c r="C1760" t="s">
        <v>428</v>
      </c>
      <c r="D1760">
        <v>17</v>
      </c>
      <c r="E1760" t="s">
        <v>1523</v>
      </c>
      <c r="F1760" t="s">
        <v>1496</v>
      </c>
      <c r="G1760" t="s">
        <v>631</v>
      </c>
      <c r="H1760" t="s">
        <v>377</v>
      </c>
      <c r="I1760" t="s">
        <v>174</v>
      </c>
      <c r="N1760" t="s">
        <v>195</v>
      </c>
      <c r="O1760" t="s">
        <v>319</v>
      </c>
      <c r="P1760" t="s">
        <v>629</v>
      </c>
    </row>
    <row r="1761" spans="1:16" x14ac:dyDescent="0.3">
      <c r="A1761" t="s">
        <v>1667</v>
      </c>
      <c r="B1761" t="s">
        <v>1582</v>
      </c>
      <c r="C1761" t="s">
        <v>428</v>
      </c>
      <c r="D1761">
        <v>17</v>
      </c>
      <c r="E1761" t="s">
        <v>433</v>
      </c>
      <c r="F1761" t="s">
        <v>1482</v>
      </c>
      <c r="G1761" t="s">
        <v>631</v>
      </c>
      <c r="H1761" t="s">
        <v>377</v>
      </c>
      <c r="I1761" t="s">
        <v>174</v>
      </c>
      <c r="N1761" t="s">
        <v>195</v>
      </c>
      <c r="O1761" t="s">
        <v>319</v>
      </c>
      <c r="P1761" t="s">
        <v>629</v>
      </c>
    </row>
    <row r="1762" spans="1:16" x14ac:dyDescent="0.3">
      <c r="A1762" t="s">
        <v>1667</v>
      </c>
      <c r="B1762" t="s">
        <v>1583</v>
      </c>
      <c r="C1762" t="s">
        <v>428</v>
      </c>
      <c r="D1762">
        <v>17</v>
      </c>
      <c r="E1762" t="s">
        <v>1523</v>
      </c>
      <c r="F1762" t="s">
        <v>1482</v>
      </c>
      <c r="G1762" t="s">
        <v>631</v>
      </c>
      <c r="H1762" t="s">
        <v>377</v>
      </c>
      <c r="I1762" t="s">
        <v>550</v>
      </c>
      <c r="N1762" t="s">
        <v>195</v>
      </c>
      <c r="O1762" t="s">
        <v>319</v>
      </c>
      <c r="P1762" t="s">
        <v>629</v>
      </c>
    </row>
    <row r="1763" spans="1:16" x14ac:dyDescent="0.3">
      <c r="A1763" t="s">
        <v>1667</v>
      </c>
      <c r="B1763" t="s">
        <v>1584</v>
      </c>
      <c r="C1763" t="s">
        <v>428</v>
      </c>
      <c r="D1763">
        <v>17</v>
      </c>
      <c r="E1763" t="s">
        <v>1496</v>
      </c>
      <c r="F1763" t="s">
        <v>433</v>
      </c>
      <c r="G1763" t="s">
        <v>631</v>
      </c>
      <c r="H1763" t="s">
        <v>377</v>
      </c>
      <c r="I1763" t="s">
        <v>550</v>
      </c>
      <c r="N1763" t="s">
        <v>195</v>
      </c>
      <c r="O1763" t="s">
        <v>319</v>
      </c>
      <c r="P1763" t="s">
        <v>629</v>
      </c>
    </row>
    <row r="1764" spans="1:16" x14ac:dyDescent="0.3">
      <c r="A1764" t="s">
        <v>1667</v>
      </c>
      <c r="B1764" t="s">
        <v>1585</v>
      </c>
      <c r="C1764" t="s">
        <v>428</v>
      </c>
      <c r="D1764">
        <v>17</v>
      </c>
      <c r="E1764" t="s">
        <v>1482</v>
      </c>
      <c r="F1764" t="s">
        <v>1496</v>
      </c>
      <c r="G1764" t="s">
        <v>631</v>
      </c>
      <c r="H1764" t="s">
        <v>377</v>
      </c>
      <c r="I1764" t="s">
        <v>363</v>
      </c>
      <c r="N1764" t="s">
        <v>195</v>
      </c>
      <c r="O1764" t="s">
        <v>319</v>
      </c>
      <c r="P1764" t="s">
        <v>629</v>
      </c>
    </row>
    <row r="1765" spans="1:16" x14ac:dyDescent="0.3">
      <c r="A1765" t="s">
        <v>1667</v>
      </c>
      <c r="B1765" t="s">
        <v>1586</v>
      </c>
      <c r="C1765" t="s">
        <v>428</v>
      </c>
      <c r="D1765">
        <v>17</v>
      </c>
      <c r="E1765" t="s">
        <v>433</v>
      </c>
      <c r="F1765" t="s">
        <v>1523</v>
      </c>
      <c r="G1765" t="s">
        <v>631</v>
      </c>
      <c r="H1765" t="s">
        <v>377</v>
      </c>
      <c r="I1765" t="s">
        <v>363</v>
      </c>
      <c r="N1765" t="s">
        <v>195</v>
      </c>
      <c r="O1765" t="s">
        <v>319</v>
      </c>
      <c r="P1765" t="s">
        <v>629</v>
      </c>
    </row>
    <row r="1766" spans="1:16" x14ac:dyDescent="0.3">
      <c r="A1766" t="s">
        <v>1667</v>
      </c>
      <c r="B1766" t="s">
        <v>1587</v>
      </c>
      <c r="C1766" t="s">
        <v>428</v>
      </c>
      <c r="D1766">
        <v>18</v>
      </c>
      <c r="E1766" t="s">
        <v>59</v>
      </c>
      <c r="F1766" t="s">
        <v>43</v>
      </c>
      <c r="G1766" t="s">
        <v>76</v>
      </c>
      <c r="H1766" t="s">
        <v>196</v>
      </c>
      <c r="I1766" t="s">
        <v>590</v>
      </c>
      <c r="N1766" t="s">
        <v>195</v>
      </c>
      <c r="O1766" t="s">
        <v>319</v>
      </c>
      <c r="P1766" t="s">
        <v>74</v>
      </c>
    </row>
    <row r="1767" spans="1:16" x14ac:dyDescent="0.3">
      <c r="A1767" t="s">
        <v>1667</v>
      </c>
      <c r="B1767" t="s">
        <v>1588</v>
      </c>
      <c r="C1767" t="s">
        <v>428</v>
      </c>
      <c r="D1767">
        <v>18</v>
      </c>
      <c r="E1767" t="s">
        <v>429</v>
      </c>
      <c r="F1767" t="s">
        <v>432</v>
      </c>
      <c r="G1767" t="s">
        <v>76</v>
      </c>
      <c r="H1767" t="s">
        <v>196</v>
      </c>
      <c r="I1767" t="s">
        <v>590</v>
      </c>
      <c r="N1767" t="s">
        <v>195</v>
      </c>
      <c r="O1767" t="s">
        <v>319</v>
      </c>
      <c r="P1767" t="s">
        <v>74</v>
      </c>
    </row>
    <row r="1768" spans="1:16" x14ac:dyDescent="0.3">
      <c r="A1768" t="s">
        <v>1667</v>
      </c>
      <c r="B1768" t="s">
        <v>1589</v>
      </c>
      <c r="C1768" t="s">
        <v>428</v>
      </c>
      <c r="D1768">
        <v>18</v>
      </c>
      <c r="E1768" t="s">
        <v>59</v>
      </c>
      <c r="F1768" t="s">
        <v>432</v>
      </c>
      <c r="G1768" t="s">
        <v>76</v>
      </c>
      <c r="H1768" t="s">
        <v>196</v>
      </c>
      <c r="I1768" t="s">
        <v>1549</v>
      </c>
      <c r="N1768" t="s">
        <v>195</v>
      </c>
      <c r="O1768" t="s">
        <v>319</v>
      </c>
      <c r="P1768" t="s">
        <v>74</v>
      </c>
    </row>
    <row r="1769" spans="1:16" x14ac:dyDescent="0.3">
      <c r="A1769" t="s">
        <v>1667</v>
      </c>
      <c r="B1769" t="s">
        <v>1590</v>
      </c>
      <c r="C1769" t="s">
        <v>428</v>
      </c>
      <c r="D1769">
        <v>18</v>
      </c>
      <c r="E1769" t="s">
        <v>43</v>
      </c>
      <c r="F1769" t="s">
        <v>429</v>
      </c>
      <c r="G1769" t="s">
        <v>76</v>
      </c>
      <c r="H1769" t="s">
        <v>196</v>
      </c>
      <c r="I1769" t="s">
        <v>1549</v>
      </c>
      <c r="N1769" t="s">
        <v>195</v>
      </c>
      <c r="O1769" t="s">
        <v>319</v>
      </c>
      <c r="P1769" t="s">
        <v>74</v>
      </c>
    </row>
    <row r="1770" spans="1:16" x14ac:dyDescent="0.3">
      <c r="A1770" t="s">
        <v>1667</v>
      </c>
      <c r="B1770" t="s">
        <v>1591</v>
      </c>
      <c r="C1770" t="s">
        <v>428</v>
      </c>
      <c r="D1770">
        <v>18</v>
      </c>
      <c r="E1770" t="s">
        <v>432</v>
      </c>
      <c r="F1770" t="s">
        <v>43</v>
      </c>
      <c r="G1770" t="s">
        <v>76</v>
      </c>
      <c r="H1770" t="s">
        <v>196</v>
      </c>
      <c r="I1770" t="s">
        <v>1552</v>
      </c>
      <c r="N1770" t="s">
        <v>195</v>
      </c>
      <c r="O1770" t="s">
        <v>319</v>
      </c>
      <c r="P1770" t="s">
        <v>74</v>
      </c>
    </row>
    <row r="1771" spans="1:16" x14ac:dyDescent="0.3">
      <c r="A1771" t="s">
        <v>1667</v>
      </c>
      <c r="B1771" t="s">
        <v>1592</v>
      </c>
      <c r="C1771" t="s">
        <v>428</v>
      </c>
      <c r="D1771">
        <v>18</v>
      </c>
      <c r="E1771" t="s">
        <v>429</v>
      </c>
      <c r="F1771" t="s">
        <v>59</v>
      </c>
      <c r="G1771" t="s">
        <v>76</v>
      </c>
      <c r="H1771" t="s">
        <v>196</v>
      </c>
      <c r="I1771" t="s">
        <v>1552</v>
      </c>
      <c r="N1771" t="s">
        <v>195</v>
      </c>
      <c r="O1771" t="s">
        <v>319</v>
      </c>
      <c r="P1771" t="s">
        <v>74</v>
      </c>
    </row>
    <row r="1772" spans="1:16" x14ac:dyDescent="0.3">
      <c r="A1772" t="s">
        <v>1667</v>
      </c>
      <c r="B1772" t="s">
        <v>438</v>
      </c>
      <c r="C1772" t="s">
        <v>428</v>
      </c>
      <c r="D1772">
        <v>19</v>
      </c>
      <c r="E1772" t="s">
        <v>46</v>
      </c>
      <c r="F1772" t="s">
        <v>439</v>
      </c>
      <c r="G1772" t="s">
        <v>21</v>
      </c>
      <c r="H1772" t="s">
        <v>193</v>
      </c>
      <c r="I1772" t="s">
        <v>207</v>
      </c>
      <c r="N1772" t="s">
        <v>195</v>
      </c>
      <c r="O1772" t="s">
        <v>319</v>
      </c>
      <c r="P1772" t="s">
        <v>44</v>
      </c>
    </row>
    <row r="1773" spans="1:16" x14ac:dyDescent="0.3">
      <c r="A1773" t="s">
        <v>1667</v>
      </c>
      <c r="B1773" t="s">
        <v>440</v>
      </c>
      <c r="C1773" t="s">
        <v>428</v>
      </c>
      <c r="D1773">
        <v>19</v>
      </c>
      <c r="E1773" t="s">
        <v>441</v>
      </c>
      <c r="F1773" t="s">
        <v>442</v>
      </c>
      <c r="G1773" t="s">
        <v>21</v>
      </c>
      <c r="H1773" t="s">
        <v>193</v>
      </c>
      <c r="I1773" t="s">
        <v>207</v>
      </c>
      <c r="N1773" t="s">
        <v>195</v>
      </c>
      <c r="O1773" t="s">
        <v>319</v>
      </c>
      <c r="P1773" t="s">
        <v>44</v>
      </c>
    </row>
    <row r="1774" spans="1:16" x14ac:dyDescent="0.3">
      <c r="A1774" t="s">
        <v>1667</v>
      </c>
      <c r="B1774" t="s">
        <v>443</v>
      </c>
      <c r="C1774" t="s">
        <v>428</v>
      </c>
      <c r="D1774">
        <v>19</v>
      </c>
      <c r="E1774" t="s">
        <v>46</v>
      </c>
      <c r="F1774" t="s">
        <v>442</v>
      </c>
      <c r="G1774" t="s">
        <v>21</v>
      </c>
      <c r="H1774" t="s">
        <v>193</v>
      </c>
      <c r="I1774" t="s">
        <v>170</v>
      </c>
      <c r="N1774" t="s">
        <v>195</v>
      </c>
      <c r="O1774" t="s">
        <v>319</v>
      </c>
      <c r="P1774" t="s">
        <v>44</v>
      </c>
    </row>
    <row r="1775" spans="1:16" x14ac:dyDescent="0.3">
      <c r="A1775" t="s">
        <v>1667</v>
      </c>
      <c r="B1775" t="s">
        <v>444</v>
      </c>
      <c r="C1775" t="s">
        <v>428</v>
      </c>
      <c r="D1775">
        <v>19</v>
      </c>
      <c r="E1775" t="s">
        <v>439</v>
      </c>
      <c r="F1775" t="s">
        <v>441</v>
      </c>
      <c r="G1775" t="s">
        <v>21</v>
      </c>
      <c r="H1775" t="s">
        <v>193</v>
      </c>
      <c r="I1775" t="s">
        <v>170</v>
      </c>
      <c r="N1775" t="s">
        <v>195</v>
      </c>
      <c r="O1775" t="s">
        <v>319</v>
      </c>
      <c r="P1775" t="s">
        <v>44</v>
      </c>
    </row>
    <row r="1776" spans="1:16" x14ac:dyDescent="0.3">
      <c r="A1776" t="s">
        <v>1667</v>
      </c>
      <c r="B1776" t="s">
        <v>445</v>
      </c>
      <c r="C1776" t="s">
        <v>428</v>
      </c>
      <c r="D1776">
        <v>19</v>
      </c>
      <c r="E1776" t="s">
        <v>442</v>
      </c>
      <c r="F1776" t="s">
        <v>439</v>
      </c>
      <c r="G1776" t="s">
        <v>21</v>
      </c>
      <c r="H1776" t="s">
        <v>193</v>
      </c>
      <c r="I1776" t="s">
        <v>179</v>
      </c>
      <c r="N1776" t="s">
        <v>195</v>
      </c>
      <c r="O1776" t="s">
        <v>319</v>
      </c>
      <c r="P1776" t="s">
        <v>44</v>
      </c>
    </row>
    <row r="1777" spans="1:16" x14ac:dyDescent="0.3">
      <c r="A1777" t="s">
        <v>1667</v>
      </c>
      <c r="B1777" t="s">
        <v>446</v>
      </c>
      <c r="C1777" t="s">
        <v>428</v>
      </c>
      <c r="D1777">
        <v>19</v>
      </c>
      <c r="E1777" t="s">
        <v>441</v>
      </c>
      <c r="F1777" t="s">
        <v>46</v>
      </c>
      <c r="G1777" t="s">
        <v>21</v>
      </c>
      <c r="H1777" t="s">
        <v>193</v>
      </c>
      <c r="I1777" t="s">
        <v>179</v>
      </c>
      <c r="N1777" t="s">
        <v>195</v>
      </c>
      <c r="O1777" t="s">
        <v>319</v>
      </c>
      <c r="P1777" t="s">
        <v>44</v>
      </c>
    </row>
    <row r="1778" spans="1:16" x14ac:dyDescent="0.3">
      <c r="A1778" t="s">
        <v>1667</v>
      </c>
      <c r="B1778" t="s">
        <v>447</v>
      </c>
      <c r="C1778" t="s">
        <v>428</v>
      </c>
      <c r="D1778">
        <v>20</v>
      </c>
      <c r="E1778" t="s">
        <v>47</v>
      </c>
      <c r="F1778" t="s">
        <v>448</v>
      </c>
      <c r="G1778" t="s">
        <v>21</v>
      </c>
      <c r="H1778" t="s">
        <v>196</v>
      </c>
      <c r="I1778" t="s">
        <v>170</v>
      </c>
      <c r="N1778" t="s">
        <v>195</v>
      </c>
      <c r="O1778" t="s">
        <v>319</v>
      </c>
      <c r="P1778" t="s">
        <v>44</v>
      </c>
    </row>
    <row r="1779" spans="1:16" x14ac:dyDescent="0.3">
      <c r="A1779" t="s">
        <v>1667</v>
      </c>
      <c r="B1779" t="s">
        <v>449</v>
      </c>
      <c r="C1779" t="s">
        <v>428</v>
      </c>
      <c r="D1779">
        <v>20</v>
      </c>
      <c r="E1779" t="s">
        <v>450</v>
      </c>
      <c r="F1779" t="s">
        <v>451</v>
      </c>
      <c r="G1779" t="s">
        <v>21</v>
      </c>
      <c r="H1779" t="s">
        <v>196</v>
      </c>
      <c r="I1779" t="s">
        <v>170</v>
      </c>
      <c r="N1779" t="s">
        <v>195</v>
      </c>
      <c r="O1779" t="s">
        <v>319</v>
      </c>
      <c r="P1779" t="s">
        <v>44</v>
      </c>
    </row>
    <row r="1780" spans="1:16" x14ac:dyDescent="0.3">
      <c r="A1780" t="s">
        <v>1667</v>
      </c>
      <c r="B1780" t="s">
        <v>452</v>
      </c>
      <c r="C1780" t="s">
        <v>428</v>
      </c>
      <c r="D1780">
        <v>20</v>
      </c>
      <c r="E1780" t="s">
        <v>47</v>
      </c>
      <c r="F1780" t="s">
        <v>451</v>
      </c>
      <c r="G1780" t="s">
        <v>21</v>
      </c>
      <c r="H1780" t="s">
        <v>196</v>
      </c>
      <c r="I1780" t="s">
        <v>179</v>
      </c>
      <c r="N1780" t="s">
        <v>195</v>
      </c>
      <c r="O1780" t="s">
        <v>319</v>
      </c>
      <c r="P1780" t="s">
        <v>44</v>
      </c>
    </row>
    <row r="1781" spans="1:16" x14ac:dyDescent="0.3">
      <c r="A1781" t="s">
        <v>1667</v>
      </c>
      <c r="B1781" t="s">
        <v>453</v>
      </c>
      <c r="C1781" t="s">
        <v>428</v>
      </c>
      <c r="D1781">
        <v>20</v>
      </c>
      <c r="E1781" t="s">
        <v>448</v>
      </c>
      <c r="F1781" t="s">
        <v>450</v>
      </c>
      <c r="G1781" t="s">
        <v>21</v>
      </c>
      <c r="H1781" t="s">
        <v>196</v>
      </c>
      <c r="I1781" t="s">
        <v>179</v>
      </c>
      <c r="N1781" t="s">
        <v>195</v>
      </c>
      <c r="O1781" t="s">
        <v>319</v>
      </c>
      <c r="P1781" t="s">
        <v>44</v>
      </c>
    </row>
    <row r="1782" spans="1:16" x14ac:dyDescent="0.3">
      <c r="A1782" t="s">
        <v>1667</v>
      </c>
      <c r="B1782" t="s">
        <v>454</v>
      </c>
      <c r="C1782" t="s">
        <v>428</v>
      </c>
      <c r="D1782">
        <v>20</v>
      </c>
      <c r="E1782" t="s">
        <v>451</v>
      </c>
      <c r="F1782" t="s">
        <v>448</v>
      </c>
      <c r="G1782" t="s">
        <v>21</v>
      </c>
      <c r="H1782" t="s">
        <v>196</v>
      </c>
      <c r="I1782" t="s">
        <v>189</v>
      </c>
      <c r="N1782" t="s">
        <v>195</v>
      </c>
      <c r="O1782" t="s">
        <v>319</v>
      </c>
      <c r="P1782" t="s">
        <v>44</v>
      </c>
    </row>
    <row r="1783" spans="1:16" x14ac:dyDescent="0.3">
      <c r="A1783" t="s">
        <v>1667</v>
      </c>
      <c r="B1783" t="s">
        <v>455</v>
      </c>
      <c r="C1783" t="s">
        <v>428</v>
      </c>
      <c r="D1783">
        <v>20</v>
      </c>
      <c r="E1783" t="s">
        <v>450</v>
      </c>
      <c r="F1783" t="s">
        <v>47</v>
      </c>
      <c r="G1783" t="s">
        <v>21</v>
      </c>
      <c r="H1783" t="s">
        <v>196</v>
      </c>
      <c r="I1783" t="s">
        <v>189</v>
      </c>
      <c r="N1783" t="s">
        <v>195</v>
      </c>
      <c r="O1783" t="s">
        <v>319</v>
      </c>
      <c r="P1783" t="s">
        <v>44</v>
      </c>
    </row>
    <row r="1784" spans="1:16" x14ac:dyDescent="0.3">
      <c r="A1784" t="s">
        <v>1667</v>
      </c>
      <c r="B1784" t="s">
        <v>1593</v>
      </c>
      <c r="C1784" t="s">
        <v>428</v>
      </c>
      <c r="D1784">
        <v>21</v>
      </c>
      <c r="E1784" t="s">
        <v>1481</v>
      </c>
      <c r="F1784" t="s">
        <v>432</v>
      </c>
      <c r="G1784" t="s">
        <v>62</v>
      </c>
      <c r="H1784" t="s">
        <v>405</v>
      </c>
      <c r="I1784" t="s">
        <v>284</v>
      </c>
      <c r="N1784" t="s">
        <v>324</v>
      </c>
      <c r="O1784" t="s">
        <v>405</v>
      </c>
      <c r="P1784" t="s">
        <v>61</v>
      </c>
    </row>
    <row r="1785" spans="1:16" x14ac:dyDescent="0.3">
      <c r="A1785" t="s">
        <v>1667</v>
      </c>
      <c r="B1785" t="s">
        <v>1594</v>
      </c>
      <c r="C1785" t="s">
        <v>428</v>
      </c>
      <c r="D1785">
        <v>21</v>
      </c>
      <c r="E1785" t="s">
        <v>1498</v>
      </c>
      <c r="F1785" t="s">
        <v>448</v>
      </c>
      <c r="G1785" t="s">
        <v>62</v>
      </c>
      <c r="H1785" t="s">
        <v>405</v>
      </c>
      <c r="I1785" t="s">
        <v>284</v>
      </c>
      <c r="N1785" t="s">
        <v>324</v>
      </c>
      <c r="O1785" t="s">
        <v>405</v>
      </c>
      <c r="P1785" t="s">
        <v>61</v>
      </c>
    </row>
    <row r="1786" spans="1:16" x14ac:dyDescent="0.3">
      <c r="A1786" t="s">
        <v>1667</v>
      </c>
      <c r="B1786" t="s">
        <v>1595</v>
      </c>
      <c r="C1786" t="s">
        <v>428</v>
      </c>
      <c r="D1786">
        <v>21</v>
      </c>
      <c r="E1786" t="s">
        <v>1481</v>
      </c>
      <c r="F1786" t="s">
        <v>448</v>
      </c>
      <c r="G1786" t="s">
        <v>62</v>
      </c>
      <c r="H1786" t="s">
        <v>405</v>
      </c>
      <c r="I1786" t="s">
        <v>298</v>
      </c>
      <c r="N1786" t="s">
        <v>324</v>
      </c>
      <c r="O1786" t="s">
        <v>405</v>
      </c>
      <c r="P1786" t="s">
        <v>61</v>
      </c>
    </row>
    <row r="1787" spans="1:16" x14ac:dyDescent="0.3">
      <c r="A1787" t="s">
        <v>1667</v>
      </c>
      <c r="B1787" t="s">
        <v>1596</v>
      </c>
      <c r="C1787" t="s">
        <v>428</v>
      </c>
      <c r="D1787">
        <v>21</v>
      </c>
      <c r="E1787" t="s">
        <v>432</v>
      </c>
      <c r="F1787" t="s">
        <v>1498</v>
      </c>
      <c r="G1787" t="s">
        <v>62</v>
      </c>
      <c r="H1787" t="s">
        <v>405</v>
      </c>
      <c r="I1787" t="s">
        <v>298</v>
      </c>
      <c r="N1787" t="s">
        <v>324</v>
      </c>
      <c r="O1787" t="s">
        <v>405</v>
      </c>
      <c r="P1787" t="s">
        <v>61</v>
      </c>
    </row>
    <row r="1788" spans="1:16" x14ac:dyDescent="0.3">
      <c r="A1788" t="s">
        <v>1667</v>
      </c>
      <c r="B1788" t="s">
        <v>1597</v>
      </c>
      <c r="C1788" t="s">
        <v>428</v>
      </c>
      <c r="D1788">
        <v>21</v>
      </c>
      <c r="E1788" t="s">
        <v>448</v>
      </c>
      <c r="F1788" t="s">
        <v>432</v>
      </c>
      <c r="G1788" t="s">
        <v>62</v>
      </c>
      <c r="H1788" t="s">
        <v>405</v>
      </c>
      <c r="I1788" t="s">
        <v>363</v>
      </c>
      <c r="N1788" t="s">
        <v>324</v>
      </c>
      <c r="O1788" t="s">
        <v>405</v>
      </c>
      <c r="P1788" t="s">
        <v>61</v>
      </c>
    </row>
    <row r="1789" spans="1:16" x14ac:dyDescent="0.3">
      <c r="A1789" t="s">
        <v>1667</v>
      </c>
      <c r="B1789" t="s">
        <v>1598</v>
      </c>
      <c r="C1789" t="s">
        <v>428</v>
      </c>
      <c r="D1789">
        <v>21</v>
      </c>
      <c r="E1789" t="s">
        <v>1498</v>
      </c>
      <c r="F1789" t="s">
        <v>1481</v>
      </c>
      <c r="G1789" t="s">
        <v>62</v>
      </c>
      <c r="H1789" t="s">
        <v>405</v>
      </c>
      <c r="I1789" t="s">
        <v>363</v>
      </c>
      <c r="N1789" t="s">
        <v>324</v>
      </c>
      <c r="O1789" t="s">
        <v>405</v>
      </c>
      <c r="P1789" t="s">
        <v>61</v>
      </c>
    </row>
    <row r="1790" spans="1:16" x14ac:dyDescent="0.3">
      <c r="A1790" t="s">
        <v>1667</v>
      </c>
      <c r="B1790" t="s">
        <v>1599</v>
      </c>
      <c r="C1790" t="s">
        <v>428</v>
      </c>
      <c r="D1790">
        <v>22</v>
      </c>
      <c r="E1790" t="s">
        <v>1489</v>
      </c>
      <c r="F1790" t="s">
        <v>433</v>
      </c>
      <c r="G1790" t="s">
        <v>119</v>
      </c>
      <c r="H1790" t="s">
        <v>495</v>
      </c>
      <c r="I1790" t="s">
        <v>341</v>
      </c>
      <c r="N1790" t="s">
        <v>324</v>
      </c>
      <c r="O1790" t="s">
        <v>405</v>
      </c>
      <c r="P1790" t="s">
        <v>762</v>
      </c>
    </row>
    <row r="1791" spans="1:16" x14ac:dyDescent="0.3">
      <c r="A1791" t="s">
        <v>1667</v>
      </c>
      <c r="B1791" t="s">
        <v>1600</v>
      </c>
      <c r="C1791" t="s">
        <v>428</v>
      </c>
      <c r="D1791">
        <v>22</v>
      </c>
      <c r="E1791" t="s">
        <v>59</v>
      </c>
      <c r="F1791" t="s">
        <v>43</v>
      </c>
      <c r="G1791" t="s">
        <v>119</v>
      </c>
      <c r="H1791" t="s">
        <v>495</v>
      </c>
      <c r="I1791" t="s">
        <v>341</v>
      </c>
      <c r="N1791" t="s">
        <v>324</v>
      </c>
      <c r="O1791" t="s">
        <v>405</v>
      </c>
      <c r="P1791" t="s">
        <v>762</v>
      </c>
    </row>
    <row r="1792" spans="1:16" x14ac:dyDescent="0.3">
      <c r="A1792" t="s">
        <v>1667</v>
      </c>
      <c r="B1792" t="s">
        <v>1601</v>
      </c>
      <c r="C1792" t="s">
        <v>428</v>
      </c>
      <c r="D1792">
        <v>22</v>
      </c>
      <c r="E1792" t="s">
        <v>1489</v>
      </c>
      <c r="F1792" t="s">
        <v>43</v>
      </c>
      <c r="G1792" t="s">
        <v>119</v>
      </c>
      <c r="H1792" t="s">
        <v>495</v>
      </c>
      <c r="I1792" t="s">
        <v>194</v>
      </c>
      <c r="N1792" t="s">
        <v>324</v>
      </c>
      <c r="O1792" t="s">
        <v>405</v>
      </c>
      <c r="P1792" t="s">
        <v>762</v>
      </c>
    </row>
    <row r="1793" spans="1:16" x14ac:dyDescent="0.3">
      <c r="A1793" t="s">
        <v>1667</v>
      </c>
      <c r="B1793" t="s">
        <v>1602</v>
      </c>
      <c r="C1793" t="s">
        <v>428</v>
      </c>
      <c r="D1793">
        <v>22</v>
      </c>
      <c r="E1793" t="s">
        <v>433</v>
      </c>
      <c r="F1793" t="s">
        <v>59</v>
      </c>
      <c r="G1793" t="s">
        <v>119</v>
      </c>
      <c r="H1793" t="s">
        <v>495</v>
      </c>
      <c r="I1793" t="s">
        <v>194</v>
      </c>
      <c r="N1793" t="s">
        <v>324</v>
      </c>
      <c r="O1793" t="s">
        <v>405</v>
      </c>
      <c r="P1793" t="s">
        <v>762</v>
      </c>
    </row>
    <row r="1794" spans="1:16" x14ac:dyDescent="0.3">
      <c r="A1794" t="s">
        <v>1667</v>
      </c>
      <c r="B1794" t="s">
        <v>1603</v>
      </c>
      <c r="C1794" t="s">
        <v>428</v>
      </c>
      <c r="D1794">
        <v>22</v>
      </c>
      <c r="E1794" t="s">
        <v>43</v>
      </c>
      <c r="F1794" t="s">
        <v>433</v>
      </c>
      <c r="G1794" t="s">
        <v>119</v>
      </c>
      <c r="H1794" t="s">
        <v>495</v>
      </c>
      <c r="I1794" t="s">
        <v>351</v>
      </c>
      <c r="N1794" t="s">
        <v>324</v>
      </c>
      <c r="O1794" t="s">
        <v>405</v>
      </c>
      <c r="P1794" t="s">
        <v>762</v>
      </c>
    </row>
    <row r="1795" spans="1:16" x14ac:dyDescent="0.3">
      <c r="A1795" t="s">
        <v>1667</v>
      </c>
      <c r="B1795" t="s">
        <v>1604</v>
      </c>
      <c r="C1795" t="s">
        <v>428</v>
      </c>
      <c r="D1795">
        <v>22</v>
      </c>
      <c r="E1795" t="s">
        <v>59</v>
      </c>
      <c r="F1795" t="s">
        <v>1489</v>
      </c>
      <c r="G1795" t="s">
        <v>119</v>
      </c>
      <c r="H1795" t="s">
        <v>495</v>
      </c>
      <c r="I1795" t="s">
        <v>351</v>
      </c>
      <c r="N1795" t="s">
        <v>324</v>
      </c>
      <c r="O1795" t="s">
        <v>405</v>
      </c>
      <c r="P1795" t="s">
        <v>762</v>
      </c>
    </row>
    <row r="1796" spans="1:16" x14ac:dyDescent="0.3">
      <c r="A1796" t="s">
        <v>1667</v>
      </c>
      <c r="B1796" t="s">
        <v>1605</v>
      </c>
      <c r="C1796" t="s">
        <v>428</v>
      </c>
      <c r="D1796">
        <v>23</v>
      </c>
      <c r="E1796" t="s">
        <v>1496</v>
      </c>
      <c r="F1796" t="s">
        <v>47</v>
      </c>
      <c r="G1796" t="s">
        <v>65</v>
      </c>
      <c r="H1796" t="s">
        <v>465</v>
      </c>
      <c r="I1796" t="s">
        <v>341</v>
      </c>
      <c r="N1796" t="s">
        <v>324</v>
      </c>
      <c r="O1796" t="s">
        <v>405</v>
      </c>
      <c r="P1796" t="s">
        <v>38</v>
      </c>
    </row>
    <row r="1797" spans="1:16" x14ac:dyDescent="0.3">
      <c r="A1797" t="s">
        <v>1667</v>
      </c>
      <c r="B1797" t="s">
        <v>1606</v>
      </c>
      <c r="C1797" t="s">
        <v>428</v>
      </c>
      <c r="D1797">
        <v>23</v>
      </c>
      <c r="E1797" t="s">
        <v>439</v>
      </c>
      <c r="F1797" t="s">
        <v>441</v>
      </c>
      <c r="G1797" t="s">
        <v>65</v>
      </c>
      <c r="H1797" t="s">
        <v>465</v>
      </c>
      <c r="I1797" t="s">
        <v>341</v>
      </c>
      <c r="N1797" t="s">
        <v>324</v>
      </c>
      <c r="O1797" t="s">
        <v>405</v>
      </c>
      <c r="P1797" t="s">
        <v>38</v>
      </c>
    </row>
    <row r="1798" spans="1:16" x14ac:dyDescent="0.3">
      <c r="A1798" t="s">
        <v>1667</v>
      </c>
      <c r="B1798" t="s">
        <v>1607</v>
      </c>
      <c r="C1798" t="s">
        <v>428</v>
      </c>
      <c r="D1798">
        <v>23</v>
      </c>
      <c r="E1798" t="s">
        <v>1496</v>
      </c>
      <c r="F1798" t="s">
        <v>441</v>
      </c>
      <c r="G1798" t="s">
        <v>65</v>
      </c>
      <c r="H1798" t="s">
        <v>465</v>
      </c>
      <c r="I1798" t="s">
        <v>194</v>
      </c>
      <c r="N1798" t="s">
        <v>324</v>
      </c>
      <c r="O1798" t="s">
        <v>405</v>
      </c>
      <c r="P1798" t="s">
        <v>38</v>
      </c>
    </row>
    <row r="1799" spans="1:16" x14ac:dyDescent="0.3">
      <c r="A1799" t="s">
        <v>1667</v>
      </c>
      <c r="B1799" t="s">
        <v>1608</v>
      </c>
      <c r="C1799" t="s">
        <v>428</v>
      </c>
      <c r="D1799">
        <v>23</v>
      </c>
      <c r="E1799" t="s">
        <v>47</v>
      </c>
      <c r="F1799" t="s">
        <v>439</v>
      </c>
      <c r="G1799" t="s">
        <v>65</v>
      </c>
      <c r="H1799" t="s">
        <v>465</v>
      </c>
      <c r="I1799" t="s">
        <v>194</v>
      </c>
      <c r="N1799" t="s">
        <v>324</v>
      </c>
      <c r="O1799" t="s">
        <v>405</v>
      </c>
      <c r="P1799" t="s">
        <v>38</v>
      </c>
    </row>
    <row r="1800" spans="1:16" x14ac:dyDescent="0.3">
      <c r="A1800" t="s">
        <v>1667</v>
      </c>
      <c r="B1800" t="s">
        <v>1609</v>
      </c>
      <c r="C1800" t="s">
        <v>428</v>
      </c>
      <c r="D1800">
        <v>23</v>
      </c>
      <c r="E1800" t="s">
        <v>441</v>
      </c>
      <c r="F1800" t="s">
        <v>47</v>
      </c>
      <c r="G1800" t="s">
        <v>65</v>
      </c>
      <c r="H1800" t="s">
        <v>465</v>
      </c>
      <c r="I1800" t="s">
        <v>351</v>
      </c>
      <c r="N1800" t="s">
        <v>324</v>
      </c>
      <c r="O1800" t="s">
        <v>405</v>
      </c>
      <c r="P1800" t="s">
        <v>38</v>
      </c>
    </row>
    <row r="1801" spans="1:16" x14ac:dyDescent="0.3">
      <c r="A1801" t="s">
        <v>1667</v>
      </c>
      <c r="B1801" t="s">
        <v>1610</v>
      </c>
      <c r="C1801" t="s">
        <v>428</v>
      </c>
      <c r="D1801">
        <v>23</v>
      </c>
      <c r="E1801" t="s">
        <v>439</v>
      </c>
      <c r="F1801" t="s">
        <v>1496</v>
      </c>
      <c r="G1801" t="s">
        <v>65</v>
      </c>
      <c r="H1801" t="s">
        <v>465</v>
      </c>
      <c r="I1801" t="s">
        <v>351</v>
      </c>
      <c r="N1801" t="s">
        <v>324</v>
      </c>
      <c r="O1801" t="s">
        <v>405</v>
      </c>
      <c r="P1801" t="s">
        <v>38</v>
      </c>
    </row>
    <row r="1802" spans="1:16" x14ac:dyDescent="0.3">
      <c r="A1802" t="s">
        <v>1667</v>
      </c>
      <c r="B1802" t="s">
        <v>1611</v>
      </c>
      <c r="C1802" t="s">
        <v>428</v>
      </c>
      <c r="D1802">
        <v>24</v>
      </c>
      <c r="E1802" t="s">
        <v>429</v>
      </c>
      <c r="F1802" t="s">
        <v>1482</v>
      </c>
      <c r="G1802" t="s">
        <v>57</v>
      </c>
      <c r="N1802" t="s">
        <v>324</v>
      </c>
      <c r="O1802" t="s">
        <v>405</v>
      </c>
      <c r="P1802" t="s">
        <v>56</v>
      </c>
    </row>
    <row r="1803" spans="1:16" x14ac:dyDescent="0.3">
      <c r="A1803" t="s">
        <v>1667</v>
      </c>
      <c r="B1803" t="s">
        <v>1612</v>
      </c>
      <c r="C1803" t="s">
        <v>428</v>
      </c>
      <c r="D1803">
        <v>24</v>
      </c>
      <c r="E1803" t="s">
        <v>1523</v>
      </c>
      <c r="F1803" t="s">
        <v>46</v>
      </c>
      <c r="G1803" t="s">
        <v>57</v>
      </c>
      <c r="N1803" t="s">
        <v>324</v>
      </c>
      <c r="O1803" t="s">
        <v>405</v>
      </c>
      <c r="P1803" t="s">
        <v>56</v>
      </c>
    </row>
    <row r="1804" spans="1:16" x14ac:dyDescent="0.3">
      <c r="A1804" t="s">
        <v>1667</v>
      </c>
      <c r="B1804" t="s">
        <v>1613</v>
      </c>
      <c r="C1804" t="s">
        <v>428</v>
      </c>
      <c r="D1804">
        <v>24</v>
      </c>
      <c r="E1804" t="s">
        <v>429</v>
      </c>
      <c r="F1804" t="s">
        <v>46</v>
      </c>
      <c r="G1804" t="s">
        <v>57</v>
      </c>
      <c r="N1804" t="s">
        <v>324</v>
      </c>
      <c r="O1804" t="s">
        <v>405</v>
      </c>
      <c r="P1804" t="s">
        <v>56</v>
      </c>
    </row>
    <row r="1805" spans="1:16" x14ac:dyDescent="0.3">
      <c r="A1805" t="s">
        <v>1667</v>
      </c>
      <c r="B1805" t="s">
        <v>1614</v>
      </c>
      <c r="C1805" t="s">
        <v>428</v>
      </c>
      <c r="D1805">
        <v>24</v>
      </c>
      <c r="E1805" t="s">
        <v>1482</v>
      </c>
      <c r="F1805" t="s">
        <v>1523</v>
      </c>
      <c r="G1805" t="s">
        <v>57</v>
      </c>
      <c r="N1805" t="s">
        <v>324</v>
      </c>
      <c r="O1805" t="s">
        <v>405</v>
      </c>
      <c r="P1805" t="s">
        <v>56</v>
      </c>
    </row>
    <row r="1806" spans="1:16" x14ac:dyDescent="0.3">
      <c r="A1806" t="s">
        <v>1667</v>
      </c>
      <c r="B1806" t="s">
        <v>1615</v>
      </c>
      <c r="C1806" t="s">
        <v>428</v>
      </c>
      <c r="D1806">
        <v>24</v>
      </c>
      <c r="E1806" t="s">
        <v>46</v>
      </c>
      <c r="F1806" t="s">
        <v>1482</v>
      </c>
      <c r="G1806" t="s">
        <v>57</v>
      </c>
      <c r="N1806" t="s">
        <v>324</v>
      </c>
      <c r="O1806" t="s">
        <v>405</v>
      </c>
      <c r="P1806" t="s">
        <v>56</v>
      </c>
    </row>
    <row r="1807" spans="1:16" x14ac:dyDescent="0.3">
      <c r="A1807" t="s">
        <v>1667</v>
      </c>
      <c r="B1807" t="s">
        <v>1616</v>
      </c>
      <c r="C1807" t="s">
        <v>428</v>
      </c>
      <c r="D1807">
        <v>24</v>
      </c>
      <c r="E1807" t="s">
        <v>1523</v>
      </c>
      <c r="F1807" t="s">
        <v>429</v>
      </c>
      <c r="G1807" t="s">
        <v>57</v>
      </c>
      <c r="N1807" t="s">
        <v>324</v>
      </c>
      <c r="O1807" t="s">
        <v>405</v>
      </c>
      <c r="P1807" t="s">
        <v>56</v>
      </c>
    </row>
    <row r="1808" spans="1:16" x14ac:dyDescent="0.3">
      <c r="A1808" t="s">
        <v>1667</v>
      </c>
      <c r="B1808" t="s">
        <v>1617</v>
      </c>
      <c r="C1808" t="s">
        <v>428</v>
      </c>
      <c r="D1808">
        <v>25</v>
      </c>
      <c r="E1808" t="s">
        <v>432</v>
      </c>
      <c r="F1808" t="s">
        <v>429</v>
      </c>
      <c r="G1808" t="s">
        <v>57</v>
      </c>
      <c r="N1808" t="s">
        <v>224</v>
      </c>
      <c r="O1808" t="s">
        <v>937</v>
      </c>
      <c r="P1808" t="s">
        <v>56</v>
      </c>
    </row>
    <row r="1809" spans="1:16" x14ac:dyDescent="0.3">
      <c r="A1809" t="s">
        <v>1667</v>
      </c>
      <c r="B1809" t="s">
        <v>1618</v>
      </c>
      <c r="C1809" t="s">
        <v>428</v>
      </c>
      <c r="D1809">
        <v>25</v>
      </c>
      <c r="E1809" t="s">
        <v>450</v>
      </c>
      <c r="F1809" t="s">
        <v>442</v>
      </c>
      <c r="G1809" t="s">
        <v>57</v>
      </c>
      <c r="N1809" t="s">
        <v>224</v>
      </c>
      <c r="O1809" t="s">
        <v>937</v>
      </c>
      <c r="P1809" t="s">
        <v>56</v>
      </c>
    </row>
    <row r="1810" spans="1:16" x14ac:dyDescent="0.3">
      <c r="A1810" t="s">
        <v>1667</v>
      </c>
      <c r="B1810" t="s">
        <v>1619</v>
      </c>
      <c r="C1810" t="s">
        <v>428</v>
      </c>
      <c r="D1810">
        <v>25</v>
      </c>
      <c r="E1810" t="s">
        <v>432</v>
      </c>
      <c r="F1810" t="s">
        <v>442</v>
      </c>
      <c r="G1810" t="s">
        <v>57</v>
      </c>
      <c r="N1810" t="s">
        <v>224</v>
      </c>
      <c r="O1810" t="s">
        <v>937</v>
      </c>
      <c r="P1810" t="s">
        <v>56</v>
      </c>
    </row>
    <row r="1811" spans="1:16" x14ac:dyDescent="0.3">
      <c r="A1811" t="s">
        <v>1667</v>
      </c>
      <c r="B1811" t="s">
        <v>1620</v>
      </c>
      <c r="C1811" t="s">
        <v>428</v>
      </c>
      <c r="D1811">
        <v>25</v>
      </c>
      <c r="E1811" t="s">
        <v>429</v>
      </c>
      <c r="F1811" t="s">
        <v>450</v>
      </c>
      <c r="G1811" t="s">
        <v>57</v>
      </c>
      <c r="N1811" t="s">
        <v>224</v>
      </c>
      <c r="O1811" t="s">
        <v>937</v>
      </c>
      <c r="P1811" t="s">
        <v>56</v>
      </c>
    </row>
    <row r="1812" spans="1:16" x14ac:dyDescent="0.3">
      <c r="A1812" t="s">
        <v>1667</v>
      </c>
      <c r="B1812" t="s">
        <v>1621</v>
      </c>
      <c r="C1812" t="s">
        <v>428</v>
      </c>
      <c r="D1812">
        <v>25</v>
      </c>
      <c r="E1812" t="s">
        <v>442</v>
      </c>
      <c r="F1812" t="s">
        <v>429</v>
      </c>
      <c r="G1812" t="s">
        <v>57</v>
      </c>
      <c r="N1812" t="s">
        <v>224</v>
      </c>
      <c r="O1812" t="s">
        <v>937</v>
      </c>
      <c r="P1812" t="s">
        <v>56</v>
      </c>
    </row>
    <row r="1813" spans="1:16" x14ac:dyDescent="0.3">
      <c r="A1813" t="s">
        <v>1667</v>
      </c>
      <c r="B1813" t="s">
        <v>1622</v>
      </c>
      <c r="C1813" t="s">
        <v>428</v>
      </c>
      <c r="D1813">
        <v>25</v>
      </c>
      <c r="E1813" t="s">
        <v>450</v>
      </c>
      <c r="F1813" t="s">
        <v>432</v>
      </c>
      <c r="G1813" t="s">
        <v>57</v>
      </c>
      <c r="N1813" t="s">
        <v>224</v>
      </c>
      <c r="O1813" t="s">
        <v>937</v>
      </c>
      <c r="P1813" t="s">
        <v>56</v>
      </c>
    </row>
    <row r="1814" spans="1:16" x14ac:dyDescent="0.3">
      <c r="A1814" t="s">
        <v>1667</v>
      </c>
      <c r="B1814" t="s">
        <v>1623</v>
      </c>
      <c r="C1814" t="s">
        <v>428</v>
      </c>
      <c r="D1814">
        <v>26</v>
      </c>
      <c r="E1814" t="s">
        <v>433</v>
      </c>
      <c r="F1814" t="s">
        <v>1481</v>
      </c>
      <c r="G1814" t="s">
        <v>753</v>
      </c>
      <c r="H1814" t="s">
        <v>204</v>
      </c>
      <c r="I1814" t="s">
        <v>661</v>
      </c>
      <c r="N1814" t="s">
        <v>224</v>
      </c>
      <c r="O1814" t="s">
        <v>937</v>
      </c>
      <c r="P1814" t="s">
        <v>750</v>
      </c>
    </row>
    <row r="1815" spans="1:16" x14ac:dyDescent="0.3">
      <c r="A1815" t="s">
        <v>1667</v>
      </c>
      <c r="B1815" t="s">
        <v>1624</v>
      </c>
      <c r="C1815" t="s">
        <v>428</v>
      </c>
      <c r="D1815">
        <v>26</v>
      </c>
      <c r="E1815" t="s">
        <v>451</v>
      </c>
      <c r="F1815" t="s">
        <v>1498</v>
      </c>
      <c r="G1815" t="s">
        <v>753</v>
      </c>
      <c r="H1815" t="s">
        <v>204</v>
      </c>
      <c r="I1815" t="s">
        <v>661</v>
      </c>
      <c r="N1815" t="s">
        <v>224</v>
      </c>
      <c r="O1815" t="s">
        <v>937</v>
      </c>
      <c r="P1815" t="s">
        <v>750</v>
      </c>
    </row>
    <row r="1816" spans="1:16" x14ac:dyDescent="0.3">
      <c r="A1816" t="s">
        <v>1667</v>
      </c>
      <c r="B1816" t="s">
        <v>1625</v>
      </c>
      <c r="C1816" t="s">
        <v>428</v>
      </c>
      <c r="D1816">
        <v>26</v>
      </c>
      <c r="E1816" t="s">
        <v>433</v>
      </c>
      <c r="F1816" t="s">
        <v>1498</v>
      </c>
      <c r="G1816" t="s">
        <v>753</v>
      </c>
      <c r="H1816" t="s">
        <v>204</v>
      </c>
      <c r="I1816" t="s">
        <v>532</v>
      </c>
      <c r="N1816" t="s">
        <v>224</v>
      </c>
      <c r="O1816" t="s">
        <v>937</v>
      </c>
      <c r="P1816" t="s">
        <v>750</v>
      </c>
    </row>
    <row r="1817" spans="1:16" x14ac:dyDescent="0.3">
      <c r="A1817" t="s">
        <v>1667</v>
      </c>
      <c r="B1817" t="s">
        <v>1626</v>
      </c>
      <c r="C1817" t="s">
        <v>428</v>
      </c>
      <c r="D1817">
        <v>26</v>
      </c>
      <c r="E1817" t="s">
        <v>1481</v>
      </c>
      <c r="F1817" t="s">
        <v>451</v>
      </c>
      <c r="G1817" t="s">
        <v>753</v>
      </c>
      <c r="H1817" t="s">
        <v>204</v>
      </c>
      <c r="I1817" t="s">
        <v>532</v>
      </c>
      <c r="N1817" t="s">
        <v>224</v>
      </c>
      <c r="O1817" t="s">
        <v>937</v>
      </c>
      <c r="P1817" t="s">
        <v>750</v>
      </c>
    </row>
    <row r="1818" spans="1:16" x14ac:dyDescent="0.3">
      <c r="A1818" t="s">
        <v>1667</v>
      </c>
      <c r="B1818" t="s">
        <v>1627</v>
      </c>
      <c r="C1818" t="s">
        <v>428</v>
      </c>
      <c r="D1818">
        <v>26</v>
      </c>
      <c r="E1818" t="s">
        <v>1498</v>
      </c>
      <c r="F1818" t="s">
        <v>1481</v>
      </c>
      <c r="G1818" t="s">
        <v>753</v>
      </c>
      <c r="H1818" t="s">
        <v>204</v>
      </c>
      <c r="I1818" t="s">
        <v>627</v>
      </c>
      <c r="N1818" t="s">
        <v>224</v>
      </c>
      <c r="O1818" t="s">
        <v>937</v>
      </c>
      <c r="P1818" t="s">
        <v>750</v>
      </c>
    </row>
    <row r="1819" spans="1:16" x14ac:dyDescent="0.3">
      <c r="A1819" t="s">
        <v>1667</v>
      </c>
      <c r="B1819" t="s">
        <v>1628</v>
      </c>
      <c r="C1819" t="s">
        <v>428</v>
      </c>
      <c r="D1819">
        <v>26</v>
      </c>
      <c r="E1819" t="s">
        <v>451</v>
      </c>
      <c r="F1819" t="s">
        <v>433</v>
      </c>
      <c r="G1819" t="s">
        <v>753</v>
      </c>
      <c r="H1819" t="s">
        <v>204</v>
      </c>
      <c r="I1819" t="s">
        <v>627</v>
      </c>
      <c r="N1819" t="s">
        <v>224</v>
      </c>
      <c r="O1819" t="s">
        <v>937</v>
      </c>
      <c r="P1819" t="s">
        <v>750</v>
      </c>
    </row>
    <row r="1820" spans="1:16" x14ac:dyDescent="0.3">
      <c r="A1820" t="s">
        <v>1667</v>
      </c>
      <c r="B1820" t="s">
        <v>1629</v>
      </c>
      <c r="C1820" t="s">
        <v>428</v>
      </c>
      <c r="D1820">
        <v>27</v>
      </c>
      <c r="E1820" t="s">
        <v>439</v>
      </c>
      <c r="F1820" t="s">
        <v>59</v>
      </c>
      <c r="G1820" t="s">
        <v>89</v>
      </c>
      <c r="H1820" t="s">
        <v>204</v>
      </c>
      <c r="I1820" t="s">
        <v>284</v>
      </c>
      <c r="N1820" t="s">
        <v>224</v>
      </c>
      <c r="O1820" t="s">
        <v>937</v>
      </c>
      <c r="P1820" t="s">
        <v>61</v>
      </c>
    </row>
    <row r="1821" spans="1:16" x14ac:dyDescent="0.3">
      <c r="A1821" t="s">
        <v>1667</v>
      </c>
      <c r="B1821" t="s">
        <v>1630</v>
      </c>
      <c r="C1821" t="s">
        <v>428</v>
      </c>
      <c r="D1821">
        <v>27</v>
      </c>
      <c r="E1821" t="s">
        <v>1496</v>
      </c>
      <c r="F1821" t="s">
        <v>46</v>
      </c>
      <c r="G1821" t="s">
        <v>89</v>
      </c>
      <c r="H1821" t="s">
        <v>204</v>
      </c>
      <c r="I1821" t="s">
        <v>284</v>
      </c>
      <c r="N1821" t="s">
        <v>224</v>
      </c>
      <c r="O1821" t="s">
        <v>937</v>
      </c>
      <c r="P1821" t="s">
        <v>61</v>
      </c>
    </row>
    <row r="1822" spans="1:16" x14ac:dyDescent="0.3">
      <c r="A1822" t="s">
        <v>1667</v>
      </c>
      <c r="B1822" t="s">
        <v>1631</v>
      </c>
      <c r="C1822" t="s">
        <v>428</v>
      </c>
      <c r="D1822">
        <v>27</v>
      </c>
      <c r="E1822" t="s">
        <v>439</v>
      </c>
      <c r="F1822" t="s">
        <v>46</v>
      </c>
      <c r="G1822" t="s">
        <v>89</v>
      </c>
      <c r="H1822" t="s">
        <v>204</v>
      </c>
      <c r="I1822" t="s">
        <v>298</v>
      </c>
      <c r="N1822" t="s">
        <v>224</v>
      </c>
      <c r="O1822" t="s">
        <v>937</v>
      </c>
      <c r="P1822" t="s">
        <v>61</v>
      </c>
    </row>
    <row r="1823" spans="1:16" x14ac:dyDescent="0.3">
      <c r="A1823" t="s">
        <v>1667</v>
      </c>
      <c r="B1823" t="s">
        <v>1632</v>
      </c>
      <c r="C1823" t="s">
        <v>428</v>
      </c>
      <c r="D1823">
        <v>27</v>
      </c>
      <c r="E1823" t="s">
        <v>59</v>
      </c>
      <c r="F1823" t="s">
        <v>1496</v>
      </c>
      <c r="G1823" t="s">
        <v>89</v>
      </c>
      <c r="H1823" t="s">
        <v>204</v>
      </c>
      <c r="I1823" t="s">
        <v>298</v>
      </c>
      <c r="N1823" t="s">
        <v>224</v>
      </c>
      <c r="O1823" t="s">
        <v>937</v>
      </c>
      <c r="P1823" t="s">
        <v>61</v>
      </c>
    </row>
    <row r="1824" spans="1:16" x14ac:dyDescent="0.3">
      <c r="A1824" t="s">
        <v>1667</v>
      </c>
      <c r="B1824" t="s">
        <v>1633</v>
      </c>
      <c r="C1824" t="s">
        <v>428</v>
      </c>
      <c r="D1824">
        <v>27</v>
      </c>
      <c r="E1824" t="s">
        <v>46</v>
      </c>
      <c r="F1824" t="s">
        <v>59</v>
      </c>
      <c r="G1824" t="s">
        <v>89</v>
      </c>
      <c r="H1824" t="s">
        <v>204</v>
      </c>
      <c r="I1824" t="s">
        <v>363</v>
      </c>
      <c r="N1824" t="s">
        <v>224</v>
      </c>
      <c r="O1824" t="s">
        <v>937</v>
      </c>
      <c r="P1824" t="s">
        <v>61</v>
      </c>
    </row>
    <row r="1825" spans="1:16" x14ac:dyDescent="0.3">
      <c r="A1825" t="s">
        <v>1667</v>
      </c>
      <c r="B1825" t="s">
        <v>1634</v>
      </c>
      <c r="C1825" t="s">
        <v>428</v>
      </c>
      <c r="D1825">
        <v>27</v>
      </c>
      <c r="E1825" t="s">
        <v>1496</v>
      </c>
      <c r="F1825" t="s">
        <v>439</v>
      </c>
      <c r="G1825" t="s">
        <v>89</v>
      </c>
      <c r="H1825" t="s">
        <v>204</v>
      </c>
      <c r="I1825" t="s">
        <v>363</v>
      </c>
      <c r="N1825" t="s">
        <v>224</v>
      </c>
      <c r="O1825" t="s">
        <v>937</v>
      </c>
      <c r="P1825" t="s">
        <v>61</v>
      </c>
    </row>
    <row r="1826" spans="1:16" x14ac:dyDescent="0.3">
      <c r="A1826" t="s">
        <v>1667</v>
      </c>
      <c r="B1826" t="s">
        <v>1635</v>
      </c>
      <c r="C1826" t="s">
        <v>428</v>
      </c>
      <c r="D1826">
        <v>28</v>
      </c>
      <c r="E1826" t="s">
        <v>1482</v>
      </c>
      <c r="F1826" t="s">
        <v>47</v>
      </c>
      <c r="G1826" t="s">
        <v>87</v>
      </c>
      <c r="H1826" t="s">
        <v>937</v>
      </c>
      <c r="I1826" t="s">
        <v>207</v>
      </c>
      <c r="N1826" t="s">
        <v>224</v>
      </c>
      <c r="O1826" t="s">
        <v>937</v>
      </c>
      <c r="P1826" t="s">
        <v>86</v>
      </c>
    </row>
    <row r="1827" spans="1:16" x14ac:dyDescent="0.3">
      <c r="A1827" t="s">
        <v>1667</v>
      </c>
      <c r="B1827" t="s">
        <v>1636</v>
      </c>
      <c r="C1827" t="s">
        <v>428</v>
      </c>
      <c r="D1827">
        <v>28</v>
      </c>
      <c r="E1827" t="s">
        <v>1489</v>
      </c>
      <c r="F1827" t="s">
        <v>1523</v>
      </c>
      <c r="G1827" t="s">
        <v>87</v>
      </c>
      <c r="H1827" t="s">
        <v>937</v>
      </c>
      <c r="I1827" t="s">
        <v>207</v>
      </c>
      <c r="N1827" t="s">
        <v>224</v>
      </c>
      <c r="O1827" t="s">
        <v>937</v>
      </c>
      <c r="P1827" t="s">
        <v>86</v>
      </c>
    </row>
    <row r="1828" spans="1:16" x14ac:dyDescent="0.3">
      <c r="A1828" t="s">
        <v>1667</v>
      </c>
      <c r="B1828" t="s">
        <v>1637</v>
      </c>
      <c r="C1828" t="s">
        <v>428</v>
      </c>
      <c r="D1828">
        <v>28</v>
      </c>
      <c r="E1828" t="s">
        <v>1482</v>
      </c>
      <c r="F1828" t="s">
        <v>1523</v>
      </c>
      <c r="G1828" t="s">
        <v>87</v>
      </c>
      <c r="H1828" t="s">
        <v>937</v>
      </c>
      <c r="I1828" t="s">
        <v>170</v>
      </c>
      <c r="N1828" t="s">
        <v>224</v>
      </c>
      <c r="O1828" t="s">
        <v>937</v>
      </c>
      <c r="P1828" t="s">
        <v>86</v>
      </c>
    </row>
    <row r="1829" spans="1:16" x14ac:dyDescent="0.3">
      <c r="A1829" t="s">
        <v>1667</v>
      </c>
      <c r="B1829" t="s">
        <v>1638</v>
      </c>
      <c r="C1829" t="s">
        <v>428</v>
      </c>
      <c r="D1829">
        <v>28</v>
      </c>
      <c r="E1829" t="s">
        <v>47</v>
      </c>
      <c r="F1829" t="s">
        <v>1489</v>
      </c>
      <c r="G1829" t="s">
        <v>87</v>
      </c>
      <c r="H1829" t="s">
        <v>937</v>
      </c>
      <c r="I1829" t="s">
        <v>170</v>
      </c>
      <c r="N1829" t="s">
        <v>224</v>
      </c>
      <c r="O1829" t="s">
        <v>937</v>
      </c>
      <c r="P1829" t="s">
        <v>86</v>
      </c>
    </row>
    <row r="1830" spans="1:16" x14ac:dyDescent="0.3">
      <c r="A1830" t="s">
        <v>1667</v>
      </c>
      <c r="B1830" t="s">
        <v>1639</v>
      </c>
      <c r="C1830" t="s">
        <v>428</v>
      </c>
      <c r="D1830">
        <v>28</v>
      </c>
      <c r="E1830" t="s">
        <v>1523</v>
      </c>
      <c r="F1830" t="s">
        <v>47</v>
      </c>
      <c r="G1830" t="s">
        <v>87</v>
      </c>
      <c r="H1830" t="s">
        <v>937</v>
      </c>
      <c r="I1830" t="s">
        <v>179</v>
      </c>
      <c r="N1830" t="s">
        <v>224</v>
      </c>
      <c r="O1830" t="s">
        <v>937</v>
      </c>
      <c r="P1830" t="s">
        <v>86</v>
      </c>
    </row>
    <row r="1831" spans="1:16" x14ac:dyDescent="0.3">
      <c r="A1831" t="s">
        <v>1667</v>
      </c>
      <c r="B1831" t="s">
        <v>1640</v>
      </c>
      <c r="C1831" t="s">
        <v>428</v>
      </c>
      <c r="D1831">
        <v>28</v>
      </c>
      <c r="E1831" t="s">
        <v>1489</v>
      </c>
      <c r="F1831" t="s">
        <v>1482</v>
      </c>
      <c r="G1831" t="s">
        <v>87</v>
      </c>
      <c r="H1831" t="s">
        <v>937</v>
      </c>
      <c r="I1831" t="s">
        <v>179</v>
      </c>
      <c r="N1831" t="s">
        <v>224</v>
      </c>
      <c r="O1831" t="s">
        <v>937</v>
      </c>
      <c r="P1831" t="s">
        <v>86</v>
      </c>
    </row>
    <row r="1832" spans="1:16" x14ac:dyDescent="0.3">
      <c r="A1832" t="s">
        <v>1667</v>
      </c>
      <c r="B1832" t="s">
        <v>1641</v>
      </c>
      <c r="C1832" t="s">
        <v>428</v>
      </c>
      <c r="D1832">
        <v>29</v>
      </c>
      <c r="E1832" t="s">
        <v>441</v>
      </c>
      <c r="F1832" t="s">
        <v>59</v>
      </c>
      <c r="G1832" t="s">
        <v>64</v>
      </c>
      <c r="H1832" t="s">
        <v>703</v>
      </c>
      <c r="I1832" t="s">
        <v>189</v>
      </c>
      <c r="N1832" t="s">
        <v>327</v>
      </c>
      <c r="O1832" t="s">
        <v>332</v>
      </c>
      <c r="P1832" t="s">
        <v>63</v>
      </c>
    </row>
    <row r="1833" spans="1:16" x14ac:dyDescent="0.3">
      <c r="A1833" t="s">
        <v>1667</v>
      </c>
      <c r="B1833" t="s">
        <v>1642</v>
      </c>
      <c r="C1833" t="s">
        <v>428</v>
      </c>
      <c r="D1833">
        <v>29</v>
      </c>
      <c r="E1833" t="s">
        <v>442</v>
      </c>
      <c r="F1833" t="s">
        <v>1523</v>
      </c>
      <c r="G1833" t="s">
        <v>64</v>
      </c>
      <c r="H1833" t="s">
        <v>703</v>
      </c>
      <c r="I1833" t="s">
        <v>189</v>
      </c>
      <c r="N1833" t="s">
        <v>327</v>
      </c>
      <c r="O1833" t="s">
        <v>332</v>
      </c>
      <c r="P1833" t="s">
        <v>63</v>
      </c>
    </row>
    <row r="1834" spans="1:16" x14ac:dyDescent="0.3">
      <c r="A1834" t="s">
        <v>1667</v>
      </c>
      <c r="B1834" t="s">
        <v>1643</v>
      </c>
      <c r="C1834" t="s">
        <v>428</v>
      </c>
      <c r="D1834">
        <v>29</v>
      </c>
      <c r="E1834" t="s">
        <v>441</v>
      </c>
      <c r="F1834" t="s">
        <v>1523</v>
      </c>
      <c r="G1834" t="s">
        <v>64</v>
      </c>
      <c r="H1834" t="s">
        <v>703</v>
      </c>
      <c r="I1834" t="s">
        <v>408</v>
      </c>
      <c r="N1834" t="s">
        <v>327</v>
      </c>
      <c r="O1834" t="s">
        <v>332</v>
      </c>
      <c r="P1834" t="s">
        <v>63</v>
      </c>
    </row>
    <row r="1835" spans="1:16" x14ac:dyDescent="0.3">
      <c r="A1835" t="s">
        <v>1667</v>
      </c>
      <c r="B1835" t="s">
        <v>1644</v>
      </c>
      <c r="C1835" t="s">
        <v>428</v>
      </c>
      <c r="D1835">
        <v>29</v>
      </c>
      <c r="E1835" t="s">
        <v>59</v>
      </c>
      <c r="F1835" t="s">
        <v>442</v>
      </c>
      <c r="G1835" t="s">
        <v>64</v>
      </c>
      <c r="H1835" t="s">
        <v>703</v>
      </c>
      <c r="I1835" t="s">
        <v>408</v>
      </c>
      <c r="N1835" t="s">
        <v>327</v>
      </c>
      <c r="O1835" t="s">
        <v>332</v>
      </c>
      <c r="P1835" t="s">
        <v>63</v>
      </c>
    </row>
    <row r="1836" spans="1:16" x14ac:dyDescent="0.3">
      <c r="A1836" t="s">
        <v>1667</v>
      </c>
      <c r="B1836" t="s">
        <v>1645</v>
      </c>
      <c r="C1836" t="s">
        <v>428</v>
      </c>
      <c r="D1836">
        <v>29</v>
      </c>
      <c r="E1836" t="s">
        <v>1523</v>
      </c>
      <c r="F1836" t="s">
        <v>59</v>
      </c>
      <c r="G1836" t="s">
        <v>64</v>
      </c>
      <c r="H1836" t="s">
        <v>703</v>
      </c>
      <c r="I1836" t="s">
        <v>287</v>
      </c>
      <c r="N1836" t="s">
        <v>327</v>
      </c>
      <c r="O1836" t="s">
        <v>332</v>
      </c>
      <c r="P1836" t="s">
        <v>63</v>
      </c>
    </row>
    <row r="1837" spans="1:16" x14ac:dyDescent="0.3">
      <c r="A1837" t="s">
        <v>1667</v>
      </c>
      <c r="B1837" t="s">
        <v>1646</v>
      </c>
      <c r="C1837" t="s">
        <v>428</v>
      </c>
      <c r="D1837">
        <v>29</v>
      </c>
      <c r="E1837" t="s">
        <v>442</v>
      </c>
      <c r="F1837" t="s">
        <v>441</v>
      </c>
      <c r="G1837" t="s">
        <v>64</v>
      </c>
      <c r="H1837" t="s">
        <v>703</v>
      </c>
      <c r="I1837" t="s">
        <v>287</v>
      </c>
      <c r="N1837" t="s">
        <v>327</v>
      </c>
      <c r="O1837" t="s">
        <v>332</v>
      </c>
      <c r="P1837" t="s">
        <v>63</v>
      </c>
    </row>
    <row r="1838" spans="1:16" x14ac:dyDescent="0.3">
      <c r="A1838" t="s">
        <v>1667</v>
      </c>
      <c r="B1838" t="s">
        <v>1647</v>
      </c>
      <c r="C1838" t="s">
        <v>428</v>
      </c>
      <c r="D1838">
        <v>30</v>
      </c>
      <c r="E1838" t="s">
        <v>448</v>
      </c>
      <c r="F1838" t="s">
        <v>1498</v>
      </c>
      <c r="G1838" t="s">
        <v>819</v>
      </c>
      <c r="H1838" t="s">
        <v>330</v>
      </c>
      <c r="I1838" t="s">
        <v>174</v>
      </c>
      <c r="N1838" t="s">
        <v>327</v>
      </c>
      <c r="O1838" t="s">
        <v>332</v>
      </c>
      <c r="P1838" t="s">
        <v>651</v>
      </c>
    </row>
    <row r="1839" spans="1:16" x14ac:dyDescent="0.3">
      <c r="A1839" t="s">
        <v>1667</v>
      </c>
      <c r="B1839" t="s">
        <v>1648</v>
      </c>
      <c r="C1839" t="s">
        <v>428</v>
      </c>
      <c r="D1839">
        <v>30</v>
      </c>
      <c r="E1839" t="s">
        <v>433</v>
      </c>
      <c r="F1839" t="s">
        <v>439</v>
      </c>
      <c r="G1839" t="s">
        <v>819</v>
      </c>
      <c r="H1839" t="s">
        <v>330</v>
      </c>
      <c r="I1839" t="s">
        <v>174</v>
      </c>
      <c r="N1839" t="s">
        <v>327</v>
      </c>
      <c r="O1839" t="s">
        <v>332</v>
      </c>
      <c r="P1839" t="s">
        <v>651</v>
      </c>
    </row>
    <row r="1840" spans="1:16" x14ac:dyDescent="0.3">
      <c r="A1840" t="s">
        <v>1667</v>
      </c>
      <c r="B1840" t="s">
        <v>1649</v>
      </c>
      <c r="C1840" t="s">
        <v>428</v>
      </c>
      <c r="D1840">
        <v>30</v>
      </c>
      <c r="E1840" t="s">
        <v>448</v>
      </c>
      <c r="F1840" t="s">
        <v>439</v>
      </c>
      <c r="G1840" t="s">
        <v>819</v>
      </c>
      <c r="H1840" t="s">
        <v>330</v>
      </c>
      <c r="I1840" t="s">
        <v>207</v>
      </c>
      <c r="N1840" t="s">
        <v>327</v>
      </c>
      <c r="O1840" t="s">
        <v>332</v>
      </c>
      <c r="P1840" t="s">
        <v>651</v>
      </c>
    </row>
    <row r="1841" spans="1:16" x14ac:dyDescent="0.3">
      <c r="A1841" t="s">
        <v>1667</v>
      </c>
      <c r="B1841" t="s">
        <v>1650</v>
      </c>
      <c r="C1841" t="s">
        <v>428</v>
      </c>
      <c r="D1841">
        <v>30</v>
      </c>
      <c r="E1841" t="s">
        <v>1498</v>
      </c>
      <c r="F1841" t="s">
        <v>433</v>
      </c>
      <c r="G1841" t="s">
        <v>819</v>
      </c>
      <c r="H1841" t="s">
        <v>330</v>
      </c>
      <c r="I1841" t="s">
        <v>207</v>
      </c>
      <c r="N1841" t="s">
        <v>327</v>
      </c>
      <c r="O1841" t="s">
        <v>332</v>
      </c>
      <c r="P1841" t="s">
        <v>651</v>
      </c>
    </row>
    <row r="1842" spans="1:16" x14ac:dyDescent="0.3">
      <c r="A1842" t="s">
        <v>1667</v>
      </c>
      <c r="B1842" t="s">
        <v>1651</v>
      </c>
      <c r="C1842" t="s">
        <v>428</v>
      </c>
      <c r="D1842">
        <v>30</v>
      </c>
      <c r="E1842" t="s">
        <v>439</v>
      </c>
      <c r="F1842" t="s">
        <v>1498</v>
      </c>
      <c r="G1842" t="s">
        <v>819</v>
      </c>
      <c r="H1842" t="s">
        <v>330</v>
      </c>
      <c r="I1842" t="s">
        <v>248</v>
      </c>
      <c r="N1842" t="s">
        <v>327</v>
      </c>
      <c r="O1842" t="s">
        <v>332</v>
      </c>
      <c r="P1842" t="s">
        <v>651</v>
      </c>
    </row>
    <row r="1843" spans="1:16" x14ac:dyDescent="0.3">
      <c r="A1843" t="s">
        <v>1667</v>
      </c>
      <c r="B1843" t="s">
        <v>1652</v>
      </c>
      <c r="C1843" t="s">
        <v>428</v>
      </c>
      <c r="D1843">
        <v>30</v>
      </c>
      <c r="E1843" t="s">
        <v>433</v>
      </c>
      <c r="F1843" t="s">
        <v>448</v>
      </c>
      <c r="G1843" t="s">
        <v>819</v>
      </c>
      <c r="H1843" t="s">
        <v>330</v>
      </c>
      <c r="I1843" t="s">
        <v>248</v>
      </c>
      <c r="N1843" t="s">
        <v>327</v>
      </c>
      <c r="O1843" t="s">
        <v>332</v>
      </c>
      <c r="P1843" t="s">
        <v>651</v>
      </c>
    </row>
    <row r="1844" spans="1:16" x14ac:dyDescent="0.3">
      <c r="A1844" t="s">
        <v>1667</v>
      </c>
      <c r="B1844" t="s">
        <v>1653</v>
      </c>
      <c r="C1844" t="s">
        <v>428</v>
      </c>
      <c r="D1844">
        <v>31</v>
      </c>
      <c r="E1844" t="s">
        <v>43</v>
      </c>
      <c r="F1844" t="s">
        <v>47</v>
      </c>
      <c r="G1844" t="s">
        <v>76</v>
      </c>
      <c r="H1844" t="s">
        <v>225</v>
      </c>
      <c r="I1844" t="s">
        <v>273</v>
      </c>
      <c r="N1844" t="s">
        <v>327</v>
      </c>
      <c r="O1844" t="s">
        <v>332</v>
      </c>
      <c r="P1844" t="s">
        <v>74</v>
      </c>
    </row>
    <row r="1845" spans="1:16" x14ac:dyDescent="0.3">
      <c r="A1845" t="s">
        <v>1667</v>
      </c>
      <c r="B1845" t="s">
        <v>1654</v>
      </c>
      <c r="C1845" t="s">
        <v>428</v>
      </c>
      <c r="D1845">
        <v>31</v>
      </c>
      <c r="E1845" t="s">
        <v>1481</v>
      </c>
      <c r="F1845" t="s">
        <v>432</v>
      </c>
      <c r="G1845" t="s">
        <v>76</v>
      </c>
      <c r="H1845" t="s">
        <v>225</v>
      </c>
      <c r="I1845" t="s">
        <v>273</v>
      </c>
      <c r="N1845" t="s">
        <v>327</v>
      </c>
      <c r="O1845" t="s">
        <v>332</v>
      </c>
      <c r="P1845" t="s">
        <v>74</v>
      </c>
    </row>
    <row r="1846" spans="1:16" x14ac:dyDescent="0.3">
      <c r="A1846" t="s">
        <v>1667</v>
      </c>
      <c r="B1846" t="s">
        <v>1655</v>
      </c>
      <c r="C1846" t="s">
        <v>428</v>
      </c>
      <c r="D1846">
        <v>31</v>
      </c>
      <c r="E1846" t="s">
        <v>43</v>
      </c>
      <c r="F1846" t="s">
        <v>432</v>
      </c>
      <c r="G1846" t="s">
        <v>76</v>
      </c>
      <c r="H1846" t="s">
        <v>225</v>
      </c>
      <c r="I1846" t="s">
        <v>1656</v>
      </c>
      <c r="N1846" t="s">
        <v>327</v>
      </c>
      <c r="O1846" t="s">
        <v>332</v>
      </c>
      <c r="P1846" t="s">
        <v>74</v>
      </c>
    </row>
    <row r="1847" spans="1:16" x14ac:dyDescent="0.3">
      <c r="A1847" t="s">
        <v>1667</v>
      </c>
      <c r="B1847" t="s">
        <v>1657</v>
      </c>
      <c r="C1847" t="s">
        <v>428</v>
      </c>
      <c r="D1847">
        <v>31</v>
      </c>
      <c r="E1847" t="s">
        <v>47</v>
      </c>
      <c r="F1847" t="s">
        <v>1481</v>
      </c>
      <c r="G1847" t="s">
        <v>76</v>
      </c>
      <c r="H1847" t="s">
        <v>225</v>
      </c>
      <c r="I1847" t="s">
        <v>1656</v>
      </c>
      <c r="N1847" t="s">
        <v>327</v>
      </c>
      <c r="O1847" t="s">
        <v>332</v>
      </c>
      <c r="P1847" t="s">
        <v>74</v>
      </c>
    </row>
    <row r="1848" spans="1:16" x14ac:dyDescent="0.3">
      <c r="A1848" t="s">
        <v>1667</v>
      </c>
      <c r="B1848" t="s">
        <v>1658</v>
      </c>
      <c r="C1848" t="s">
        <v>428</v>
      </c>
      <c r="D1848">
        <v>31</v>
      </c>
      <c r="E1848" t="s">
        <v>432</v>
      </c>
      <c r="F1848" t="s">
        <v>47</v>
      </c>
      <c r="G1848" t="s">
        <v>76</v>
      </c>
      <c r="H1848" t="s">
        <v>225</v>
      </c>
      <c r="I1848" t="s">
        <v>1659</v>
      </c>
      <c r="N1848" t="s">
        <v>327</v>
      </c>
      <c r="O1848" t="s">
        <v>332</v>
      </c>
      <c r="P1848" t="s">
        <v>74</v>
      </c>
    </row>
    <row r="1849" spans="1:16" x14ac:dyDescent="0.3">
      <c r="A1849" t="s">
        <v>1667</v>
      </c>
      <c r="B1849" t="s">
        <v>1660</v>
      </c>
      <c r="C1849" t="s">
        <v>428</v>
      </c>
      <c r="D1849">
        <v>31</v>
      </c>
      <c r="E1849" t="s">
        <v>1481</v>
      </c>
      <c r="F1849" t="s">
        <v>43</v>
      </c>
      <c r="G1849" t="s">
        <v>76</v>
      </c>
      <c r="H1849" t="s">
        <v>225</v>
      </c>
      <c r="I1849" t="s">
        <v>1659</v>
      </c>
      <c r="N1849" t="s">
        <v>327</v>
      </c>
      <c r="O1849" t="s">
        <v>332</v>
      </c>
      <c r="P1849" t="s">
        <v>74</v>
      </c>
    </row>
    <row r="1850" spans="1:16" x14ac:dyDescent="0.3">
      <c r="A1850" t="s">
        <v>1667</v>
      </c>
      <c r="B1850" t="s">
        <v>1661</v>
      </c>
      <c r="C1850" t="s">
        <v>428</v>
      </c>
      <c r="D1850">
        <v>32</v>
      </c>
      <c r="E1850" t="s">
        <v>450</v>
      </c>
      <c r="F1850" t="s">
        <v>1482</v>
      </c>
      <c r="G1850" t="s">
        <v>65</v>
      </c>
      <c r="H1850" t="s">
        <v>332</v>
      </c>
      <c r="I1850" t="s">
        <v>341</v>
      </c>
      <c r="N1850" t="s">
        <v>327</v>
      </c>
      <c r="O1850" t="s">
        <v>332</v>
      </c>
      <c r="P1850" t="s">
        <v>38</v>
      </c>
    </row>
    <row r="1851" spans="1:16" x14ac:dyDescent="0.3">
      <c r="A1851" t="s">
        <v>1667</v>
      </c>
      <c r="B1851" t="s">
        <v>1662</v>
      </c>
      <c r="C1851" t="s">
        <v>428</v>
      </c>
      <c r="D1851">
        <v>32</v>
      </c>
      <c r="E1851" t="s">
        <v>451</v>
      </c>
      <c r="F1851" t="s">
        <v>46</v>
      </c>
      <c r="G1851" t="s">
        <v>65</v>
      </c>
      <c r="H1851" t="s">
        <v>332</v>
      </c>
      <c r="I1851" t="s">
        <v>341</v>
      </c>
      <c r="N1851" t="s">
        <v>327</v>
      </c>
      <c r="O1851" t="s">
        <v>332</v>
      </c>
      <c r="P1851" t="s">
        <v>38</v>
      </c>
    </row>
    <row r="1852" spans="1:16" x14ac:dyDescent="0.3">
      <c r="A1852" t="s">
        <v>1667</v>
      </c>
      <c r="B1852" t="s">
        <v>1663</v>
      </c>
      <c r="C1852" t="s">
        <v>428</v>
      </c>
      <c r="D1852">
        <v>32</v>
      </c>
      <c r="E1852" t="s">
        <v>450</v>
      </c>
      <c r="F1852" t="s">
        <v>46</v>
      </c>
      <c r="G1852" t="s">
        <v>65</v>
      </c>
      <c r="H1852" t="s">
        <v>332</v>
      </c>
      <c r="I1852" t="s">
        <v>194</v>
      </c>
      <c r="N1852" t="s">
        <v>327</v>
      </c>
      <c r="O1852" t="s">
        <v>332</v>
      </c>
      <c r="P1852" t="s">
        <v>38</v>
      </c>
    </row>
    <row r="1853" spans="1:16" x14ac:dyDescent="0.3">
      <c r="A1853" t="s">
        <v>1667</v>
      </c>
      <c r="B1853" t="s">
        <v>1664</v>
      </c>
      <c r="C1853" t="s">
        <v>428</v>
      </c>
      <c r="D1853">
        <v>32</v>
      </c>
      <c r="E1853" t="s">
        <v>1482</v>
      </c>
      <c r="F1853" t="s">
        <v>451</v>
      </c>
      <c r="G1853" t="s">
        <v>65</v>
      </c>
      <c r="H1853" t="s">
        <v>332</v>
      </c>
      <c r="I1853" t="s">
        <v>194</v>
      </c>
      <c r="N1853" t="s">
        <v>327</v>
      </c>
      <c r="O1853" t="s">
        <v>332</v>
      </c>
      <c r="P1853" t="s">
        <v>38</v>
      </c>
    </row>
    <row r="1854" spans="1:16" x14ac:dyDescent="0.3">
      <c r="A1854" t="s">
        <v>1667</v>
      </c>
      <c r="B1854" t="s">
        <v>1665</v>
      </c>
      <c r="C1854" t="s">
        <v>428</v>
      </c>
      <c r="D1854">
        <v>32</v>
      </c>
      <c r="E1854" t="s">
        <v>46</v>
      </c>
      <c r="F1854" t="s">
        <v>1482</v>
      </c>
      <c r="G1854" t="s">
        <v>65</v>
      </c>
      <c r="H1854" t="s">
        <v>332</v>
      </c>
      <c r="I1854" t="s">
        <v>351</v>
      </c>
      <c r="N1854" t="s">
        <v>327</v>
      </c>
      <c r="O1854" t="s">
        <v>332</v>
      </c>
      <c r="P1854" t="s">
        <v>38</v>
      </c>
    </row>
    <row r="1855" spans="1:16" x14ac:dyDescent="0.3">
      <c r="A1855" t="s">
        <v>1667</v>
      </c>
      <c r="B1855" t="s">
        <v>1666</v>
      </c>
      <c r="C1855" t="s">
        <v>428</v>
      </c>
      <c r="D1855">
        <v>32</v>
      </c>
      <c r="E1855" t="s">
        <v>451</v>
      </c>
      <c r="F1855" t="s">
        <v>450</v>
      </c>
      <c r="G1855" t="s">
        <v>65</v>
      </c>
      <c r="H1855" t="s">
        <v>332</v>
      </c>
      <c r="I1855" t="s">
        <v>351</v>
      </c>
      <c r="N1855" t="s">
        <v>327</v>
      </c>
      <c r="O1855" t="s">
        <v>332</v>
      </c>
      <c r="P1855" t="s">
        <v>38</v>
      </c>
    </row>
    <row r="1856" spans="1:16" x14ac:dyDescent="0.3">
      <c r="A1856" t="s">
        <v>456</v>
      </c>
      <c r="B1856" t="s">
        <v>1668</v>
      </c>
      <c r="C1856" t="s">
        <v>85</v>
      </c>
      <c r="D1856">
        <v>1</v>
      </c>
      <c r="E1856" t="s">
        <v>77</v>
      </c>
      <c r="F1856" t="s">
        <v>58</v>
      </c>
      <c r="G1856" t="s">
        <v>76</v>
      </c>
      <c r="H1856" t="s">
        <v>176</v>
      </c>
      <c r="I1856" t="s">
        <v>207</v>
      </c>
      <c r="N1856" t="s">
        <v>233</v>
      </c>
      <c r="O1856" t="s">
        <v>181</v>
      </c>
      <c r="P1856" t="s">
        <v>74</v>
      </c>
    </row>
    <row r="1857" spans="1:16" x14ac:dyDescent="0.3">
      <c r="A1857" t="s">
        <v>456</v>
      </c>
      <c r="B1857" t="s">
        <v>1669</v>
      </c>
      <c r="C1857" t="s">
        <v>85</v>
      </c>
      <c r="D1857">
        <v>1</v>
      </c>
      <c r="E1857" t="s">
        <v>45</v>
      </c>
      <c r="F1857" t="s">
        <v>48</v>
      </c>
      <c r="G1857" t="s">
        <v>76</v>
      </c>
      <c r="H1857" t="s">
        <v>176</v>
      </c>
      <c r="I1857" t="s">
        <v>207</v>
      </c>
      <c r="N1857" t="s">
        <v>233</v>
      </c>
      <c r="O1857" t="s">
        <v>181</v>
      </c>
      <c r="P1857" t="s">
        <v>74</v>
      </c>
    </row>
    <row r="1858" spans="1:16" x14ac:dyDescent="0.3">
      <c r="A1858" t="s">
        <v>456</v>
      </c>
      <c r="B1858" t="s">
        <v>1670</v>
      </c>
      <c r="C1858" t="s">
        <v>85</v>
      </c>
      <c r="D1858">
        <v>1</v>
      </c>
      <c r="E1858" t="s">
        <v>77</v>
      </c>
      <c r="F1858" t="s">
        <v>48</v>
      </c>
      <c r="G1858" t="s">
        <v>76</v>
      </c>
      <c r="H1858" t="s">
        <v>176</v>
      </c>
      <c r="I1858" t="s">
        <v>1671</v>
      </c>
      <c r="N1858" t="s">
        <v>233</v>
      </c>
      <c r="O1858" t="s">
        <v>181</v>
      </c>
      <c r="P1858" t="s">
        <v>74</v>
      </c>
    </row>
    <row r="1859" spans="1:16" x14ac:dyDescent="0.3">
      <c r="A1859" t="s">
        <v>456</v>
      </c>
      <c r="B1859" t="s">
        <v>1672</v>
      </c>
      <c r="C1859" t="s">
        <v>85</v>
      </c>
      <c r="D1859">
        <v>1</v>
      </c>
      <c r="E1859" t="s">
        <v>58</v>
      </c>
      <c r="F1859" t="s">
        <v>45</v>
      </c>
      <c r="G1859" t="s">
        <v>76</v>
      </c>
      <c r="H1859" t="s">
        <v>176</v>
      </c>
      <c r="I1859" t="s">
        <v>1671</v>
      </c>
      <c r="N1859" t="s">
        <v>233</v>
      </c>
      <c r="O1859" t="s">
        <v>181</v>
      </c>
      <c r="P1859" t="s">
        <v>74</v>
      </c>
    </row>
    <row r="1860" spans="1:16" x14ac:dyDescent="0.3">
      <c r="A1860" t="s">
        <v>456</v>
      </c>
      <c r="B1860" t="s">
        <v>1673</v>
      </c>
      <c r="C1860" t="s">
        <v>85</v>
      </c>
      <c r="D1860">
        <v>1</v>
      </c>
      <c r="E1860" t="s">
        <v>48</v>
      </c>
      <c r="F1860" t="s">
        <v>58</v>
      </c>
      <c r="G1860" t="s">
        <v>76</v>
      </c>
      <c r="H1860" t="s">
        <v>176</v>
      </c>
      <c r="I1860" t="s">
        <v>1674</v>
      </c>
      <c r="N1860" t="s">
        <v>233</v>
      </c>
      <c r="O1860" t="s">
        <v>181</v>
      </c>
      <c r="P1860" t="s">
        <v>74</v>
      </c>
    </row>
    <row r="1861" spans="1:16" x14ac:dyDescent="0.3">
      <c r="A1861" t="s">
        <v>456</v>
      </c>
      <c r="B1861" t="s">
        <v>1675</v>
      </c>
      <c r="C1861" t="s">
        <v>85</v>
      </c>
      <c r="D1861">
        <v>1</v>
      </c>
      <c r="E1861" t="s">
        <v>45</v>
      </c>
      <c r="F1861" t="s">
        <v>77</v>
      </c>
      <c r="G1861" t="s">
        <v>76</v>
      </c>
      <c r="H1861" t="s">
        <v>176</v>
      </c>
      <c r="I1861" t="s">
        <v>1674</v>
      </c>
      <c r="N1861" t="s">
        <v>233</v>
      </c>
      <c r="O1861" t="s">
        <v>181</v>
      </c>
      <c r="P1861" t="s">
        <v>74</v>
      </c>
    </row>
    <row r="1862" spans="1:16" x14ac:dyDescent="0.3">
      <c r="A1862" t="s">
        <v>456</v>
      </c>
      <c r="B1862" t="s">
        <v>1676</v>
      </c>
      <c r="C1862" t="s">
        <v>85</v>
      </c>
      <c r="D1862">
        <v>2</v>
      </c>
      <c r="E1862" t="s">
        <v>49</v>
      </c>
      <c r="F1862" t="s">
        <v>28</v>
      </c>
      <c r="G1862" t="s">
        <v>62</v>
      </c>
      <c r="H1862" t="s">
        <v>178</v>
      </c>
      <c r="I1862" t="s">
        <v>174</v>
      </c>
      <c r="N1862" t="s">
        <v>233</v>
      </c>
      <c r="O1862" t="s">
        <v>181</v>
      </c>
      <c r="P1862" t="s">
        <v>61</v>
      </c>
    </row>
    <row r="1863" spans="1:16" x14ac:dyDescent="0.3">
      <c r="A1863" t="s">
        <v>456</v>
      </c>
      <c r="B1863" t="s">
        <v>1677</v>
      </c>
      <c r="C1863" t="s">
        <v>85</v>
      </c>
      <c r="D1863">
        <v>2</v>
      </c>
      <c r="E1863" t="s">
        <v>40</v>
      </c>
      <c r="F1863" t="s">
        <v>1678</v>
      </c>
      <c r="G1863" t="s">
        <v>62</v>
      </c>
      <c r="H1863" t="s">
        <v>178</v>
      </c>
      <c r="I1863" t="s">
        <v>174</v>
      </c>
      <c r="N1863" t="s">
        <v>233</v>
      </c>
      <c r="O1863" t="s">
        <v>181</v>
      </c>
      <c r="P1863" t="s">
        <v>61</v>
      </c>
    </row>
    <row r="1864" spans="1:16" x14ac:dyDescent="0.3">
      <c r="A1864" t="s">
        <v>456</v>
      </c>
      <c r="B1864" t="s">
        <v>1679</v>
      </c>
      <c r="C1864" t="s">
        <v>85</v>
      </c>
      <c r="D1864">
        <v>2</v>
      </c>
      <c r="E1864" t="s">
        <v>49</v>
      </c>
      <c r="F1864" t="s">
        <v>1678</v>
      </c>
      <c r="G1864" t="s">
        <v>62</v>
      </c>
      <c r="H1864" t="s">
        <v>178</v>
      </c>
      <c r="I1864" t="s">
        <v>248</v>
      </c>
      <c r="N1864" t="s">
        <v>233</v>
      </c>
      <c r="O1864" t="s">
        <v>181</v>
      </c>
      <c r="P1864" t="s">
        <v>61</v>
      </c>
    </row>
    <row r="1865" spans="1:16" x14ac:dyDescent="0.3">
      <c r="A1865" t="s">
        <v>456</v>
      </c>
      <c r="B1865" t="s">
        <v>1680</v>
      </c>
      <c r="C1865" t="s">
        <v>85</v>
      </c>
      <c r="D1865">
        <v>2</v>
      </c>
      <c r="E1865" t="s">
        <v>28</v>
      </c>
      <c r="F1865" t="s">
        <v>40</v>
      </c>
      <c r="G1865" t="s">
        <v>62</v>
      </c>
      <c r="H1865" t="s">
        <v>178</v>
      </c>
      <c r="I1865" t="s">
        <v>248</v>
      </c>
      <c r="N1865" t="s">
        <v>233</v>
      </c>
      <c r="O1865" t="s">
        <v>181</v>
      </c>
      <c r="P1865" t="s">
        <v>61</v>
      </c>
    </row>
    <row r="1866" spans="1:16" x14ac:dyDescent="0.3">
      <c r="A1866" t="s">
        <v>456</v>
      </c>
      <c r="B1866" t="s">
        <v>1681</v>
      </c>
      <c r="C1866" t="s">
        <v>85</v>
      </c>
      <c r="D1866">
        <v>2</v>
      </c>
      <c r="E1866" t="s">
        <v>1678</v>
      </c>
      <c r="F1866" t="s">
        <v>28</v>
      </c>
      <c r="G1866" t="s">
        <v>62</v>
      </c>
      <c r="H1866" t="s">
        <v>178</v>
      </c>
      <c r="I1866" t="s">
        <v>207</v>
      </c>
      <c r="N1866" t="s">
        <v>233</v>
      </c>
      <c r="O1866" t="s">
        <v>181</v>
      </c>
      <c r="P1866" t="s">
        <v>61</v>
      </c>
    </row>
    <row r="1867" spans="1:16" x14ac:dyDescent="0.3">
      <c r="A1867" t="s">
        <v>456</v>
      </c>
      <c r="B1867" t="s">
        <v>1682</v>
      </c>
      <c r="C1867" t="s">
        <v>85</v>
      </c>
      <c r="D1867">
        <v>2</v>
      </c>
      <c r="E1867" t="s">
        <v>40</v>
      </c>
      <c r="F1867" t="s">
        <v>49</v>
      </c>
      <c r="G1867" t="s">
        <v>62</v>
      </c>
      <c r="H1867" t="s">
        <v>178</v>
      </c>
      <c r="I1867" t="s">
        <v>207</v>
      </c>
      <c r="N1867" t="s">
        <v>233</v>
      </c>
      <c r="O1867" t="s">
        <v>181</v>
      </c>
      <c r="P1867" t="s">
        <v>61</v>
      </c>
    </row>
    <row r="1868" spans="1:16" x14ac:dyDescent="0.3">
      <c r="A1868" t="s">
        <v>456</v>
      </c>
      <c r="B1868" t="s">
        <v>457</v>
      </c>
      <c r="C1868" t="s">
        <v>85</v>
      </c>
      <c r="D1868">
        <v>3</v>
      </c>
      <c r="E1868" t="s">
        <v>41</v>
      </c>
      <c r="F1868" t="s">
        <v>458</v>
      </c>
      <c r="G1868" t="s">
        <v>21</v>
      </c>
      <c r="H1868" t="s">
        <v>279</v>
      </c>
      <c r="I1868" t="s">
        <v>170</v>
      </c>
      <c r="N1868" t="s">
        <v>233</v>
      </c>
      <c r="O1868" t="s">
        <v>181</v>
      </c>
      <c r="P1868" t="s">
        <v>44</v>
      </c>
    </row>
    <row r="1869" spans="1:16" x14ac:dyDescent="0.3">
      <c r="A1869" t="s">
        <v>456</v>
      </c>
      <c r="B1869" t="s">
        <v>459</v>
      </c>
      <c r="C1869" t="s">
        <v>85</v>
      </c>
      <c r="D1869">
        <v>3</v>
      </c>
      <c r="E1869" t="s">
        <v>51</v>
      </c>
      <c r="F1869" t="s">
        <v>82</v>
      </c>
      <c r="G1869" t="s">
        <v>21</v>
      </c>
      <c r="H1869" t="s">
        <v>279</v>
      </c>
      <c r="I1869" t="s">
        <v>170</v>
      </c>
      <c r="N1869" t="s">
        <v>233</v>
      </c>
      <c r="O1869" t="s">
        <v>181</v>
      </c>
      <c r="P1869" t="s">
        <v>44</v>
      </c>
    </row>
    <row r="1870" spans="1:16" x14ac:dyDescent="0.3">
      <c r="A1870" t="s">
        <v>456</v>
      </c>
      <c r="B1870" t="s">
        <v>460</v>
      </c>
      <c r="C1870" t="s">
        <v>85</v>
      </c>
      <c r="D1870">
        <v>3</v>
      </c>
      <c r="E1870" t="s">
        <v>41</v>
      </c>
      <c r="F1870" t="s">
        <v>82</v>
      </c>
      <c r="G1870" t="s">
        <v>21</v>
      </c>
      <c r="H1870" t="s">
        <v>279</v>
      </c>
      <c r="I1870" t="s">
        <v>179</v>
      </c>
      <c r="N1870" t="s">
        <v>233</v>
      </c>
      <c r="O1870" t="s">
        <v>181</v>
      </c>
      <c r="P1870" t="s">
        <v>44</v>
      </c>
    </row>
    <row r="1871" spans="1:16" x14ac:dyDescent="0.3">
      <c r="A1871" t="s">
        <v>456</v>
      </c>
      <c r="B1871" t="s">
        <v>461</v>
      </c>
      <c r="C1871" t="s">
        <v>85</v>
      </c>
      <c r="D1871">
        <v>3</v>
      </c>
      <c r="E1871" t="s">
        <v>458</v>
      </c>
      <c r="F1871" t="s">
        <v>51</v>
      </c>
      <c r="G1871" t="s">
        <v>21</v>
      </c>
      <c r="H1871" t="s">
        <v>279</v>
      </c>
      <c r="I1871" t="s">
        <v>179</v>
      </c>
      <c r="N1871" t="s">
        <v>233</v>
      </c>
      <c r="O1871" t="s">
        <v>181</v>
      </c>
      <c r="P1871" t="s">
        <v>44</v>
      </c>
    </row>
    <row r="1872" spans="1:16" x14ac:dyDescent="0.3">
      <c r="A1872" t="s">
        <v>456</v>
      </c>
      <c r="B1872" t="s">
        <v>462</v>
      </c>
      <c r="C1872" t="s">
        <v>85</v>
      </c>
      <c r="D1872">
        <v>3</v>
      </c>
      <c r="E1872" t="s">
        <v>82</v>
      </c>
      <c r="F1872" t="s">
        <v>458</v>
      </c>
      <c r="G1872" t="s">
        <v>21</v>
      </c>
      <c r="H1872" t="s">
        <v>279</v>
      </c>
      <c r="I1872" t="s">
        <v>189</v>
      </c>
      <c r="N1872" t="s">
        <v>233</v>
      </c>
      <c r="O1872" t="s">
        <v>181</v>
      </c>
      <c r="P1872" t="s">
        <v>44</v>
      </c>
    </row>
    <row r="1873" spans="1:16" x14ac:dyDescent="0.3">
      <c r="A1873" t="s">
        <v>456</v>
      </c>
      <c r="B1873" t="s">
        <v>463</v>
      </c>
      <c r="C1873" t="s">
        <v>85</v>
      </c>
      <c r="D1873">
        <v>3</v>
      </c>
      <c r="E1873" t="s">
        <v>51</v>
      </c>
      <c r="F1873" t="s">
        <v>41</v>
      </c>
      <c r="G1873" t="s">
        <v>21</v>
      </c>
      <c r="H1873" t="s">
        <v>279</v>
      </c>
      <c r="I1873" t="s">
        <v>189</v>
      </c>
      <c r="N1873" t="s">
        <v>233</v>
      </c>
      <c r="O1873" t="s">
        <v>181</v>
      </c>
      <c r="P1873" t="s">
        <v>44</v>
      </c>
    </row>
    <row r="1874" spans="1:16" x14ac:dyDescent="0.3">
      <c r="A1874" t="s">
        <v>456</v>
      </c>
      <c r="B1874" t="s">
        <v>1683</v>
      </c>
      <c r="C1874" t="s">
        <v>85</v>
      </c>
      <c r="D1874">
        <v>4</v>
      </c>
      <c r="E1874" t="s">
        <v>1684</v>
      </c>
      <c r="F1874" t="s">
        <v>50</v>
      </c>
      <c r="G1874" t="s">
        <v>95</v>
      </c>
      <c r="H1874" t="s">
        <v>173</v>
      </c>
      <c r="I1874" t="s">
        <v>248</v>
      </c>
      <c r="N1874" t="s">
        <v>233</v>
      </c>
      <c r="O1874" t="s">
        <v>181</v>
      </c>
      <c r="P1874" t="s">
        <v>94</v>
      </c>
    </row>
    <row r="1875" spans="1:16" x14ac:dyDescent="0.3">
      <c r="A1875" t="s">
        <v>456</v>
      </c>
      <c r="B1875" t="s">
        <v>1685</v>
      </c>
      <c r="C1875" t="s">
        <v>85</v>
      </c>
      <c r="D1875">
        <v>4</v>
      </c>
      <c r="E1875" t="s">
        <v>54</v>
      </c>
      <c r="F1875" t="s">
        <v>1686</v>
      </c>
      <c r="G1875" t="s">
        <v>127</v>
      </c>
      <c r="N1875" t="s">
        <v>233</v>
      </c>
      <c r="O1875" t="s">
        <v>181</v>
      </c>
      <c r="P1875" t="s">
        <v>94</v>
      </c>
    </row>
    <row r="1876" spans="1:16" x14ac:dyDescent="0.3">
      <c r="A1876" t="s">
        <v>456</v>
      </c>
      <c r="B1876" t="s">
        <v>1687</v>
      </c>
      <c r="C1876" t="s">
        <v>85</v>
      </c>
      <c r="D1876">
        <v>4</v>
      </c>
      <c r="E1876" t="s">
        <v>1684</v>
      </c>
      <c r="F1876" t="s">
        <v>1686</v>
      </c>
      <c r="G1876" t="s">
        <v>95</v>
      </c>
      <c r="H1876" t="s">
        <v>176</v>
      </c>
      <c r="I1876" t="s">
        <v>363</v>
      </c>
      <c r="N1876" t="s">
        <v>233</v>
      </c>
      <c r="O1876" t="s">
        <v>181</v>
      </c>
      <c r="P1876" t="s">
        <v>94</v>
      </c>
    </row>
    <row r="1877" spans="1:16" x14ac:dyDescent="0.3">
      <c r="A1877" t="s">
        <v>456</v>
      </c>
      <c r="B1877" t="s">
        <v>1688</v>
      </c>
      <c r="C1877" t="s">
        <v>85</v>
      </c>
      <c r="D1877">
        <v>4</v>
      </c>
      <c r="E1877" t="s">
        <v>50</v>
      </c>
      <c r="F1877" t="s">
        <v>54</v>
      </c>
      <c r="G1877" t="s">
        <v>127</v>
      </c>
      <c r="N1877" t="s">
        <v>233</v>
      </c>
      <c r="O1877" t="s">
        <v>181</v>
      </c>
      <c r="P1877" t="s">
        <v>94</v>
      </c>
    </row>
    <row r="1878" spans="1:16" x14ac:dyDescent="0.3">
      <c r="A1878" t="s">
        <v>456</v>
      </c>
      <c r="B1878" t="s">
        <v>1689</v>
      </c>
      <c r="C1878" t="s">
        <v>85</v>
      </c>
      <c r="D1878">
        <v>4</v>
      </c>
      <c r="E1878" t="s">
        <v>1686</v>
      </c>
      <c r="F1878" t="s">
        <v>50</v>
      </c>
      <c r="G1878" t="s">
        <v>127</v>
      </c>
      <c r="N1878" t="s">
        <v>233</v>
      </c>
      <c r="O1878" t="s">
        <v>181</v>
      </c>
      <c r="P1878" t="s">
        <v>94</v>
      </c>
    </row>
    <row r="1879" spans="1:16" x14ac:dyDescent="0.3">
      <c r="A1879" t="s">
        <v>456</v>
      </c>
      <c r="B1879" t="s">
        <v>1690</v>
      </c>
      <c r="C1879" t="s">
        <v>85</v>
      </c>
      <c r="D1879">
        <v>4</v>
      </c>
      <c r="E1879" t="s">
        <v>54</v>
      </c>
      <c r="F1879" t="s">
        <v>1684</v>
      </c>
      <c r="G1879" t="s">
        <v>95</v>
      </c>
      <c r="H1879" t="s">
        <v>176</v>
      </c>
      <c r="I1879" t="s">
        <v>207</v>
      </c>
      <c r="N1879" t="s">
        <v>233</v>
      </c>
      <c r="O1879" t="s">
        <v>181</v>
      </c>
      <c r="P1879" t="s">
        <v>94</v>
      </c>
    </row>
    <row r="1880" spans="1:16" x14ac:dyDescent="0.3">
      <c r="A1880" t="s">
        <v>456</v>
      </c>
      <c r="B1880" t="s">
        <v>1691</v>
      </c>
      <c r="C1880" t="s">
        <v>85</v>
      </c>
      <c r="D1880">
        <v>5</v>
      </c>
      <c r="E1880" t="s">
        <v>1692</v>
      </c>
      <c r="F1880" t="s">
        <v>467</v>
      </c>
      <c r="G1880" t="s">
        <v>864</v>
      </c>
      <c r="H1880" t="s">
        <v>181</v>
      </c>
      <c r="I1880" t="s">
        <v>1297</v>
      </c>
      <c r="N1880" t="s">
        <v>233</v>
      </c>
      <c r="O1880" t="s">
        <v>181</v>
      </c>
      <c r="P1880" t="s">
        <v>609</v>
      </c>
    </row>
    <row r="1881" spans="1:16" x14ac:dyDescent="0.3">
      <c r="A1881" t="s">
        <v>456</v>
      </c>
      <c r="B1881" t="s">
        <v>1693</v>
      </c>
      <c r="C1881" t="s">
        <v>85</v>
      </c>
      <c r="D1881">
        <v>5</v>
      </c>
      <c r="E1881" t="s">
        <v>42</v>
      </c>
      <c r="F1881" t="s">
        <v>60</v>
      </c>
      <c r="G1881" t="s">
        <v>126</v>
      </c>
      <c r="H1881" t="s">
        <v>181</v>
      </c>
      <c r="I1881" t="s">
        <v>1297</v>
      </c>
      <c r="N1881" t="s">
        <v>233</v>
      </c>
      <c r="O1881" t="s">
        <v>181</v>
      </c>
      <c r="P1881" t="s">
        <v>609</v>
      </c>
    </row>
    <row r="1882" spans="1:16" x14ac:dyDescent="0.3">
      <c r="A1882" t="s">
        <v>456</v>
      </c>
      <c r="B1882" t="s">
        <v>1694</v>
      </c>
      <c r="C1882" t="s">
        <v>85</v>
      </c>
      <c r="D1882">
        <v>5</v>
      </c>
      <c r="E1882" t="s">
        <v>1692</v>
      </c>
      <c r="F1882" t="s">
        <v>60</v>
      </c>
      <c r="G1882" t="s">
        <v>126</v>
      </c>
      <c r="H1882" t="s">
        <v>181</v>
      </c>
      <c r="I1882" t="s">
        <v>550</v>
      </c>
      <c r="N1882" t="s">
        <v>233</v>
      </c>
      <c r="O1882" t="s">
        <v>181</v>
      </c>
      <c r="P1882" t="s">
        <v>609</v>
      </c>
    </row>
    <row r="1883" spans="1:16" x14ac:dyDescent="0.3">
      <c r="A1883" t="s">
        <v>456</v>
      </c>
      <c r="B1883" t="s">
        <v>1695</v>
      </c>
      <c r="C1883" t="s">
        <v>85</v>
      </c>
      <c r="D1883">
        <v>5</v>
      </c>
      <c r="E1883" t="s">
        <v>467</v>
      </c>
      <c r="F1883" t="s">
        <v>42</v>
      </c>
      <c r="G1883" t="s">
        <v>1696</v>
      </c>
      <c r="H1883" t="s">
        <v>181</v>
      </c>
      <c r="I1883" t="s">
        <v>550</v>
      </c>
      <c r="N1883" t="s">
        <v>233</v>
      </c>
      <c r="O1883" t="s">
        <v>181</v>
      </c>
      <c r="P1883" t="s">
        <v>609</v>
      </c>
    </row>
    <row r="1884" spans="1:16" x14ac:dyDescent="0.3">
      <c r="A1884" t="s">
        <v>456</v>
      </c>
      <c r="B1884" t="s">
        <v>1697</v>
      </c>
      <c r="C1884" t="s">
        <v>85</v>
      </c>
      <c r="D1884">
        <v>5</v>
      </c>
      <c r="E1884" t="s">
        <v>60</v>
      </c>
      <c r="F1884" t="s">
        <v>467</v>
      </c>
      <c r="G1884" t="s">
        <v>864</v>
      </c>
      <c r="H1884" t="s">
        <v>181</v>
      </c>
      <c r="I1884" t="s">
        <v>1307</v>
      </c>
      <c r="N1884" t="s">
        <v>233</v>
      </c>
      <c r="O1884" t="s">
        <v>181</v>
      </c>
      <c r="P1884" t="s">
        <v>609</v>
      </c>
    </row>
    <row r="1885" spans="1:16" x14ac:dyDescent="0.3">
      <c r="A1885" t="s">
        <v>456</v>
      </c>
      <c r="B1885" t="s">
        <v>1698</v>
      </c>
      <c r="C1885" t="s">
        <v>85</v>
      </c>
      <c r="D1885">
        <v>5</v>
      </c>
      <c r="E1885" t="s">
        <v>42</v>
      </c>
      <c r="F1885" t="s">
        <v>1692</v>
      </c>
      <c r="G1885" t="s">
        <v>864</v>
      </c>
      <c r="H1885" t="s">
        <v>181</v>
      </c>
      <c r="I1885" t="s">
        <v>1307</v>
      </c>
      <c r="N1885" t="s">
        <v>233</v>
      </c>
      <c r="O1885" t="s">
        <v>181</v>
      </c>
      <c r="P1885" t="s">
        <v>609</v>
      </c>
    </row>
    <row r="1886" spans="1:16" x14ac:dyDescent="0.3">
      <c r="A1886" t="s">
        <v>456</v>
      </c>
      <c r="B1886" t="s">
        <v>1699</v>
      </c>
      <c r="C1886" t="s">
        <v>85</v>
      </c>
      <c r="D1886">
        <v>6</v>
      </c>
      <c r="E1886" t="s">
        <v>58</v>
      </c>
      <c r="F1886" t="s">
        <v>49</v>
      </c>
      <c r="G1886" t="s">
        <v>806</v>
      </c>
      <c r="H1886" t="s">
        <v>770</v>
      </c>
      <c r="I1886" t="s">
        <v>341</v>
      </c>
      <c r="N1886" t="s">
        <v>771</v>
      </c>
      <c r="O1886" t="s">
        <v>307</v>
      </c>
      <c r="P1886" t="s">
        <v>67</v>
      </c>
    </row>
    <row r="1887" spans="1:16" x14ac:dyDescent="0.3">
      <c r="A1887" t="s">
        <v>456</v>
      </c>
      <c r="B1887" t="s">
        <v>1700</v>
      </c>
      <c r="C1887" t="s">
        <v>85</v>
      </c>
      <c r="D1887">
        <v>6</v>
      </c>
      <c r="E1887" t="s">
        <v>41</v>
      </c>
      <c r="F1887" t="s">
        <v>1684</v>
      </c>
      <c r="G1887" t="s">
        <v>806</v>
      </c>
      <c r="H1887" t="s">
        <v>770</v>
      </c>
      <c r="I1887" t="s">
        <v>341</v>
      </c>
      <c r="N1887" t="s">
        <v>771</v>
      </c>
      <c r="O1887" t="s">
        <v>307</v>
      </c>
      <c r="P1887" t="s">
        <v>67</v>
      </c>
    </row>
    <row r="1888" spans="1:16" x14ac:dyDescent="0.3">
      <c r="A1888" t="s">
        <v>456</v>
      </c>
      <c r="B1888" t="s">
        <v>1701</v>
      </c>
      <c r="C1888" t="s">
        <v>85</v>
      </c>
      <c r="D1888">
        <v>6</v>
      </c>
      <c r="E1888" t="s">
        <v>58</v>
      </c>
      <c r="F1888" t="s">
        <v>1684</v>
      </c>
      <c r="G1888" t="s">
        <v>806</v>
      </c>
      <c r="H1888" t="s">
        <v>770</v>
      </c>
      <c r="I1888" t="s">
        <v>194</v>
      </c>
      <c r="N1888" t="s">
        <v>771</v>
      </c>
      <c r="O1888" t="s">
        <v>307</v>
      </c>
      <c r="P1888" t="s">
        <v>67</v>
      </c>
    </row>
    <row r="1889" spans="1:16" x14ac:dyDescent="0.3">
      <c r="A1889" t="s">
        <v>456</v>
      </c>
      <c r="B1889" t="s">
        <v>1702</v>
      </c>
      <c r="C1889" t="s">
        <v>85</v>
      </c>
      <c r="D1889">
        <v>6</v>
      </c>
      <c r="E1889" t="s">
        <v>49</v>
      </c>
      <c r="F1889" t="s">
        <v>41</v>
      </c>
      <c r="G1889" t="s">
        <v>806</v>
      </c>
      <c r="H1889" t="s">
        <v>770</v>
      </c>
      <c r="I1889" t="s">
        <v>194</v>
      </c>
      <c r="N1889" t="s">
        <v>771</v>
      </c>
      <c r="O1889" t="s">
        <v>307</v>
      </c>
      <c r="P1889" t="s">
        <v>67</v>
      </c>
    </row>
    <row r="1890" spans="1:16" x14ac:dyDescent="0.3">
      <c r="A1890" t="s">
        <v>456</v>
      </c>
      <c r="B1890" t="s">
        <v>1703</v>
      </c>
      <c r="C1890" t="s">
        <v>85</v>
      </c>
      <c r="D1890">
        <v>6</v>
      </c>
      <c r="E1890" t="s">
        <v>1684</v>
      </c>
      <c r="F1890" t="s">
        <v>49</v>
      </c>
      <c r="G1890" t="s">
        <v>806</v>
      </c>
      <c r="H1890" t="s">
        <v>770</v>
      </c>
      <c r="I1890" t="s">
        <v>351</v>
      </c>
      <c r="N1890" t="s">
        <v>771</v>
      </c>
      <c r="O1890" t="s">
        <v>307</v>
      </c>
      <c r="P1890" t="s">
        <v>67</v>
      </c>
    </row>
    <row r="1891" spans="1:16" x14ac:dyDescent="0.3">
      <c r="A1891" t="s">
        <v>456</v>
      </c>
      <c r="B1891" t="s">
        <v>1704</v>
      </c>
      <c r="C1891" t="s">
        <v>85</v>
      </c>
      <c r="D1891">
        <v>6</v>
      </c>
      <c r="E1891" t="s">
        <v>41</v>
      </c>
      <c r="F1891" t="s">
        <v>58</v>
      </c>
      <c r="G1891" t="s">
        <v>806</v>
      </c>
      <c r="H1891" t="s">
        <v>770</v>
      </c>
      <c r="I1891" t="s">
        <v>351</v>
      </c>
      <c r="N1891" t="s">
        <v>771</v>
      </c>
      <c r="O1891" t="s">
        <v>307</v>
      </c>
      <c r="P1891" t="s">
        <v>67</v>
      </c>
    </row>
    <row r="1892" spans="1:16" x14ac:dyDescent="0.3">
      <c r="A1892" t="s">
        <v>456</v>
      </c>
      <c r="B1892" t="s">
        <v>1705</v>
      </c>
      <c r="C1892" t="s">
        <v>85</v>
      </c>
      <c r="D1892">
        <v>7</v>
      </c>
      <c r="E1892" t="s">
        <v>45</v>
      </c>
      <c r="F1892" t="s">
        <v>1692</v>
      </c>
      <c r="G1892" t="s">
        <v>89</v>
      </c>
      <c r="H1892" t="s">
        <v>770</v>
      </c>
      <c r="I1892" t="s">
        <v>341</v>
      </c>
      <c r="N1892" t="s">
        <v>771</v>
      </c>
      <c r="O1892" t="s">
        <v>307</v>
      </c>
      <c r="P1892" t="s">
        <v>61</v>
      </c>
    </row>
    <row r="1893" spans="1:16" x14ac:dyDescent="0.3">
      <c r="A1893" t="s">
        <v>456</v>
      </c>
      <c r="B1893" t="s">
        <v>1706</v>
      </c>
      <c r="C1893" t="s">
        <v>85</v>
      </c>
      <c r="D1893">
        <v>7</v>
      </c>
      <c r="E1893" t="s">
        <v>1678</v>
      </c>
      <c r="F1893" t="s">
        <v>458</v>
      </c>
      <c r="G1893" t="s">
        <v>89</v>
      </c>
      <c r="H1893" t="s">
        <v>770</v>
      </c>
      <c r="I1893" t="s">
        <v>341</v>
      </c>
      <c r="N1893" t="s">
        <v>771</v>
      </c>
      <c r="O1893" t="s">
        <v>307</v>
      </c>
      <c r="P1893" t="s">
        <v>61</v>
      </c>
    </row>
    <row r="1894" spans="1:16" x14ac:dyDescent="0.3">
      <c r="A1894" t="s">
        <v>456</v>
      </c>
      <c r="B1894" t="s">
        <v>1707</v>
      </c>
      <c r="C1894" t="s">
        <v>85</v>
      </c>
      <c r="D1894">
        <v>7</v>
      </c>
      <c r="E1894" t="s">
        <v>45</v>
      </c>
      <c r="F1894" t="s">
        <v>458</v>
      </c>
      <c r="G1894" t="s">
        <v>89</v>
      </c>
      <c r="H1894" t="s">
        <v>770</v>
      </c>
      <c r="I1894" t="s">
        <v>194</v>
      </c>
      <c r="N1894" t="s">
        <v>771</v>
      </c>
      <c r="O1894" t="s">
        <v>307</v>
      </c>
      <c r="P1894" t="s">
        <v>61</v>
      </c>
    </row>
    <row r="1895" spans="1:16" x14ac:dyDescent="0.3">
      <c r="A1895" t="s">
        <v>456</v>
      </c>
      <c r="B1895" t="s">
        <v>1708</v>
      </c>
      <c r="C1895" t="s">
        <v>85</v>
      </c>
      <c r="D1895">
        <v>7</v>
      </c>
      <c r="E1895" t="s">
        <v>1692</v>
      </c>
      <c r="F1895" t="s">
        <v>1678</v>
      </c>
      <c r="G1895" t="s">
        <v>89</v>
      </c>
      <c r="H1895" t="s">
        <v>770</v>
      </c>
      <c r="I1895" t="s">
        <v>194</v>
      </c>
      <c r="N1895" t="s">
        <v>771</v>
      </c>
      <c r="O1895" t="s">
        <v>307</v>
      </c>
      <c r="P1895" t="s">
        <v>61</v>
      </c>
    </row>
    <row r="1896" spans="1:16" x14ac:dyDescent="0.3">
      <c r="A1896" t="s">
        <v>456</v>
      </c>
      <c r="B1896" t="s">
        <v>1709</v>
      </c>
      <c r="C1896" t="s">
        <v>85</v>
      </c>
      <c r="D1896">
        <v>7</v>
      </c>
      <c r="E1896" t="s">
        <v>458</v>
      </c>
      <c r="F1896" t="s">
        <v>1692</v>
      </c>
      <c r="G1896" t="s">
        <v>89</v>
      </c>
      <c r="H1896" t="s">
        <v>770</v>
      </c>
      <c r="I1896" t="s">
        <v>351</v>
      </c>
      <c r="N1896" t="s">
        <v>771</v>
      </c>
      <c r="O1896" t="s">
        <v>307</v>
      </c>
      <c r="P1896" t="s">
        <v>61</v>
      </c>
    </row>
    <row r="1897" spans="1:16" x14ac:dyDescent="0.3">
      <c r="A1897" t="s">
        <v>456</v>
      </c>
      <c r="B1897" t="s">
        <v>1710</v>
      </c>
      <c r="C1897" t="s">
        <v>85</v>
      </c>
      <c r="D1897">
        <v>7</v>
      </c>
      <c r="E1897" t="s">
        <v>1678</v>
      </c>
      <c r="F1897" t="s">
        <v>45</v>
      </c>
      <c r="G1897" t="s">
        <v>89</v>
      </c>
      <c r="H1897" t="s">
        <v>770</v>
      </c>
      <c r="I1897" t="s">
        <v>351</v>
      </c>
      <c r="N1897" t="s">
        <v>771</v>
      </c>
      <c r="O1897" t="s">
        <v>307</v>
      </c>
      <c r="P1897" t="s">
        <v>61</v>
      </c>
    </row>
    <row r="1898" spans="1:16" x14ac:dyDescent="0.3">
      <c r="A1898" t="s">
        <v>456</v>
      </c>
      <c r="B1898" t="s">
        <v>1711</v>
      </c>
      <c r="C1898" t="s">
        <v>85</v>
      </c>
      <c r="D1898">
        <v>8</v>
      </c>
      <c r="E1898" t="s">
        <v>48</v>
      </c>
      <c r="F1898" t="s">
        <v>51</v>
      </c>
      <c r="G1898" t="s">
        <v>53</v>
      </c>
      <c r="H1898" t="s">
        <v>770</v>
      </c>
      <c r="I1898" t="s">
        <v>1656</v>
      </c>
      <c r="N1898" t="s">
        <v>771</v>
      </c>
      <c r="O1898" t="s">
        <v>307</v>
      </c>
      <c r="P1898" t="s">
        <v>52</v>
      </c>
    </row>
    <row r="1899" spans="1:16" x14ac:dyDescent="0.3">
      <c r="A1899" t="s">
        <v>456</v>
      </c>
      <c r="B1899" t="s">
        <v>1712</v>
      </c>
      <c r="C1899" t="s">
        <v>85</v>
      </c>
      <c r="D1899">
        <v>8</v>
      </c>
      <c r="E1899" t="s">
        <v>50</v>
      </c>
      <c r="F1899" t="s">
        <v>42</v>
      </c>
      <c r="G1899" t="s">
        <v>53</v>
      </c>
      <c r="H1899" t="s">
        <v>770</v>
      </c>
      <c r="I1899" t="s">
        <v>1656</v>
      </c>
      <c r="N1899" t="s">
        <v>771</v>
      </c>
      <c r="O1899" t="s">
        <v>307</v>
      </c>
      <c r="P1899" t="s">
        <v>52</v>
      </c>
    </row>
    <row r="1900" spans="1:16" x14ac:dyDescent="0.3">
      <c r="A1900" t="s">
        <v>456</v>
      </c>
      <c r="B1900" t="s">
        <v>1713</v>
      </c>
      <c r="C1900" t="s">
        <v>85</v>
      </c>
      <c r="D1900">
        <v>8</v>
      </c>
      <c r="E1900" t="s">
        <v>48</v>
      </c>
      <c r="F1900" t="s">
        <v>42</v>
      </c>
      <c r="G1900" t="s">
        <v>53</v>
      </c>
      <c r="H1900" t="s">
        <v>770</v>
      </c>
      <c r="I1900" t="s">
        <v>1659</v>
      </c>
      <c r="N1900" t="s">
        <v>771</v>
      </c>
      <c r="O1900" t="s">
        <v>307</v>
      </c>
      <c r="P1900" t="s">
        <v>52</v>
      </c>
    </row>
    <row r="1901" spans="1:16" x14ac:dyDescent="0.3">
      <c r="A1901" t="s">
        <v>456</v>
      </c>
      <c r="B1901" t="s">
        <v>1714</v>
      </c>
      <c r="C1901" t="s">
        <v>85</v>
      </c>
      <c r="D1901">
        <v>8</v>
      </c>
      <c r="E1901" t="s">
        <v>51</v>
      </c>
      <c r="F1901" t="s">
        <v>50</v>
      </c>
      <c r="G1901" t="s">
        <v>53</v>
      </c>
      <c r="H1901" t="s">
        <v>770</v>
      </c>
      <c r="I1901" t="s">
        <v>1659</v>
      </c>
      <c r="N1901" t="s">
        <v>771</v>
      </c>
      <c r="O1901" t="s">
        <v>307</v>
      </c>
      <c r="P1901" t="s">
        <v>52</v>
      </c>
    </row>
    <row r="1902" spans="1:16" x14ac:dyDescent="0.3">
      <c r="A1902" t="s">
        <v>456</v>
      </c>
      <c r="B1902" t="s">
        <v>1715</v>
      </c>
      <c r="C1902" t="s">
        <v>85</v>
      </c>
      <c r="D1902">
        <v>8</v>
      </c>
      <c r="E1902" t="s">
        <v>42</v>
      </c>
      <c r="F1902" t="s">
        <v>51</v>
      </c>
      <c r="G1902" t="s">
        <v>53</v>
      </c>
      <c r="H1902" t="s">
        <v>770</v>
      </c>
      <c r="I1902" t="s">
        <v>189</v>
      </c>
      <c r="N1902" t="s">
        <v>771</v>
      </c>
      <c r="O1902" t="s">
        <v>307</v>
      </c>
      <c r="P1902" t="s">
        <v>52</v>
      </c>
    </row>
    <row r="1903" spans="1:16" x14ac:dyDescent="0.3">
      <c r="A1903" t="s">
        <v>456</v>
      </c>
      <c r="B1903" t="s">
        <v>1716</v>
      </c>
      <c r="C1903" t="s">
        <v>85</v>
      </c>
      <c r="D1903">
        <v>8</v>
      </c>
      <c r="E1903" t="s">
        <v>50</v>
      </c>
      <c r="F1903" t="s">
        <v>48</v>
      </c>
      <c r="G1903" t="s">
        <v>53</v>
      </c>
      <c r="H1903" t="s">
        <v>770</v>
      </c>
      <c r="I1903" t="s">
        <v>189</v>
      </c>
      <c r="N1903" t="s">
        <v>771</v>
      </c>
      <c r="O1903" t="s">
        <v>307</v>
      </c>
      <c r="P1903" t="s">
        <v>52</v>
      </c>
    </row>
    <row r="1904" spans="1:16" x14ac:dyDescent="0.3">
      <c r="A1904" t="s">
        <v>456</v>
      </c>
      <c r="B1904" t="s">
        <v>1717</v>
      </c>
      <c r="C1904" t="s">
        <v>85</v>
      </c>
      <c r="D1904">
        <v>9</v>
      </c>
      <c r="E1904" t="s">
        <v>28</v>
      </c>
      <c r="F1904" t="s">
        <v>77</v>
      </c>
      <c r="G1904" t="s">
        <v>109</v>
      </c>
      <c r="H1904" t="s">
        <v>770</v>
      </c>
      <c r="I1904" t="s">
        <v>207</v>
      </c>
      <c r="N1904" t="s">
        <v>771</v>
      </c>
      <c r="O1904" t="s">
        <v>307</v>
      </c>
      <c r="P1904" t="s">
        <v>70</v>
      </c>
    </row>
    <row r="1905" spans="1:16" x14ac:dyDescent="0.3">
      <c r="A1905" t="s">
        <v>456</v>
      </c>
      <c r="B1905" t="s">
        <v>1718</v>
      </c>
      <c r="C1905" t="s">
        <v>85</v>
      </c>
      <c r="D1905">
        <v>9</v>
      </c>
      <c r="E1905" t="s">
        <v>82</v>
      </c>
      <c r="F1905" t="s">
        <v>54</v>
      </c>
      <c r="G1905" t="s">
        <v>109</v>
      </c>
      <c r="N1905" t="s">
        <v>771</v>
      </c>
      <c r="O1905" t="s">
        <v>307</v>
      </c>
      <c r="P1905" t="s">
        <v>70</v>
      </c>
    </row>
    <row r="1906" spans="1:16" x14ac:dyDescent="0.3">
      <c r="A1906" t="s">
        <v>456</v>
      </c>
      <c r="B1906" t="s">
        <v>1719</v>
      </c>
      <c r="C1906" t="s">
        <v>85</v>
      </c>
      <c r="D1906">
        <v>9</v>
      </c>
      <c r="E1906" t="s">
        <v>28</v>
      </c>
      <c r="F1906" t="s">
        <v>54</v>
      </c>
      <c r="G1906" t="s">
        <v>109</v>
      </c>
      <c r="H1906" t="s">
        <v>770</v>
      </c>
      <c r="I1906" t="s">
        <v>248</v>
      </c>
      <c r="N1906" t="s">
        <v>771</v>
      </c>
      <c r="O1906" t="s">
        <v>307</v>
      </c>
      <c r="P1906" t="s">
        <v>70</v>
      </c>
    </row>
    <row r="1907" spans="1:16" x14ac:dyDescent="0.3">
      <c r="A1907" t="s">
        <v>456</v>
      </c>
      <c r="B1907" t="s">
        <v>1720</v>
      </c>
      <c r="C1907" t="s">
        <v>85</v>
      </c>
      <c r="D1907">
        <v>9</v>
      </c>
      <c r="E1907" t="s">
        <v>77</v>
      </c>
      <c r="F1907" t="s">
        <v>82</v>
      </c>
      <c r="G1907" t="s">
        <v>109</v>
      </c>
      <c r="N1907" t="s">
        <v>771</v>
      </c>
      <c r="O1907" t="s">
        <v>307</v>
      </c>
      <c r="P1907" t="s">
        <v>70</v>
      </c>
    </row>
    <row r="1908" spans="1:16" x14ac:dyDescent="0.3">
      <c r="A1908" t="s">
        <v>456</v>
      </c>
      <c r="B1908" t="s">
        <v>1721</v>
      </c>
      <c r="C1908" t="s">
        <v>85</v>
      </c>
      <c r="D1908">
        <v>9</v>
      </c>
      <c r="E1908" t="s">
        <v>54</v>
      </c>
      <c r="F1908" t="s">
        <v>77</v>
      </c>
      <c r="G1908" t="s">
        <v>109</v>
      </c>
      <c r="N1908" t="s">
        <v>771</v>
      </c>
      <c r="O1908" t="s">
        <v>307</v>
      </c>
      <c r="P1908" t="s">
        <v>70</v>
      </c>
    </row>
    <row r="1909" spans="1:16" x14ac:dyDescent="0.3">
      <c r="A1909" t="s">
        <v>456</v>
      </c>
      <c r="B1909" t="s">
        <v>1722</v>
      </c>
      <c r="C1909" t="s">
        <v>85</v>
      </c>
      <c r="D1909">
        <v>9</v>
      </c>
      <c r="E1909" t="s">
        <v>82</v>
      </c>
      <c r="F1909" t="s">
        <v>28</v>
      </c>
      <c r="G1909" t="s">
        <v>109</v>
      </c>
      <c r="H1909" t="s">
        <v>770</v>
      </c>
      <c r="I1909" t="s">
        <v>174</v>
      </c>
      <c r="N1909" t="s">
        <v>771</v>
      </c>
      <c r="O1909" t="s">
        <v>307</v>
      </c>
      <c r="P1909" t="s">
        <v>70</v>
      </c>
    </row>
    <row r="1910" spans="1:16" x14ac:dyDescent="0.3">
      <c r="A1910" t="s">
        <v>456</v>
      </c>
      <c r="B1910" t="s">
        <v>1723</v>
      </c>
      <c r="C1910" t="s">
        <v>85</v>
      </c>
      <c r="D1910">
        <v>10</v>
      </c>
      <c r="E1910" t="s">
        <v>40</v>
      </c>
      <c r="F1910" t="s">
        <v>467</v>
      </c>
      <c r="G1910" t="s">
        <v>1724</v>
      </c>
      <c r="H1910" t="s">
        <v>792</v>
      </c>
      <c r="I1910" t="s">
        <v>351</v>
      </c>
      <c r="N1910" t="s">
        <v>771</v>
      </c>
      <c r="O1910" t="s">
        <v>307</v>
      </c>
      <c r="P1910" t="s">
        <v>38</v>
      </c>
    </row>
    <row r="1911" spans="1:16" x14ac:dyDescent="0.3">
      <c r="A1911" t="s">
        <v>456</v>
      </c>
      <c r="B1911" t="s">
        <v>1725</v>
      </c>
      <c r="C1911" t="s">
        <v>85</v>
      </c>
      <c r="D1911">
        <v>10</v>
      </c>
      <c r="E1911" t="s">
        <v>1686</v>
      </c>
      <c r="F1911" t="s">
        <v>55</v>
      </c>
      <c r="G1911" t="s">
        <v>1724</v>
      </c>
      <c r="H1911" t="s">
        <v>792</v>
      </c>
      <c r="I1911" t="s">
        <v>351</v>
      </c>
      <c r="N1911" t="s">
        <v>771</v>
      </c>
      <c r="O1911" t="s">
        <v>307</v>
      </c>
      <c r="P1911" t="s">
        <v>38</v>
      </c>
    </row>
    <row r="1912" spans="1:16" x14ac:dyDescent="0.3">
      <c r="A1912" t="s">
        <v>456</v>
      </c>
      <c r="B1912" t="s">
        <v>1726</v>
      </c>
      <c r="C1912" t="s">
        <v>85</v>
      </c>
      <c r="D1912">
        <v>10</v>
      </c>
      <c r="E1912" t="s">
        <v>40</v>
      </c>
      <c r="F1912" t="s">
        <v>55</v>
      </c>
      <c r="G1912" t="s">
        <v>1724</v>
      </c>
      <c r="H1912" t="s">
        <v>792</v>
      </c>
      <c r="I1912" t="s">
        <v>517</v>
      </c>
      <c r="N1912" t="s">
        <v>771</v>
      </c>
      <c r="O1912" t="s">
        <v>307</v>
      </c>
      <c r="P1912" t="s">
        <v>38</v>
      </c>
    </row>
    <row r="1913" spans="1:16" x14ac:dyDescent="0.3">
      <c r="A1913" t="s">
        <v>456</v>
      </c>
      <c r="B1913" t="s">
        <v>1727</v>
      </c>
      <c r="C1913" t="s">
        <v>85</v>
      </c>
      <c r="D1913">
        <v>10</v>
      </c>
      <c r="E1913" t="s">
        <v>467</v>
      </c>
      <c r="F1913" t="s">
        <v>1686</v>
      </c>
      <c r="G1913" t="s">
        <v>1724</v>
      </c>
      <c r="H1913" t="s">
        <v>792</v>
      </c>
      <c r="I1913" t="s">
        <v>517</v>
      </c>
      <c r="N1913" t="s">
        <v>771</v>
      </c>
      <c r="O1913" t="s">
        <v>307</v>
      </c>
      <c r="P1913" t="s">
        <v>38</v>
      </c>
    </row>
    <row r="1914" spans="1:16" x14ac:dyDescent="0.3">
      <c r="A1914" t="s">
        <v>456</v>
      </c>
      <c r="B1914" t="s">
        <v>1728</v>
      </c>
      <c r="C1914" t="s">
        <v>85</v>
      </c>
      <c r="D1914">
        <v>10</v>
      </c>
      <c r="E1914" t="s">
        <v>55</v>
      </c>
      <c r="F1914" t="s">
        <v>467</v>
      </c>
      <c r="G1914" t="s">
        <v>1724</v>
      </c>
      <c r="H1914" t="s">
        <v>792</v>
      </c>
      <c r="I1914" t="s">
        <v>565</v>
      </c>
      <c r="N1914" t="s">
        <v>771</v>
      </c>
      <c r="O1914" t="s">
        <v>307</v>
      </c>
      <c r="P1914" t="s">
        <v>38</v>
      </c>
    </row>
    <row r="1915" spans="1:16" x14ac:dyDescent="0.3">
      <c r="A1915" t="s">
        <v>456</v>
      </c>
      <c r="B1915" t="s">
        <v>1729</v>
      </c>
      <c r="C1915" t="s">
        <v>85</v>
      </c>
      <c r="D1915">
        <v>10</v>
      </c>
      <c r="E1915" t="s">
        <v>1686</v>
      </c>
      <c r="F1915" t="s">
        <v>40</v>
      </c>
      <c r="G1915" t="s">
        <v>1724</v>
      </c>
      <c r="H1915" t="s">
        <v>792</v>
      </c>
      <c r="I1915" t="s">
        <v>565</v>
      </c>
      <c r="N1915" t="s">
        <v>771</v>
      </c>
      <c r="O1915" t="s">
        <v>307</v>
      </c>
      <c r="P1915" t="s">
        <v>38</v>
      </c>
    </row>
    <row r="1916" spans="1:16" x14ac:dyDescent="0.3">
      <c r="A1916" t="s">
        <v>456</v>
      </c>
      <c r="B1916" t="s">
        <v>1730</v>
      </c>
      <c r="C1916" t="s">
        <v>85</v>
      </c>
      <c r="D1916">
        <v>11</v>
      </c>
      <c r="E1916" t="s">
        <v>1678</v>
      </c>
      <c r="F1916" t="s">
        <v>77</v>
      </c>
      <c r="G1916" t="s">
        <v>753</v>
      </c>
      <c r="H1916" t="s">
        <v>313</v>
      </c>
      <c r="I1916" t="s">
        <v>661</v>
      </c>
      <c r="N1916" t="s">
        <v>185</v>
      </c>
      <c r="O1916" t="s">
        <v>218</v>
      </c>
      <c r="P1916" t="s">
        <v>750</v>
      </c>
    </row>
    <row r="1917" spans="1:16" x14ac:dyDescent="0.3">
      <c r="A1917" t="s">
        <v>456</v>
      </c>
      <c r="B1917" t="s">
        <v>1731</v>
      </c>
      <c r="C1917" t="s">
        <v>85</v>
      </c>
      <c r="D1917">
        <v>11</v>
      </c>
      <c r="E1917" t="s">
        <v>41</v>
      </c>
      <c r="F1917" t="s">
        <v>467</v>
      </c>
      <c r="G1917" t="s">
        <v>753</v>
      </c>
      <c r="H1917" t="s">
        <v>313</v>
      </c>
      <c r="I1917" t="s">
        <v>661</v>
      </c>
      <c r="N1917" t="s">
        <v>185</v>
      </c>
      <c r="O1917" t="s">
        <v>218</v>
      </c>
      <c r="P1917" t="s">
        <v>750</v>
      </c>
    </row>
    <row r="1918" spans="1:16" x14ac:dyDescent="0.3">
      <c r="A1918" t="s">
        <v>456</v>
      </c>
      <c r="B1918" t="s">
        <v>1732</v>
      </c>
      <c r="C1918" t="s">
        <v>85</v>
      </c>
      <c r="D1918">
        <v>11</v>
      </c>
      <c r="E1918" t="s">
        <v>1678</v>
      </c>
      <c r="F1918" t="s">
        <v>467</v>
      </c>
      <c r="G1918" t="s">
        <v>753</v>
      </c>
      <c r="H1918" t="s">
        <v>313</v>
      </c>
      <c r="I1918" t="s">
        <v>532</v>
      </c>
      <c r="N1918" t="s">
        <v>185</v>
      </c>
      <c r="O1918" t="s">
        <v>218</v>
      </c>
      <c r="P1918" t="s">
        <v>750</v>
      </c>
    </row>
    <row r="1919" spans="1:16" x14ac:dyDescent="0.3">
      <c r="A1919" t="s">
        <v>456</v>
      </c>
      <c r="B1919" t="s">
        <v>1733</v>
      </c>
      <c r="C1919" t="s">
        <v>85</v>
      </c>
      <c r="D1919">
        <v>11</v>
      </c>
      <c r="E1919" t="s">
        <v>77</v>
      </c>
      <c r="F1919" t="s">
        <v>41</v>
      </c>
      <c r="G1919" t="s">
        <v>753</v>
      </c>
      <c r="H1919" t="s">
        <v>313</v>
      </c>
      <c r="I1919" t="s">
        <v>532</v>
      </c>
      <c r="N1919" t="s">
        <v>185</v>
      </c>
      <c r="O1919" t="s">
        <v>218</v>
      </c>
      <c r="P1919" t="s">
        <v>750</v>
      </c>
    </row>
    <row r="1920" spans="1:16" x14ac:dyDescent="0.3">
      <c r="A1920" t="s">
        <v>456</v>
      </c>
      <c r="B1920" t="s">
        <v>1734</v>
      </c>
      <c r="C1920" t="s">
        <v>85</v>
      </c>
      <c r="D1920">
        <v>11</v>
      </c>
      <c r="E1920" t="s">
        <v>467</v>
      </c>
      <c r="F1920" t="s">
        <v>77</v>
      </c>
      <c r="G1920" t="s">
        <v>753</v>
      </c>
      <c r="H1920" t="s">
        <v>313</v>
      </c>
      <c r="I1920" t="s">
        <v>627</v>
      </c>
      <c r="N1920" t="s">
        <v>185</v>
      </c>
      <c r="O1920" t="s">
        <v>218</v>
      </c>
      <c r="P1920" t="s">
        <v>750</v>
      </c>
    </row>
    <row r="1921" spans="1:16" x14ac:dyDescent="0.3">
      <c r="A1921" t="s">
        <v>456</v>
      </c>
      <c r="B1921" t="s">
        <v>1735</v>
      </c>
      <c r="C1921" t="s">
        <v>85</v>
      </c>
      <c r="D1921">
        <v>11</v>
      </c>
      <c r="E1921" t="s">
        <v>41</v>
      </c>
      <c r="F1921" t="s">
        <v>1678</v>
      </c>
      <c r="G1921" t="s">
        <v>753</v>
      </c>
      <c r="H1921" t="s">
        <v>313</v>
      </c>
      <c r="I1921" t="s">
        <v>627</v>
      </c>
      <c r="N1921" t="s">
        <v>185</v>
      </c>
      <c r="O1921" t="s">
        <v>218</v>
      </c>
      <c r="P1921" t="s">
        <v>750</v>
      </c>
    </row>
    <row r="1922" spans="1:16" x14ac:dyDescent="0.3">
      <c r="A1922" t="s">
        <v>456</v>
      </c>
      <c r="B1922" t="s">
        <v>1736</v>
      </c>
      <c r="C1922" t="s">
        <v>85</v>
      </c>
      <c r="D1922">
        <v>12</v>
      </c>
      <c r="E1922" t="s">
        <v>458</v>
      </c>
      <c r="F1922" t="s">
        <v>49</v>
      </c>
      <c r="G1922" t="s">
        <v>806</v>
      </c>
      <c r="H1922" t="s">
        <v>184</v>
      </c>
      <c r="I1922" t="s">
        <v>189</v>
      </c>
      <c r="N1922" t="s">
        <v>185</v>
      </c>
      <c r="O1922" t="s">
        <v>218</v>
      </c>
      <c r="P1922" t="s">
        <v>67</v>
      </c>
    </row>
    <row r="1923" spans="1:16" x14ac:dyDescent="0.3">
      <c r="A1923" t="s">
        <v>456</v>
      </c>
      <c r="B1923" t="s">
        <v>1737</v>
      </c>
      <c r="C1923" t="s">
        <v>85</v>
      </c>
      <c r="D1923">
        <v>12</v>
      </c>
      <c r="E1923" t="s">
        <v>48</v>
      </c>
      <c r="F1923" t="s">
        <v>54</v>
      </c>
      <c r="G1923" t="s">
        <v>806</v>
      </c>
      <c r="H1923" t="s">
        <v>184</v>
      </c>
      <c r="I1923" t="s">
        <v>189</v>
      </c>
      <c r="N1923" t="s">
        <v>185</v>
      </c>
      <c r="O1923" t="s">
        <v>218</v>
      </c>
      <c r="P1923" t="s">
        <v>67</v>
      </c>
    </row>
    <row r="1924" spans="1:16" x14ac:dyDescent="0.3">
      <c r="A1924" t="s">
        <v>456</v>
      </c>
      <c r="B1924" t="s">
        <v>1738</v>
      </c>
      <c r="C1924" t="s">
        <v>85</v>
      </c>
      <c r="D1924">
        <v>12</v>
      </c>
      <c r="E1924" t="s">
        <v>458</v>
      </c>
      <c r="F1924" t="s">
        <v>54</v>
      </c>
      <c r="G1924" t="s">
        <v>806</v>
      </c>
      <c r="H1924" t="s">
        <v>184</v>
      </c>
      <c r="I1924" t="s">
        <v>408</v>
      </c>
      <c r="N1924" t="s">
        <v>185</v>
      </c>
      <c r="O1924" t="s">
        <v>218</v>
      </c>
      <c r="P1924" t="s">
        <v>67</v>
      </c>
    </row>
    <row r="1925" spans="1:16" x14ac:dyDescent="0.3">
      <c r="A1925" t="s">
        <v>456</v>
      </c>
      <c r="B1925" t="s">
        <v>1739</v>
      </c>
      <c r="C1925" t="s">
        <v>85</v>
      </c>
      <c r="D1925">
        <v>12</v>
      </c>
      <c r="E1925" t="s">
        <v>49</v>
      </c>
      <c r="F1925" t="s">
        <v>48</v>
      </c>
      <c r="G1925" t="s">
        <v>806</v>
      </c>
      <c r="H1925" t="s">
        <v>184</v>
      </c>
      <c r="I1925" t="s">
        <v>408</v>
      </c>
      <c r="N1925" t="s">
        <v>185</v>
      </c>
      <c r="O1925" t="s">
        <v>218</v>
      </c>
      <c r="P1925" t="s">
        <v>67</v>
      </c>
    </row>
    <row r="1926" spans="1:16" x14ac:dyDescent="0.3">
      <c r="A1926" t="s">
        <v>456</v>
      </c>
      <c r="B1926" t="s">
        <v>1740</v>
      </c>
      <c r="C1926" t="s">
        <v>85</v>
      </c>
      <c r="D1926">
        <v>12</v>
      </c>
      <c r="E1926" t="s">
        <v>54</v>
      </c>
      <c r="F1926" t="s">
        <v>49</v>
      </c>
      <c r="G1926" t="s">
        <v>806</v>
      </c>
      <c r="H1926" t="s">
        <v>184</v>
      </c>
      <c r="I1926" t="s">
        <v>287</v>
      </c>
      <c r="N1926" t="s">
        <v>185</v>
      </c>
      <c r="O1926" t="s">
        <v>218</v>
      </c>
      <c r="P1926" t="s">
        <v>67</v>
      </c>
    </row>
    <row r="1927" spans="1:16" x14ac:dyDescent="0.3">
      <c r="A1927" t="s">
        <v>456</v>
      </c>
      <c r="B1927" t="s">
        <v>1741</v>
      </c>
      <c r="C1927" t="s">
        <v>85</v>
      </c>
      <c r="D1927">
        <v>12</v>
      </c>
      <c r="E1927" t="s">
        <v>48</v>
      </c>
      <c r="F1927" t="s">
        <v>458</v>
      </c>
      <c r="G1927" t="s">
        <v>806</v>
      </c>
      <c r="H1927" t="s">
        <v>184</v>
      </c>
      <c r="I1927" t="s">
        <v>287</v>
      </c>
      <c r="N1927" t="s">
        <v>185</v>
      </c>
      <c r="O1927" t="s">
        <v>218</v>
      </c>
      <c r="P1927" t="s">
        <v>67</v>
      </c>
    </row>
    <row r="1928" spans="1:16" x14ac:dyDescent="0.3">
      <c r="A1928" t="s">
        <v>456</v>
      </c>
      <c r="B1928" t="s">
        <v>1742</v>
      </c>
      <c r="C1928" t="s">
        <v>85</v>
      </c>
      <c r="D1928">
        <v>13</v>
      </c>
      <c r="E1928" t="s">
        <v>51</v>
      </c>
      <c r="F1928" t="s">
        <v>1684</v>
      </c>
      <c r="G1928" t="s">
        <v>1724</v>
      </c>
      <c r="H1928" t="s">
        <v>184</v>
      </c>
      <c r="I1928" t="s">
        <v>351</v>
      </c>
      <c r="N1928" t="s">
        <v>185</v>
      </c>
      <c r="O1928" t="s">
        <v>218</v>
      </c>
      <c r="P1928" t="s">
        <v>38</v>
      </c>
    </row>
    <row r="1929" spans="1:16" x14ac:dyDescent="0.3">
      <c r="A1929" t="s">
        <v>456</v>
      </c>
      <c r="B1929" t="s">
        <v>1743</v>
      </c>
      <c r="C1929" t="s">
        <v>85</v>
      </c>
      <c r="D1929">
        <v>13</v>
      </c>
      <c r="E1929" t="s">
        <v>1692</v>
      </c>
      <c r="F1929" t="s">
        <v>28</v>
      </c>
      <c r="G1929" t="s">
        <v>1724</v>
      </c>
      <c r="H1929" t="s">
        <v>184</v>
      </c>
      <c r="I1929" t="s">
        <v>351</v>
      </c>
      <c r="N1929" t="s">
        <v>185</v>
      </c>
      <c r="O1929" t="s">
        <v>218</v>
      </c>
      <c r="P1929" t="s">
        <v>38</v>
      </c>
    </row>
    <row r="1930" spans="1:16" x14ac:dyDescent="0.3">
      <c r="A1930" t="s">
        <v>456</v>
      </c>
      <c r="B1930" t="s">
        <v>1744</v>
      </c>
      <c r="C1930" t="s">
        <v>85</v>
      </c>
      <c r="D1930">
        <v>13</v>
      </c>
      <c r="E1930" t="s">
        <v>51</v>
      </c>
      <c r="F1930" t="s">
        <v>28</v>
      </c>
      <c r="G1930" t="s">
        <v>1724</v>
      </c>
      <c r="H1930" t="s">
        <v>184</v>
      </c>
      <c r="I1930" t="s">
        <v>517</v>
      </c>
      <c r="N1930" t="s">
        <v>185</v>
      </c>
      <c r="O1930" t="s">
        <v>218</v>
      </c>
      <c r="P1930" t="s">
        <v>38</v>
      </c>
    </row>
    <row r="1931" spans="1:16" x14ac:dyDescent="0.3">
      <c r="A1931" t="s">
        <v>456</v>
      </c>
      <c r="B1931" t="s">
        <v>1745</v>
      </c>
      <c r="C1931" t="s">
        <v>85</v>
      </c>
      <c r="D1931">
        <v>13</v>
      </c>
      <c r="E1931" t="s">
        <v>1684</v>
      </c>
      <c r="F1931" t="s">
        <v>1692</v>
      </c>
      <c r="G1931" t="s">
        <v>1724</v>
      </c>
      <c r="H1931" t="s">
        <v>184</v>
      </c>
      <c r="I1931" t="s">
        <v>517</v>
      </c>
      <c r="N1931" t="s">
        <v>185</v>
      </c>
      <c r="O1931" t="s">
        <v>218</v>
      </c>
      <c r="P1931" t="s">
        <v>38</v>
      </c>
    </row>
    <row r="1932" spans="1:16" x14ac:dyDescent="0.3">
      <c r="A1932" t="s">
        <v>456</v>
      </c>
      <c r="B1932" t="s">
        <v>1746</v>
      </c>
      <c r="C1932" t="s">
        <v>85</v>
      </c>
      <c r="D1932">
        <v>13</v>
      </c>
      <c r="E1932" t="s">
        <v>28</v>
      </c>
      <c r="F1932" t="s">
        <v>1684</v>
      </c>
      <c r="G1932" t="s">
        <v>1724</v>
      </c>
      <c r="H1932" t="s">
        <v>184</v>
      </c>
      <c r="I1932" t="s">
        <v>565</v>
      </c>
      <c r="N1932" t="s">
        <v>185</v>
      </c>
      <c r="O1932" t="s">
        <v>218</v>
      </c>
      <c r="P1932" t="s">
        <v>38</v>
      </c>
    </row>
    <row r="1933" spans="1:16" x14ac:dyDescent="0.3">
      <c r="A1933" t="s">
        <v>456</v>
      </c>
      <c r="B1933" t="s">
        <v>1747</v>
      </c>
      <c r="C1933" t="s">
        <v>85</v>
      </c>
      <c r="D1933">
        <v>13</v>
      </c>
      <c r="E1933" t="s">
        <v>1692</v>
      </c>
      <c r="F1933" t="s">
        <v>51</v>
      </c>
      <c r="G1933" t="s">
        <v>1724</v>
      </c>
      <c r="H1933" t="s">
        <v>184</v>
      </c>
      <c r="I1933" t="s">
        <v>565</v>
      </c>
      <c r="N1933" t="s">
        <v>185</v>
      </c>
      <c r="O1933" t="s">
        <v>218</v>
      </c>
      <c r="P1933" t="s">
        <v>38</v>
      </c>
    </row>
    <row r="1934" spans="1:16" x14ac:dyDescent="0.3">
      <c r="A1934" t="s">
        <v>456</v>
      </c>
      <c r="B1934" t="s">
        <v>1748</v>
      </c>
      <c r="C1934" t="s">
        <v>85</v>
      </c>
      <c r="D1934">
        <v>14</v>
      </c>
      <c r="E1934" t="s">
        <v>50</v>
      </c>
      <c r="F1934" t="s">
        <v>45</v>
      </c>
      <c r="G1934" t="s">
        <v>806</v>
      </c>
      <c r="H1934" t="s">
        <v>218</v>
      </c>
      <c r="I1934" t="s">
        <v>189</v>
      </c>
      <c r="N1934" t="s">
        <v>185</v>
      </c>
      <c r="O1934" t="s">
        <v>218</v>
      </c>
      <c r="P1934" t="s">
        <v>67</v>
      </c>
    </row>
    <row r="1935" spans="1:16" x14ac:dyDescent="0.3">
      <c r="A1935" t="s">
        <v>456</v>
      </c>
      <c r="B1935" t="s">
        <v>1749</v>
      </c>
      <c r="C1935" t="s">
        <v>85</v>
      </c>
      <c r="D1935">
        <v>14</v>
      </c>
      <c r="E1935" t="s">
        <v>40</v>
      </c>
      <c r="F1935" t="s">
        <v>60</v>
      </c>
      <c r="G1935" t="s">
        <v>806</v>
      </c>
      <c r="H1935" t="s">
        <v>218</v>
      </c>
      <c r="I1935" t="s">
        <v>189</v>
      </c>
      <c r="N1935" t="s">
        <v>185</v>
      </c>
      <c r="O1935" t="s">
        <v>218</v>
      </c>
      <c r="P1935" t="s">
        <v>67</v>
      </c>
    </row>
    <row r="1936" spans="1:16" x14ac:dyDescent="0.3">
      <c r="A1936" t="s">
        <v>456</v>
      </c>
      <c r="B1936" t="s">
        <v>1750</v>
      </c>
      <c r="C1936" t="s">
        <v>85</v>
      </c>
      <c r="D1936">
        <v>14</v>
      </c>
      <c r="E1936" t="s">
        <v>50</v>
      </c>
      <c r="F1936" t="s">
        <v>60</v>
      </c>
      <c r="G1936" t="s">
        <v>806</v>
      </c>
      <c r="H1936" t="s">
        <v>218</v>
      </c>
      <c r="I1936" t="s">
        <v>408</v>
      </c>
      <c r="N1936" t="s">
        <v>185</v>
      </c>
      <c r="O1936" t="s">
        <v>218</v>
      </c>
      <c r="P1936" t="s">
        <v>67</v>
      </c>
    </row>
    <row r="1937" spans="1:16" x14ac:dyDescent="0.3">
      <c r="A1937" t="s">
        <v>456</v>
      </c>
      <c r="B1937" t="s">
        <v>1751</v>
      </c>
      <c r="C1937" t="s">
        <v>85</v>
      </c>
      <c r="D1937">
        <v>14</v>
      </c>
      <c r="E1937" t="s">
        <v>45</v>
      </c>
      <c r="F1937" t="s">
        <v>40</v>
      </c>
      <c r="G1937" t="s">
        <v>806</v>
      </c>
      <c r="H1937" t="s">
        <v>218</v>
      </c>
      <c r="I1937" t="s">
        <v>408</v>
      </c>
      <c r="N1937" t="s">
        <v>185</v>
      </c>
      <c r="O1937" t="s">
        <v>218</v>
      </c>
      <c r="P1937" t="s">
        <v>67</v>
      </c>
    </row>
    <row r="1938" spans="1:16" x14ac:dyDescent="0.3">
      <c r="A1938" t="s">
        <v>456</v>
      </c>
      <c r="B1938" t="s">
        <v>1752</v>
      </c>
      <c r="C1938" t="s">
        <v>85</v>
      </c>
      <c r="D1938">
        <v>14</v>
      </c>
      <c r="E1938" t="s">
        <v>60</v>
      </c>
      <c r="F1938" t="s">
        <v>45</v>
      </c>
      <c r="G1938" t="s">
        <v>806</v>
      </c>
      <c r="H1938" t="s">
        <v>218</v>
      </c>
      <c r="I1938" t="s">
        <v>287</v>
      </c>
      <c r="N1938" t="s">
        <v>185</v>
      </c>
      <c r="O1938" t="s">
        <v>218</v>
      </c>
      <c r="P1938" t="s">
        <v>67</v>
      </c>
    </row>
    <row r="1939" spans="1:16" x14ac:dyDescent="0.3">
      <c r="A1939" t="s">
        <v>456</v>
      </c>
      <c r="B1939" t="s">
        <v>1753</v>
      </c>
      <c r="C1939" t="s">
        <v>85</v>
      </c>
      <c r="D1939">
        <v>14</v>
      </c>
      <c r="E1939" t="s">
        <v>40</v>
      </c>
      <c r="F1939" t="s">
        <v>50</v>
      </c>
      <c r="G1939" t="s">
        <v>806</v>
      </c>
      <c r="H1939" t="s">
        <v>218</v>
      </c>
      <c r="I1939" t="s">
        <v>287</v>
      </c>
      <c r="N1939" t="s">
        <v>185</v>
      </c>
      <c r="O1939" t="s">
        <v>218</v>
      </c>
      <c r="P1939" t="s">
        <v>67</v>
      </c>
    </row>
    <row r="1940" spans="1:16" x14ac:dyDescent="0.3">
      <c r="A1940" t="s">
        <v>456</v>
      </c>
      <c r="B1940" t="s">
        <v>1754</v>
      </c>
      <c r="C1940" t="s">
        <v>85</v>
      </c>
      <c r="D1940">
        <v>15</v>
      </c>
      <c r="E1940" t="s">
        <v>82</v>
      </c>
      <c r="F1940" t="s">
        <v>58</v>
      </c>
      <c r="G1940" t="s">
        <v>69</v>
      </c>
      <c r="H1940" t="s">
        <v>419</v>
      </c>
      <c r="I1940" t="s">
        <v>174</v>
      </c>
      <c r="N1940" t="s">
        <v>185</v>
      </c>
      <c r="O1940" t="s">
        <v>218</v>
      </c>
      <c r="P1940" t="s">
        <v>68</v>
      </c>
    </row>
    <row r="1941" spans="1:16" x14ac:dyDescent="0.3">
      <c r="A1941" t="s">
        <v>456</v>
      </c>
      <c r="B1941" t="s">
        <v>1755</v>
      </c>
      <c r="C1941" t="s">
        <v>85</v>
      </c>
      <c r="D1941">
        <v>15</v>
      </c>
      <c r="E1941" t="s">
        <v>42</v>
      </c>
      <c r="F1941" t="s">
        <v>55</v>
      </c>
      <c r="G1941" t="s">
        <v>69</v>
      </c>
      <c r="H1941" t="s">
        <v>419</v>
      </c>
      <c r="I1941" t="s">
        <v>174</v>
      </c>
      <c r="N1941" t="s">
        <v>185</v>
      </c>
      <c r="O1941" t="s">
        <v>218</v>
      </c>
      <c r="P1941" t="s">
        <v>68</v>
      </c>
    </row>
    <row r="1942" spans="1:16" x14ac:dyDescent="0.3">
      <c r="A1942" t="s">
        <v>456</v>
      </c>
      <c r="B1942" t="s">
        <v>1756</v>
      </c>
      <c r="C1942" t="s">
        <v>85</v>
      </c>
      <c r="D1942">
        <v>15</v>
      </c>
      <c r="E1942" t="s">
        <v>82</v>
      </c>
      <c r="F1942" t="s">
        <v>55</v>
      </c>
      <c r="G1942" t="s">
        <v>69</v>
      </c>
      <c r="H1942" t="s">
        <v>419</v>
      </c>
      <c r="I1942" t="s">
        <v>774</v>
      </c>
      <c r="N1942" t="s">
        <v>185</v>
      </c>
      <c r="O1942" t="s">
        <v>218</v>
      </c>
      <c r="P1942" t="s">
        <v>68</v>
      </c>
    </row>
    <row r="1943" spans="1:16" x14ac:dyDescent="0.3">
      <c r="A1943" t="s">
        <v>456</v>
      </c>
      <c r="B1943" t="s">
        <v>1757</v>
      </c>
      <c r="C1943" t="s">
        <v>85</v>
      </c>
      <c r="D1943">
        <v>15</v>
      </c>
      <c r="E1943" t="s">
        <v>58</v>
      </c>
      <c r="F1943" t="s">
        <v>42</v>
      </c>
      <c r="G1943" t="s">
        <v>69</v>
      </c>
      <c r="H1943" t="s">
        <v>419</v>
      </c>
      <c r="I1943" t="s">
        <v>774</v>
      </c>
      <c r="N1943" t="s">
        <v>185</v>
      </c>
      <c r="O1943" t="s">
        <v>218</v>
      </c>
      <c r="P1943" t="s">
        <v>68</v>
      </c>
    </row>
    <row r="1944" spans="1:16" x14ac:dyDescent="0.3">
      <c r="A1944" t="s">
        <v>456</v>
      </c>
      <c r="B1944" t="s">
        <v>1758</v>
      </c>
      <c r="C1944" t="s">
        <v>85</v>
      </c>
      <c r="D1944">
        <v>15</v>
      </c>
      <c r="E1944" t="s">
        <v>55</v>
      </c>
      <c r="F1944" t="s">
        <v>58</v>
      </c>
      <c r="G1944" t="s">
        <v>69</v>
      </c>
      <c r="H1944" t="s">
        <v>419</v>
      </c>
      <c r="I1944" t="s">
        <v>777</v>
      </c>
      <c r="N1944" t="s">
        <v>185</v>
      </c>
      <c r="O1944" t="s">
        <v>218</v>
      </c>
      <c r="P1944" t="s">
        <v>68</v>
      </c>
    </row>
    <row r="1945" spans="1:16" x14ac:dyDescent="0.3">
      <c r="A1945" t="s">
        <v>456</v>
      </c>
      <c r="B1945" t="s">
        <v>1759</v>
      </c>
      <c r="C1945" t="s">
        <v>85</v>
      </c>
      <c r="D1945">
        <v>15</v>
      </c>
      <c r="E1945" t="s">
        <v>42</v>
      </c>
      <c r="F1945" t="s">
        <v>82</v>
      </c>
      <c r="G1945" t="s">
        <v>69</v>
      </c>
      <c r="H1945" t="s">
        <v>419</v>
      </c>
      <c r="I1945" t="s">
        <v>777</v>
      </c>
      <c r="N1945" t="s">
        <v>185</v>
      </c>
      <c r="O1945" t="s">
        <v>218</v>
      </c>
      <c r="P1945" t="s">
        <v>68</v>
      </c>
    </row>
    <row r="1946" spans="1:16" x14ac:dyDescent="0.3">
      <c r="A1946" t="s">
        <v>456</v>
      </c>
      <c r="B1946" t="s">
        <v>1760</v>
      </c>
      <c r="C1946" t="s">
        <v>85</v>
      </c>
      <c r="D1946">
        <v>16</v>
      </c>
      <c r="E1946" t="s">
        <v>54</v>
      </c>
      <c r="F1946" t="s">
        <v>41</v>
      </c>
      <c r="G1946" t="s">
        <v>87</v>
      </c>
      <c r="H1946" t="s">
        <v>193</v>
      </c>
      <c r="I1946" t="s">
        <v>298</v>
      </c>
      <c r="N1946" t="s">
        <v>195</v>
      </c>
      <c r="O1946" t="s">
        <v>319</v>
      </c>
      <c r="P1946" t="s">
        <v>86</v>
      </c>
    </row>
    <row r="1947" spans="1:16" x14ac:dyDescent="0.3">
      <c r="A1947" t="s">
        <v>456</v>
      </c>
      <c r="B1947" t="s">
        <v>1761</v>
      </c>
      <c r="C1947" t="s">
        <v>85</v>
      </c>
      <c r="D1947">
        <v>16</v>
      </c>
      <c r="E1947" t="s">
        <v>1692</v>
      </c>
      <c r="F1947" t="s">
        <v>40</v>
      </c>
      <c r="G1947" t="s">
        <v>87</v>
      </c>
      <c r="H1947" t="s">
        <v>193</v>
      </c>
      <c r="I1947" t="s">
        <v>298</v>
      </c>
      <c r="N1947" t="s">
        <v>195</v>
      </c>
      <c r="O1947" t="s">
        <v>319</v>
      </c>
      <c r="P1947" t="s">
        <v>86</v>
      </c>
    </row>
    <row r="1948" spans="1:16" x14ac:dyDescent="0.3">
      <c r="A1948" t="s">
        <v>456</v>
      </c>
      <c r="B1948" t="s">
        <v>1762</v>
      </c>
      <c r="C1948" t="s">
        <v>85</v>
      </c>
      <c r="D1948">
        <v>16</v>
      </c>
      <c r="E1948" t="s">
        <v>54</v>
      </c>
      <c r="F1948" t="s">
        <v>40</v>
      </c>
      <c r="G1948" t="s">
        <v>87</v>
      </c>
      <c r="H1948" t="s">
        <v>193</v>
      </c>
      <c r="I1948" t="s">
        <v>363</v>
      </c>
      <c r="N1948" t="s">
        <v>195</v>
      </c>
      <c r="O1948" t="s">
        <v>319</v>
      </c>
      <c r="P1948" t="s">
        <v>86</v>
      </c>
    </row>
    <row r="1949" spans="1:16" x14ac:dyDescent="0.3">
      <c r="A1949" t="s">
        <v>456</v>
      </c>
      <c r="B1949" t="s">
        <v>1763</v>
      </c>
      <c r="C1949" t="s">
        <v>85</v>
      </c>
      <c r="D1949">
        <v>16</v>
      </c>
      <c r="E1949" t="s">
        <v>41</v>
      </c>
      <c r="F1949" t="s">
        <v>1692</v>
      </c>
      <c r="G1949" t="s">
        <v>87</v>
      </c>
      <c r="H1949" t="s">
        <v>193</v>
      </c>
      <c r="I1949" t="s">
        <v>363</v>
      </c>
      <c r="N1949" t="s">
        <v>195</v>
      </c>
      <c r="O1949" t="s">
        <v>319</v>
      </c>
      <c r="P1949" t="s">
        <v>86</v>
      </c>
    </row>
    <row r="1950" spans="1:16" x14ac:dyDescent="0.3">
      <c r="A1950" t="s">
        <v>456</v>
      </c>
      <c r="B1950" t="s">
        <v>1764</v>
      </c>
      <c r="C1950" t="s">
        <v>85</v>
      </c>
      <c r="D1950">
        <v>16</v>
      </c>
      <c r="E1950" t="s">
        <v>40</v>
      </c>
      <c r="F1950" t="s">
        <v>41</v>
      </c>
      <c r="G1950" t="s">
        <v>87</v>
      </c>
      <c r="H1950" t="s">
        <v>193</v>
      </c>
      <c r="I1950" t="s">
        <v>273</v>
      </c>
      <c r="N1950" t="s">
        <v>195</v>
      </c>
      <c r="O1950" t="s">
        <v>319</v>
      </c>
      <c r="P1950" t="s">
        <v>86</v>
      </c>
    </row>
    <row r="1951" spans="1:16" x14ac:dyDescent="0.3">
      <c r="A1951" t="s">
        <v>456</v>
      </c>
      <c r="B1951" t="s">
        <v>1765</v>
      </c>
      <c r="C1951" t="s">
        <v>85</v>
      </c>
      <c r="D1951">
        <v>16</v>
      </c>
      <c r="E1951" t="s">
        <v>1692</v>
      </c>
      <c r="F1951" t="s">
        <v>54</v>
      </c>
      <c r="G1951" t="s">
        <v>87</v>
      </c>
      <c r="H1951" t="s">
        <v>193</v>
      </c>
      <c r="I1951" t="s">
        <v>273</v>
      </c>
      <c r="N1951" t="s">
        <v>195</v>
      </c>
      <c r="O1951" t="s">
        <v>319</v>
      </c>
      <c r="P1951" t="s">
        <v>86</v>
      </c>
    </row>
    <row r="1952" spans="1:16" x14ac:dyDescent="0.3">
      <c r="A1952" t="s">
        <v>456</v>
      </c>
      <c r="B1952" t="s">
        <v>1766</v>
      </c>
      <c r="C1952" t="s">
        <v>85</v>
      </c>
      <c r="D1952">
        <v>17</v>
      </c>
      <c r="E1952" t="s">
        <v>467</v>
      </c>
      <c r="F1952" t="s">
        <v>49</v>
      </c>
      <c r="G1952" t="s">
        <v>806</v>
      </c>
      <c r="H1952" t="s">
        <v>377</v>
      </c>
      <c r="I1952" t="s">
        <v>194</v>
      </c>
      <c r="N1952" t="s">
        <v>195</v>
      </c>
      <c r="O1952" t="s">
        <v>319</v>
      </c>
      <c r="P1952" t="s">
        <v>67</v>
      </c>
    </row>
    <row r="1953" spans="1:16" x14ac:dyDescent="0.3">
      <c r="A1953" t="s">
        <v>456</v>
      </c>
      <c r="B1953" t="s">
        <v>1767</v>
      </c>
      <c r="C1953" t="s">
        <v>85</v>
      </c>
      <c r="D1953">
        <v>17</v>
      </c>
      <c r="E1953" t="s">
        <v>51</v>
      </c>
      <c r="F1953" t="s">
        <v>77</v>
      </c>
      <c r="G1953" t="s">
        <v>806</v>
      </c>
      <c r="H1953" t="s">
        <v>377</v>
      </c>
      <c r="I1953" t="s">
        <v>194</v>
      </c>
      <c r="N1953" t="s">
        <v>195</v>
      </c>
      <c r="O1953" t="s">
        <v>319</v>
      </c>
      <c r="P1953" t="s">
        <v>67</v>
      </c>
    </row>
    <row r="1954" spans="1:16" x14ac:dyDescent="0.3">
      <c r="A1954" t="s">
        <v>456</v>
      </c>
      <c r="B1954" t="s">
        <v>1768</v>
      </c>
      <c r="C1954" t="s">
        <v>85</v>
      </c>
      <c r="D1954">
        <v>17</v>
      </c>
      <c r="E1954" t="s">
        <v>467</v>
      </c>
      <c r="F1954" t="s">
        <v>77</v>
      </c>
      <c r="G1954" t="s">
        <v>806</v>
      </c>
      <c r="H1954" t="s">
        <v>377</v>
      </c>
      <c r="I1954" t="s">
        <v>351</v>
      </c>
      <c r="N1954" t="s">
        <v>195</v>
      </c>
      <c r="O1954" t="s">
        <v>319</v>
      </c>
      <c r="P1954" t="s">
        <v>67</v>
      </c>
    </row>
    <row r="1955" spans="1:16" x14ac:dyDescent="0.3">
      <c r="A1955" t="s">
        <v>456</v>
      </c>
      <c r="B1955" t="s">
        <v>1769</v>
      </c>
      <c r="C1955" t="s">
        <v>85</v>
      </c>
      <c r="D1955">
        <v>17</v>
      </c>
      <c r="E1955" t="s">
        <v>49</v>
      </c>
      <c r="F1955" t="s">
        <v>51</v>
      </c>
      <c r="G1955" t="s">
        <v>806</v>
      </c>
      <c r="H1955" t="s">
        <v>377</v>
      </c>
      <c r="I1955" t="s">
        <v>351</v>
      </c>
      <c r="N1955" t="s">
        <v>195</v>
      </c>
      <c r="O1955" t="s">
        <v>319</v>
      </c>
      <c r="P1955" t="s">
        <v>67</v>
      </c>
    </row>
    <row r="1956" spans="1:16" x14ac:dyDescent="0.3">
      <c r="A1956" t="s">
        <v>456</v>
      </c>
      <c r="B1956" t="s">
        <v>1770</v>
      </c>
      <c r="C1956" t="s">
        <v>85</v>
      </c>
      <c r="D1956">
        <v>17</v>
      </c>
      <c r="E1956" t="s">
        <v>77</v>
      </c>
      <c r="F1956" t="s">
        <v>49</v>
      </c>
      <c r="G1956" t="s">
        <v>806</v>
      </c>
      <c r="H1956" t="s">
        <v>377</v>
      </c>
      <c r="I1956" t="s">
        <v>517</v>
      </c>
      <c r="N1956" t="s">
        <v>195</v>
      </c>
      <c r="O1956" t="s">
        <v>319</v>
      </c>
      <c r="P1956" t="s">
        <v>67</v>
      </c>
    </row>
    <row r="1957" spans="1:16" x14ac:dyDescent="0.3">
      <c r="A1957" t="s">
        <v>456</v>
      </c>
      <c r="B1957" t="s">
        <v>1771</v>
      </c>
      <c r="C1957" t="s">
        <v>85</v>
      </c>
      <c r="D1957">
        <v>17</v>
      </c>
      <c r="E1957" t="s">
        <v>51</v>
      </c>
      <c r="F1957" t="s">
        <v>467</v>
      </c>
      <c r="G1957" t="s">
        <v>806</v>
      </c>
      <c r="H1957" t="s">
        <v>377</v>
      </c>
      <c r="I1957" t="s">
        <v>517</v>
      </c>
      <c r="N1957" t="s">
        <v>195</v>
      </c>
      <c r="O1957" t="s">
        <v>319</v>
      </c>
      <c r="P1957" t="s">
        <v>67</v>
      </c>
    </row>
    <row r="1958" spans="1:16" x14ac:dyDescent="0.3">
      <c r="A1958" t="s">
        <v>456</v>
      </c>
      <c r="B1958" t="s">
        <v>1772</v>
      </c>
      <c r="C1958" t="s">
        <v>85</v>
      </c>
      <c r="D1958">
        <v>18</v>
      </c>
      <c r="E1958" t="s">
        <v>42</v>
      </c>
      <c r="F1958" t="s">
        <v>1684</v>
      </c>
      <c r="G1958" t="s">
        <v>87</v>
      </c>
      <c r="H1958" t="s">
        <v>319</v>
      </c>
      <c r="I1958" t="s">
        <v>273</v>
      </c>
      <c r="N1958" t="s">
        <v>195</v>
      </c>
      <c r="O1958" t="s">
        <v>319</v>
      </c>
      <c r="P1958" t="s">
        <v>86</v>
      </c>
    </row>
    <row r="1959" spans="1:16" x14ac:dyDescent="0.3">
      <c r="A1959" t="s">
        <v>456</v>
      </c>
      <c r="B1959" t="s">
        <v>1773</v>
      </c>
      <c r="C1959" t="s">
        <v>85</v>
      </c>
      <c r="D1959">
        <v>18</v>
      </c>
      <c r="E1959" t="s">
        <v>45</v>
      </c>
      <c r="F1959" t="s">
        <v>28</v>
      </c>
      <c r="G1959" t="s">
        <v>87</v>
      </c>
      <c r="H1959" t="s">
        <v>319</v>
      </c>
      <c r="I1959" t="s">
        <v>273</v>
      </c>
      <c r="N1959" t="s">
        <v>195</v>
      </c>
      <c r="O1959" t="s">
        <v>319</v>
      </c>
      <c r="P1959" t="s">
        <v>86</v>
      </c>
    </row>
    <row r="1960" spans="1:16" x14ac:dyDescent="0.3">
      <c r="A1960" t="s">
        <v>456</v>
      </c>
      <c r="B1960" t="s">
        <v>1774</v>
      </c>
      <c r="C1960" t="s">
        <v>85</v>
      </c>
      <c r="D1960">
        <v>18</v>
      </c>
      <c r="E1960" t="s">
        <v>42</v>
      </c>
      <c r="F1960" t="s">
        <v>28</v>
      </c>
      <c r="G1960" t="s">
        <v>87</v>
      </c>
      <c r="H1960" t="s">
        <v>319</v>
      </c>
      <c r="I1960" t="s">
        <v>341</v>
      </c>
      <c r="N1960" t="s">
        <v>195</v>
      </c>
      <c r="O1960" t="s">
        <v>319</v>
      </c>
      <c r="P1960" t="s">
        <v>86</v>
      </c>
    </row>
    <row r="1961" spans="1:16" x14ac:dyDescent="0.3">
      <c r="A1961" t="s">
        <v>456</v>
      </c>
      <c r="B1961" t="s">
        <v>1775</v>
      </c>
      <c r="C1961" t="s">
        <v>85</v>
      </c>
      <c r="D1961">
        <v>18</v>
      </c>
      <c r="E1961" t="s">
        <v>1684</v>
      </c>
      <c r="F1961" t="s">
        <v>45</v>
      </c>
      <c r="G1961" t="s">
        <v>87</v>
      </c>
      <c r="H1961" t="s">
        <v>319</v>
      </c>
      <c r="I1961" t="s">
        <v>341</v>
      </c>
      <c r="N1961" t="s">
        <v>195</v>
      </c>
      <c r="O1961" t="s">
        <v>319</v>
      </c>
      <c r="P1961" t="s">
        <v>86</v>
      </c>
    </row>
    <row r="1962" spans="1:16" x14ac:dyDescent="0.3">
      <c r="A1962" t="s">
        <v>456</v>
      </c>
      <c r="B1962" t="s">
        <v>1776</v>
      </c>
      <c r="C1962" t="s">
        <v>85</v>
      </c>
      <c r="D1962">
        <v>18</v>
      </c>
      <c r="E1962" t="s">
        <v>28</v>
      </c>
      <c r="F1962" t="s">
        <v>1684</v>
      </c>
      <c r="G1962" t="s">
        <v>87</v>
      </c>
      <c r="H1962" t="s">
        <v>319</v>
      </c>
      <c r="I1962" t="s">
        <v>194</v>
      </c>
      <c r="N1962" t="s">
        <v>195</v>
      </c>
      <c r="O1962" t="s">
        <v>319</v>
      </c>
      <c r="P1962" t="s">
        <v>86</v>
      </c>
    </row>
    <row r="1963" spans="1:16" x14ac:dyDescent="0.3">
      <c r="A1963" t="s">
        <v>456</v>
      </c>
      <c r="B1963" t="s">
        <v>1777</v>
      </c>
      <c r="C1963" t="s">
        <v>85</v>
      </c>
      <c r="D1963">
        <v>18</v>
      </c>
      <c r="E1963" t="s">
        <v>45</v>
      </c>
      <c r="F1963" t="s">
        <v>42</v>
      </c>
      <c r="G1963" t="s">
        <v>87</v>
      </c>
      <c r="H1963" t="s">
        <v>319</v>
      </c>
      <c r="I1963" t="s">
        <v>194</v>
      </c>
      <c r="N1963" t="s">
        <v>195</v>
      </c>
      <c r="O1963" t="s">
        <v>319</v>
      </c>
      <c r="P1963" t="s">
        <v>86</v>
      </c>
    </row>
    <row r="1964" spans="1:16" x14ac:dyDescent="0.3">
      <c r="A1964" t="s">
        <v>456</v>
      </c>
      <c r="B1964" t="s">
        <v>1778</v>
      </c>
      <c r="C1964" t="s">
        <v>85</v>
      </c>
      <c r="D1964">
        <v>19</v>
      </c>
      <c r="E1964" t="s">
        <v>1686</v>
      </c>
      <c r="F1964" t="s">
        <v>58</v>
      </c>
      <c r="G1964" t="s">
        <v>91</v>
      </c>
      <c r="H1964" t="s">
        <v>193</v>
      </c>
      <c r="I1964" t="s">
        <v>170</v>
      </c>
      <c r="N1964" t="s">
        <v>195</v>
      </c>
      <c r="O1964" t="s">
        <v>319</v>
      </c>
      <c r="P1964" t="s">
        <v>90</v>
      </c>
    </row>
    <row r="1965" spans="1:16" x14ac:dyDescent="0.3">
      <c r="A1965" t="s">
        <v>456</v>
      </c>
      <c r="B1965" t="s">
        <v>1779</v>
      </c>
      <c r="C1965" t="s">
        <v>85</v>
      </c>
      <c r="D1965">
        <v>19</v>
      </c>
      <c r="E1965" t="s">
        <v>1678</v>
      </c>
      <c r="F1965" t="s">
        <v>458</v>
      </c>
      <c r="G1965" t="s">
        <v>123</v>
      </c>
      <c r="H1965" t="s">
        <v>193</v>
      </c>
      <c r="I1965" t="s">
        <v>179</v>
      </c>
      <c r="N1965" t="s">
        <v>195</v>
      </c>
      <c r="O1965" t="s">
        <v>319</v>
      </c>
      <c r="P1965" t="s">
        <v>90</v>
      </c>
    </row>
    <row r="1966" spans="1:16" x14ac:dyDescent="0.3">
      <c r="A1966" t="s">
        <v>456</v>
      </c>
      <c r="B1966" t="s">
        <v>1780</v>
      </c>
      <c r="C1966" t="s">
        <v>85</v>
      </c>
      <c r="D1966">
        <v>19</v>
      </c>
      <c r="E1966" t="s">
        <v>1686</v>
      </c>
      <c r="F1966" t="s">
        <v>458</v>
      </c>
      <c r="G1966" t="s">
        <v>91</v>
      </c>
      <c r="H1966" t="s">
        <v>193</v>
      </c>
      <c r="I1966" t="s">
        <v>189</v>
      </c>
      <c r="N1966" t="s">
        <v>195</v>
      </c>
      <c r="O1966" t="s">
        <v>319</v>
      </c>
      <c r="P1966" t="s">
        <v>90</v>
      </c>
    </row>
    <row r="1967" spans="1:16" x14ac:dyDescent="0.3">
      <c r="A1967" t="s">
        <v>456</v>
      </c>
      <c r="B1967" t="s">
        <v>1781</v>
      </c>
      <c r="C1967" t="s">
        <v>85</v>
      </c>
      <c r="D1967">
        <v>19</v>
      </c>
      <c r="E1967" t="s">
        <v>58</v>
      </c>
      <c r="F1967" t="s">
        <v>1678</v>
      </c>
      <c r="G1967" t="s">
        <v>123</v>
      </c>
      <c r="N1967" t="s">
        <v>195</v>
      </c>
      <c r="O1967" t="s">
        <v>319</v>
      </c>
      <c r="P1967" t="s">
        <v>90</v>
      </c>
    </row>
    <row r="1968" spans="1:16" x14ac:dyDescent="0.3">
      <c r="A1968" t="s">
        <v>456</v>
      </c>
      <c r="B1968" t="s">
        <v>1782</v>
      </c>
      <c r="C1968" t="s">
        <v>85</v>
      </c>
      <c r="D1968">
        <v>19</v>
      </c>
      <c r="E1968" t="s">
        <v>458</v>
      </c>
      <c r="F1968" t="s">
        <v>58</v>
      </c>
      <c r="G1968" t="s">
        <v>123</v>
      </c>
      <c r="N1968" t="s">
        <v>195</v>
      </c>
      <c r="O1968" t="s">
        <v>319</v>
      </c>
      <c r="P1968" t="s">
        <v>90</v>
      </c>
    </row>
    <row r="1969" spans="1:16" x14ac:dyDescent="0.3">
      <c r="A1969" t="s">
        <v>456</v>
      </c>
      <c r="B1969" t="s">
        <v>1783</v>
      </c>
      <c r="C1969" t="s">
        <v>85</v>
      </c>
      <c r="D1969">
        <v>19</v>
      </c>
      <c r="E1969" t="s">
        <v>1678</v>
      </c>
      <c r="F1969" t="s">
        <v>1686</v>
      </c>
      <c r="G1969" t="s">
        <v>91</v>
      </c>
      <c r="H1969" t="s">
        <v>193</v>
      </c>
      <c r="I1969" t="s">
        <v>179</v>
      </c>
      <c r="N1969" t="s">
        <v>195</v>
      </c>
      <c r="O1969" t="s">
        <v>319</v>
      </c>
      <c r="P1969" t="s">
        <v>90</v>
      </c>
    </row>
    <row r="1970" spans="1:16" x14ac:dyDescent="0.3">
      <c r="A1970" t="s">
        <v>456</v>
      </c>
      <c r="B1970" t="s">
        <v>1784</v>
      </c>
      <c r="C1970" t="s">
        <v>85</v>
      </c>
      <c r="D1970">
        <v>20</v>
      </c>
      <c r="E1970" t="s">
        <v>60</v>
      </c>
      <c r="F1970" t="s">
        <v>48</v>
      </c>
      <c r="G1970" t="s">
        <v>84</v>
      </c>
      <c r="H1970" t="s">
        <v>377</v>
      </c>
      <c r="I1970" t="s">
        <v>590</v>
      </c>
      <c r="N1970" t="s">
        <v>195</v>
      </c>
      <c r="O1970" t="s">
        <v>319</v>
      </c>
      <c r="P1970" t="s">
        <v>83</v>
      </c>
    </row>
    <row r="1971" spans="1:16" x14ac:dyDescent="0.3">
      <c r="A1971" t="s">
        <v>456</v>
      </c>
      <c r="B1971" t="s">
        <v>1785</v>
      </c>
      <c r="C1971" t="s">
        <v>85</v>
      </c>
      <c r="D1971">
        <v>20</v>
      </c>
      <c r="E1971" t="s">
        <v>50</v>
      </c>
      <c r="F1971" t="s">
        <v>55</v>
      </c>
      <c r="G1971" t="s">
        <v>84</v>
      </c>
      <c r="H1971" t="s">
        <v>377</v>
      </c>
      <c r="I1971" t="s">
        <v>590</v>
      </c>
      <c r="N1971" t="s">
        <v>195</v>
      </c>
      <c r="O1971" t="s">
        <v>319</v>
      </c>
      <c r="P1971" t="s">
        <v>83</v>
      </c>
    </row>
    <row r="1972" spans="1:16" x14ac:dyDescent="0.3">
      <c r="A1972" t="s">
        <v>456</v>
      </c>
      <c r="B1972" t="s">
        <v>1786</v>
      </c>
      <c r="C1972" t="s">
        <v>85</v>
      </c>
      <c r="D1972">
        <v>20</v>
      </c>
      <c r="E1972" t="s">
        <v>60</v>
      </c>
      <c r="F1972" t="s">
        <v>55</v>
      </c>
      <c r="G1972" t="s">
        <v>84</v>
      </c>
      <c r="H1972" t="s">
        <v>377</v>
      </c>
      <c r="I1972" t="s">
        <v>1549</v>
      </c>
      <c r="N1972" t="s">
        <v>195</v>
      </c>
      <c r="O1972" t="s">
        <v>319</v>
      </c>
      <c r="P1972" t="s">
        <v>83</v>
      </c>
    </row>
    <row r="1973" spans="1:16" x14ac:dyDescent="0.3">
      <c r="A1973" t="s">
        <v>456</v>
      </c>
      <c r="B1973" t="s">
        <v>1787</v>
      </c>
      <c r="C1973" t="s">
        <v>85</v>
      </c>
      <c r="D1973">
        <v>20</v>
      </c>
      <c r="E1973" t="s">
        <v>48</v>
      </c>
      <c r="F1973" t="s">
        <v>50</v>
      </c>
      <c r="G1973" t="s">
        <v>84</v>
      </c>
      <c r="H1973" t="s">
        <v>377</v>
      </c>
      <c r="I1973" t="s">
        <v>1549</v>
      </c>
      <c r="N1973" t="s">
        <v>195</v>
      </c>
      <c r="O1973" t="s">
        <v>319</v>
      </c>
      <c r="P1973" t="s">
        <v>83</v>
      </c>
    </row>
    <row r="1974" spans="1:16" x14ac:dyDescent="0.3">
      <c r="A1974" t="s">
        <v>456</v>
      </c>
      <c r="B1974" t="s">
        <v>1788</v>
      </c>
      <c r="C1974" t="s">
        <v>85</v>
      </c>
      <c r="D1974">
        <v>20</v>
      </c>
      <c r="E1974" t="s">
        <v>55</v>
      </c>
      <c r="F1974" t="s">
        <v>48</v>
      </c>
      <c r="G1974" t="s">
        <v>84</v>
      </c>
      <c r="H1974" t="s">
        <v>377</v>
      </c>
      <c r="I1974" t="s">
        <v>1552</v>
      </c>
      <c r="N1974" t="s">
        <v>195</v>
      </c>
      <c r="O1974" t="s">
        <v>319</v>
      </c>
      <c r="P1974" t="s">
        <v>83</v>
      </c>
    </row>
    <row r="1975" spans="1:16" x14ac:dyDescent="0.3">
      <c r="A1975" t="s">
        <v>456</v>
      </c>
      <c r="B1975" t="s">
        <v>1789</v>
      </c>
      <c r="C1975" t="s">
        <v>85</v>
      </c>
      <c r="D1975">
        <v>20</v>
      </c>
      <c r="E1975" t="s">
        <v>50</v>
      </c>
      <c r="F1975" t="s">
        <v>60</v>
      </c>
      <c r="G1975" t="s">
        <v>84</v>
      </c>
      <c r="H1975" t="s">
        <v>377</v>
      </c>
      <c r="I1975" t="s">
        <v>1552</v>
      </c>
      <c r="N1975" t="s">
        <v>195</v>
      </c>
      <c r="O1975" t="s">
        <v>319</v>
      </c>
      <c r="P1975" t="s">
        <v>83</v>
      </c>
    </row>
    <row r="1976" spans="1:16" x14ac:dyDescent="0.3">
      <c r="A1976" t="s">
        <v>456</v>
      </c>
      <c r="B1976" t="s">
        <v>1790</v>
      </c>
      <c r="C1976" t="s">
        <v>85</v>
      </c>
      <c r="D1976">
        <v>21</v>
      </c>
      <c r="E1976" t="s">
        <v>55</v>
      </c>
      <c r="F1976" t="s">
        <v>1692</v>
      </c>
      <c r="G1976" t="s">
        <v>89</v>
      </c>
      <c r="H1976" t="s">
        <v>405</v>
      </c>
      <c r="I1976" t="s">
        <v>179</v>
      </c>
      <c r="N1976" t="s">
        <v>324</v>
      </c>
      <c r="O1976" t="s">
        <v>405</v>
      </c>
      <c r="P1976" t="s">
        <v>61</v>
      </c>
    </row>
    <row r="1977" spans="1:16" x14ac:dyDescent="0.3">
      <c r="A1977" t="s">
        <v>456</v>
      </c>
      <c r="B1977" t="s">
        <v>1791</v>
      </c>
      <c r="C1977" t="s">
        <v>85</v>
      </c>
      <c r="D1977">
        <v>21</v>
      </c>
      <c r="E1977" t="s">
        <v>58</v>
      </c>
      <c r="F1977" t="s">
        <v>28</v>
      </c>
      <c r="G1977" t="s">
        <v>89</v>
      </c>
      <c r="H1977" t="s">
        <v>405</v>
      </c>
      <c r="I1977" t="s">
        <v>179</v>
      </c>
      <c r="N1977" t="s">
        <v>324</v>
      </c>
      <c r="O1977" t="s">
        <v>405</v>
      </c>
      <c r="P1977" t="s">
        <v>61</v>
      </c>
    </row>
    <row r="1978" spans="1:16" x14ac:dyDescent="0.3">
      <c r="A1978" t="s">
        <v>456</v>
      </c>
      <c r="B1978" t="s">
        <v>1792</v>
      </c>
      <c r="C1978" t="s">
        <v>85</v>
      </c>
      <c r="D1978">
        <v>21</v>
      </c>
      <c r="E1978" t="s">
        <v>55</v>
      </c>
      <c r="F1978" t="s">
        <v>28</v>
      </c>
      <c r="G1978" t="s">
        <v>89</v>
      </c>
      <c r="H1978" t="s">
        <v>405</v>
      </c>
      <c r="I1978" t="s">
        <v>189</v>
      </c>
      <c r="N1978" t="s">
        <v>324</v>
      </c>
      <c r="O1978" t="s">
        <v>405</v>
      </c>
      <c r="P1978" t="s">
        <v>61</v>
      </c>
    </row>
    <row r="1979" spans="1:16" x14ac:dyDescent="0.3">
      <c r="A1979" t="s">
        <v>456</v>
      </c>
      <c r="B1979" t="s">
        <v>1793</v>
      </c>
      <c r="C1979" t="s">
        <v>85</v>
      </c>
      <c r="D1979">
        <v>21</v>
      </c>
      <c r="E1979" t="s">
        <v>1692</v>
      </c>
      <c r="F1979" t="s">
        <v>58</v>
      </c>
      <c r="G1979" t="s">
        <v>89</v>
      </c>
      <c r="H1979" t="s">
        <v>405</v>
      </c>
      <c r="I1979" t="s">
        <v>189</v>
      </c>
      <c r="N1979" t="s">
        <v>324</v>
      </c>
      <c r="O1979" t="s">
        <v>405</v>
      </c>
      <c r="P1979" t="s">
        <v>61</v>
      </c>
    </row>
    <row r="1980" spans="1:16" x14ac:dyDescent="0.3">
      <c r="A1980" t="s">
        <v>456</v>
      </c>
      <c r="B1980" t="s">
        <v>1794</v>
      </c>
      <c r="C1980" t="s">
        <v>85</v>
      </c>
      <c r="D1980">
        <v>21</v>
      </c>
      <c r="E1980" t="s">
        <v>28</v>
      </c>
      <c r="F1980" t="s">
        <v>1692</v>
      </c>
      <c r="G1980" t="s">
        <v>89</v>
      </c>
      <c r="H1980" t="s">
        <v>405</v>
      </c>
      <c r="I1980" t="s">
        <v>408</v>
      </c>
      <c r="N1980" t="s">
        <v>324</v>
      </c>
      <c r="O1980" t="s">
        <v>405</v>
      </c>
      <c r="P1980" t="s">
        <v>61</v>
      </c>
    </row>
    <row r="1981" spans="1:16" x14ac:dyDescent="0.3">
      <c r="A1981" t="s">
        <v>456</v>
      </c>
      <c r="B1981" t="s">
        <v>1795</v>
      </c>
      <c r="C1981" t="s">
        <v>85</v>
      </c>
      <c r="D1981">
        <v>21</v>
      </c>
      <c r="E1981" t="s">
        <v>58</v>
      </c>
      <c r="F1981" t="s">
        <v>55</v>
      </c>
      <c r="G1981" t="s">
        <v>89</v>
      </c>
      <c r="H1981" t="s">
        <v>405</v>
      </c>
      <c r="I1981" t="s">
        <v>408</v>
      </c>
      <c r="N1981" t="s">
        <v>324</v>
      </c>
      <c r="O1981" t="s">
        <v>405</v>
      </c>
      <c r="P1981" t="s">
        <v>61</v>
      </c>
    </row>
    <row r="1982" spans="1:16" x14ac:dyDescent="0.3">
      <c r="A1982" t="s">
        <v>456</v>
      </c>
      <c r="B1982" t="s">
        <v>1796</v>
      </c>
      <c r="C1982" t="s">
        <v>85</v>
      </c>
      <c r="D1982">
        <v>22</v>
      </c>
      <c r="E1982" t="s">
        <v>77</v>
      </c>
      <c r="F1982" t="s">
        <v>40</v>
      </c>
      <c r="G1982" t="s">
        <v>76</v>
      </c>
      <c r="H1982" t="s">
        <v>201</v>
      </c>
      <c r="I1982" t="s">
        <v>590</v>
      </c>
      <c r="N1982" t="s">
        <v>324</v>
      </c>
      <c r="O1982" t="s">
        <v>405</v>
      </c>
      <c r="P1982" t="s">
        <v>74</v>
      </c>
    </row>
    <row r="1983" spans="1:16" x14ac:dyDescent="0.3">
      <c r="A1983" t="s">
        <v>456</v>
      </c>
      <c r="B1983" t="s">
        <v>1797</v>
      </c>
      <c r="C1983" t="s">
        <v>85</v>
      </c>
      <c r="D1983">
        <v>22</v>
      </c>
      <c r="E1983" t="s">
        <v>458</v>
      </c>
      <c r="F1983" t="s">
        <v>42</v>
      </c>
      <c r="G1983" t="s">
        <v>76</v>
      </c>
      <c r="H1983" t="s">
        <v>201</v>
      </c>
      <c r="I1983" t="s">
        <v>590</v>
      </c>
      <c r="N1983" t="s">
        <v>324</v>
      </c>
      <c r="O1983" t="s">
        <v>405</v>
      </c>
      <c r="P1983" t="s">
        <v>74</v>
      </c>
    </row>
    <row r="1984" spans="1:16" x14ac:dyDescent="0.3">
      <c r="A1984" t="s">
        <v>456</v>
      </c>
      <c r="B1984" t="s">
        <v>1798</v>
      </c>
      <c r="C1984" t="s">
        <v>85</v>
      </c>
      <c r="D1984">
        <v>22</v>
      </c>
      <c r="E1984" t="s">
        <v>77</v>
      </c>
      <c r="F1984" t="s">
        <v>42</v>
      </c>
      <c r="G1984" t="s">
        <v>76</v>
      </c>
      <c r="H1984" t="s">
        <v>201</v>
      </c>
      <c r="I1984" t="s">
        <v>1549</v>
      </c>
      <c r="N1984" t="s">
        <v>324</v>
      </c>
      <c r="O1984" t="s">
        <v>405</v>
      </c>
      <c r="P1984" t="s">
        <v>74</v>
      </c>
    </row>
    <row r="1985" spans="1:16" x14ac:dyDescent="0.3">
      <c r="A1985" t="s">
        <v>456</v>
      </c>
      <c r="B1985" t="s">
        <v>1799</v>
      </c>
      <c r="C1985" t="s">
        <v>85</v>
      </c>
      <c r="D1985">
        <v>22</v>
      </c>
      <c r="E1985" t="s">
        <v>40</v>
      </c>
      <c r="F1985" t="s">
        <v>458</v>
      </c>
      <c r="G1985" t="s">
        <v>76</v>
      </c>
      <c r="H1985" t="s">
        <v>201</v>
      </c>
      <c r="I1985" t="s">
        <v>1549</v>
      </c>
      <c r="N1985" t="s">
        <v>324</v>
      </c>
      <c r="O1985" t="s">
        <v>405</v>
      </c>
      <c r="P1985" t="s">
        <v>74</v>
      </c>
    </row>
    <row r="1986" spans="1:16" x14ac:dyDescent="0.3">
      <c r="A1986" t="s">
        <v>456</v>
      </c>
      <c r="B1986" t="s">
        <v>1800</v>
      </c>
      <c r="C1986" t="s">
        <v>85</v>
      </c>
      <c r="D1986">
        <v>22</v>
      </c>
      <c r="E1986" t="s">
        <v>42</v>
      </c>
      <c r="F1986" t="s">
        <v>40</v>
      </c>
      <c r="G1986" t="s">
        <v>76</v>
      </c>
      <c r="H1986" t="s">
        <v>201</v>
      </c>
      <c r="I1986" t="s">
        <v>1552</v>
      </c>
      <c r="N1986" t="s">
        <v>324</v>
      </c>
      <c r="O1986" t="s">
        <v>405</v>
      </c>
      <c r="P1986" t="s">
        <v>74</v>
      </c>
    </row>
    <row r="1987" spans="1:16" x14ac:dyDescent="0.3">
      <c r="A1987" t="s">
        <v>456</v>
      </c>
      <c r="B1987" t="s">
        <v>1801</v>
      </c>
      <c r="C1987" t="s">
        <v>85</v>
      </c>
      <c r="D1987">
        <v>22</v>
      </c>
      <c r="E1987" t="s">
        <v>458</v>
      </c>
      <c r="F1987" t="s">
        <v>77</v>
      </c>
      <c r="G1987" t="s">
        <v>76</v>
      </c>
      <c r="H1987" t="s">
        <v>201</v>
      </c>
      <c r="I1987" t="s">
        <v>1552</v>
      </c>
      <c r="N1987" t="s">
        <v>324</v>
      </c>
      <c r="O1987" t="s">
        <v>405</v>
      </c>
      <c r="P1987" t="s">
        <v>74</v>
      </c>
    </row>
    <row r="1988" spans="1:16" x14ac:dyDescent="0.3">
      <c r="A1988" t="s">
        <v>456</v>
      </c>
      <c r="B1988" t="s">
        <v>1802</v>
      </c>
      <c r="C1988" t="s">
        <v>85</v>
      </c>
      <c r="D1988">
        <v>23</v>
      </c>
      <c r="E1988" t="s">
        <v>49</v>
      </c>
      <c r="F1988" t="s">
        <v>82</v>
      </c>
      <c r="G1988" t="s">
        <v>89</v>
      </c>
      <c r="H1988" t="s">
        <v>405</v>
      </c>
      <c r="I1988" t="s">
        <v>174</v>
      </c>
      <c r="N1988" t="s">
        <v>324</v>
      </c>
      <c r="O1988" t="s">
        <v>405</v>
      </c>
      <c r="P1988" t="s">
        <v>61</v>
      </c>
    </row>
    <row r="1989" spans="1:16" x14ac:dyDescent="0.3">
      <c r="A1989" t="s">
        <v>456</v>
      </c>
      <c r="B1989" t="s">
        <v>1803</v>
      </c>
      <c r="C1989" t="s">
        <v>85</v>
      </c>
      <c r="D1989">
        <v>23</v>
      </c>
      <c r="E1989" t="s">
        <v>1686</v>
      </c>
      <c r="F1989" t="s">
        <v>60</v>
      </c>
      <c r="G1989" t="s">
        <v>89</v>
      </c>
      <c r="H1989" t="s">
        <v>405</v>
      </c>
      <c r="I1989" t="s">
        <v>174</v>
      </c>
      <c r="N1989" t="s">
        <v>324</v>
      </c>
      <c r="O1989" t="s">
        <v>405</v>
      </c>
      <c r="P1989" t="s">
        <v>61</v>
      </c>
    </row>
    <row r="1990" spans="1:16" x14ac:dyDescent="0.3">
      <c r="A1990" t="s">
        <v>456</v>
      </c>
      <c r="B1990" t="s">
        <v>1804</v>
      </c>
      <c r="C1990" t="s">
        <v>85</v>
      </c>
      <c r="D1990">
        <v>23</v>
      </c>
      <c r="E1990" t="s">
        <v>49</v>
      </c>
      <c r="F1990" t="s">
        <v>60</v>
      </c>
      <c r="G1990" t="s">
        <v>89</v>
      </c>
      <c r="H1990" t="s">
        <v>405</v>
      </c>
      <c r="I1990" t="s">
        <v>248</v>
      </c>
      <c r="N1990" t="s">
        <v>324</v>
      </c>
      <c r="O1990" t="s">
        <v>405</v>
      </c>
      <c r="P1990" t="s">
        <v>61</v>
      </c>
    </row>
    <row r="1991" spans="1:16" x14ac:dyDescent="0.3">
      <c r="A1991" t="s">
        <v>456</v>
      </c>
      <c r="B1991" t="s">
        <v>1805</v>
      </c>
      <c r="C1991" t="s">
        <v>85</v>
      </c>
      <c r="D1991">
        <v>23</v>
      </c>
      <c r="E1991" t="s">
        <v>82</v>
      </c>
      <c r="F1991" t="s">
        <v>1686</v>
      </c>
      <c r="G1991" t="s">
        <v>89</v>
      </c>
      <c r="H1991" t="s">
        <v>405</v>
      </c>
      <c r="I1991" t="s">
        <v>248</v>
      </c>
      <c r="N1991" t="s">
        <v>324</v>
      </c>
      <c r="O1991" t="s">
        <v>405</v>
      </c>
      <c r="P1991" t="s">
        <v>61</v>
      </c>
    </row>
    <row r="1992" spans="1:16" x14ac:dyDescent="0.3">
      <c r="A1992" t="s">
        <v>456</v>
      </c>
      <c r="B1992" t="s">
        <v>1806</v>
      </c>
      <c r="C1992" t="s">
        <v>85</v>
      </c>
      <c r="D1992">
        <v>23</v>
      </c>
      <c r="E1992" t="s">
        <v>60</v>
      </c>
      <c r="F1992" t="s">
        <v>82</v>
      </c>
      <c r="G1992" t="s">
        <v>89</v>
      </c>
      <c r="H1992" t="s">
        <v>405</v>
      </c>
      <c r="I1992" t="s">
        <v>207</v>
      </c>
      <c r="N1992" t="s">
        <v>324</v>
      </c>
      <c r="O1992" t="s">
        <v>405</v>
      </c>
      <c r="P1992" t="s">
        <v>61</v>
      </c>
    </row>
    <row r="1993" spans="1:16" x14ac:dyDescent="0.3">
      <c r="A1993" t="s">
        <v>456</v>
      </c>
      <c r="B1993" t="s">
        <v>1807</v>
      </c>
      <c r="C1993" t="s">
        <v>85</v>
      </c>
      <c r="D1993">
        <v>23</v>
      </c>
      <c r="E1993" t="s">
        <v>1686</v>
      </c>
      <c r="F1993" t="s">
        <v>49</v>
      </c>
      <c r="G1993" t="s">
        <v>89</v>
      </c>
      <c r="H1993" t="s">
        <v>405</v>
      </c>
      <c r="I1993" t="s">
        <v>207</v>
      </c>
      <c r="N1993" t="s">
        <v>324</v>
      </c>
      <c r="O1993" t="s">
        <v>405</v>
      </c>
      <c r="P1993" t="s">
        <v>61</v>
      </c>
    </row>
    <row r="1994" spans="1:16" x14ac:dyDescent="0.3">
      <c r="A1994" t="s">
        <v>456</v>
      </c>
      <c r="B1994" t="s">
        <v>464</v>
      </c>
      <c r="C1994" t="s">
        <v>85</v>
      </c>
      <c r="D1994">
        <v>24</v>
      </c>
      <c r="E1994" t="s">
        <v>41</v>
      </c>
      <c r="F1994" t="s">
        <v>45</v>
      </c>
      <c r="G1994" t="s">
        <v>21</v>
      </c>
      <c r="H1994" t="s">
        <v>465</v>
      </c>
      <c r="I1994" t="s">
        <v>207</v>
      </c>
      <c r="N1994" t="s">
        <v>324</v>
      </c>
      <c r="O1994" t="s">
        <v>405</v>
      </c>
      <c r="P1994" t="s">
        <v>44</v>
      </c>
    </row>
    <row r="1995" spans="1:16" x14ac:dyDescent="0.3">
      <c r="A1995" t="s">
        <v>456</v>
      </c>
      <c r="B1995" t="s">
        <v>466</v>
      </c>
      <c r="C1995" t="s">
        <v>85</v>
      </c>
      <c r="D1995">
        <v>24</v>
      </c>
      <c r="E1995" t="s">
        <v>48</v>
      </c>
      <c r="F1995" t="s">
        <v>467</v>
      </c>
      <c r="G1995" t="s">
        <v>21</v>
      </c>
      <c r="H1995" t="s">
        <v>465</v>
      </c>
      <c r="I1995" t="s">
        <v>207</v>
      </c>
      <c r="N1995" t="s">
        <v>324</v>
      </c>
      <c r="O1995" t="s">
        <v>405</v>
      </c>
      <c r="P1995" t="s">
        <v>44</v>
      </c>
    </row>
    <row r="1996" spans="1:16" x14ac:dyDescent="0.3">
      <c r="A1996" t="s">
        <v>456</v>
      </c>
      <c r="B1996" t="s">
        <v>468</v>
      </c>
      <c r="C1996" t="s">
        <v>85</v>
      </c>
      <c r="D1996">
        <v>24</v>
      </c>
      <c r="E1996" t="s">
        <v>41</v>
      </c>
      <c r="F1996" t="s">
        <v>467</v>
      </c>
      <c r="G1996" t="s">
        <v>21</v>
      </c>
      <c r="H1996" t="s">
        <v>465</v>
      </c>
      <c r="I1996" t="s">
        <v>170</v>
      </c>
      <c r="N1996" t="s">
        <v>324</v>
      </c>
      <c r="O1996" t="s">
        <v>405</v>
      </c>
      <c r="P1996" t="s">
        <v>44</v>
      </c>
    </row>
    <row r="1997" spans="1:16" x14ac:dyDescent="0.3">
      <c r="A1997" t="s">
        <v>456</v>
      </c>
      <c r="B1997" t="s">
        <v>469</v>
      </c>
      <c r="C1997" t="s">
        <v>85</v>
      </c>
      <c r="D1997">
        <v>24</v>
      </c>
      <c r="E1997" t="s">
        <v>45</v>
      </c>
      <c r="F1997" t="s">
        <v>48</v>
      </c>
      <c r="G1997" t="s">
        <v>21</v>
      </c>
      <c r="H1997" t="s">
        <v>465</v>
      </c>
      <c r="I1997" t="s">
        <v>170</v>
      </c>
      <c r="N1997" t="s">
        <v>324</v>
      </c>
      <c r="O1997" t="s">
        <v>405</v>
      </c>
      <c r="P1997" t="s">
        <v>44</v>
      </c>
    </row>
    <row r="1998" spans="1:16" x14ac:dyDescent="0.3">
      <c r="A1998" t="s">
        <v>456</v>
      </c>
      <c r="B1998" t="s">
        <v>470</v>
      </c>
      <c r="C1998" t="s">
        <v>85</v>
      </c>
      <c r="D1998">
        <v>24</v>
      </c>
      <c r="E1998" t="s">
        <v>467</v>
      </c>
      <c r="F1998" t="s">
        <v>45</v>
      </c>
      <c r="G1998" t="s">
        <v>21</v>
      </c>
      <c r="H1998" t="s">
        <v>465</v>
      </c>
      <c r="I1998" t="s">
        <v>179</v>
      </c>
      <c r="N1998" t="s">
        <v>324</v>
      </c>
      <c r="O1998" t="s">
        <v>405</v>
      </c>
      <c r="P1998" t="s">
        <v>44</v>
      </c>
    </row>
    <row r="1999" spans="1:16" x14ac:dyDescent="0.3">
      <c r="A1999" t="s">
        <v>456</v>
      </c>
      <c r="B1999" t="s">
        <v>471</v>
      </c>
      <c r="C1999" t="s">
        <v>85</v>
      </c>
      <c r="D1999">
        <v>24</v>
      </c>
      <c r="E1999" t="s">
        <v>48</v>
      </c>
      <c r="F1999" t="s">
        <v>41</v>
      </c>
      <c r="G1999" t="s">
        <v>21</v>
      </c>
      <c r="H1999" t="s">
        <v>465</v>
      </c>
      <c r="I1999" t="s">
        <v>179</v>
      </c>
      <c r="N1999" t="s">
        <v>324</v>
      </c>
      <c r="O1999" t="s">
        <v>405</v>
      </c>
      <c r="P1999" t="s">
        <v>44</v>
      </c>
    </row>
    <row r="2000" spans="1:16" x14ac:dyDescent="0.3">
      <c r="A2000" t="s">
        <v>456</v>
      </c>
      <c r="B2000" t="s">
        <v>1808</v>
      </c>
      <c r="C2000" t="s">
        <v>85</v>
      </c>
      <c r="D2000">
        <v>25</v>
      </c>
      <c r="E2000" t="s">
        <v>1684</v>
      </c>
      <c r="F2000" t="s">
        <v>1678</v>
      </c>
      <c r="G2000" t="s">
        <v>95</v>
      </c>
      <c r="H2000" t="s">
        <v>495</v>
      </c>
      <c r="I2000" t="s">
        <v>174</v>
      </c>
      <c r="N2000" t="s">
        <v>324</v>
      </c>
      <c r="O2000" t="s">
        <v>405</v>
      </c>
      <c r="P2000" t="s">
        <v>94</v>
      </c>
    </row>
    <row r="2001" spans="1:16" x14ac:dyDescent="0.3">
      <c r="A2001" t="s">
        <v>456</v>
      </c>
      <c r="B2001" t="s">
        <v>1809</v>
      </c>
      <c r="C2001" t="s">
        <v>85</v>
      </c>
      <c r="D2001">
        <v>25</v>
      </c>
      <c r="E2001" t="s">
        <v>51</v>
      </c>
      <c r="F2001" t="s">
        <v>54</v>
      </c>
      <c r="G2001" t="s">
        <v>127</v>
      </c>
      <c r="N2001" t="s">
        <v>324</v>
      </c>
      <c r="O2001" t="s">
        <v>405</v>
      </c>
      <c r="P2001" t="s">
        <v>94</v>
      </c>
    </row>
    <row r="2002" spans="1:16" x14ac:dyDescent="0.3">
      <c r="A2002" t="s">
        <v>456</v>
      </c>
      <c r="B2002" t="s">
        <v>1810</v>
      </c>
      <c r="C2002" t="s">
        <v>85</v>
      </c>
      <c r="D2002">
        <v>25</v>
      </c>
      <c r="E2002" t="s">
        <v>1684</v>
      </c>
      <c r="F2002" t="s">
        <v>54</v>
      </c>
      <c r="G2002" t="s">
        <v>95</v>
      </c>
      <c r="H2002" t="s">
        <v>495</v>
      </c>
      <c r="I2002" t="s">
        <v>298</v>
      </c>
      <c r="N2002" t="s">
        <v>324</v>
      </c>
      <c r="O2002" t="s">
        <v>405</v>
      </c>
      <c r="P2002" t="s">
        <v>94</v>
      </c>
    </row>
    <row r="2003" spans="1:16" x14ac:dyDescent="0.3">
      <c r="A2003" t="s">
        <v>456</v>
      </c>
      <c r="B2003" t="s">
        <v>1811</v>
      </c>
      <c r="C2003" t="s">
        <v>85</v>
      </c>
      <c r="D2003">
        <v>25</v>
      </c>
      <c r="E2003" t="s">
        <v>1678</v>
      </c>
      <c r="F2003" t="s">
        <v>51</v>
      </c>
      <c r="G2003" t="s">
        <v>127</v>
      </c>
      <c r="N2003" t="s">
        <v>324</v>
      </c>
      <c r="O2003" t="s">
        <v>405</v>
      </c>
      <c r="P2003" t="s">
        <v>94</v>
      </c>
    </row>
    <row r="2004" spans="1:16" x14ac:dyDescent="0.3">
      <c r="A2004" t="s">
        <v>456</v>
      </c>
      <c r="B2004" t="s">
        <v>1812</v>
      </c>
      <c r="C2004" t="s">
        <v>85</v>
      </c>
      <c r="D2004">
        <v>25</v>
      </c>
      <c r="E2004" t="s">
        <v>54</v>
      </c>
      <c r="F2004" t="s">
        <v>1678</v>
      </c>
      <c r="G2004" t="s">
        <v>127</v>
      </c>
      <c r="N2004" t="s">
        <v>324</v>
      </c>
      <c r="O2004" t="s">
        <v>405</v>
      </c>
      <c r="P2004" t="s">
        <v>94</v>
      </c>
    </row>
    <row r="2005" spans="1:16" x14ac:dyDescent="0.3">
      <c r="A2005" t="s">
        <v>456</v>
      </c>
      <c r="B2005" t="s">
        <v>1813</v>
      </c>
      <c r="C2005" t="s">
        <v>85</v>
      </c>
      <c r="D2005">
        <v>25</v>
      </c>
      <c r="E2005" t="s">
        <v>51</v>
      </c>
      <c r="F2005" t="s">
        <v>1684</v>
      </c>
      <c r="G2005" t="s">
        <v>127</v>
      </c>
      <c r="H2005" t="s">
        <v>495</v>
      </c>
      <c r="I2005" t="s">
        <v>248</v>
      </c>
      <c r="N2005" t="s">
        <v>324</v>
      </c>
      <c r="O2005" t="s">
        <v>405</v>
      </c>
      <c r="P2005" t="s">
        <v>94</v>
      </c>
    </row>
    <row r="2006" spans="1:16" x14ac:dyDescent="0.3">
      <c r="A2006" t="s">
        <v>456</v>
      </c>
      <c r="B2006" t="s">
        <v>1814</v>
      </c>
      <c r="C2006" t="s">
        <v>85</v>
      </c>
      <c r="D2006">
        <v>26</v>
      </c>
      <c r="E2006" t="s">
        <v>1692</v>
      </c>
      <c r="F2006" t="s">
        <v>77</v>
      </c>
      <c r="G2006" t="s">
        <v>864</v>
      </c>
      <c r="H2006" t="s">
        <v>937</v>
      </c>
      <c r="I2006" t="s">
        <v>624</v>
      </c>
      <c r="N2006" t="s">
        <v>224</v>
      </c>
      <c r="O2006" t="s">
        <v>937</v>
      </c>
      <c r="P2006" t="s">
        <v>609</v>
      </c>
    </row>
    <row r="2007" spans="1:16" x14ac:dyDescent="0.3">
      <c r="A2007" t="s">
        <v>456</v>
      </c>
      <c r="B2007" t="s">
        <v>1815</v>
      </c>
      <c r="C2007" t="s">
        <v>85</v>
      </c>
      <c r="D2007">
        <v>26</v>
      </c>
      <c r="E2007" t="s">
        <v>50</v>
      </c>
      <c r="F2007" t="s">
        <v>49</v>
      </c>
      <c r="G2007" t="s">
        <v>864</v>
      </c>
      <c r="H2007" t="s">
        <v>937</v>
      </c>
      <c r="I2007" t="s">
        <v>624</v>
      </c>
      <c r="N2007" t="s">
        <v>224</v>
      </c>
      <c r="O2007" t="s">
        <v>937</v>
      </c>
      <c r="P2007" t="s">
        <v>609</v>
      </c>
    </row>
    <row r="2008" spans="1:16" x14ac:dyDescent="0.3">
      <c r="A2008" t="s">
        <v>456</v>
      </c>
      <c r="B2008" t="s">
        <v>1816</v>
      </c>
      <c r="C2008" t="s">
        <v>85</v>
      </c>
      <c r="D2008">
        <v>26</v>
      </c>
      <c r="E2008" t="s">
        <v>1692</v>
      </c>
      <c r="F2008" t="s">
        <v>49</v>
      </c>
      <c r="G2008" t="s">
        <v>864</v>
      </c>
      <c r="H2008" t="s">
        <v>937</v>
      </c>
      <c r="I2008" t="s">
        <v>525</v>
      </c>
      <c r="N2008" t="s">
        <v>224</v>
      </c>
      <c r="O2008" t="s">
        <v>937</v>
      </c>
      <c r="P2008" t="s">
        <v>609</v>
      </c>
    </row>
    <row r="2009" spans="1:16" x14ac:dyDescent="0.3">
      <c r="A2009" t="s">
        <v>456</v>
      </c>
      <c r="B2009" t="s">
        <v>1817</v>
      </c>
      <c r="C2009" t="s">
        <v>85</v>
      </c>
      <c r="D2009">
        <v>26</v>
      </c>
      <c r="E2009" t="s">
        <v>77</v>
      </c>
      <c r="F2009" t="s">
        <v>50</v>
      </c>
      <c r="G2009" t="s">
        <v>864</v>
      </c>
      <c r="H2009" t="s">
        <v>937</v>
      </c>
      <c r="I2009" t="s">
        <v>525</v>
      </c>
      <c r="N2009" t="s">
        <v>224</v>
      </c>
      <c r="O2009" t="s">
        <v>937</v>
      </c>
      <c r="P2009" t="s">
        <v>609</v>
      </c>
    </row>
    <row r="2010" spans="1:16" x14ac:dyDescent="0.3">
      <c r="A2010" t="s">
        <v>456</v>
      </c>
      <c r="B2010" t="s">
        <v>1818</v>
      </c>
      <c r="C2010" t="s">
        <v>85</v>
      </c>
      <c r="D2010">
        <v>26</v>
      </c>
      <c r="E2010" t="s">
        <v>49</v>
      </c>
      <c r="F2010" t="s">
        <v>77</v>
      </c>
      <c r="G2010" t="s">
        <v>864</v>
      </c>
      <c r="H2010" t="s">
        <v>937</v>
      </c>
      <c r="I2010" t="s">
        <v>543</v>
      </c>
      <c r="N2010" t="s">
        <v>224</v>
      </c>
      <c r="O2010" t="s">
        <v>937</v>
      </c>
      <c r="P2010" t="s">
        <v>609</v>
      </c>
    </row>
    <row r="2011" spans="1:16" x14ac:dyDescent="0.3">
      <c r="A2011" t="s">
        <v>456</v>
      </c>
      <c r="B2011" t="s">
        <v>1819</v>
      </c>
      <c r="C2011" t="s">
        <v>85</v>
      </c>
      <c r="D2011">
        <v>26</v>
      </c>
      <c r="E2011" t="s">
        <v>50</v>
      </c>
      <c r="F2011" t="s">
        <v>1692</v>
      </c>
      <c r="G2011" t="s">
        <v>864</v>
      </c>
      <c r="H2011" t="s">
        <v>937</v>
      </c>
      <c r="I2011" t="s">
        <v>543</v>
      </c>
      <c r="N2011" t="s">
        <v>224</v>
      </c>
      <c r="O2011" t="s">
        <v>937</v>
      </c>
      <c r="P2011" t="s">
        <v>609</v>
      </c>
    </row>
    <row r="2012" spans="1:16" x14ac:dyDescent="0.3">
      <c r="A2012" t="s">
        <v>456</v>
      </c>
      <c r="B2012" t="s">
        <v>1820</v>
      </c>
      <c r="C2012" t="s">
        <v>85</v>
      </c>
      <c r="D2012">
        <v>27</v>
      </c>
      <c r="E2012" t="s">
        <v>58</v>
      </c>
      <c r="F2012" t="s">
        <v>40</v>
      </c>
      <c r="G2012" t="s">
        <v>806</v>
      </c>
      <c r="H2012" t="s">
        <v>204</v>
      </c>
      <c r="I2012" t="s">
        <v>363</v>
      </c>
      <c r="N2012" t="s">
        <v>224</v>
      </c>
      <c r="O2012" t="s">
        <v>937</v>
      </c>
      <c r="P2012" t="s">
        <v>67</v>
      </c>
    </row>
    <row r="2013" spans="1:16" x14ac:dyDescent="0.3">
      <c r="A2013" t="s">
        <v>456</v>
      </c>
      <c r="B2013" t="s">
        <v>1821</v>
      </c>
      <c r="C2013" t="s">
        <v>85</v>
      </c>
      <c r="D2013">
        <v>27</v>
      </c>
      <c r="E2013" t="s">
        <v>1684</v>
      </c>
      <c r="F2013" t="s">
        <v>82</v>
      </c>
      <c r="G2013" t="s">
        <v>806</v>
      </c>
      <c r="H2013" t="s">
        <v>204</v>
      </c>
      <c r="I2013" t="s">
        <v>363</v>
      </c>
      <c r="N2013" t="s">
        <v>224</v>
      </c>
      <c r="O2013" t="s">
        <v>937</v>
      </c>
      <c r="P2013" t="s">
        <v>67</v>
      </c>
    </row>
    <row r="2014" spans="1:16" x14ac:dyDescent="0.3">
      <c r="A2014" t="s">
        <v>456</v>
      </c>
      <c r="B2014" t="s">
        <v>1822</v>
      </c>
      <c r="C2014" t="s">
        <v>85</v>
      </c>
      <c r="D2014">
        <v>27</v>
      </c>
      <c r="E2014" t="s">
        <v>58</v>
      </c>
      <c r="F2014" t="s">
        <v>82</v>
      </c>
      <c r="G2014" t="s">
        <v>806</v>
      </c>
      <c r="H2014" t="s">
        <v>204</v>
      </c>
      <c r="I2014" t="s">
        <v>273</v>
      </c>
      <c r="N2014" t="s">
        <v>224</v>
      </c>
      <c r="O2014" t="s">
        <v>937</v>
      </c>
      <c r="P2014" t="s">
        <v>67</v>
      </c>
    </row>
    <row r="2015" spans="1:16" x14ac:dyDescent="0.3">
      <c r="A2015" t="s">
        <v>456</v>
      </c>
      <c r="B2015" t="s">
        <v>1823</v>
      </c>
      <c r="C2015" t="s">
        <v>85</v>
      </c>
      <c r="D2015">
        <v>27</v>
      </c>
      <c r="E2015" t="s">
        <v>40</v>
      </c>
      <c r="F2015" t="s">
        <v>1684</v>
      </c>
      <c r="G2015" t="s">
        <v>806</v>
      </c>
      <c r="H2015" t="s">
        <v>204</v>
      </c>
      <c r="I2015" t="s">
        <v>273</v>
      </c>
      <c r="N2015" t="s">
        <v>224</v>
      </c>
      <c r="O2015" t="s">
        <v>937</v>
      </c>
      <c r="P2015" t="s">
        <v>67</v>
      </c>
    </row>
    <row r="2016" spans="1:16" x14ac:dyDescent="0.3">
      <c r="A2016" t="s">
        <v>456</v>
      </c>
      <c r="B2016" t="s">
        <v>1824</v>
      </c>
      <c r="C2016" t="s">
        <v>85</v>
      </c>
      <c r="D2016">
        <v>27</v>
      </c>
      <c r="E2016" t="s">
        <v>82</v>
      </c>
      <c r="F2016" t="s">
        <v>40</v>
      </c>
      <c r="G2016" t="s">
        <v>806</v>
      </c>
      <c r="H2016" t="s">
        <v>204</v>
      </c>
      <c r="I2016" t="s">
        <v>341</v>
      </c>
      <c r="N2016" t="s">
        <v>224</v>
      </c>
      <c r="O2016" t="s">
        <v>937</v>
      </c>
      <c r="P2016" t="s">
        <v>67</v>
      </c>
    </row>
    <row r="2017" spans="1:16" x14ac:dyDescent="0.3">
      <c r="A2017" t="s">
        <v>456</v>
      </c>
      <c r="B2017" t="s">
        <v>1825</v>
      </c>
      <c r="C2017" t="s">
        <v>85</v>
      </c>
      <c r="D2017">
        <v>27</v>
      </c>
      <c r="E2017" t="s">
        <v>1684</v>
      </c>
      <c r="F2017" t="s">
        <v>58</v>
      </c>
      <c r="G2017" t="s">
        <v>806</v>
      </c>
      <c r="H2017" t="s">
        <v>204</v>
      </c>
      <c r="I2017" t="s">
        <v>341</v>
      </c>
      <c r="N2017" t="s">
        <v>224</v>
      </c>
      <c r="O2017" t="s">
        <v>937</v>
      </c>
      <c r="P2017" t="s">
        <v>67</v>
      </c>
    </row>
    <row r="2018" spans="1:16" x14ac:dyDescent="0.3">
      <c r="A2018" t="s">
        <v>456</v>
      </c>
      <c r="B2018" t="s">
        <v>1826</v>
      </c>
      <c r="C2018" t="s">
        <v>85</v>
      </c>
      <c r="D2018">
        <v>28</v>
      </c>
      <c r="E2018" t="s">
        <v>45</v>
      </c>
      <c r="F2018" t="s">
        <v>54</v>
      </c>
      <c r="G2018" t="s">
        <v>89</v>
      </c>
      <c r="H2018" t="s">
        <v>937</v>
      </c>
      <c r="I2018" t="s">
        <v>174</v>
      </c>
      <c r="N2018" t="s">
        <v>224</v>
      </c>
      <c r="O2018" t="s">
        <v>937</v>
      </c>
      <c r="P2018" t="s">
        <v>61</v>
      </c>
    </row>
    <row r="2019" spans="1:16" x14ac:dyDescent="0.3">
      <c r="A2019" t="s">
        <v>456</v>
      </c>
      <c r="B2019" t="s">
        <v>1827</v>
      </c>
      <c r="C2019" t="s">
        <v>85</v>
      </c>
      <c r="D2019">
        <v>28</v>
      </c>
      <c r="E2019" t="s">
        <v>467</v>
      </c>
      <c r="F2019" t="s">
        <v>1686</v>
      </c>
      <c r="G2019" t="s">
        <v>89</v>
      </c>
      <c r="H2019" t="s">
        <v>937</v>
      </c>
      <c r="I2019" t="s">
        <v>174</v>
      </c>
      <c r="N2019" t="s">
        <v>224</v>
      </c>
      <c r="O2019" t="s">
        <v>937</v>
      </c>
      <c r="P2019" t="s">
        <v>61</v>
      </c>
    </row>
    <row r="2020" spans="1:16" x14ac:dyDescent="0.3">
      <c r="A2020" t="s">
        <v>456</v>
      </c>
      <c r="B2020" t="s">
        <v>1828</v>
      </c>
      <c r="C2020" t="s">
        <v>85</v>
      </c>
      <c r="D2020">
        <v>28</v>
      </c>
      <c r="E2020" t="s">
        <v>45</v>
      </c>
      <c r="F2020" t="s">
        <v>1686</v>
      </c>
      <c r="G2020" t="s">
        <v>89</v>
      </c>
      <c r="H2020" t="s">
        <v>937</v>
      </c>
      <c r="I2020" t="s">
        <v>248</v>
      </c>
      <c r="N2020" t="s">
        <v>224</v>
      </c>
      <c r="O2020" t="s">
        <v>937</v>
      </c>
      <c r="P2020" t="s">
        <v>61</v>
      </c>
    </row>
    <row r="2021" spans="1:16" x14ac:dyDescent="0.3">
      <c r="A2021" t="s">
        <v>456</v>
      </c>
      <c r="B2021" t="s">
        <v>1829</v>
      </c>
      <c r="C2021" t="s">
        <v>85</v>
      </c>
      <c r="D2021">
        <v>28</v>
      </c>
      <c r="E2021" t="s">
        <v>54</v>
      </c>
      <c r="F2021" t="s">
        <v>467</v>
      </c>
      <c r="G2021" t="s">
        <v>89</v>
      </c>
      <c r="H2021" t="s">
        <v>937</v>
      </c>
      <c r="I2021" t="s">
        <v>248</v>
      </c>
      <c r="N2021" t="s">
        <v>224</v>
      </c>
      <c r="O2021" t="s">
        <v>937</v>
      </c>
      <c r="P2021" t="s">
        <v>61</v>
      </c>
    </row>
    <row r="2022" spans="1:16" x14ac:dyDescent="0.3">
      <c r="A2022" t="s">
        <v>456</v>
      </c>
      <c r="B2022" t="s">
        <v>1830</v>
      </c>
      <c r="C2022" t="s">
        <v>85</v>
      </c>
      <c r="D2022">
        <v>28</v>
      </c>
      <c r="E2022" t="s">
        <v>1686</v>
      </c>
      <c r="F2022" t="s">
        <v>54</v>
      </c>
      <c r="G2022" t="s">
        <v>89</v>
      </c>
      <c r="H2022" t="s">
        <v>937</v>
      </c>
      <c r="I2022" t="s">
        <v>207</v>
      </c>
      <c r="N2022" t="s">
        <v>224</v>
      </c>
      <c r="O2022" t="s">
        <v>937</v>
      </c>
      <c r="P2022" t="s">
        <v>61</v>
      </c>
    </row>
    <row r="2023" spans="1:16" x14ac:dyDescent="0.3">
      <c r="A2023" t="s">
        <v>456</v>
      </c>
      <c r="B2023" t="s">
        <v>1831</v>
      </c>
      <c r="C2023" t="s">
        <v>85</v>
      </c>
      <c r="D2023">
        <v>28</v>
      </c>
      <c r="E2023" t="s">
        <v>467</v>
      </c>
      <c r="F2023" t="s">
        <v>45</v>
      </c>
      <c r="G2023" t="s">
        <v>89</v>
      </c>
      <c r="H2023" t="s">
        <v>937</v>
      </c>
      <c r="I2023" t="s">
        <v>207</v>
      </c>
      <c r="N2023" t="s">
        <v>224</v>
      </c>
      <c r="O2023" t="s">
        <v>937</v>
      </c>
      <c r="P2023" t="s">
        <v>61</v>
      </c>
    </row>
    <row r="2024" spans="1:16" x14ac:dyDescent="0.3">
      <c r="A2024" t="s">
        <v>456</v>
      </c>
      <c r="B2024" t="s">
        <v>1832</v>
      </c>
      <c r="C2024" t="s">
        <v>85</v>
      </c>
      <c r="D2024">
        <v>29</v>
      </c>
      <c r="E2024" t="s">
        <v>48</v>
      </c>
      <c r="F2024" t="s">
        <v>1678</v>
      </c>
      <c r="G2024" t="s">
        <v>53</v>
      </c>
      <c r="H2024" t="s">
        <v>223</v>
      </c>
      <c r="I2024" t="s">
        <v>351</v>
      </c>
      <c r="N2024" t="s">
        <v>224</v>
      </c>
      <c r="O2024" t="s">
        <v>937</v>
      </c>
      <c r="P2024" t="s">
        <v>52</v>
      </c>
    </row>
    <row r="2025" spans="1:16" x14ac:dyDescent="0.3">
      <c r="A2025" t="s">
        <v>456</v>
      </c>
      <c r="B2025" t="s">
        <v>1833</v>
      </c>
      <c r="C2025" t="s">
        <v>85</v>
      </c>
      <c r="D2025">
        <v>29</v>
      </c>
      <c r="E2025" t="s">
        <v>42</v>
      </c>
      <c r="F2025" t="s">
        <v>41</v>
      </c>
      <c r="G2025" t="s">
        <v>53</v>
      </c>
      <c r="H2025" t="s">
        <v>223</v>
      </c>
      <c r="I2025" t="s">
        <v>351</v>
      </c>
      <c r="N2025" t="s">
        <v>224</v>
      </c>
      <c r="O2025" t="s">
        <v>937</v>
      </c>
      <c r="P2025" t="s">
        <v>52</v>
      </c>
    </row>
    <row r="2026" spans="1:16" x14ac:dyDescent="0.3">
      <c r="A2026" t="s">
        <v>456</v>
      </c>
      <c r="B2026" t="s">
        <v>1834</v>
      </c>
      <c r="C2026" t="s">
        <v>85</v>
      </c>
      <c r="D2026">
        <v>29</v>
      </c>
      <c r="E2026" t="s">
        <v>48</v>
      </c>
      <c r="F2026" t="s">
        <v>41</v>
      </c>
      <c r="G2026" t="s">
        <v>53</v>
      </c>
      <c r="H2026" t="s">
        <v>223</v>
      </c>
      <c r="I2026" t="s">
        <v>879</v>
      </c>
      <c r="N2026" t="s">
        <v>224</v>
      </c>
      <c r="O2026" t="s">
        <v>937</v>
      </c>
      <c r="P2026" t="s">
        <v>52</v>
      </c>
    </row>
    <row r="2027" spans="1:16" x14ac:dyDescent="0.3">
      <c r="A2027" t="s">
        <v>456</v>
      </c>
      <c r="B2027" t="s">
        <v>1835</v>
      </c>
      <c r="C2027" t="s">
        <v>85</v>
      </c>
      <c r="D2027">
        <v>29</v>
      </c>
      <c r="E2027" t="s">
        <v>1678</v>
      </c>
      <c r="F2027" t="s">
        <v>42</v>
      </c>
      <c r="G2027" t="s">
        <v>53</v>
      </c>
      <c r="H2027" t="s">
        <v>223</v>
      </c>
      <c r="I2027" t="s">
        <v>879</v>
      </c>
      <c r="N2027" t="s">
        <v>224</v>
      </c>
      <c r="O2027" t="s">
        <v>937</v>
      </c>
      <c r="P2027" t="s">
        <v>52</v>
      </c>
    </row>
    <row r="2028" spans="1:16" x14ac:dyDescent="0.3">
      <c r="A2028" t="s">
        <v>456</v>
      </c>
      <c r="B2028" t="s">
        <v>1836</v>
      </c>
      <c r="C2028" t="s">
        <v>85</v>
      </c>
      <c r="D2028">
        <v>29</v>
      </c>
      <c r="E2028" t="s">
        <v>41</v>
      </c>
      <c r="F2028" t="s">
        <v>1678</v>
      </c>
      <c r="G2028" t="s">
        <v>53</v>
      </c>
      <c r="H2028" t="s">
        <v>223</v>
      </c>
      <c r="I2028" t="s">
        <v>882</v>
      </c>
      <c r="N2028" t="s">
        <v>224</v>
      </c>
      <c r="O2028" t="s">
        <v>937</v>
      </c>
      <c r="P2028" t="s">
        <v>52</v>
      </c>
    </row>
    <row r="2029" spans="1:16" x14ac:dyDescent="0.3">
      <c r="A2029" t="s">
        <v>456</v>
      </c>
      <c r="B2029" t="s">
        <v>1837</v>
      </c>
      <c r="C2029" t="s">
        <v>85</v>
      </c>
      <c r="D2029">
        <v>29</v>
      </c>
      <c r="E2029" t="s">
        <v>42</v>
      </c>
      <c r="F2029" t="s">
        <v>48</v>
      </c>
      <c r="G2029" t="s">
        <v>53</v>
      </c>
      <c r="H2029" t="s">
        <v>223</v>
      </c>
      <c r="I2029" t="s">
        <v>882</v>
      </c>
      <c r="N2029" t="s">
        <v>224</v>
      </c>
      <c r="O2029" t="s">
        <v>937</v>
      </c>
      <c r="P2029" t="s">
        <v>52</v>
      </c>
    </row>
    <row r="2030" spans="1:16" x14ac:dyDescent="0.3">
      <c r="A2030" t="s">
        <v>456</v>
      </c>
      <c r="B2030" t="s">
        <v>1838</v>
      </c>
      <c r="C2030" t="s">
        <v>85</v>
      </c>
      <c r="D2030">
        <v>30</v>
      </c>
      <c r="E2030" t="s">
        <v>28</v>
      </c>
      <c r="F2030" t="s">
        <v>458</v>
      </c>
      <c r="G2030" t="s">
        <v>109</v>
      </c>
      <c r="H2030" t="s">
        <v>223</v>
      </c>
      <c r="I2030" t="s">
        <v>273</v>
      </c>
      <c r="N2030" t="s">
        <v>224</v>
      </c>
      <c r="O2030" t="s">
        <v>937</v>
      </c>
      <c r="P2030" t="s">
        <v>70</v>
      </c>
    </row>
    <row r="2031" spans="1:16" x14ac:dyDescent="0.3">
      <c r="A2031" t="s">
        <v>456</v>
      </c>
      <c r="B2031" t="s">
        <v>1839</v>
      </c>
      <c r="C2031" t="s">
        <v>85</v>
      </c>
      <c r="D2031">
        <v>30</v>
      </c>
      <c r="E2031" t="s">
        <v>60</v>
      </c>
      <c r="F2031" t="s">
        <v>55</v>
      </c>
      <c r="G2031" t="s">
        <v>109</v>
      </c>
      <c r="N2031" t="s">
        <v>224</v>
      </c>
      <c r="O2031" t="s">
        <v>937</v>
      </c>
      <c r="P2031" t="s">
        <v>70</v>
      </c>
    </row>
    <row r="2032" spans="1:16" x14ac:dyDescent="0.3">
      <c r="A2032" t="s">
        <v>456</v>
      </c>
      <c r="B2032" t="s">
        <v>1840</v>
      </c>
      <c r="C2032" t="s">
        <v>85</v>
      </c>
      <c r="D2032">
        <v>30</v>
      </c>
      <c r="E2032" t="s">
        <v>28</v>
      </c>
      <c r="F2032" t="s">
        <v>55</v>
      </c>
      <c r="G2032" t="s">
        <v>109</v>
      </c>
      <c r="H2032" t="s">
        <v>223</v>
      </c>
      <c r="I2032" t="s">
        <v>194</v>
      </c>
      <c r="N2032" t="s">
        <v>224</v>
      </c>
      <c r="O2032" t="s">
        <v>937</v>
      </c>
      <c r="P2032" t="s">
        <v>70</v>
      </c>
    </row>
    <row r="2033" spans="1:16" x14ac:dyDescent="0.3">
      <c r="A2033" t="s">
        <v>456</v>
      </c>
      <c r="B2033" t="s">
        <v>1841</v>
      </c>
      <c r="C2033" t="s">
        <v>85</v>
      </c>
      <c r="D2033">
        <v>30</v>
      </c>
      <c r="E2033" t="s">
        <v>458</v>
      </c>
      <c r="F2033" t="s">
        <v>60</v>
      </c>
      <c r="G2033" t="s">
        <v>109</v>
      </c>
      <c r="N2033" t="s">
        <v>224</v>
      </c>
      <c r="O2033" t="s">
        <v>937</v>
      </c>
      <c r="P2033" t="s">
        <v>70</v>
      </c>
    </row>
    <row r="2034" spans="1:16" x14ac:dyDescent="0.3">
      <c r="A2034" t="s">
        <v>456</v>
      </c>
      <c r="B2034" t="s">
        <v>1842</v>
      </c>
      <c r="C2034" t="s">
        <v>85</v>
      </c>
      <c r="D2034">
        <v>30</v>
      </c>
      <c r="E2034" t="s">
        <v>55</v>
      </c>
      <c r="F2034" t="s">
        <v>458</v>
      </c>
      <c r="G2034" t="s">
        <v>109</v>
      </c>
      <c r="N2034" t="s">
        <v>224</v>
      </c>
      <c r="O2034" t="s">
        <v>937</v>
      </c>
      <c r="P2034" t="s">
        <v>70</v>
      </c>
    </row>
    <row r="2035" spans="1:16" x14ac:dyDescent="0.3">
      <c r="A2035" t="s">
        <v>456</v>
      </c>
      <c r="B2035" t="s">
        <v>1843</v>
      </c>
      <c r="C2035" t="s">
        <v>85</v>
      </c>
      <c r="D2035">
        <v>30</v>
      </c>
      <c r="E2035" t="s">
        <v>60</v>
      </c>
      <c r="F2035" t="s">
        <v>28</v>
      </c>
      <c r="G2035" t="s">
        <v>109</v>
      </c>
      <c r="H2035" t="s">
        <v>223</v>
      </c>
      <c r="I2035" t="s">
        <v>341</v>
      </c>
      <c r="N2035" t="s">
        <v>224</v>
      </c>
      <c r="O2035" t="s">
        <v>937</v>
      </c>
      <c r="P2035" t="s">
        <v>70</v>
      </c>
    </row>
    <row r="2036" spans="1:16" x14ac:dyDescent="0.3">
      <c r="A2036" t="s">
        <v>456</v>
      </c>
      <c r="B2036" t="s">
        <v>1844</v>
      </c>
      <c r="C2036" t="s">
        <v>85</v>
      </c>
      <c r="D2036">
        <v>31</v>
      </c>
      <c r="E2036" t="s">
        <v>40</v>
      </c>
      <c r="F2036" t="s">
        <v>48</v>
      </c>
      <c r="G2036" t="s">
        <v>1724</v>
      </c>
      <c r="H2036" t="s">
        <v>330</v>
      </c>
      <c r="I2036" t="s">
        <v>351</v>
      </c>
      <c r="N2036" t="s">
        <v>327</v>
      </c>
      <c r="O2036" t="s">
        <v>332</v>
      </c>
      <c r="P2036" t="s">
        <v>38</v>
      </c>
    </row>
    <row r="2037" spans="1:16" x14ac:dyDescent="0.3">
      <c r="A2037" t="s">
        <v>456</v>
      </c>
      <c r="B2037" t="s">
        <v>1845</v>
      </c>
      <c r="C2037" t="s">
        <v>85</v>
      </c>
      <c r="D2037">
        <v>31</v>
      </c>
      <c r="E2037" t="s">
        <v>1684</v>
      </c>
      <c r="F2037" t="s">
        <v>77</v>
      </c>
      <c r="G2037" t="s">
        <v>1724</v>
      </c>
      <c r="H2037" t="s">
        <v>330</v>
      </c>
      <c r="I2037" t="s">
        <v>351</v>
      </c>
      <c r="N2037" t="s">
        <v>327</v>
      </c>
      <c r="O2037" t="s">
        <v>332</v>
      </c>
      <c r="P2037" t="s">
        <v>38</v>
      </c>
    </row>
    <row r="2038" spans="1:16" x14ac:dyDescent="0.3">
      <c r="A2038" t="s">
        <v>456</v>
      </c>
      <c r="B2038" t="s">
        <v>1846</v>
      </c>
      <c r="C2038" t="s">
        <v>85</v>
      </c>
      <c r="D2038">
        <v>31</v>
      </c>
      <c r="E2038" t="s">
        <v>40</v>
      </c>
      <c r="F2038" t="s">
        <v>77</v>
      </c>
      <c r="G2038" t="s">
        <v>1724</v>
      </c>
      <c r="H2038" t="s">
        <v>330</v>
      </c>
      <c r="I2038" t="s">
        <v>517</v>
      </c>
      <c r="N2038" t="s">
        <v>327</v>
      </c>
      <c r="O2038" t="s">
        <v>332</v>
      </c>
      <c r="P2038" t="s">
        <v>38</v>
      </c>
    </row>
    <row r="2039" spans="1:16" x14ac:dyDescent="0.3">
      <c r="A2039" t="s">
        <v>456</v>
      </c>
      <c r="B2039" t="s">
        <v>1847</v>
      </c>
      <c r="C2039" t="s">
        <v>85</v>
      </c>
      <c r="D2039">
        <v>31</v>
      </c>
      <c r="E2039" t="s">
        <v>48</v>
      </c>
      <c r="F2039" t="s">
        <v>1684</v>
      </c>
      <c r="G2039" t="s">
        <v>1724</v>
      </c>
      <c r="H2039" t="s">
        <v>330</v>
      </c>
      <c r="I2039" t="s">
        <v>517</v>
      </c>
      <c r="N2039" t="s">
        <v>327</v>
      </c>
      <c r="O2039" t="s">
        <v>332</v>
      </c>
      <c r="P2039" t="s">
        <v>38</v>
      </c>
    </row>
    <row r="2040" spans="1:16" x14ac:dyDescent="0.3">
      <c r="A2040" t="s">
        <v>456</v>
      </c>
      <c r="B2040" t="s">
        <v>1848</v>
      </c>
      <c r="C2040" t="s">
        <v>85</v>
      </c>
      <c r="D2040">
        <v>31</v>
      </c>
      <c r="E2040" t="s">
        <v>77</v>
      </c>
      <c r="F2040" t="s">
        <v>48</v>
      </c>
      <c r="G2040" t="s">
        <v>1724</v>
      </c>
      <c r="H2040" t="s">
        <v>330</v>
      </c>
      <c r="I2040" t="s">
        <v>565</v>
      </c>
      <c r="N2040" t="s">
        <v>327</v>
      </c>
      <c r="O2040" t="s">
        <v>332</v>
      </c>
      <c r="P2040" t="s">
        <v>38</v>
      </c>
    </row>
    <row r="2041" spans="1:16" x14ac:dyDescent="0.3">
      <c r="A2041" t="s">
        <v>456</v>
      </c>
      <c r="B2041" t="s">
        <v>1849</v>
      </c>
      <c r="C2041" t="s">
        <v>85</v>
      </c>
      <c r="D2041">
        <v>31</v>
      </c>
      <c r="E2041" t="s">
        <v>1684</v>
      </c>
      <c r="F2041" t="s">
        <v>40</v>
      </c>
      <c r="G2041" t="s">
        <v>1724</v>
      </c>
      <c r="H2041" t="s">
        <v>330</v>
      </c>
      <c r="I2041" t="s">
        <v>565</v>
      </c>
      <c r="N2041" t="s">
        <v>327</v>
      </c>
      <c r="O2041" t="s">
        <v>332</v>
      </c>
      <c r="P2041" t="s">
        <v>38</v>
      </c>
    </row>
    <row r="2042" spans="1:16" x14ac:dyDescent="0.3">
      <c r="A2042" t="s">
        <v>456</v>
      </c>
      <c r="B2042" t="s">
        <v>1850</v>
      </c>
      <c r="C2042" t="s">
        <v>85</v>
      </c>
      <c r="D2042">
        <v>32</v>
      </c>
      <c r="E2042" t="s">
        <v>1678</v>
      </c>
      <c r="F2042" t="s">
        <v>82</v>
      </c>
      <c r="G2042" t="s">
        <v>753</v>
      </c>
      <c r="H2042" t="s">
        <v>206</v>
      </c>
      <c r="I2042" t="s">
        <v>661</v>
      </c>
      <c r="N2042" t="s">
        <v>327</v>
      </c>
      <c r="O2042" t="s">
        <v>332</v>
      </c>
      <c r="P2042" t="s">
        <v>750</v>
      </c>
    </row>
    <row r="2043" spans="1:16" x14ac:dyDescent="0.3">
      <c r="A2043" t="s">
        <v>456</v>
      </c>
      <c r="B2043" t="s">
        <v>1851</v>
      </c>
      <c r="C2043" t="s">
        <v>85</v>
      </c>
      <c r="D2043">
        <v>32</v>
      </c>
      <c r="E2043" t="s">
        <v>1692</v>
      </c>
      <c r="F2043" t="s">
        <v>45</v>
      </c>
      <c r="G2043" t="s">
        <v>753</v>
      </c>
      <c r="H2043" t="s">
        <v>206</v>
      </c>
      <c r="I2043" t="s">
        <v>661</v>
      </c>
      <c r="N2043" t="s">
        <v>327</v>
      </c>
      <c r="O2043" t="s">
        <v>332</v>
      </c>
      <c r="P2043" t="s">
        <v>750</v>
      </c>
    </row>
    <row r="2044" spans="1:16" x14ac:dyDescent="0.3">
      <c r="A2044" t="s">
        <v>456</v>
      </c>
      <c r="B2044" t="s">
        <v>1852</v>
      </c>
      <c r="C2044" t="s">
        <v>85</v>
      </c>
      <c r="D2044">
        <v>32</v>
      </c>
      <c r="E2044" t="s">
        <v>1678</v>
      </c>
      <c r="F2044" t="s">
        <v>45</v>
      </c>
      <c r="G2044" t="s">
        <v>753</v>
      </c>
      <c r="H2044" t="s">
        <v>206</v>
      </c>
      <c r="I2044" t="s">
        <v>532</v>
      </c>
      <c r="N2044" t="s">
        <v>327</v>
      </c>
      <c r="O2044" t="s">
        <v>332</v>
      </c>
      <c r="P2044" t="s">
        <v>750</v>
      </c>
    </row>
    <row r="2045" spans="1:16" x14ac:dyDescent="0.3">
      <c r="A2045" t="s">
        <v>456</v>
      </c>
      <c r="B2045" t="s">
        <v>1853</v>
      </c>
      <c r="C2045" t="s">
        <v>85</v>
      </c>
      <c r="D2045">
        <v>32</v>
      </c>
      <c r="E2045" t="s">
        <v>82</v>
      </c>
      <c r="F2045" t="s">
        <v>1692</v>
      </c>
      <c r="G2045" t="s">
        <v>753</v>
      </c>
      <c r="H2045" t="s">
        <v>206</v>
      </c>
      <c r="I2045" t="s">
        <v>532</v>
      </c>
      <c r="N2045" t="s">
        <v>327</v>
      </c>
      <c r="O2045" t="s">
        <v>332</v>
      </c>
      <c r="P2045" t="s">
        <v>750</v>
      </c>
    </row>
    <row r="2046" spans="1:16" x14ac:dyDescent="0.3">
      <c r="A2046" t="s">
        <v>456</v>
      </c>
      <c r="B2046" t="s">
        <v>1854</v>
      </c>
      <c r="C2046" t="s">
        <v>85</v>
      </c>
      <c r="D2046">
        <v>32</v>
      </c>
      <c r="E2046" t="s">
        <v>45</v>
      </c>
      <c r="F2046" t="s">
        <v>82</v>
      </c>
      <c r="G2046" t="s">
        <v>753</v>
      </c>
      <c r="H2046" t="s">
        <v>206</v>
      </c>
      <c r="I2046" t="s">
        <v>627</v>
      </c>
      <c r="N2046" t="s">
        <v>327</v>
      </c>
      <c r="O2046" t="s">
        <v>332</v>
      </c>
      <c r="P2046" t="s">
        <v>750</v>
      </c>
    </row>
    <row r="2047" spans="1:16" x14ac:dyDescent="0.3">
      <c r="A2047" t="s">
        <v>456</v>
      </c>
      <c r="B2047" t="s">
        <v>1855</v>
      </c>
      <c r="C2047" t="s">
        <v>85</v>
      </c>
      <c r="D2047">
        <v>32</v>
      </c>
      <c r="E2047" t="s">
        <v>1692</v>
      </c>
      <c r="F2047" t="s">
        <v>1678</v>
      </c>
      <c r="G2047" t="s">
        <v>753</v>
      </c>
      <c r="H2047" t="s">
        <v>206</v>
      </c>
      <c r="I2047" t="s">
        <v>627</v>
      </c>
      <c r="N2047" t="s">
        <v>327</v>
      </c>
      <c r="O2047" t="s">
        <v>332</v>
      </c>
      <c r="P2047" t="s">
        <v>750</v>
      </c>
    </row>
    <row r="2048" spans="1:16" x14ac:dyDescent="0.3">
      <c r="A2048" t="s">
        <v>456</v>
      </c>
      <c r="B2048" t="s">
        <v>1856</v>
      </c>
      <c r="C2048" t="s">
        <v>85</v>
      </c>
      <c r="D2048">
        <v>33</v>
      </c>
      <c r="E2048" t="s">
        <v>458</v>
      </c>
      <c r="F2048" t="s">
        <v>49</v>
      </c>
      <c r="G2048" t="s">
        <v>806</v>
      </c>
      <c r="H2048" t="s">
        <v>703</v>
      </c>
      <c r="I2048" t="s">
        <v>179</v>
      </c>
      <c r="N2048" t="s">
        <v>327</v>
      </c>
      <c r="O2048" t="s">
        <v>332</v>
      </c>
      <c r="P2048" t="s">
        <v>67</v>
      </c>
    </row>
    <row r="2049" spans="1:16" x14ac:dyDescent="0.3">
      <c r="A2049" t="s">
        <v>456</v>
      </c>
      <c r="B2049" t="s">
        <v>1857</v>
      </c>
      <c r="C2049" t="s">
        <v>85</v>
      </c>
      <c r="D2049">
        <v>33</v>
      </c>
      <c r="E2049" t="s">
        <v>42</v>
      </c>
      <c r="F2049" t="s">
        <v>1686</v>
      </c>
      <c r="G2049" t="s">
        <v>614</v>
      </c>
      <c r="H2049" t="s">
        <v>703</v>
      </c>
      <c r="I2049" t="s">
        <v>179</v>
      </c>
      <c r="N2049" t="s">
        <v>327</v>
      </c>
      <c r="O2049" t="s">
        <v>332</v>
      </c>
      <c r="P2049" t="s">
        <v>67</v>
      </c>
    </row>
    <row r="2050" spans="1:16" x14ac:dyDescent="0.3">
      <c r="A2050" t="s">
        <v>456</v>
      </c>
      <c r="B2050" t="s">
        <v>1858</v>
      </c>
      <c r="C2050" t="s">
        <v>85</v>
      </c>
      <c r="D2050">
        <v>33</v>
      </c>
      <c r="E2050" t="s">
        <v>458</v>
      </c>
      <c r="F2050" t="s">
        <v>1686</v>
      </c>
      <c r="G2050" t="s">
        <v>806</v>
      </c>
      <c r="H2050" t="s">
        <v>703</v>
      </c>
      <c r="I2050" t="s">
        <v>189</v>
      </c>
      <c r="N2050" t="s">
        <v>327</v>
      </c>
      <c r="O2050" t="s">
        <v>332</v>
      </c>
      <c r="P2050" t="s">
        <v>67</v>
      </c>
    </row>
    <row r="2051" spans="1:16" x14ac:dyDescent="0.3">
      <c r="A2051" t="s">
        <v>456</v>
      </c>
      <c r="B2051" t="s">
        <v>1859</v>
      </c>
      <c r="C2051" t="s">
        <v>85</v>
      </c>
      <c r="D2051">
        <v>33</v>
      </c>
      <c r="E2051" t="s">
        <v>49</v>
      </c>
      <c r="F2051" t="s">
        <v>42</v>
      </c>
      <c r="G2051" t="s">
        <v>614</v>
      </c>
      <c r="H2051" t="s">
        <v>703</v>
      </c>
      <c r="I2051" t="s">
        <v>189</v>
      </c>
      <c r="N2051" t="s">
        <v>327</v>
      </c>
      <c r="O2051" t="s">
        <v>332</v>
      </c>
      <c r="P2051" t="s">
        <v>67</v>
      </c>
    </row>
    <row r="2052" spans="1:16" x14ac:dyDescent="0.3">
      <c r="A2052" t="s">
        <v>456</v>
      </c>
      <c r="B2052" t="s">
        <v>1860</v>
      </c>
      <c r="C2052" t="s">
        <v>85</v>
      </c>
      <c r="D2052">
        <v>33</v>
      </c>
      <c r="E2052" t="s">
        <v>1686</v>
      </c>
      <c r="F2052" t="s">
        <v>49</v>
      </c>
      <c r="G2052" t="s">
        <v>806</v>
      </c>
      <c r="H2052" t="s">
        <v>703</v>
      </c>
      <c r="I2052" t="s">
        <v>408</v>
      </c>
      <c r="N2052" t="s">
        <v>327</v>
      </c>
      <c r="O2052" t="s">
        <v>332</v>
      </c>
      <c r="P2052" t="s">
        <v>67</v>
      </c>
    </row>
    <row r="2053" spans="1:16" x14ac:dyDescent="0.3">
      <c r="A2053" t="s">
        <v>456</v>
      </c>
      <c r="B2053" t="s">
        <v>1861</v>
      </c>
      <c r="C2053" t="s">
        <v>85</v>
      </c>
      <c r="D2053">
        <v>33</v>
      </c>
      <c r="E2053" t="s">
        <v>42</v>
      </c>
      <c r="F2053" t="s">
        <v>458</v>
      </c>
      <c r="G2053" t="s">
        <v>806</v>
      </c>
      <c r="H2053" t="s">
        <v>703</v>
      </c>
      <c r="I2053" t="s">
        <v>408</v>
      </c>
      <c r="N2053" t="s">
        <v>327</v>
      </c>
      <c r="O2053" t="s">
        <v>332</v>
      </c>
      <c r="P2053" t="s">
        <v>67</v>
      </c>
    </row>
    <row r="2054" spans="1:16" x14ac:dyDescent="0.3">
      <c r="A2054" t="s">
        <v>456</v>
      </c>
      <c r="B2054" t="s">
        <v>1862</v>
      </c>
      <c r="C2054" t="s">
        <v>85</v>
      </c>
      <c r="D2054">
        <v>34</v>
      </c>
      <c r="E2054" t="s">
        <v>51</v>
      </c>
      <c r="F2054" t="s">
        <v>58</v>
      </c>
      <c r="G2054" t="s">
        <v>1724</v>
      </c>
      <c r="H2054" t="s">
        <v>330</v>
      </c>
      <c r="I2054" t="s">
        <v>363</v>
      </c>
      <c r="N2054" t="s">
        <v>327</v>
      </c>
      <c r="O2054" t="s">
        <v>332</v>
      </c>
      <c r="P2054" t="s">
        <v>38</v>
      </c>
    </row>
    <row r="2055" spans="1:16" x14ac:dyDescent="0.3">
      <c r="A2055" t="s">
        <v>456</v>
      </c>
      <c r="B2055" t="s">
        <v>1863</v>
      </c>
      <c r="C2055" t="s">
        <v>85</v>
      </c>
      <c r="D2055">
        <v>34</v>
      </c>
      <c r="E2055" t="s">
        <v>60</v>
      </c>
      <c r="F2055" t="s">
        <v>54</v>
      </c>
      <c r="G2055" t="s">
        <v>1724</v>
      </c>
      <c r="H2055" t="s">
        <v>330</v>
      </c>
      <c r="I2055" t="s">
        <v>363</v>
      </c>
      <c r="N2055" t="s">
        <v>327</v>
      </c>
      <c r="O2055" t="s">
        <v>332</v>
      </c>
      <c r="P2055" t="s">
        <v>38</v>
      </c>
    </row>
    <row r="2056" spans="1:16" x14ac:dyDescent="0.3">
      <c r="A2056" t="s">
        <v>456</v>
      </c>
      <c r="B2056" t="s">
        <v>1864</v>
      </c>
      <c r="C2056" t="s">
        <v>85</v>
      </c>
      <c r="D2056">
        <v>34</v>
      </c>
      <c r="E2056" t="s">
        <v>51</v>
      </c>
      <c r="F2056" t="s">
        <v>54</v>
      </c>
      <c r="G2056" t="s">
        <v>1724</v>
      </c>
      <c r="H2056" t="s">
        <v>330</v>
      </c>
      <c r="I2056" t="s">
        <v>273</v>
      </c>
      <c r="N2056" t="s">
        <v>327</v>
      </c>
      <c r="O2056" t="s">
        <v>332</v>
      </c>
      <c r="P2056" t="s">
        <v>38</v>
      </c>
    </row>
    <row r="2057" spans="1:16" x14ac:dyDescent="0.3">
      <c r="A2057" t="s">
        <v>456</v>
      </c>
      <c r="B2057" t="s">
        <v>1865</v>
      </c>
      <c r="C2057" t="s">
        <v>85</v>
      </c>
      <c r="D2057">
        <v>34</v>
      </c>
      <c r="E2057" t="s">
        <v>58</v>
      </c>
      <c r="F2057" t="s">
        <v>60</v>
      </c>
      <c r="G2057" t="s">
        <v>1724</v>
      </c>
      <c r="H2057" t="s">
        <v>330</v>
      </c>
      <c r="I2057" t="s">
        <v>273</v>
      </c>
      <c r="N2057" t="s">
        <v>327</v>
      </c>
      <c r="O2057" t="s">
        <v>332</v>
      </c>
      <c r="P2057" t="s">
        <v>38</v>
      </c>
    </row>
    <row r="2058" spans="1:16" x14ac:dyDescent="0.3">
      <c r="A2058" t="s">
        <v>456</v>
      </c>
      <c r="B2058" t="s">
        <v>1866</v>
      </c>
      <c r="C2058" t="s">
        <v>85</v>
      </c>
      <c r="D2058">
        <v>34</v>
      </c>
      <c r="E2058" t="s">
        <v>54</v>
      </c>
      <c r="F2058" t="s">
        <v>58</v>
      </c>
      <c r="G2058" t="s">
        <v>1724</v>
      </c>
      <c r="H2058" t="s">
        <v>330</v>
      </c>
      <c r="I2058" t="s">
        <v>341</v>
      </c>
      <c r="N2058" t="s">
        <v>327</v>
      </c>
      <c r="O2058" t="s">
        <v>332</v>
      </c>
      <c r="P2058" t="s">
        <v>38</v>
      </c>
    </row>
    <row r="2059" spans="1:16" x14ac:dyDescent="0.3">
      <c r="A2059" t="s">
        <v>456</v>
      </c>
      <c r="B2059" t="s">
        <v>1867</v>
      </c>
      <c r="C2059" t="s">
        <v>85</v>
      </c>
      <c r="D2059">
        <v>34</v>
      </c>
      <c r="E2059" t="s">
        <v>60</v>
      </c>
      <c r="F2059" t="s">
        <v>51</v>
      </c>
      <c r="G2059" t="s">
        <v>1724</v>
      </c>
      <c r="H2059" t="s">
        <v>330</v>
      </c>
      <c r="I2059" t="s">
        <v>341</v>
      </c>
      <c r="N2059" t="s">
        <v>327</v>
      </c>
      <c r="O2059" t="s">
        <v>332</v>
      </c>
      <c r="P2059" t="s">
        <v>38</v>
      </c>
    </row>
    <row r="2060" spans="1:16" x14ac:dyDescent="0.3">
      <c r="A2060" t="s">
        <v>456</v>
      </c>
      <c r="B2060" t="s">
        <v>1868</v>
      </c>
      <c r="C2060" t="s">
        <v>85</v>
      </c>
      <c r="D2060">
        <v>35</v>
      </c>
      <c r="E2060" t="s">
        <v>50</v>
      </c>
      <c r="F2060" t="s">
        <v>41</v>
      </c>
      <c r="G2060" t="s">
        <v>806</v>
      </c>
      <c r="H2060" t="s">
        <v>225</v>
      </c>
      <c r="I2060" t="s">
        <v>363</v>
      </c>
      <c r="N2060" t="s">
        <v>327</v>
      </c>
      <c r="O2060" t="s">
        <v>332</v>
      </c>
      <c r="P2060" t="s">
        <v>67</v>
      </c>
    </row>
    <row r="2061" spans="1:16" x14ac:dyDescent="0.3">
      <c r="A2061" t="s">
        <v>456</v>
      </c>
      <c r="B2061" t="s">
        <v>1869</v>
      </c>
      <c r="C2061" t="s">
        <v>85</v>
      </c>
      <c r="D2061">
        <v>35</v>
      </c>
      <c r="E2061" t="s">
        <v>55</v>
      </c>
      <c r="F2061" t="s">
        <v>467</v>
      </c>
      <c r="G2061" t="s">
        <v>806</v>
      </c>
      <c r="H2061" t="s">
        <v>225</v>
      </c>
      <c r="I2061" t="s">
        <v>363</v>
      </c>
      <c r="N2061" t="s">
        <v>327</v>
      </c>
      <c r="O2061" t="s">
        <v>332</v>
      </c>
      <c r="P2061" t="s">
        <v>67</v>
      </c>
    </row>
    <row r="2062" spans="1:16" x14ac:dyDescent="0.3">
      <c r="A2062" t="s">
        <v>456</v>
      </c>
      <c r="B2062" t="s">
        <v>1870</v>
      </c>
      <c r="C2062" t="s">
        <v>85</v>
      </c>
      <c r="D2062">
        <v>35</v>
      </c>
      <c r="E2062" t="s">
        <v>50</v>
      </c>
      <c r="F2062" t="s">
        <v>467</v>
      </c>
      <c r="G2062" t="s">
        <v>806</v>
      </c>
      <c r="H2062" t="s">
        <v>225</v>
      </c>
      <c r="I2062" t="s">
        <v>273</v>
      </c>
      <c r="N2062" t="s">
        <v>327</v>
      </c>
      <c r="O2062" t="s">
        <v>332</v>
      </c>
      <c r="P2062" t="s">
        <v>67</v>
      </c>
    </row>
    <row r="2063" spans="1:16" x14ac:dyDescent="0.3">
      <c r="A2063" t="s">
        <v>456</v>
      </c>
      <c r="B2063" t="s">
        <v>1871</v>
      </c>
      <c r="C2063" t="s">
        <v>85</v>
      </c>
      <c r="D2063">
        <v>35</v>
      </c>
      <c r="E2063" t="s">
        <v>41</v>
      </c>
      <c r="F2063" t="s">
        <v>55</v>
      </c>
      <c r="G2063" t="s">
        <v>806</v>
      </c>
      <c r="H2063" t="s">
        <v>225</v>
      </c>
      <c r="I2063" t="s">
        <v>273</v>
      </c>
      <c r="N2063" t="s">
        <v>327</v>
      </c>
      <c r="O2063" t="s">
        <v>332</v>
      </c>
      <c r="P2063" t="s">
        <v>67</v>
      </c>
    </row>
    <row r="2064" spans="1:16" x14ac:dyDescent="0.3">
      <c r="A2064" t="s">
        <v>456</v>
      </c>
      <c r="B2064" t="s">
        <v>1872</v>
      </c>
      <c r="C2064" t="s">
        <v>85</v>
      </c>
      <c r="D2064">
        <v>35</v>
      </c>
      <c r="E2064" t="s">
        <v>467</v>
      </c>
      <c r="F2064" t="s">
        <v>41</v>
      </c>
      <c r="G2064" t="s">
        <v>806</v>
      </c>
      <c r="H2064" t="s">
        <v>225</v>
      </c>
      <c r="I2064" t="s">
        <v>341</v>
      </c>
      <c r="N2064" t="s">
        <v>327</v>
      </c>
      <c r="O2064" t="s">
        <v>332</v>
      </c>
      <c r="P2064" t="s">
        <v>67</v>
      </c>
    </row>
    <row r="2065" spans="1:16" x14ac:dyDescent="0.3">
      <c r="A2065" t="s">
        <v>456</v>
      </c>
      <c r="B2065" t="s">
        <v>1873</v>
      </c>
      <c r="C2065" t="s">
        <v>85</v>
      </c>
      <c r="D2065">
        <v>35</v>
      </c>
      <c r="E2065" t="s">
        <v>55</v>
      </c>
      <c r="F2065" t="s">
        <v>50</v>
      </c>
      <c r="G2065" t="s">
        <v>806</v>
      </c>
      <c r="H2065" t="s">
        <v>225</v>
      </c>
      <c r="I2065" t="s">
        <v>341</v>
      </c>
      <c r="N2065" t="s">
        <v>327</v>
      </c>
      <c r="O2065" t="s">
        <v>332</v>
      </c>
      <c r="P2065" t="s">
        <v>67</v>
      </c>
    </row>
    <row r="2066" spans="1:16" x14ac:dyDescent="0.3">
      <c r="A2066" t="s">
        <v>1874</v>
      </c>
      <c r="B2066" t="s">
        <v>1875</v>
      </c>
      <c r="C2066" t="s">
        <v>474</v>
      </c>
      <c r="D2066">
        <v>1</v>
      </c>
      <c r="E2066" t="s">
        <v>1876</v>
      </c>
      <c r="F2066" t="s">
        <v>505</v>
      </c>
      <c r="G2066" t="s">
        <v>81</v>
      </c>
      <c r="H2066" t="s">
        <v>430</v>
      </c>
      <c r="I2066" t="s">
        <v>408</v>
      </c>
      <c r="N2066" t="s">
        <v>233</v>
      </c>
      <c r="O2066" t="s">
        <v>181</v>
      </c>
      <c r="P2066" t="s">
        <v>80</v>
      </c>
    </row>
    <row r="2067" spans="1:16" x14ac:dyDescent="0.3">
      <c r="A2067" t="s">
        <v>1874</v>
      </c>
      <c r="B2067" t="s">
        <v>1877</v>
      </c>
      <c r="C2067" t="s">
        <v>474</v>
      </c>
      <c r="D2067">
        <v>1</v>
      </c>
      <c r="E2067" t="s">
        <v>1878</v>
      </c>
      <c r="F2067" t="s">
        <v>1879</v>
      </c>
      <c r="G2067" t="s">
        <v>81</v>
      </c>
      <c r="H2067" t="s">
        <v>430</v>
      </c>
      <c r="I2067" t="s">
        <v>408</v>
      </c>
      <c r="N2067" t="s">
        <v>233</v>
      </c>
      <c r="O2067" t="s">
        <v>181</v>
      </c>
      <c r="P2067" t="s">
        <v>80</v>
      </c>
    </row>
    <row r="2068" spans="1:16" x14ac:dyDescent="0.3">
      <c r="A2068" t="s">
        <v>1874</v>
      </c>
      <c r="B2068" t="s">
        <v>1880</v>
      </c>
      <c r="C2068" t="s">
        <v>474</v>
      </c>
      <c r="D2068">
        <v>1</v>
      </c>
      <c r="E2068" t="s">
        <v>1876</v>
      </c>
      <c r="F2068" t="s">
        <v>1879</v>
      </c>
      <c r="G2068" t="s">
        <v>81</v>
      </c>
      <c r="H2068" t="s">
        <v>430</v>
      </c>
      <c r="I2068" t="s">
        <v>1881</v>
      </c>
      <c r="N2068" t="s">
        <v>233</v>
      </c>
      <c r="O2068" t="s">
        <v>181</v>
      </c>
      <c r="P2068" t="s">
        <v>80</v>
      </c>
    </row>
    <row r="2069" spans="1:16" x14ac:dyDescent="0.3">
      <c r="A2069" t="s">
        <v>1874</v>
      </c>
      <c r="B2069" t="s">
        <v>1882</v>
      </c>
      <c r="C2069" t="s">
        <v>474</v>
      </c>
      <c r="D2069">
        <v>1</v>
      </c>
      <c r="E2069" t="s">
        <v>505</v>
      </c>
      <c r="F2069" t="s">
        <v>1878</v>
      </c>
      <c r="G2069" t="s">
        <v>81</v>
      </c>
      <c r="H2069" t="s">
        <v>430</v>
      </c>
      <c r="I2069" t="s">
        <v>1881</v>
      </c>
      <c r="N2069" t="s">
        <v>233</v>
      </c>
      <c r="O2069" t="s">
        <v>181</v>
      </c>
      <c r="P2069" t="s">
        <v>80</v>
      </c>
    </row>
    <row r="2070" spans="1:16" x14ac:dyDescent="0.3">
      <c r="A2070" t="s">
        <v>1874</v>
      </c>
      <c r="B2070" t="s">
        <v>1883</v>
      </c>
      <c r="C2070" t="s">
        <v>474</v>
      </c>
      <c r="D2070">
        <v>1</v>
      </c>
      <c r="E2070" t="s">
        <v>1879</v>
      </c>
      <c r="F2070" t="s">
        <v>505</v>
      </c>
      <c r="G2070" t="s">
        <v>81</v>
      </c>
      <c r="H2070" t="s">
        <v>430</v>
      </c>
      <c r="I2070" t="s">
        <v>1884</v>
      </c>
      <c r="N2070" t="s">
        <v>233</v>
      </c>
      <c r="O2070" t="s">
        <v>181</v>
      </c>
      <c r="P2070" t="s">
        <v>80</v>
      </c>
    </row>
    <row r="2071" spans="1:16" x14ac:dyDescent="0.3">
      <c r="A2071" t="s">
        <v>1874</v>
      </c>
      <c r="B2071" t="s">
        <v>1885</v>
      </c>
      <c r="C2071" t="s">
        <v>474</v>
      </c>
      <c r="D2071">
        <v>1</v>
      </c>
      <c r="E2071" t="s">
        <v>1878</v>
      </c>
      <c r="F2071" t="s">
        <v>1876</v>
      </c>
      <c r="G2071" t="s">
        <v>81</v>
      </c>
      <c r="H2071" t="s">
        <v>430</v>
      </c>
      <c r="I2071" t="s">
        <v>1884</v>
      </c>
      <c r="N2071" t="s">
        <v>233</v>
      </c>
      <c r="O2071" t="s">
        <v>181</v>
      </c>
      <c r="P2071" t="s">
        <v>80</v>
      </c>
    </row>
    <row r="2072" spans="1:16" x14ac:dyDescent="0.3">
      <c r="A2072" t="s">
        <v>1874</v>
      </c>
      <c r="B2072" t="s">
        <v>1886</v>
      </c>
      <c r="C2072" t="s">
        <v>474</v>
      </c>
      <c r="D2072">
        <v>2</v>
      </c>
      <c r="E2072" t="s">
        <v>1887</v>
      </c>
      <c r="F2072" t="s">
        <v>1888</v>
      </c>
      <c r="G2072" t="s">
        <v>81</v>
      </c>
      <c r="H2072" t="s">
        <v>181</v>
      </c>
      <c r="I2072" t="s">
        <v>1549</v>
      </c>
      <c r="N2072" t="s">
        <v>233</v>
      </c>
      <c r="O2072" t="s">
        <v>181</v>
      </c>
      <c r="P2072" t="s">
        <v>80</v>
      </c>
    </row>
    <row r="2073" spans="1:16" x14ac:dyDescent="0.3">
      <c r="A2073" t="s">
        <v>1874</v>
      </c>
      <c r="B2073" t="s">
        <v>1889</v>
      </c>
      <c r="C2073" t="s">
        <v>474</v>
      </c>
      <c r="D2073">
        <v>2</v>
      </c>
      <c r="E2073" t="s">
        <v>1890</v>
      </c>
      <c r="F2073" t="s">
        <v>1891</v>
      </c>
      <c r="G2073" t="s">
        <v>81</v>
      </c>
      <c r="H2073" t="s">
        <v>181</v>
      </c>
      <c r="I2073" t="s">
        <v>1549</v>
      </c>
      <c r="N2073" t="s">
        <v>233</v>
      </c>
      <c r="O2073" t="s">
        <v>181</v>
      </c>
      <c r="P2073" t="s">
        <v>80</v>
      </c>
    </row>
    <row r="2074" spans="1:16" x14ac:dyDescent="0.3">
      <c r="A2074" t="s">
        <v>1874</v>
      </c>
      <c r="B2074" t="s">
        <v>1892</v>
      </c>
      <c r="C2074" t="s">
        <v>474</v>
      </c>
      <c r="D2074">
        <v>2</v>
      </c>
      <c r="E2074" t="s">
        <v>1887</v>
      </c>
      <c r="F2074" t="s">
        <v>1891</v>
      </c>
      <c r="G2074" t="s">
        <v>81</v>
      </c>
      <c r="H2074" t="s">
        <v>181</v>
      </c>
      <c r="I2074" t="s">
        <v>298</v>
      </c>
      <c r="N2074" t="s">
        <v>233</v>
      </c>
      <c r="O2074" t="s">
        <v>181</v>
      </c>
      <c r="P2074" t="s">
        <v>80</v>
      </c>
    </row>
    <row r="2075" spans="1:16" x14ac:dyDescent="0.3">
      <c r="A2075" t="s">
        <v>1874</v>
      </c>
      <c r="B2075" t="s">
        <v>1893</v>
      </c>
      <c r="C2075" t="s">
        <v>474</v>
      </c>
      <c r="D2075">
        <v>2</v>
      </c>
      <c r="E2075" t="s">
        <v>1888</v>
      </c>
      <c r="F2075" t="s">
        <v>1890</v>
      </c>
      <c r="G2075" t="s">
        <v>81</v>
      </c>
      <c r="H2075" t="s">
        <v>181</v>
      </c>
      <c r="I2075" t="s">
        <v>298</v>
      </c>
      <c r="N2075" t="s">
        <v>233</v>
      </c>
      <c r="O2075" t="s">
        <v>181</v>
      </c>
      <c r="P2075" t="s">
        <v>80</v>
      </c>
    </row>
    <row r="2076" spans="1:16" x14ac:dyDescent="0.3">
      <c r="A2076" t="s">
        <v>1874</v>
      </c>
      <c r="B2076" t="s">
        <v>1894</v>
      </c>
      <c r="C2076" t="s">
        <v>474</v>
      </c>
      <c r="D2076">
        <v>2</v>
      </c>
      <c r="E2076" t="s">
        <v>1891</v>
      </c>
      <c r="F2076" t="s">
        <v>1888</v>
      </c>
      <c r="G2076" t="s">
        <v>81</v>
      </c>
      <c r="H2076" t="s">
        <v>181</v>
      </c>
      <c r="I2076" t="s">
        <v>1895</v>
      </c>
      <c r="N2076" t="s">
        <v>233</v>
      </c>
      <c r="O2076" t="s">
        <v>181</v>
      </c>
      <c r="P2076" t="s">
        <v>80</v>
      </c>
    </row>
    <row r="2077" spans="1:16" x14ac:dyDescent="0.3">
      <c r="A2077" t="s">
        <v>1874</v>
      </c>
      <c r="B2077" t="s">
        <v>1896</v>
      </c>
      <c r="C2077" t="s">
        <v>474</v>
      </c>
      <c r="D2077">
        <v>2</v>
      </c>
      <c r="E2077" t="s">
        <v>1890</v>
      </c>
      <c r="F2077" t="s">
        <v>1887</v>
      </c>
      <c r="G2077" t="s">
        <v>81</v>
      </c>
      <c r="H2077" t="s">
        <v>181</v>
      </c>
      <c r="I2077" t="s">
        <v>1895</v>
      </c>
      <c r="N2077" t="s">
        <v>233</v>
      </c>
      <c r="O2077" t="s">
        <v>181</v>
      </c>
      <c r="P2077" t="s">
        <v>80</v>
      </c>
    </row>
    <row r="2078" spans="1:16" x14ac:dyDescent="0.3">
      <c r="A2078" t="s">
        <v>1874</v>
      </c>
      <c r="B2078" t="s">
        <v>1897</v>
      </c>
      <c r="C2078" t="s">
        <v>474</v>
      </c>
      <c r="D2078">
        <v>3</v>
      </c>
      <c r="E2078" t="s">
        <v>1898</v>
      </c>
      <c r="F2078" t="s">
        <v>1899</v>
      </c>
      <c r="G2078" t="s">
        <v>87</v>
      </c>
      <c r="H2078" t="s">
        <v>279</v>
      </c>
      <c r="I2078" t="s">
        <v>298</v>
      </c>
      <c r="N2078" t="s">
        <v>233</v>
      </c>
      <c r="O2078" t="s">
        <v>181</v>
      </c>
      <c r="P2078" t="s">
        <v>86</v>
      </c>
    </row>
    <row r="2079" spans="1:16" x14ac:dyDescent="0.3">
      <c r="A2079" t="s">
        <v>1874</v>
      </c>
      <c r="B2079" t="s">
        <v>1900</v>
      </c>
      <c r="C2079" t="s">
        <v>474</v>
      </c>
      <c r="D2079">
        <v>3</v>
      </c>
      <c r="E2079" t="s">
        <v>1901</v>
      </c>
      <c r="F2079" t="s">
        <v>1902</v>
      </c>
      <c r="G2079" t="s">
        <v>87</v>
      </c>
      <c r="H2079" t="s">
        <v>279</v>
      </c>
      <c r="I2079" t="s">
        <v>298</v>
      </c>
      <c r="N2079" t="s">
        <v>233</v>
      </c>
      <c r="O2079" t="s">
        <v>181</v>
      </c>
      <c r="P2079" t="s">
        <v>86</v>
      </c>
    </row>
    <row r="2080" spans="1:16" x14ac:dyDescent="0.3">
      <c r="A2080" t="s">
        <v>1874</v>
      </c>
      <c r="B2080" t="s">
        <v>1903</v>
      </c>
      <c r="C2080" t="s">
        <v>474</v>
      </c>
      <c r="D2080">
        <v>3</v>
      </c>
      <c r="E2080" t="s">
        <v>1898</v>
      </c>
      <c r="F2080" t="s">
        <v>1902</v>
      </c>
      <c r="G2080" t="s">
        <v>87</v>
      </c>
      <c r="H2080" t="s">
        <v>279</v>
      </c>
      <c r="I2080" t="s">
        <v>363</v>
      </c>
      <c r="N2080" t="s">
        <v>233</v>
      </c>
      <c r="O2080" t="s">
        <v>181</v>
      </c>
      <c r="P2080" t="s">
        <v>86</v>
      </c>
    </row>
    <row r="2081" spans="1:16" x14ac:dyDescent="0.3">
      <c r="A2081" t="s">
        <v>1874</v>
      </c>
      <c r="B2081" t="s">
        <v>1904</v>
      </c>
      <c r="C2081" t="s">
        <v>474</v>
      </c>
      <c r="D2081">
        <v>3</v>
      </c>
      <c r="E2081" t="s">
        <v>1899</v>
      </c>
      <c r="F2081" t="s">
        <v>1901</v>
      </c>
      <c r="G2081" t="s">
        <v>87</v>
      </c>
      <c r="H2081" t="s">
        <v>279</v>
      </c>
      <c r="I2081" t="s">
        <v>363</v>
      </c>
      <c r="N2081" t="s">
        <v>233</v>
      </c>
      <c r="O2081" t="s">
        <v>181</v>
      </c>
      <c r="P2081" t="s">
        <v>86</v>
      </c>
    </row>
    <row r="2082" spans="1:16" x14ac:dyDescent="0.3">
      <c r="A2082" t="s">
        <v>1874</v>
      </c>
      <c r="B2082" t="s">
        <v>1905</v>
      </c>
      <c r="C2082" t="s">
        <v>474</v>
      </c>
      <c r="D2082">
        <v>3</v>
      </c>
      <c r="E2082" t="s">
        <v>1902</v>
      </c>
      <c r="F2082" t="s">
        <v>1899</v>
      </c>
      <c r="G2082" t="s">
        <v>87</v>
      </c>
      <c r="H2082" t="s">
        <v>279</v>
      </c>
      <c r="I2082" t="s">
        <v>273</v>
      </c>
      <c r="N2082" t="s">
        <v>233</v>
      </c>
      <c r="O2082" t="s">
        <v>181</v>
      </c>
      <c r="P2082" t="s">
        <v>86</v>
      </c>
    </row>
    <row r="2083" spans="1:16" x14ac:dyDescent="0.3">
      <c r="A2083" t="s">
        <v>1874</v>
      </c>
      <c r="B2083" t="s">
        <v>1906</v>
      </c>
      <c r="C2083" t="s">
        <v>474</v>
      </c>
      <c r="D2083">
        <v>3</v>
      </c>
      <c r="E2083" t="s">
        <v>1901</v>
      </c>
      <c r="F2083" t="s">
        <v>1898</v>
      </c>
      <c r="G2083" t="s">
        <v>87</v>
      </c>
      <c r="H2083" t="s">
        <v>279</v>
      </c>
      <c r="I2083" t="s">
        <v>273</v>
      </c>
      <c r="N2083" t="s">
        <v>233</v>
      </c>
      <c r="O2083" t="s">
        <v>181</v>
      </c>
      <c r="P2083" t="s">
        <v>86</v>
      </c>
    </row>
    <row r="2084" spans="1:16" x14ac:dyDescent="0.3">
      <c r="A2084" t="s">
        <v>1874</v>
      </c>
      <c r="B2084" t="s">
        <v>1907</v>
      </c>
      <c r="C2084" t="s">
        <v>474</v>
      </c>
      <c r="D2084">
        <v>4</v>
      </c>
      <c r="E2084" t="s">
        <v>1908</v>
      </c>
      <c r="F2084" t="s">
        <v>503</v>
      </c>
      <c r="G2084" t="s">
        <v>753</v>
      </c>
      <c r="H2084" t="s">
        <v>181</v>
      </c>
      <c r="I2084" t="s">
        <v>661</v>
      </c>
      <c r="N2084" t="s">
        <v>233</v>
      </c>
      <c r="O2084" t="s">
        <v>181</v>
      </c>
      <c r="P2084" t="s">
        <v>750</v>
      </c>
    </row>
    <row r="2085" spans="1:16" x14ac:dyDescent="0.3">
      <c r="A2085" t="s">
        <v>1874</v>
      </c>
      <c r="B2085" t="s">
        <v>1909</v>
      </c>
      <c r="C2085" t="s">
        <v>474</v>
      </c>
      <c r="D2085">
        <v>4</v>
      </c>
      <c r="E2085" t="s">
        <v>1910</v>
      </c>
      <c r="F2085" t="s">
        <v>1911</v>
      </c>
      <c r="G2085" t="s">
        <v>753</v>
      </c>
      <c r="H2085" t="s">
        <v>181</v>
      </c>
      <c r="I2085" t="s">
        <v>661</v>
      </c>
      <c r="N2085" t="s">
        <v>233</v>
      </c>
      <c r="O2085" t="s">
        <v>181</v>
      </c>
      <c r="P2085" t="s">
        <v>750</v>
      </c>
    </row>
    <row r="2086" spans="1:16" x14ac:dyDescent="0.3">
      <c r="A2086" t="s">
        <v>1874</v>
      </c>
      <c r="B2086" t="s">
        <v>1912</v>
      </c>
      <c r="C2086" t="s">
        <v>474</v>
      </c>
      <c r="D2086">
        <v>4</v>
      </c>
      <c r="E2086" t="s">
        <v>1908</v>
      </c>
      <c r="F2086" t="s">
        <v>1911</v>
      </c>
      <c r="G2086" t="s">
        <v>753</v>
      </c>
      <c r="H2086" t="s">
        <v>181</v>
      </c>
      <c r="I2086" t="s">
        <v>532</v>
      </c>
      <c r="N2086" t="s">
        <v>233</v>
      </c>
      <c r="O2086" t="s">
        <v>181</v>
      </c>
      <c r="P2086" t="s">
        <v>750</v>
      </c>
    </row>
    <row r="2087" spans="1:16" x14ac:dyDescent="0.3">
      <c r="A2087" t="s">
        <v>1874</v>
      </c>
      <c r="B2087" t="s">
        <v>1913</v>
      </c>
      <c r="C2087" t="s">
        <v>474</v>
      </c>
      <c r="D2087">
        <v>4</v>
      </c>
      <c r="E2087" t="s">
        <v>503</v>
      </c>
      <c r="F2087" t="s">
        <v>1910</v>
      </c>
      <c r="G2087" t="s">
        <v>753</v>
      </c>
      <c r="H2087" t="s">
        <v>181</v>
      </c>
      <c r="I2087" t="s">
        <v>532</v>
      </c>
      <c r="N2087" t="s">
        <v>233</v>
      </c>
      <c r="O2087" t="s">
        <v>181</v>
      </c>
      <c r="P2087" t="s">
        <v>750</v>
      </c>
    </row>
    <row r="2088" spans="1:16" x14ac:dyDescent="0.3">
      <c r="A2088" t="s">
        <v>1874</v>
      </c>
      <c r="B2088" t="s">
        <v>1914</v>
      </c>
      <c r="C2088" t="s">
        <v>474</v>
      </c>
      <c r="D2088">
        <v>4</v>
      </c>
      <c r="E2088" t="s">
        <v>1911</v>
      </c>
      <c r="F2088" t="s">
        <v>503</v>
      </c>
      <c r="G2088" t="s">
        <v>753</v>
      </c>
      <c r="H2088" t="s">
        <v>181</v>
      </c>
      <c r="I2088" t="s">
        <v>627</v>
      </c>
      <c r="N2088" t="s">
        <v>233</v>
      </c>
      <c r="O2088" t="s">
        <v>181</v>
      </c>
      <c r="P2088" t="s">
        <v>750</v>
      </c>
    </row>
    <row r="2089" spans="1:16" x14ac:dyDescent="0.3">
      <c r="A2089" t="s">
        <v>1874</v>
      </c>
      <c r="B2089" t="s">
        <v>1915</v>
      </c>
      <c r="C2089" t="s">
        <v>474</v>
      </c>
      <c r="D2089">
        <v>4</v>
      </c>
      <c r="E2089" t="s">
        <v>1910</v>
      </c>
      <c r="F2089" t="s">
        <v>1908</v>
      </c>
      <c r="G2089" t="s">
        <v>753</v>
      </c>
      <c r="H2089" t="s">
        <v>181</v>
      </c>
      <c r="I2089" t="s">
        <v>627</v>
      </c>
      <c r="N2089" t="s">
        <v>233</v>
      </c>
      <c r="O2089" t="s">
        <v>181</v>
      </c>
      <c r="P2089" t="s">
        <v>750</v>
      </c>
    </row>
    <row r="2090" spans="1:16" x14ac:dyDescent="0.3">
      <c r="A2090" t="s">
        <v>1874</v>
      </c>
      <c r="B2090" t="s">
        <v>473</v>
      </c>
      <c r="C2090" t="s">
        <v>474</v>
      </c>
      <c r="D2090">
        <v>5</v>
      </c>
      <c r="E2090" t="s">
        <v>475</v>
      </c>
      <c r="F2090" t="s">
        <v>476</v>
      </c>
      <c r="G2090" t="s">
        <v>21</v>
      </c>
      <c r="H2090" t="s">
        <v>173</v>
      </c>
      <c r="I2090" t="s">
        <v>170</v>
      </c>
      <c r="N2090" t="s">
        <v>233</v>
      </c>
      <c r="O2090" t="s">
        <v>181</v>
      </c>
      <c r="P2090" t="s">
        <v>44</v>
      </c>
    </row>
    <row r="2091" spans="1:16" x14ac:dyDescent="0.3">
      <c r="A2091" t="s">
        <v>1874</v>
      </c>
      <c r="B2091" t="s">
        <v>477</v>
      </c>
      <c r="C2091" t="s">
        <v>474</v>
      </c>
      <c r="D2091">
        <v>5</v>
      </c>
      <c r="E2091" t="s">
        <v>478</v>
      </c>
      <c r="F2091" t="s">
        <v>479</v>
      </c>
      <c r="G2091" t="s">
        <v>21</v>
      </c>
      <c r="H2091" t="s">
        <v>173</v>
      </c>
      <c r="I2091" t="s">
        <v>170</v>
      </c>
      <c r="N2091" t="s">
        <v>233</v>
      </c>
      <c r="O2091" t="s">
        <v>181</v>
      </c>
      <c r="P2091" t="s">
        <v>44</v>
      </c>
    </row>
    <row r="2092" spans="1:16" x14ac:dyDescent="0.3">
      <c r="A2092" t="s">
        <v>1874</v>
      </c>
      <c r="B2092" t="s">
        <v>480</v>
      </c>
      <c r="C2092" t="s">
        <v>474</v>
      </c>
      <c r="D2092">
        <v>5</v>
      </c>
      <c r="E2092" t="s">
        <v>475</v>
      </c>
      <c r="F2092" t="s">
        <v>479</v>
      </c>
      <c r="G2092" t="s">
        <v>21</v>
      </c>
      <c r="H2092" t="s">
        <v>173</v>
      </c>
      <c r="I2092" t="s">
        <v>179</v>
      </c>
      <c r="N2092" t="s">
        <v>233</v>
      </c>
      <c r="O2092" t="s">
        <v>181</v>
      </c>
      <c r="P2092" t="s">
        <v>44</v>
      </c>
    </row>
    <row r="2093" spans="1:16" x14ac:dyDescent="0.3">
      <c r="A2093" t="s">
        <v>1874</v>
      </c>
      <c r="B2093" t="s">
        <v>481</v>
      </c>
      <c r="C2093" t="s">
        <v>474</v>
      </c>
      <c r="D2093">
        <v>5</v>
      </c>
      <c r="E2093" t="s">
        <v>476</v>
      </c>
      <c r="F2093" t="s">
        <v>478</v>
      </c>
      <c r="G2093" t="s">
        <v>21</v>
      </c>
      <c r="H2093" t="s">
        <v>173</v>
      </c>
      <c r="I2093" t="s">
        <v>179</v>
      </c>
      <c r="N2093" t="s">
        <v>233</v>
      </c>
      <c r="O2093" t="s">
        <v>181</v>
      </c>
      <c r="P2093" t="s">
        <v>44</v>
      </c>
    </row>
    <row r="2094" spans="1:16" x14ac:dyDescent="0.3">
      <c r="A2094" t="s">
        <v>1874</v>
      </c>
      <c r="B2094" t="s">
        <v>482</v>
      </c>
      <c r="C2094" t="s">
        <v>474</v>
      </c>
      <c r="D2094">
        <v>5</v>
      </c>
      <c r="E2094" t="s">
        <v>479</v>
      </c>
      <c r="F2094" t="s">
        <v>476</v>
      </c>
      <c r="G2094" t="s">
        <v>21</v>
      </c>
      <c r="H2094" t="s">
        <v>173</v>
      </c>
      <c r="I2094" t="s">
        <v>189</v>
      </c>
      <c r="N2094" t="s">
        <v>233</v>
      </c>
      <c r="O2094" t="s">
        <v>181</v>
      </c>
      <c r="P2094" t="s">
        <v>44</v>
      </c>
    </row>
    <row r="2095" spans="1:16" x14ac:dyDescent="0.3">
      <c r="A2095" t="s">
        <v>1874</v>
      </c>
      <c r="B2095" t="s">
        <v>483</v>
      </c>
      <c r="C2095" t="s">
        <v>474</v>
      </c>
      <c r="D2095">
        <v>5</v>
      </c>
      <c r="E2095" t="s">
        <v>478</v>
      </c>
      <c r="F2095" t="s">
        <v>475</v>
      </c>
      <c r="G2095" t="s">
        <v>21</v>
      </c>
      <c r="H2095" t="s">
        <v>173</v>
      </c>
      <c r="I2095" t="s">
        <v>189</v>
      </c>
      <c r="N2095" t="s">
        <v>233</v>
      </c>
      <c r="O2095" t="s">
        <v>181</v>
      </c>
      <c r="P2095" t="s">
        <v>44</v>
      </c>
    </row>
    <row r="2096" spans="1:16" x14ac:dyDescent="0.3">
      <c r="A2096" t="s">
        <v>1874</v>
      </c>
      <c r="B2096" t="s">
        <v>484</v>
      </c>
      <c r="C2096" t="s">
        <v>474</v>
      </c>
      <c r="D2096">
        <v>6</v>
      </c>
      <c r="E2096" t="s">
        <v>485</v>
      </c>
      <c r="F2096" t="s">
        <v>486</v>
      </c>
      <c r="G2096" t="s">
        <v>21</v>
      </c>
      <c r="H2096" t="s">
        <v>176</v>
      </c>
      <c r="I2096" t="s">
        <v>170</v>
      </c>
      <c r="N2096" t="s">
        <v>233</v>
      </c>
      <c r="O2096" t="s">
        <v>181</v>
      </c>
      <c r="P2096" t="s">
        <v>44</v>
      </c>
    </row>
    <row r="2097" spans="1:16" x14ac:dyDescent="0.3">
      <c r="A2097" t="s">
        <v>1874</v>
      </c>
      <c r="B2097" t="s">
        <v>487</v>
      </c>
      <c r="C2097" t="s">
        <v>474</v>
      </c>
      <c r="D2097">
        <v>6</v>
      </c>
      <c r="E2097" t="s">
        <v>488</v>
      </c>
      <c r="F2097" t="s">
        <v>489</v>
      </c>
      <c r="G2097" t="s">
        <v>21</v>
      </c>
      <c r="H2097" t="s">
        <v>176</v>
      </c>
      <c r="I2097" t="s">
        <v>170</v>
      </c>
      <c r="N2097" t="s">
        <v>233</v>
      </c>
      <c r="O2097" t="s">
        <v>181</v>
      </c>
      <c r="P2097" t="s">
        <v>44</v>
      </c>
    </row>
    <row r="2098" spans="1:16" x14ac:dyDescent="0.3">
      <c r="A2098" t="s">
        <v>1874</v>
      </c>
      <c r="B2098" t="s">
        <v>490</v>
      </c>
      <c r="C2098" t="s">
        <v>474</v>
      </c>
      <c r="D2098">
        <v>6</v>
      </c>
      <c r="E2098" t="s">
        <v>485</v>
      </c>
      <c r="F2098" t="s">
        <v>489</v>
      </c>
      <c r="G2098" t="s">
        <v>21</v>
      </c>
      <c r="H2098" t="s">
        <v>176</v>
      </c>
      <c r="I2098" t="s">
        <v>179</v>
      </c>
      <c r="N2098" t="s">
        <v>233</v>
      </c>
      <c r="O2098" t="s">
        <v>181</v>
      </c>
      <c r="P2098" t="s">
        <v>44</v>
      </c>
    </row>
    <row r="2099" spans="1:16" x14ac:dyDescent="0.3">
      <c r="A2099" t="s">
        <v>1874</v>
      </c>
      <c r="B2099" t="s">
        <v>491</v>
      </c>
      <c r="C2099" t="s">
        <v>474</v>
      </c>
      <c r="D2099">
        <v>6</v>
      </c>
      <c r="E2099" t="s">
        <v>486</v>
      </c>
      <c r="F2099" t="s">
        <v>488</v>
      </c>
      <c r="G2099" t="s">
        <v>21</v>
      </c>
      <c r="H2099" t="s">
        <v>176</v>
      </c>
      <c r="I2099" t="s">
        <v>179</v>
      </c>
      <c r="N2099" t="s">
        <v>233</v>
      </c>
      <c r="O2099" t="s">
        <v>181</v>
      </c>
      <c r="P2099" t="s">
        <v>44</v>
      </c>
    </row>
    <row r="2100" spans="1:16" x14ac:dyDescent="0.3">
      <c r="A2100" t="s">
        <v>1874</v>
      </c>
      <c r="B2100" t="s">
        <v>492</v>
      </c>
      <c r="C2100" t="s">
        <v>474</v>
      </c>
      <c r="D2100">
        <v>6</v>
      </c>
      <c r="E2100" t="s">
        <v>489</v>
      </c>
      <c r="F2100" t="s">
        <v>486</v>
      </c>
      <c r="G2100" t="s">
        <v>21</v>
      </c>
      <c r="H2100" t="s">
        <v>176</v>
      </c>
      <c r="I2100" t="s">
        <v>189</v>
      </c>
      <c r="N2100" t="s">
        <v>233</v>
      </c>
      <c r="O2100" t="s">
        <v>181</v>
      </c>
      <c r="P2100" t="s">
        <v>44</v>
      </c>
    </row>
    <row r="2101" spans="1:16" x14ac:dyDescent="0.3">
      <c r="A2101" t="s">
        <v>1874</v>
      </c>
      <c r="B2101" t="s">
        <v>493</v>
      </c>
      <c r="C2101" t="s">
        <v>474</v>
      </c>
      <c r="D2101">
        <v>6</v>
      </c>
      <c r="E2101" t="s">
        <v>488</v>
      </c>
      <c r="F2101" t="s">
        <v>485</v>
      </c>
      <c r="G2101" t="s">
        <v>21</v>
      </c>
      <c r="H2101" t="s">
        <v>176</v>
      </c>
      <c r="I2101" t="s">
        <v>189</v>
      </c>
      <c r="N2101" t="s">
        <v>233</v>
      </c>
      <c r="O2101" t="s">
        <v>181</v>
      </c>
      <c r="P2101" t="s">
        <v>44</v>
      </c>
    </row>
    <row r="2102" spans="1:16" x14ac:dyDescent="0.3">
      <c r="A2102" t="s">
        <v>1874</v>
      </c>
      <c r="B2102" t="s">
        <v>1916</v>
      </c>
      <c r="C2102" t="s">
        <v>474</v>
      </c>
      <c r="D2102">
        <v>7</v>
      </c>
      <c r="E2102" t="s">
        <v>1917</v>
      </c>
      <c r="F2102" t="s">
        <v>1918</v>
      </c>
      <c r="G2102" t="s">
        <v>69</v>
      </c>
      <c r="H2102" t="s">
        <v>173</v>
      </c>
      <c r="I2102" t="s">
        <v>174</v>
      </c>
      <c r="N2102" t="s">
        <v>233</v>
      </c>
      <c r="O2102" t="s">
        <v>181</v>
      </c>
      <c r="P2102" t="s">
        <v>68</v>
      </c>
    </row>
    <row r="2103" spans="1:16" x14ac:dyDescent="0.3">
      <c r="A2103" t="s">
        <v>1874</v>
      </c>
      <c r="B2103" t="s">
        <v>1919</v>
      </c>
      <c r="C2103" t="s">
        <v>474</v>
      </c>
      <c r="D2103">
        <v>7</v>
      </c>
      <c r="E2103" t="s">
        <v>1920</v>
      </c>
      <c r="F2103" t="s">
        <v>497</v>
      </c>
      <c r="G2103" t="s">
        <v>69</v>
      </c>
      <c r="H2103" t="s">
        <v>173</v>
      </c>
      <c r="I2103" t="s">
        <v>174</v>
      </c>
      <c r="N2103" t="s">
        <v>233</v>
      </c>
      <c r="O2103" t="s">
        <v>181</v>
      </c>
      <c r="P2103" t="s">
        <v>68</v>
      </c>
    </row>
    <row r="2104" spans="1:16" x14ac:dyDescent="0.3">
      <c r="A2104" t="s">
        <v>1874</v>
      </c>
      <c r="B2104" t="s">
        <v>1921</v>
      </c>
      <c r="C2104" t="s">
        <v>474</v>
      </c>
      <c r="D2104">
        <v>7</v>
      </c>
      <c r="E2104" t="s">
        <v>1917</v>
      </c>
      <c r="F2104" t="s">
        <v>497</v>
      </c>
      <c r="G2104" t="s">
        <v>69</v>
      </c>
      <c r="H2104" t="s">
        <v>173</v>
      </c>
      <c r="I2104" t="s">
        <v>774</v>
      </c>
      <c r="N2104" t="s">
        <v>233</v>
      </c>
      <c r="O2104" t="s">
        <v>181</v>
      </c>
      <c r="P2104" t="s">
        <v>68</v>
      </c>
    </row>
    <row r="2105" spans="1:16" x14ac:dyDescent="0.3">
      <c r="A2105" t="s">
        <v>1874</v>
      </c>
      <c r="B2105" t="s">
        <v>1922</v>
      </c>
      <c r="C2105" t="s">
        <v>474</v>
      </c>
      <c r="D2105">
        <v>7</v>
      </c>
      <c r="E2105" t="s">
        <v>1918</v>
      </c>
      <c r="F2105" t="s">
        <v>1920</v>
      </c>
      <c r="G2105" t="s">
        <v>69</v>
      </c>
      <c r="H2105" t="s">
        <v>173</v>
      </c>
      <c r="I2105" t="s">
        <v>774</v>
      </c>
      <c r="N2105" t="s">
        <v>233</v>
      </c>
      <c r="O2105" t="s">
        <v>181</v>
      </c>
      <c r="P2105" t="s">
        <v>68</v>
      </c>
    </row>
    <row r="2106" spans="1:16" x14ac:dyDescent="0.3">
      <c r="A2106" t="s">
        <v>1874</v>
      </c>
      <c r="B2106" t="s">
        <v>1923</v>
      </c>
      <c r="C2106" t="s">
        <v>474</v>
      </c>
      <c r="D2106">
        <v>7</v>
      </c>
      <c r="E2106" t="s">
        <v>497</v>
      </c>
      <c r="F2106" t="s">
        <v>1918</v>
      </c>
      <c r="G2106" t="s">
        <v>69</v>
      </c>
      <c r="H2106" t="s">
        <v>173</v>
      </c>
      <c r="I2106" t="s">
        <v>777</v>
      </c>
      <c r="N2106" t="s">
        <v>233</v>
      </c>
      <c r="O2106" t="s">
        <v>181</v>
      </c>
      <c r="P2106" t="s">
        <v>68</v>
      </c>
    </row>
    <row r="2107" spans="1:16" x14ac:dyDescent="0.3">
      <c r="A2107" t="s">
        <v>1874</v>
      </c>
      <c r="B2107" t="s">
        <v>1924</v>
      </c>
      <c r="C2107" t="s">
        <v>474</v>
      </c>
      <c r="D2107">
        <v>7</v>
      </c>
      <c r="E2107" t="s">
        <v>1920</v>
      </c>
      <c r="F2107" t="s">
        <v>1917</v>
      </c>
      <c r="G2107" t="s">
        <v>69</v>
      </c>
      <c r="H2107" t="s">
        <v>173</v>
      </c>
      <c r="I2107" t="s">
        <v>777</v>
      </c>
      <c r="N2107" t="s">
        <v>233</v>
      </c>
      <c r="O2107" t="s">
        <v>181</v>
      </c>
      <c r="P2107" t="s">
        <v>68</v>
      </c>
    </row>
    <row r="2108" spans="1:16" x14ac:dyDescent="0.3">
      <c r="A2108" t="s">
        <v>1874</v>
      </c>
      <c r="B2108" t="s">
        <v>1925</v>
      </c>
      <c r="C2108" t="s">
        <v>474</v>
      </c>
      <c r="D2108">
        <v>8</v>
      </c>
      <c r="E2108" t="s">
        <v>505</v>
      </c>
      <c r="F2108" t="s">
        <v>1887</v>
      </c>
      <c r="G2108" t="s">
        <v>69</v>
      </c>
      <c r="H2108" t="s">
        <v>305</v>
      </c>
      <c r="I2108" t="s">
        <v>174</v>
      </c>
      <c r="N2108" t="s">
        <v>771</v>
      </c>
      <c r="O2108" t="s">
        <v>307</v>
      </c>
      <c r="P2108" t="s">
        <v>68</v>
      </c>
    </row>
    <row r="2109" spans="1:16" x14ac:dyDescent="0.3">
      <c r="A2109" t="s">
        <v>1874</v>
      </c>
      <c r="B2109" t="s">
        <v>1926</v>
      </c>
      <c r="C2109" t="s">
        <v>474</v>
      </c>
      <c r="D2109">
        <v>8</v>
      </c>
      <c r="E2109" t="s">
        <v>1898</v>
      </c>
      <c r="F2109" t="s">
        <v>1908</v>
      </c>
      <c r="G2109" t="s">
        <v>69</v>
      </c>
      <c r="H2109" t="s">
        <v>305</v>
      </c>
      <c r="I2109" t="s">
        <v>174</v>
      </c>
      <c r="N2109" t="s">
        <v>771</v>
      </c>
      <c r="O2109" t="s">
        <v>307</v>
      </c>
      <c r="P2109" t="s">
        <v>68</v>
      </c>
    </row>
    <row r="2110" spans="1:16" x14ac:dyDescent="0.3">
      <c r="A2110" t="s">
        <v>1874</v>
      </c>
      <c r="B2110" t="s">
        <v>1927</v>
      </c>
      <c r="C2110" t="s">
        <v>474</v>
      </c>
      <c r="D2110">
        <v>8</v>
      </c>
      <c r="E2110" t="s">
        <v>505</v>
      </c>
      <c r="F2110" t="s">
        <v>1908</v>
      </c>
      <c r="G2110" t="s">
        <v>69</v>
      </c>
      <c r="H2110" t="s">
        <v>305</v>
      </c>
      <c r="I2110" t="s">
        <v>774</v>
      </c>
      <c r="N2110" t="s">
        <v>771</v>
      </c>
      <c r="O2110" t="s">
        <v>307</v>
      </c>
      <c r="P2110" t="s">
        <v>68</v>
      </c>
    </row>
    <row r="2111" spans="1:16" x14ac:dyDescent="0.3">
      <c r="A2111" t="s">
        <v>1874</v>
      </c>
      <c r="B2111" t="s">
        <v>1928</v>
      </c>
      <c r="C2111" t="s">
        <v>474</v>
      </c>
      <c r="D2111">
        <v>8</v>
      </c>
      <c r="E2111" t="s">
        <v>1887</v>
      </c>
      <c r="F2111" t="s">
        <v>1898</v>
      </c>
      <c r="G2111" t="s">
        <v>69</v>
      </c>
      <c r="H2111" t="s">
        <v>305</v>
      </c>
      <c r="I2111" t="s">
        <v>774</v>
      </c>
      <c r="N2111" t="s">
        <v>771</v>
      </c>
      <c r="O2111" t="s">
        <v>307</v>
      </c>
      <c r="P2111" t="s">
        <v>68</v>
      </c>
    </row>
    <row r="2112" spans="1:16" x14ac:dyDescent="0.3">
      <c r="A2112" t="s">
        <v>1874</v>
      </c>
      <c r="B2112" t="s">
        <v>1929</v>
      </c>
      <c r="C2112" t="s">
        <v>474</v>
      </c>
      <c r="D2112">
        <v>8</v>
      </c>
      <c r="E2112" t="s">
        <v>1908</v>
      </c>
      <c r="F2112" t="s">
        <v>1887</v>
      </c>
      <c r="G2112" t="s">
        <v>69</v>
      </c>
      <c r="H2112" t="s">
        <v>305</v>
      </c>
      <c r="I2112" t="s">
        <v>777</v>
      </c>
      <c r="N2112" t="s">
        <v>771</v>
      </c>
      <c r="O2112" t="s">
        <v>307</v>
      </c>
      <c r="P2112" t="s">
        <v>68</v>
      </c>
    </row>
    <row r="2113" spans="1:16" x14ac:dyDescent="0.3">
      <c r="A2113" t="s">
        <v>1874</v>
      </c>
      <c r="B2113" t="s">
        <v>1930</v>
      </c>
      <c r="C2113" t="s">
        <v>474</v>
      </c>
      <c r="D2113">
        <v>8</v>
      </c>
      <c r="E2113" t="s">
        <v>1898</v>
      </c>
      <c r="F2113" t="s">
        <v>505</v>
      </c>
      <c r="G2113" t="s">
        <v>69</v>
      </c>
      <c r="H2113" t="s">
        <v>305</v>
      </c>
      <c r="I2113" t="s">
        <v>777</v>
      </c>
      <c r="N2113" t="s">
        <v>771</v>
      </c>
      <c r="O2113" t="s">
        <v>307</v>
      </c>
      <c r="P2113" t="s">
        <v>68</v>
      </c>
    </row>
    <row r="2114" spans="1:16" x14ac:dyDescent="0.3">
      <c r="A2114" t="s">
        <v>1874</v>
      </c>
      <c r="B2114" t="s">
        <v>1931</v>
      </c>
      <c r="C2114" t="s">
        <v>474</v>
      </c>
      <c r="D2114">
        <v>9</v>
      </c>
      <c r="E2114" t="s">
        <v>1878</v>
      </c>
      <c r="F2114" t="s">
        <v>475</v>
      </c>
      <c r="G2114" t="s">
        <v>57</v>
      </c>
      <c r="N2114" t="s">
        <v>771</v>
      </c>
      <c r="O2114" t="s">
        <v>307</v>
      </c>
      <c r="P2114" t="s">
        <v>56</v>
      </c>
    </row>
    <row r="2115" spans="1:16" x14ac:dyDescent="0.3">
      <c r="A2115" t="s">
        <v>1874</v>
      </c>
      <c r="B2115" t="s">
        <v>1932</v>
      </c>
      <c r="C2115" t="s">
        <v>474</v>
      </c>
      <c r="D2115">
        <v>9</v>
      </c>
      <c r="E2115" t="s">
        <v>1917</v>
      </c>
      <c r="F2115" t="s">
        <v>503</v>
      </c>
      <c r="G2115" t="s">
        <v>57</v>
      </c>
      <c r="N2115" t="s">
        <v>771</v>
      </c>
      <c r="O2115" t="s">
        <v>307</v>
      </c>
      <c r="P2115" t="s">
        <v>56</v>
      </c>
    </row>
    <row r="2116" spans="1:16" x14ac:dyDescent="0.3">
      <c r="A2116" t="s">
        <v>1874</v>
      </c>
      <c r="B2116" t="s">
        <v>1933</v>
      </c>
      <c r="C2116" t="s">
        <v>474</v>
      </c>
      <c r="D2116">
        <v>9</v>
      </c>
      <c r="E2116" t="s">
        <v>1878</v>
      </c>
      <c r="F2116" t="s">
        <v>503</v>
      </c>
      <c r="G2116" t="s">
        <v>57</v>
      </c>
      <c r="N2116" t="s">
        <v>771</v>
      </c>
      <c r="O2116" t="s">
        <v>307</v>
      </c>
      <c r="P2116" t="s">
        <v>56</v>
      </c>
    </row>
    <row r="2117" spans="1:16" x14ac:dyDescent="0.3">
      <c r="A2117" t="s">
        <v>1874</v>
      </c>
      <c r="B2117" t="s">
        <v>1934</v>
      </c>
      <c r="C2117" t="s">
        <v>474</v>
      </c>
      <c r="D2117">
        <v>9</v>
      </c>
      <c r="E2117" t="s">
        <v>475</v>
      </c>
      <c r="F2117" t="s">
        <v>1917</v>
      </c>
      <c r="G2117" t="s">
        <v>57</v>
      </c>
      <c r="N2117" t="s">
        <v>771</v>
      </c>
      <c r="O2117" t="s">
        <v>307</v>
      </c>
      <c r="P2117" t="s">
        <v>56</v>
      </c>
    </row>
    <row r="2118" spans="1:16" x14ac:dyDescent="0.3">
      <c r="A2118" t="s">
        <v>1874</v>
      </c>
      <c r="B2118" t="s">
        <v>1935</v>
      </c>
      <c r="C2118" t="s">
        <v>474</v>
      </c>
      <c r="D2118">
        <v>9</v>
      </c>
      <c r="E2118" t="s">
        <v>503</v>
      </c>
      <c r="F2118" t="s">
        <v>475</v>
      </c>
      <c r="G2118" t="s">
        <v>57</v>
      </c>
      <c r="N2118" t="s">
        <v>771</v>
      </c>
      <c r="O2118" t="s">
        <v>307</v>
      </c>
      <c r="P2118" t="s">
        <v>56</v>
      </c>
    </row>
    <row r="2119" spans="1:16" x14ac:dyDescent="0.3">
      <c r="A2119" t="s">
        <v>1874</v>
      </c>
      <c r="B2119" t="s">
        <v>1936</v>
      </c>
      <c r="C2119" t="s">
        <v>474</v>
      </c>
      <c r="D2119">
        <v>9</v>
      </c>
      <c r="E2119" t="s">
        <v>1917</v>
      </c>
      <c r="F2119" t="s">
        <v>1878</v>
      </c>
      <c r="G2119" t="s">
        <v>57</v>
      </c>
      <c r="N2119" t="s">
        <v>771</v>
      </c>
      <c r="O2119" t="s">
        <v>307</v>
      </c>
      <c r="P2119" t="s">
        <v>56</v>
      </c>
    </row>
    <row r="2120" spans="1:16" x14ac:dyDescent="0.3">
      <c r="A2120" t="s">
        <v>1874</v>
      </c>
      <c r="B2120" t="s">
        <v>1937</v>
      </c>
      <c r="C2120" t="s">
        <v>474</v>
      </c>
      <c r="D2120">
        <v>10</v>
      </c>
      <c r="E2120" t="s">
        <v>1888</v>
      </c>
      <c r="F2120" t="s">
        <v>1876</v>
      </c>
      <c r="G2120" t="s">
        <v>57</v>
      </c>
      <c r="N2120" t="s">
        <v>771</v>
      </c>
      <c r="O2120" t="s">
        <v>307</v>
      </c>
      <c r="P2120" t="s">
        <v>56</v>
      </c>
    </row>
    <row r="2121" spans="1:16" x14ac:dyDescent="0.3">
      <c r="A2121" t="s">
        <v>1874</v>
      </c>
      <c r="B2121" t="s">
        <v>1938</v>
      </c>
      <c r="C2121" t="s">
        <v>474</v>
      </c>
      <c r="D2121">
        <v>10</v>
      </c>
      <c r="E2121" t="s">
        <v>485</v>
      </c>
      <c r="F2121" t="s">
        <v>476</v>
      </c>
      <c r="G2121" t="s">
        <v>57</v>
      </c>
      <c r="N2121" t="s">
        <v>771</v>
      </c>
      <c r="O2121" t="s">
        <v>307</v>
      </c>
      <c r="P2121" t="s">
        <v>56</v>
      </c>
    </row>
    <row r="2122" spans="1:16" x14ac:dyDescent="0.3">
      <c r="A2122" t="s">
        <v>1874</v>
      </c>
      <c r="B2122" t="s">
        <v>1939</v>
      </c>
      <c r="C2122" t="s">
        <v>474</v>
      </c>
      <c r="D2122">
        <v>10</v>
      </c>
      <c r="E2122" t="s">
        <v>1888</v>
      </c>
      <c r="F2122" t="s">
        <v>476</v>
      </c>
      <c r="G2122" t="s">
        <v>57</v>
      </c>
      <c r="N2122" t="s">
        <v>771</v>
      </c>
      <c r="O2122" t="s">
        <v>307</v>
      </c>
      <c r="P2122" t="s">
        <v>56</v>
      </c>
    </row>
    <row r="2123" spans="1:16" x14ac:dyDescent="0.3">
      <c r="A2123" t="s">
        <v>1874</v>
      </c>
      <c r="B2123" t="s">
        <v>1940</v>
      </c>
      <c r="C2123" t="s">
        <v>474</v>
      </c>
      <c r="D2123">
        <v>10</v>
      </c>
      <c r="E2123" t="s">
        <v>1876</v>
      </c>
      <c r="F2123" t="s">
        <v>485</v>
      </c>
      <c r="G2123" t="s">
        <v>57</v>
      </c>
      <c r="N2123" t="s">
        <v>771</v>
      </c>
      <c r="O2123" t="s">
        <v>307</v>
      </c>
      <c r="P2123" t="s">
        <v>56</v>
      </c>
    </row>
    <row r="2124" spans="1:16" x14ac:dyDescent="0.3">
      <c r="A2124" t="s">
        <v>1874</v>
      </c>
      <c r="B2124" t="s">
        <v>1941</v>
      </c>
      <c r="C2124" t="s">
        <v>474</v>
      </c>
      <c r="D2124">
        <v>10</v>
      </c>
      <c r="E2124" t="s">
        <v>476</v>
      </c>
      <c r="F2124" t="s">
        <v>1876</v>
      </c>
      <c r="G2124" t="s">
        <v>57</v>
      </c>
      <c r="N2124" t="s">
        <v>771</v>
      </c>
      <c r="O2124" t="s">
        <v>307</v>
      </c>
      <c r="P2124" t="s">
        <v>56</v>
      </c>
    </row>
    <row r="2125" spans="1:16" x14ac:dyDescent="0.3">
      <c r="A2125" t="s">
        <v>1874</v>
      </c>
      <c r="B2125" t="s">
        <v>1942</v>
      </c>
      <c r="C2125" t="s">
        <v>474</v>
      </c>
      <c r="D2125">
        <v>10</v>
      </c>
      <c r="E2125" t="s">
        <v>485</v>
      </c>
      <c r="F2125" t="s">
        <v>1888</v>
      </c>
      <c r="G2125" t="s">
        <v>57</v>
      </c>
      <c r="N2125" t="s">
        <v>771</v>
      </c>
      <c r="O2125" t="s">
        <v>307</v>
      </c>
      <c r="P2125" t="s">
        <v>56</v>
      </c>
    </row>
    <row r="2126" spans="1:16" x14ac:dyDescent="0.3">
      <c r="A2126" t="s">
        <v>1874</v>
      </c>
      <c r="B2126" t="s">
        <v>1943</v>
      </c>
      <c r="C2126" t="s">
        <v>474</v>
      </c>
      <c r="D2126">
        <v>11</v>
      </c>
      <c r="E2126" t="s">
        <v>1879</v>
      </c>
      <c r="F2126" t="s">
        <v>1901</v>
      </c>
      <c r="G2126" t="s">
        <v>95</v>
      </c>
      <c r="H2126" t="s">
        <v>307</v>
      </c>
      <c r="I2126" t="s">
        <v>174</v>
      </c>
      <c r="N2126" t="s">
        <v>771</v>
      </c>
      <c r="O2126" t="s">
        <v>307</v>
      </c>
      <c r="P2126" t="s">
        <v>94</v>
      </c>
    </row>
    <row r="2127" spans="1:16" x14ac:dyDescent="0.3">
      <c r="A2127" t="s">
        <v>1874</v>
      </c>
      <c r="B2127" t="s">
        <v>1944</v>
      </c>
      <c r="C2127" t="s">
        <v>474</v>
      </c>
      <c r="D2127">
        <v>11</v>
      </c>
      <c r="E2127" t="s">
        <v>1891</v>
      </c>
      <c r="F2127" t="s">
        <v>1890</v>
      </c>
      <c r="G2127" t="s">
        <v>95</v>
      </c>
      <c r="N2127" t="s">
        <v>771</v>
      </c>
      <c r="O2127" t="s">
        <v>307</v>
      </c>
      <c r="P2127" t="s">
        <v>94</v>
      </c>
    </row>
    <row r="2128" spans="1:16" x14ac:dyDescent="0.3">
      <c r="A2128" t="s">
        <v>1874</v>
      </c>
      <c r="B2128" t="s">
        <v>1945</v>
      </c>
      <c r="C2128" t="s">
        <v>474</v>
      </c>
      <c r="D2128">
        <v>11</v>
      </c>
      <c r="E2128" t="s">
        <v>1879</v>
      </c>
      <c r="F2128" t="s">
        <v>1890</v>
      </c>
      <c r="G2128" t="s">
        <v>95</v>
      </c>
      <c r="H2128" t="s">
        <v>307</v>
      </c>
      <c r="I2128" t="s">
        <v>298</v>
      </c>
      <c r="N2128" t="s">
        <v>771</v>
      </c>
      <c r="O2128" t="s">
        <v>307</v>
      </c>
      <c r="P2128" t="s">
        <v>94</v>
      </c>
    </row>
    <row r="2129" spans="1:16" x14ac:dyDescent="0.3">
      <c r="A2129" t="s">
        <v>1874</v>
      </c>
      <c r="B2129" t="s">
        <v>1946</v>
      </c>
      <c r="C2129" t="s">
        <v>474</v>
      </c>
      <c r="D2129">
        <v>11</v>
      </c>
      <c r="E2129" t="s">
        <v>1901</v>
      </c>
      <c r="F2129" t="s">
        <v>1891</v>
      </c>
      <c r="G2129" t="s">
        <v>95</v>
      </c>
      <c r="N2129" t="s">
        <v>771</v>
      </c>
      <c r="O2129" t="s">
        <v>307</v>
      </c>
      <c r="P2129" t="s">
        <v>94</v>
      </c>
    </row>
    <row r="2130" spans="1:16" x14ac:dyDescent="0.3">
      <c r="A2130" t="s">
        <v>1874</v>
      </c>
      <c r="B2130" t="s">
        <v>1947</v>
      </c>
      <c r="C2130" t="s">
        <v>474</v>
      </c>
      <c r="D2130">
        <v>11</v>
      </c>
      <c r="E2130" t="s">
        <v>1890</v>
      </c>
      <c r="F2130" t="s">
        <v>1901</v>
      </c>
      <c r="G2130" t="s">
        <v>95</v>
      </c>
      <c r="N2130" t="s">
        <v>771</v>
      </c>
      <c r="O2130" t="s">
        <v>307</v>
      </c>
      <c r="P2130" t="s">
        <v>94</v>
      </c>
    </row>
    <row r="2131" spans="1:16" x14ac:dyDescent="0.3">
      <c r="A2131" t="s">
        <v>1874</v>
      </c>
      <c r="B2131" t="s">
        <v>1948</v>
      </c>
      <c r="C2131" t="s">
        <v>474</v>
      </c>
      <c r="D2131">
        <v>11</v>
      </c>
      <c r="E2131" t="s">
        <v>1891</v>
      </c>
      <c r="F2131" t="s">
        <v>1879</v>
      </c>
      <c r="G2131" t="s">
        <v>95</v>
      </c>
      <c r="H2131" t="s">
        <v>307</v>
      </c>
      <c r="I2131" t="s">
        <v>248</v>
      </c>
      <c r="N2131" t="s">
        <v>771</v>
      </c>
      <c r="O2131" t="s">
        <v>307</v>
      </c>
      <c r="P2131" t="s">
        <v>94</v>
      </c>
    </row>
    <row r="2132" spans="1:16" x14ac:dyDescent="0.3">
      <c r="A2132" t="s">
        <v>1874</v>
      </c>
      <c r="B2132" t="s">
        <v>1949</v>
      </c>
      <c r="C2132" t="s">
        <v>474</v>
      </c>
      <c r="D2132">
        <v>12</v>
      </c>
      <c r="E2132" t="s">
        <v>1918</v>
      </c>
      <c r="F2132" t="s">
        <v>1910</v>
      </c>
      <c r="G2132" t="s">
        <v>799</v>
      </c>
      <c r="N2132" t="s">
        <v>771</v>
      </c>
      <c r="O2132" t="s">
        <v>307</v>
      </c>
      <c r="P2132" t="s">
        <v>73</v>
      </c>
    </row>
    <row r="2133" spans="1:16" x14ac:dyDescent="0.3">
      <c r="A2133" t="s">
        <v>1874</v>
      </c>
      <c r="B2133" t="s">
        <v>1950</v>
      </c>
      <c r="C2133" t="s">
        <v>474</v>
      </c>
      <c r="D2133">
        <v>12</v>
      </c>
      <c r="E2133" t="s">
        <v>478</v>
      </c>
      <c r="F2133" t="s">
        <v>479</v>
      </c>
      <c r="G2133" t="s">
        <v>799</v>
      </c>
      <c r="N2133" t="s">
        <v>771</v>
      </c>
      <c r="O2133" t="s">
        <v>307</v>
      </c>
      <c r="P2133" t="s">
        <v>73</v>
      </c>
    </row>
    <row r="2134" spans="1:16" x14ac:dyDescent="0.3">
      <c r="A2134" t="s">
        <v>1874</v>
      </c>
      <c r="B2134" t="s">
        <v>1951</v>
      </c>
      <c r="C2134" t="s">
        <v>474</v>
      </c>
      <c r="D2134">
        <v>12</v>
      </c>
      <c r="E2134" t="s">
        <v>1918</v>
      </c>
      <c r="F2134" t="s">
        <v>479</v>
      </c>
      <c r="G2134" t="s">
        <v>799</v>
      </c>
      <c r="N2134" t="s">
        <v>771</v>
      </c>
      <c r="O2134" t="s">
        <v>307</v>
      </c>
      <c r="P2134" t="s">
        <v>73</v>
      </c>
    </row>
    <row r="2135" spans="1:16" x14ac:dyDescent="0.3">
      <c r="A2135" t="s">
        <v>1874</v>
      </c>
      <c r="B2135" t="s">
        <v>1952</v>
      </c>
      <c r="C2135" t="s">
        <v>474</v>
      </c>
      <c r="D2135">
        <v>12</v>
      </c>
      <c r="E2135" t="s">
        <v>1910</v>
      </c>
      <c r="F2135" t="s">
        <v>478</v>
      </c>
      <c r="G2135" t="s">
        <v>799</v>
      </c>
      <c r="N2135" t="s">
        <v>771</v>
      </c>
      <c r="O2135" t="s">
        <v>307</v>
      </c>
      <c r="P2135" t="s">
        <v>73</v>
      </c>
    </row>
    <row r="2136" spans="1:16" x14ac:dyDescent="0.3">
      <c r="A2136" t="s">
        <v>1874</v>
      </c>
      <c r="B2136" t="s">
        <v>1953</v>
      </c>
      <c r="C2136" t="s">
        <v>474</v>
      </c>
      <c r="D2136">
        <v>12</v>
      </c>
      <c r="E2136" t="s">
        <v>479</v>
      </c>
      <c r="F2136" t="s">
        <v>1910</v>
      </c>
      <c r="G2136" t="s">
        <v>799</v>
      </c>
      <c r="N2136" t="s">
        <v>771</v>
      </c>
      <c r="O2136" t="s">
        <v>307</v>
      </c>
      <c r="P2136" t="s">
        <v>73</v>
      </c>
    </row>
    <row r="2137" spans="1:16" x14ac:dyDescent="0.3">
      <c r="A2137" t="s">
        <v>1874</v>
      </c>
      <c r="B2137" t="s">
        <v>1954</v>
      </c>
      <c r="C2137" t="s">
        <v>474</v>
      </c>
      <c r="D2137">
        <v>12</v>
      </c>
      <c r="E2137" t="s">
        <v>478</v>
      </c>
      <c r="F2137" t="s">
        <v>1918</v>
      </c>
      <c r="G2137" t="s">
        <v>799</v>
      </c>
      <c r="N2137" t="s">
        <v>771</v>
      </c>
      <c r="O2137" t="s">
        <v>307</v>
      </c>
      <c r="P2137" t="s">
        <v>73</v>
      </c>
    </row>
    <row r="2138" spans="1:16" x14ac:dyDescent="0.3">
      <c r="A2138" t="s">
        <v>1874</v>
      </c>
      <c r="B2138" t="s">
        <v>1955</v>
      </c>
      <c r="C2138" t="s">
        <v>474</v>
      </c>
      <c r="D2138">
        <v>13</v>
      </c>
      <c r="E2138" t="s">
        <v>1920</v>
      </c>
      <c r="F2138" t="s">
        <v>486</v>
      </c>
      <c r="G2138" t="s">
        <v>799</v>
      </c>
      <c r="N2138" t="s">
        <v>771</v>
      </c>
      <c r="O2138" t="s">
        <v>307</v>
      </c>
      <c r="P2138" t="s">
        <v>73</v>
      </c>
    </row>
    <row r="2139" spans="1:16" x14ac:dyDescent="0.3">
      <c r="A2139" t="s">
        <v>1874</v>
      </c>
      <c r="B2139" t="s">
        <v>1956</v>
      </c>
      <c r="C2139" t="s">
        <v>474</v>
      </c>
      <c r="D2139">
        <v>13</v>
      </c>
      <c r="E2139" t="s">
        <v>488</v>
      </c>
      <c r="F2139" t="s">
        <v>1902</v>
      </c>
      <c r="G2139" t="s">
        <v>799</v>
      </c>
      <c r="N2139" t="s">
        <v>771</v>
      </c>
      <c r="O2139" t="s">
        <v>307</v>
      </c>
      <c r="P2139" t="s">
        <v>73</v>
      </c>
    </row>
    <row r="2140" spans="1:16" x14ac:dyDescent="0.3">
      <c r="A2140" t="s">
        <v>1874</v>
      </c>
      <c r="B2140" t="s">
        <v>1957</v>
      </c>
      <c r="C2140" t="s">
        <v>474</v>
      </c>
      <c r="D2140">
        <v>13</v>
      </c>
      <c r="E2140" t="s">
        <v>1920</v>
      </c>
      <c r="F2140" t="s">
        <v>1902</v>
      </c>
      <c r="G2140" t="s">
        <v>799</v>
      </c>
      <c r="N2140" t="s">
        <v>771</v>
      </c>
      <c r="O2140" t="s">
        <v>307</v>
      </c>
      <c r="P2140" t="s">
        <v>73</v>
      </c>
    </row>
    <row r="2141" spans="1:16" x14ac:dyDescent="0.3">
      <c r="A2141" t="s">
        <v>1874</v>
      </c>
      <c r="B2141" t="s">
        <v>1958</v>
      </c>
      <c r="C2141" t="s">
        <v>474</v>
      </c>
      <c r="D2141">
        <v>13</v>
      </c>
      <c r="E2141" t="s">
        <v>486</v>
      </c>
      <c r="F2141" t="s">
        <v>488</v>
      </c>
      <c r="G2141" t="s">
        <v>799</v>
      </c>
      <c r="N2141" t="s">
        <v>771</v>
      </c>
      <c r="O2141" t="s">
        <v>307</v>
      </c>
      <c r="P2141" t="s">
        <v>73</v>
      </c>
    </row>
    <row r="2142" spans="1:16" x14ac:dyDescent="0.3">
      <c r="A2142" t="s">
        <v>1874</v>
      </c>
      <c r="B2142" t="s">
        <v>1959</v>
      </c>
      <c r="C2142" t="s">
        <v>474</v>
      </c>
      <c r="D2142">
        <v>13</v>
      </c>
      <c r="E2142" t="s">
        <v>1902</v>
      </c>
      <c r="F2142" t="s">
        <v>486</v>
      </c>
      <c r="G2142" t="s">
        <v>799</v>
      </c>
      <c r="N2142" t="s">
        <v>771</v>
      </c>
      <c r="O2142" t="s">
        <v>307</v>
      </c>
      <c r="P2142" t="s">
        <v>73</v>
      </c>
    </row>
    <row r="2143" spans="1:16" x14ac:dyDescent="0.3">
      <c r="A2143" t="s">
        <v>1874</v>
      </c>
      <c r="B2143" t="s">
        <v>1960</v>
      </c>
      <c r="C2143" t="s">
        <v>474</v>
      </c>
      <c r="D2143">
        <v>13</v>
      </c>
      <c r="E2143" t="s">
        <v>488</v>
      </c>
      <c r="F2143" t="s">
        <v>1920</v>
      </c>
      <c r="G2143" t="s">
        <v>799</v>
      </c>
      <c r="N2143" t="s">
        <v>771</v>
      </c>
      <c r="O2143" t="s">
        <v>307</v>
      </c>
      <c r="P2143" t="s">
        <v>73</v>
      </c>
    </row>
    <row r="2144" spans="1:16" x14ac:dyDescent="0.3">
      <c r="A2144" t="s">
        <v>1874</v>
      </c>
      <c r="B2144" t="s">
        <v>1961</v>
      </c>
      <c r="C2144" t="s">
        <v>474</v>
      </c>
      <c r="D2144">
        <v>14</v>
      </c>
      <c r="E2144" t="s">
        <v>1899</v>
      </c>
      <c r="F2144" t="s">
        <v>1911</v>
      </c>
      <c r="G2144" t="s">
        <v>76</v>
      </c>
      <c r="H2144" t="s">
        <v>792</v>
      </c>
      <c r="I2144" t="s">
        <v>194</v>
      </c>
      <c r="N2144" t="s">
        <v>771</v>
      </c>
      <c r="O2144" t="s">
        <v>307</v>
      </c>
      <c r="P2144" t="s">
        <v>74</v>
      </c>
    </row>
    <row r="2145" spans="1:16" x14ac:dyDescent="0.3">
      <c r="A2145" t="s">
        <v>1874</v>
      </c>
      <c r="B2145" t="s">
        <v>1962</v>
      </c>
      <c r="C2145" t="s">
        <v>474</v>
      </c>
      <c r="D2145">
        <v>14</v>
      </c>
      <c r="E2145" t="s">
        <v>489</v>
      </c>
      <c r="F2145" t="s">
        <v>1963</v>
      </c>
      <c r="G2145" t="s">
        <v>76</v>
      </c>
      <c r="H2145" t="s">
        <v>792</v>
      </c>
      <c r="I2145" t="s">
        <v>194</v>
      </c>
      <c r="N2145" t="s">
        <v>771</v>
      </c>
      <c r="O2145" t="s">
        <v>307</v>
      </c>
      <c r="P2145" t="s">
        <v>74</v>
      </c>
    </row>
    <row r="2146" spans="1:16" x14ac:dyDescent="0.3">
      <c r="A2146" t="s">
        <v>1874</v>
      </c>
      <c r="B2146" t="s">
        <v>1964</v>
      </c>
      <c r="C2146" t="s">
        <v>474</v>
      </c>
      <c r="D2146">
        <v>14</v>
      </c>
      <c r="E2146" t="s">
        <v>1899</v>
      </c>
      <c r="F2146" t="s">
        <v>1963</v>
      </c>
      <c r="G2146" t="s">
        <v>76</v>
      </c>
      <c r="H2146" t="s">
        <v>792</v>
      </c>
      <c r="I2146" t="s">
        <v>543</v>
      </c>
      <c r="N2146" t="s">
        <v>771</v>
      </c>
      <c r="O2146" t="s">
        <v>307</v>
      </c>
      <c r="P2146" t="s">
        <v>74</v>
      </c>
    </row>
    <row r="2147" spans="1:16" x14ac:dyDescent="0.3">
      <c r="A2147" t="s">
        <v>1874</v>
      </c>
      <c r="B2147" t="s">
        <v>1965</v>
      </c>
      <c r="C2147" t="s">
        <v>474</v>
      </c>
      <c r="D2147">
        <v>14</v>
      </c>
      <c r="E2147" t="s">
        <v>1911</v>
      </c>
      <c r="F2147" t="s">
        <v>489</v>
      </c>
      <c r="G2147" t="s">
        <v>76</v>
      </c>
      <c r="H2147" t="s">
        <v>792</v>
      </c>
      <c r="I2147" t="s">
        <v>408</v>
      </c>
      <c r="N2147" t="s">
        <v>771</v>
      </c>
      <c r="O2147" t="s">
        <v>307</v>
      </c>
      <c r="P2147" t="s">
        <v>74</v>
      </c>
    </row>
    <row r="2148" spans="1:16" x14ac:dyDescent="0.3">
      <c r="A2148" t="s">
        <v>1874</v>
      </c>
      <c r="B2148" t="s">
        <v>1966</v>
      </c>
      <c r="C2148" t="s">
        <v>474</v>
      </c>
      <c r="D2148">
        <v>14</v>
      </c>
      <c r="E2148" t="s">
        <v>1963</v>
      </c>
      <c r="F2148" t="s">
        <v>1911</v>
      </c>
      <c r="G2148" t="s">
        <v>76</v>
      </c>
      <c r="H2148" t="s">
        <v>792</v>
      </c>
      <c r="I2148" t="s">
        <v>408</v>
      </c>
      <c r="N2148" t="s">
        <v>771</v>
      </c>
      <c r="O2148" t="s">
        <v>307</v>
      </c>
      <c r="P2148" t="s">
        <v>74</v>
      </c>
    </row>
    <row r="2149" spans="1:16" x14ac:dyDescent="0.3">
      <c r="A2149" t="s">
        <v>1874</v>
      </c>
      <c r="B2149" t="s">
        <v>1967</v>
      </c>
      <c r="C2149" t="s">
        <v>474</v>
      </c>
      <c r="D2149">
        <v>14</v>
      </c>
      <c r="E2149" t="s">
        <v>489</v>
      </c>
      <c r="F2149" t="s">
        <v>1899</v>
      </c>
      <c r="G2149" t="s">
        <v>76</v>
      </c>
      <c r="H2149" t="s">
        <v>792</v>
      </c>
      <c r="I2149" t="s">
        <v>408</v>
      </c>
      <c r="N2149" t="s">
        <v>771</v>
      </c>
      <c r="O2149" t="s">
        <v>307</v>
      </c>
      <c r="P2149" t="s">
        <v>74</v>
      </c>
    </row>
    <row r="2150" spans="1:16" x14ac:dyDescent="0.3">
      <c r="A2150" t="s">
        <v>1874</v>
      </c>
      <c r="B2150" t="s">
        <v>1968</v>
      </c>
      <c r="C2150" t="s">
        <v>474</v>
      </c>
      <c r="D2150">
        <v>15</v>
      </c>
      <c r="E2150" t="s">
        <v>503</v>
      </c>
      <c r="F2150" t="s">
        <v>1876</v>
      </c>
      <c r="G2150" t="s">
        <v>76</v>
      </c>
      <c r="H2150" t="s">
        <v>313</v>
      </c>
      <c r="I2150" t="s">
        <v>170</v>
      </c>
      <c r="N2150" t="s">
        <v>185</v>
      </c>
      <c r="O2150" t="s">
        <v>218</v>
      </c>
      <c r="P2150" t="s">
        <v>74</v>
      </c>
    </row>
    <row r="2151" spans="1:16" x14ac:dyDescent="0.3">
      <c r="A2151" t="s">
        <v>1874</v>
      </c>
      <c r="B2151" t="s">
        <v>1969</v>
      </c>
      <c r="C2151" t="s">
        <v>474</v>
      </c>
      <c r="D2151">
        <v>15</v>
      </c>
      <c r="E2151" t="s">
        <v>1898</v>
      </c>
      <c r="F2151" t="s">
        <v>1918</v>
      </c>
      <c r="G2151" t="s">
        <v>76</v>
      </c>
      <c r="H2151" t="s">
        <v>313</v>
      </c>
      <c r="I2151" t="s">
        <v>170</v>
      </c>
      <c r="N2151" t="s">
        <v>185</v>
      </c>
      <c r="O2151" t="s">
        <v>218</v>
      </c>
      <c r="P2151" t="s">
        <v>74</v>
      </c>
    </row>
    <row r="2152" spans="1:16" x14ac:dyDescent="0.3">
      <c r="A2152" t="s">
        <v>1874</v>
      </c>
      <c r="B2152" t="s">
        <v>1970</v>
      </c>
      <c r="C2152" t="s">
        <v>474</v>
      </c>
      <c r="D2152">
        <v>15</v>
      </c>
      <c r="E2152" t="s">
        <v>503</v>
      </c>
      <c r="F2152" t="s">
        <v>1918</v>
      </c>
      <c r="G2152" t="s">
        <v>76</v>
      </c>
      <c r="H2152" t="s">
        <v>313</v>
      </c>
      <c r="I2152" t="s">
        <v>661</v>
      </c>
      <c r="N2152" t="s">
        <v>185</v>
      </c>
      <c r="O2152" t="s">
        <v>218</v>
      </c>
      <c r="P2152" t="s">
        <v>74</v>
      </c>
    </row>
    <row r="2153" spans="1:16" x14ac:dyDescent="0.3">
      <c r="A2153" t="s">
        <v>1874</v>
      </c>
      <c r="B2153" t="s">
        <v>1971</v>
      </c>
      <c r="C2153" t="s">
        <v>474</v>
      </c>
      <c r="D2153">
        <v>15</v>
      </c>
      <c r="E2153" t="s">
        <v>1876</v>
      </c>
      <c r="F2153" t="s">
        <v>1898</v>
      </c>
      <c r="G2153" t="s">
        <v>76</v>
      </c>
      <c r="H2153" t="s">
        <v>313</v>
      </c>
      <c r="I2153" t="s">
        <v>661</v>
      </c>
      <c r="N2153" t="s">
        <v>185</v>
      </c>
      <c r="O2153" t="s">
        <v>218</v>
      </c>
      <c r="P2153" t="s">
        <v>74</v>
      </c>
    </row>
    <row r="2154" spans="1:16" x14ac:dyDescent="0.3">
      <c r="A2154" t="s">
        <v>1874</v>
      </c>
      <c r="B2154" t="s">
        <v>1972</v>
      </c>
      <c r="C2154" t="s">
        <v>474</v>
      </c>
      <c r="D2154">
        <v>15</v>
      </c>
      <c r="E2154" t="s">
        <v>1918</v>
      </c>
      <c r="F2154" t="s">
        <v>1876</v>
      </c>
      <c r="G2154" t="s">
        <v>76</v>
      </c>
      <c r="H2154" t="s">
        <v>313</v>
      </c>
      <c r="I2154" t="s">
        <v>194</v>
      </c>
      <c r="N2154" t="s">
        <v>185</v>
      </c>
      <c r="O2154" t="s">
        <v>218</v>
      </c>
      <c r="P2154" t="s">
        <v>74</v>
      </c>
    </row>
    <row r="2155" spans="1:16" x14ac:dyDescent="0.3">
      <c r="A2155" t="s">
        <v>1874</v>
      </c>
      <c r="B2155" t="s">
        <v>1973</v>
      </c>
      <c r="C2155" t="s">
        <v>474</v>
      </c>
      <c r="D2155">
        <v>15</v>
      </c>
      <c r="E2155" t="s">
        <v>1898</v>
      </c>
      <c r="F2155" t="s">
        <v>503</v>
      </c>
      <c r="G2155" t="s">
        <v>76</v>
      </c>
      <c r="H2155" t="s">
        <v>313</v>
      </c>
      <c r="I2155" t="s">
        <v>194</v>
      </c>
      <c r="N2155" t="s">
        <v>185</v>
      </c>
      <c r="O2155" t="s">
        <v>218</v>
      </c>
      <c r="P2155" t="s">
        <v>74</v>
      </c>
    </row>
    <row r="2156" spans="1:16" x14ac:dyDescent="0.3">
      <c r="A2156" t="s">
        <v>1874</v>
      </c>
      <c r="B2156" t="s">
        <v>1974</v>
      </c>
      <c r="C2156" t="s">
        <v>474</v>
      </c>
      <c r="D2156">
        <v>16</v>
      </c>
      <c r="E2156" t="s">
        <v>476</v>
      </c>
      <c r="F2156" t="s">
        <v>1887</v>
      </c>
      <c r="G2156" t="s">
        <v>753</v>
      </c>
      <c r="H2156" t="s">
        <v>558</v>
      </c>
      <c r="I2156" t="s">
        <v>521</v>
      </c>
      <c r="N2156" t="s">
        <v>185</v>
      </c>
      <c r="O2156" t="s">
        <v>218</v>
      </c>
      <c r="P2156" t="s">
        <v>74</v>
      </c>
    </row>
    <row r="2157" spans="1:16" x14ac:dyDescent="0.3">
      <c r="A2157" t="s">
        <v>1874</v>
      </c>
      <c r="B2157" t="s">
        <v>1975</v>
      </c>
      <c r="C2157" t="s">
        <v>474</v>
      </c>
      <c r="D2157">
        <v>16</v>
      </c>
      <c r="E2157" t="s">
        <v>1917</v>
      </c>
      <c r="F2157" t="s">
        <v>1879</v>
      </c>
      <c r="G2157" t="s">
        <v>753</v>
      </c>
      <c r="H2157" t="s">
        <v>558</v>
      </c>
      <c r="I2157" t="s">
        <v>521</v>
      </c>
      <c r="N2157" t="s">
        <v>185</v>
      </c>
      <c r="O2157" t="s">
        <v>218</v>
      </c>
      <c r="P2157" t="s">
        <v>74</v>
      </c>
    </row>
    <row r="2158" spans="1:16" x14ac:dyDescent="0.3">
      <c r="A2158" t="s">
        <v>1874</v>
      </c>
      <c r="B2158" t="s">
        <v>1976</v>
      </c>
      <c r="C2158" t="s">
        <v>474</v>
      </c>
      <c r="D2158">
        <v>16</v>
      </c>
      <c r="E2158" t="s">
        <v>476</v>
      </c>
      <c r="F2158" t="s">
        <v>1879</v>
      </c>
      <c r="G2158" t="s">
        <v>753</v>
      </c>
      <c r="H2158" t="s">
        <v>558</v>
      </c>
      <c r="I2158" t="s">
        <v>341</v>
      </c>
      <c r="N2158" t="s">
        <v>185</v>
      </c>
      <c r="O2158" t="s">
        <v>218</v>
      </c>
      <c r="P2158" t="s">
        <v>74</v>
      </c>
    </row>
    <row r="2159" spans="1:16" x14ac:dyDescent="0.3">
      <c r="A2159" t="s">
        <v>1874</v>
      </c>
      <c r="B2159" t="s">
        <v>1977</v>
      </c>
      <c r="C2159" t="s">
        <v>474</v>
      </c>
      <c r="D2159">
        <v>16</v>
      </c>
      <c r="E2159" t="s">
        <v>1887</v>
      </c>
      <c r="F2159" t="s">
        <v>1917</v>
      </c>
      <c r="G2159" t="s">
        <v>753</v>
      </c>
      <c r="H2159" t="s">
        <v>558</v>
      </c>
      <c r="I2159" t="s">
        <v>341</v>
      </c>
      <c r="N2159" t="s">
        <v>185</v>
      </c>
      <c r="O2159" t="s">
        <v>218</v>
      </c>
      <c r="P2159" t="s">
        <v>74</v>
      </c>
    </row>
    <row r="2160" spans="1:16" x14ac:dyDescent="0.3">
      <c r="A2160" t="s">
        <v>1874</v>
      </c>
      <c r="B2160" t="s">
        <v>1978</v>
      </c>
      <c r="C2160" t="s">
        <v>474</v>
      </c>
      <c r="D2160">
        <v>16</v>
      </c>
      <c r="E2160" t="s">
        <v>1879</v>
      </c>
      <c r="F2160" t="s">
        <v>1887</v>
      </c>
      <c r="G2160" t="s">
        <v>753</v>
      </c>
      <c r="H2160" t="s">
        <v>558</v>
      </c>
      <c r="I2160" t="s">
        <v>194</v>
      </c>
      <c r="N2160" t="s">
        <v>185</v>
      </c>
      <c r="O2160" t="s">
        <v>218</v>
      </c>
      <c r="P2160" t="s">
        <v>74</v>
      </c>
    </row>
    <row r="2161" spans="1:16" x14ac:dyDescent="0.3">
      <c r="A2161" t="s">
        <v>1874</v>
      </c>
      <c r="B2161" t="s">
        <v>1979</v>
      </c>
      <c r="C2161" t="s">
        <v>474</v>
      </c>
      <c r="D2161">
        <v>16</v>
      </c>
      <c r="E2161" t="s">
        <v>1917</v>
      </c>
      <c r="F2161" t="s">
        <v>476</v>
      </c>
      <c r="G2161" t="s">
        <v>753</v>
      </c>
      <c r="H2161" t="s">
        <v>558</v>
      </c>
      <c r="I2161" t="s">
        <v>194</v>
      </c>
      <c r="N2161" t="s">
        <v>185</v>
      </c>
      <c r="O2161" t="s">
        <v>218</v>
      </c>
      <c r="P2161" t="s">
        <v>74</v>
      </c>
    </row>
    <row r="2162" spans="1:16" x14ac:dyDescent="0.3">
      <c r="A2162" t="s">
        <v>1874</v>
      </c>
      <c r="B2162" t="s">
        <v>1980</v>
      </c>
      <c r="C2162" t="s">
        <v>474</v>
      </c>
      <c r="D2162">
        <v>17</v>
      </c>
      <c r="E2162" t="s">
        <v>1901</v>
      </c>
      <c r="F2162" t="s">
        <v>1908</v>
      </c>
      <c r="G2162" t="s">
        <v>1981</v>
      </c>
      <c r="H2162" t="s">
        <v>558</v>
      </c>
      <c r="I2162" t="s">
        <v>179</v>
      </c>
      <c r="N2162" t="s">
        <v>185</v>
      </c>
      <c r="O2162" t="s">
        <v>218</v>
      </c>
      <c r="P2162" t="s">
        <v>1390</v>
      </c>
    </row>
    <row r="2163" spans="1:16" x14ac:dyDescent="0.3">
      <c r="A2163" t="s">
        <v>1874</v>
      </c>
      <c r="B2163" t="s">
        <v>1982</v>
      </c>
      <c r="C2163" t="s">
        <v>474</v>
      </c>
      <c r="D2163">
        <v>17</v>
      </c>
      <c r="E2163" t="s">
        <v>475</v>
      </c>
      <c r="F2163" t="s">
        <v>1888</v>
      </c>
      <c r="G2163" t="s">
        <v>1981</v>
      </c>
      <c r="H2163" t="s">
        <v>558</v>
      </c>
      <c r="I2163" t="s">
        <v>179</v>
      </c>
      <c r="N2163" t="s">
        <v>185</v>
      </c>
      <c r="O2163" t="s">
        <v>218</v>
      </c>
      <c r="P2163" t="s">
        <v>1390</v>
      </c>
    </row>
    <row r="2164" spans="1:16" x14ac:dyDescent="0.3">
      <c r="A2164" t="s">
        <v>1874</v>
      </c>
      <c r="B2164" t="s">
        <v>1983</v>
      </c>
      <c r="C2164" t="s">
        <v>474</v>
      </c>
      <c r="D2164">
        <v>17</v>
      </c>
      <c r="E2164" t="s">
        <v>1901</v>
      </c>
      <c r="F2164" t="s">
        <v>1888</v>
      </c>
      <c r="G2164" t="s">
        <v>1981</v>
      </c>
      <c r="H2164" t="s">
        <v>558</v>
      </c>
      <c r="I2164" t="s">
        <v>532</v>
      </c>
      <c r="N2164" t="s">
        <v>185</v>
      </c>
      <c r="O2164" t="s">
        <v>218</v>
      </c>
      <c r="P2164" t="s">
        <v>1390</v>
      </c>
    </row>
    <row r="2165" spans="1:16" x14ac:dyDescent="0.3">
      <c r="A2165" t="s">
        <v>1874</v>
      </c>
      <c r="B2165" t="s">
        <v>1984</v>
      </c>
      <c r="C2165" t="s">
        <v>474</v>
      </c>
      <c r="D2165">
        <v>17</v>
      </c>
      <c r="E2165" t="s">
        <v>1908</v>
      </c>
      <c r="F2165" t="s">
        <v>475</v>
      </c>
      <c r="G2165" t="s">
        <v>1981</v>
      </c>
      <c r="H2165" t="s">
        <v>558</v>
      </c>
      <c r="I2165" t="s">
        <v>532</v>
      </c>
      <c r="N2165" t="s">
        <v>185</v>
      </c>
      <c r="O2165" t="s">
        <v>218</v>
      </c>
      <c r="P2165" t="s">
        <v>1390</v>
      </c>
    </row>
    <row r="2166" spans="1:16" x14ac:dyDescent="0.3">
      <c r="A2166" t="s">
        <v>1874</v>
      </c>
      <c r="B2166" t="s">
        <v>1985</v>
      </c>
      <c r="C2166" t="s">
        <v>474</v>
      </c>
      <c r="D2166">
        <v>17</v>
      </c>
      <c r="E2166" t="s">
        <v>1888</v>
      </c>
      <c r="F2166" t="s">
        <v>1908</v>
      </c>
      <c r="G2166" t="s">
        <v>1981</v>
      </c>
      <c r="H2166" t="s">
        <v>558</v>
      </c>
      <c r="I2166" t="s">
        <v>351</v>
      </c>
      <c r="N2166" t="s">
        <v>185</v>
      </c>
      <c r="O2166" t="s">
        <v>218</v>
      </c>
      <c r="P2166" t="s">
        <v>1390</v>
      </c>
    </row>
    <row r="2167" spans="1:16" x14ac:dyDescent="0.3">
      <c r="A2167" t="s">
        <v>1874</v>
      </c>
      <c r="B2167" t="s">
        <v>1986</v>
      </c>
      <c r="C2167" t="s">
        <v>474</v>
      </c>
      <c r="D2167">
        <v>17</v>
      </c>
      <c r="E2167" t="s">
        <v>475</v>
      </c>
      <c r="F2167" t="s">
        <v>1901</v>
      </c>
      <c r="G2167" t="s">
        <v>1981</v>
      </c>
      <c r="H2167" t="s">
        <v>558</v>
      </c>
      <c r="I2167" t="s">
        <v>351</v>
      </c>
      <c r="N2167" t="s">
        <v>185</v>
      </c>
      <c r="O2167" t="s">
        <v>218</v>
      </c>
      <c r="P2167" t="s">
        <v>1390</v>
      </c>
    </row>
    <row r="2168" spans="1:16" x14ac:dyDescent="0.3">
      <c r="A2168" t="s">
        <v>1874</v>
      </c>
      <c r="B2168" t="s">
        <v>1987</v>
      </c>
      <c r="C2168" t="s">
        <v>474</v>
      </c>
      <c r="D2168">
        <v>18</v>
      </c>
      <c r="E2168" t="s">
        <v>1910</v>
      </c>
      <c r="F2168" t="s">
        <v>485</v>
      </c>
      <c r="G2168" t="s">
        <v>1981</v>
      </c>
      <c r="H2168" t="s">
        <v>558</v>
      </c>
      <c r="I2168" t="s">
        <v>1343</v>
      </c>
      <c r="N2168" t="s">
        <v>185</v>
      </c>
      <c r="O2168" t="s">
        <v>218</v>
      </c>
      <c r="P2168" t="s">
        <v>1390</v>
      </c>
    </row>
    <row r="2169" spans="1:16" x14ac:dyDescent="0.3">
      <c r="A2169" t="s">
        <v>1874</v>
      </c>
      <c r="B2169" t="s">
        <v>1988</v>
      </c>
      <c r="C2169" t="s">
        <v>474</v>
      </c>
      <c r="D2169">
        <v>18</v>
      </c>
      <c r="E2169" t="s">
        <v>505</v>
      </c>
      <c r="F2169" t="s">
        <v>1920</v>
      </c>
      <c r="G2169" t="s">
        <v>1981</v>
      </c>
      <c r="H2169" t="s">
        <v>558</v>
      </c>
      <c r="I2169" t="s">
        <v>1343</v>
      </c>
      <c r="N2169" t="s">
        <v>185</v>
      </c>
      <c r="O2169" t="s">
        <v>218</v>
      </c>
      <c r="P2169" t="s">
        <v>1390</v>
      </c>
    </row>
    <row r="2170" spans="1:16" x14ac:dyDescent="0.3">
      <c r="A2170" t="s">
        <v>1874</v>
      </c>
      <c r="B2170" t="s">
        <v>1989</v>
      </c>
      <c r="C2170" t="s">
        <v>474</v>
      </c>
      <c r="D2170">
        <v>18</v>
      </c>
      <c r="E2170" t="s">
        <v>1910</v>
      </c>
      <c r="F2170" t="s">
        <v>1920</v>
      </c>
      <c r="G2170" t="s">
        <v>1981</v>
      </c>
      <c r="H2170" t="s">
        <v>558</v>
      </c>
      <c r="I2170" t="s">
        <v>287</v>
      </c>
      <c r="N2170" t="s">
        <v>185</v>
      </c>
      <c r="O2170" t="s">
        <v>218</v>
      </c>
      <c r="P2170" t="s">
        <v>1390</v>
      </c>
    </row>
    <row r="2171" spans="1:16" x14ac:dyDescent="0.3">
      <c r="A2171" t="s">
        <v>1874</v>
      </c>
      <c r="B2171" t="s">
        <v>1990</v>
      </c>
      <c r="C2171" t="s">
        <v>474</v>
      </c>
      <c r="D2171">
        <v>18</v>
      </c>
      <c r="E2171" t="s">
        <v>485</v>
      </c>
      <c r="F2171" t="s">
        <v>505</v>
      </c>
      <c r="G2171" t="s">
        <v>1981</v>
      </c>
      <c r="H2171" t="s">
        <v>558</v>
      </c>
      <c r="I2171" t="s">
        <v>287</v>
      </c>
      <c r="N2171" t="s">
        <v>185</v>
      </c>
      <c r="O2171" t="s">
        <v>218</v>
      </c>
      <c r="P2171" t="s">
        <v>1390</v>
      </c>
    </row>
    <row r="2172" spans="1:16" x14ac:dyDescent="0.3">
      <c r="A2172" t="s">
        <v>1874</v>
      </c>
      <c r="B2172" t="s">
        <v>1991</v>
      </c>
      <c r="C2172" t="s">
        <v>474</v>
      </c>
      <c r="D2172">
        <v>18</v>
      </c>
      <c r="E2172" t="s">
        <v>1920</v>
      </c>
      <c r="F2172" t="s">
        <v>485</v>
      </c>
      <c r="G2172" t="s">
        <v>1981</v>
      </c>
      <c r="H2172" t="s">
        <v>558</v>
      </c>
      <c r="I2172" t="s">
        <v>1992</v>
      </c>
      <c r="N2172" t="s">
        <v>185</v>
      </c>
      <c r="O2172" t="s">
        <v>218</v>
      </c>
      <c r="P2172" t="s">
        <v>1390</v>
      </c>
    </row>
    <row r="2173" spans="1:16" x14ac:dyDescent="0.3">
      <c r="A2173" t="s">
        <v>1874</v>
      </c>
      <c r="B2173" t="s">
        <v>1993</v>
      </c>
      <c r="C2173" t="s">
        <v>474</v>
      </c>
      <c r="D2173">
        <v>18</v>
      </c>
      <c r="E2173" t="s">
        <v>505</v>
      </c>
      <c r="F2173" t="s">
        <v>1910</v>
      </c>
      <c r="G2173" t="s">
        <v>1981</v>
      </c>
      <c r="H2173" t="s">
        <v>558</v>
      </c>
      <c r="I2173" t="s">
        <v>1992</v>
      </c>
      <c r="N2173" t="s">
        <v>185</v>
      </c>
      <c r="O2173" t="s">
        <v>218</v>
      </c>
      <c r="P2173" t="s">
        <v>1390</v>
      </c>
    </row>
    <row r="2174" spans="1:16" x14ac:dyDescent="0.3">
      <c r="A2174" t="s">
        <v>1874</v>
      </c>
      <c r="B2174" t="s">
        <v>1994</v>
      </c>
      <c r="C2174" t="s">
        <v>474</v>
      </c>
      <c r="D2174">
        <v>19</v>
      </c>
      <c r="E2174" t="s">
        <v>1902</v>
      </c>
      <c r="F2174" t="s">
        <v>1878</v>
      </c>
      <c r="G2174" t="s">
        <v>819</v>
      </c>
      <c r="H2174" t="s">
        <v>217</v>
      </c>
      <c r="I2174" t="s">
        <v>174</v>
      </c>
      <c r="N2174" t="s">
        <v>185</v>
      </c>
      <c r="O2174" t="s">
        <v>218</v>
      </c>
      <c r="P2174" t="s">
        <v>651</v>
      </c>
    </row>
    <row r="2175" spans="1:16" x14ac:dyDescent="0.3">
      <c r="A2175" t="s">
        <v>1874</v>
      </c>
      <c r="B2175" t="s">
        <v>1995</v>
      </c>
      <c r="C2175" t="s">
        <v>474</v>
      </c>
      <c r="D2175">
        <v>19</v>
      </c>
      <c r="E2175" t="s">
        <v>486</v>
      </c>
      <c r="F2175" t="s">
        <v>488</v>
      </c>
      <c r="G2175" t="s">
        <v>819</v>
      </c>
      <c r="H2175" t="s">
        <v>217</v>
      </c>
      <c r="I2175" t="s">
        <v>174</v>
      </c>
      <c r="N2175" t="s">
        <v>185</v>
      </c>
      <c r="O2175" t="s">
        <v>218</v>
      </c>
      <c r="P2175" t="s">
        <v>651</v>
      </c>
    </row>
    <row r="2176" spans="1:16" x14ac:dyDescent="0.3">
      <c r="A2176" t="s">
        <v>1874</v>
      </c>
      <c r="B2176" t="s">
        <v>1996</v>
      </c>
      <c r="C2176" t="s">
        <v>474</v>
      </c>
      <c r="D2176">
        <v>19</v>
      </c>
      <c r="E2176" t="s">
        <v>1902</v>
      </c>
      <c r="F2176" t="s">
        <v>488</v>
      </c>
      <c r="G2176" t="s">
        <v>819</v>
      </c>
      <c r="H2176" t="s">
        <v>217</v>
      </c>
      <c r="I2176" t="s">
        <v>1552</v>
      </c>
      <c r="N2176" t="s">
        <v>185</v>
      </c>
      <c r="O2176" t="s">
        <v>218</v>
      </c>
      <c r="P2176" t="s">
        <v>651</v>
      </c>
    </row>
    <row r="2177" spans="1:16" x14ac:dyDescent="0.3">
      <c r="A2177" t="s">
        <v>1874</v>
      </c>
      <c r="B2177" t="s">
        <v>1997</v>
      </c>
      <c r="C2177" t="s">
        <v>474</v>
      </c>
      <c r="D2177">
        <v>19</v>
      </c>
      <c r="E2177" t="s">
        <v>1878</v>
      </c>
      <c r="F2177" t="s">
        <v>486</v>
      </c>
      <c r="G2177" t="s">
        <v>819</v>
      </c>
      <c r="H2177" t="s">
        <v>217</v>
      </c>
      <c r="I2177" t="s">
        <v>1552</v>
      </c>
      <c r="N2177" t="s">
        <v>185</v>
      </c>
      <c r="O2177" t="s">
        <v>218</v>
      </c>
      <c r="P2177" t="s">
        <v>651</v>
      </c>
    </row>
    <row r="2178" spans="1:16" x14ac:dyDescent="0.3">
      <c r="A2178" t="s">
        <v>1874</v>
      </c>
      <c r="B2178" t="s">
        <v>1998</v>
      </c>
      <c r="C2178" t="s">
        <v>474</v>
      </c>
      <c r="D2178">
        <v>19</v>
      </c>
      <c r="E2178" t="s">
        <v>488</v>
      </c>
      <c r="F2178" t="s">
        <v>1878</v>
      </c>
      <c r="G2178" t="s">
        <v>819</v>
      </c>
      <c r="H2178" t="s">
        <v>217</v>
      </c>
      <c r="I2178" t="s">
        <v>733</v>
      </c>
      <c r="N2178" t="s">
        <v>185</v>
      </c>
      <c r="O2178" t="s">
        <v>218</v>
      </c>
      <c r="P2178" t="s">
        <v>651</v>
      </c>
    </row>
    <row r="2179" spans="1:16" x14ac:dyDescent="0.3">
      <c r="A2179" t="s">
        <v>1874</v>
      </c>
      <c r="B2179" t="s">
        <v>1999</v>
      </c>
      <c r="C2179" t="s">
        <v>474</v>
      </c>
      <c r="D2179">
        <v>19</v>
      </c>
      <c r="E2179" t="s">
        <v>486</v>
      </c>
      <c r="F2179" t="s">
        <v>1902</v>
      </c>
      <c r="G2179" t="s">
        <v>819</v>
      </c>
      <c r="H2179" t="s">
        <v>217</v>
      </c>
      <c r="I2179" t="s">
        <v>733</v>
      </c>
      <c r="N2179" t="s">
        <v>185</v>
      </c>
      <c r="O2179" t="s">
        <v>218</v>
      </c>
      <c r="P2179" t="s">
        <v>651</v>
      </c>
    </row>
    <row r="2180" spans="1:16" x14ac:dyDescent="0.3">
      <c r="A2180" t="s">
        <v>1874</v>
      </c>
      <c r="B2180" t="s">
        <v>2000</v>
      </c>
      <c r="C2180" t="s">
        <v>474</v>
      </c>
      <c r="D2180">
        <v>20</v>
      </c>
      <c r="E2180" t="s">
        <v>1911</v>
      </c>
      <c r="F2180" t="s">
        <v>1899</v>
      </c>
      <c r="G2180" t="s">
        <v>819</v>
      </c>
      <c r="H2180" t="s">
        <v>217</v>
      </c>
      <c r="I2180" t="s">
        <v>170</v>
      </c>
      <c r="N2180" t="s">
        <v>185</v>
      </c>
      <c r="O2180" t="s">
        <v>218</v>
      </c>
      <c r="P2180" t="s">
        <v>651</v>
      </c>
    </row>
    <row r="2181" spans="1:16" x14ac:dyDescent="0.3">
      <c r="A2181" t="s">
        <v>1874</v>
      </c>
      <c r="B2181" t="s">
        <v>2001</v>
      </c>
      <c r="C2181" t="s">
        <v>474</v>
      </c>
      <c r="D2181">
        <v>20</v>
      </c>
      <c r="E2181" t="s">
        <v>1890</v>
      </c>
      <c r="F2181" t="s">
        <v>1891</v>
      </c>
      <c r="G2181" t="s">
        <v>819</v>
      </c>
      <c r="H2181" t="s">
        <v>217</v>
      </c>
      <c r="I2181" t="s">
        <v>170</v>
      </c>
      <c r="N2181" t="s">
        <v>185</v>
      </c>
      <c r="O2181" t="s">
        <v>218</v>
      </c>
      <c r="P2181" t="s">
        <v>651</v>
      </c>
    </row>
    <row r="2182" spans="1:16" x14ac:dyDescent="0.3">
      <c r="A2182" t="s">
        <v>1874</v>
      </c>
      <c r="B2182" t="s">
        <v>2002</v>
      </c>
      <c r="C2182" t="s">
        <v>474</v>
      </c>
      <c r="D2182">
        <v>20</v>
      </c>
      <c r="E2182" t="s">
        <v>1911</v>
      </c>
      <c r="F2182" t="s">
        <v>1891</v>
      </c>
      <c r="G2182" t="s">
        <v>819</v>
      </c>
      <c r="H2182" t="s">
        <v>217</v>
      </c>
      <c r="I2182" t="s">
        <v>1674</v>
      </c>
      <c r="N2182" t="s">
        <v>185</v>
      </c>
      <c r="O2182" t="s">
        <v>218</v>
      </c>
      <c r="P2182" t="s">
        <v>651</v>
      </c>
    </row>
    <row r="2183" spans="1:16" x14ac:dyDescent="0.3">
      <c r="A2183" t="s">
        <v>1874</v>
      </c>
      <c r="B2183" t="s">
        <v>2003</v>
      </c>
      <c r="C2183" t="s">
        <v>474</v>
      </c>
      <c r="D2183">
        <v>20</v>
      </c>
      <c r="E2183" t="s">
        <v>1899</v>
      </c>
      <c r="F2183" t="s">
        <v>1890</v>
      </c>
      <c r="G2183" t="s">
        <v>819</v>
      </c>
      <c r="H2183" t="s">
        <v>217</v>
      </c>
      <c r="I2183" t="s">
        <v>1674</v>
      </c>
      <c r="N2183" t="s">
        <v>185</v>
      </c>
      <c r="O2183" t="s">
        <v>218</v>
      </c>
      <c r="P2183" t="s">
        <v>651</v>
      </c>
    </row>
    <row r="2184" spans="1:16" x14ac:dyDescent="0.3">
      <c r="A2184" t="s">
        <v>1874</v>
      </c>
      <c r="B2184" t="s">
        <v>2004</v>
      </c>
      <c r="C2184" t="s">
        <v>474</v>
      </c>
      <c r="D2184">
        <v>20</v>
      </c>
      <c r="E2184" t="s">
        <v>1891</v>
      </c>
      <c r="F2184" t="s">
        <v>1899</v>
      </c>
      <c r="G2184" t="s">
        <v>819</v>
      </c>
      <c r="H2184" t="s">
        <v>217</v>
      </c>
      <c r="I2184" t="s">
        <v>2005</v>
      </c>
      <c r="N2184" t="s">
        <v>185</v>
      </c>
      <c r="O2184" t="s">
        <v>218</v>
      </c>
      <c r="P2184" t="s">
        <v>651</v>
      </c>
    </row>
    <row r="2185" spans="1:16" x14ac:dyDescent="0.3">
      <c r="A2185" t="s">
        <v>1874</v>
      </c>
      <c r="B2185" t="s">
        <v>2006</v>
      </c>
      <c r="C2185" t="s">
        <v>474</v>
      </c>
      <c r="D2185">
        <v>20</v>
      </c>
      <c r="E2185" t="s">
        <v>1890</v>
      </c>
      <c r="F2185" t="s">
        <v>1911</v>
      </c>
      <c r="G2185" t="s">
        <v>819</v>
      </c>
      <c r="H2185" t="s">
        <v>217</v>
      </c>
      <c r="I2185" t="s">
        <v>2005</v>
      </c>
      <c r="N2185" t="s">
        <v>185</v>
      </c>
      <c r="O2185" t="s">
        <v>218</v>
      </c>
      <c r="P2185" t="s">
        <v>651</v>
      </c>
    </row>
    <row r="2186" spans="1:16" x14ac:dyDescent="0.3">
      <c r="A2186" t="s">
        <v>1874</v>
      </c>
      <c r="B2186" t="s">
        <v>2007</v>
      </c>
      <c r="C2186" t="s">
        <v>474</v>
      </c>
      <c r="D2186">
        <v>21</v>
      </c>
      <c r="E2186" t="s">
        <v>478</v>
      </c>
      <c r="F2186" t="s">
        <v>479</v>
      </c>
      <c r="G2186" t="s">
        <v>819</v>
      </c>
      <c r="H2186" t="s">
        <v>217</v>
      </c>
      <c r="I2186" t="s">
        <v>408</v>
      </c>
      <c r="N2186" t="s">
        <v>185</v>
      </c>
      <c r="O2186" t="s">
        <v>218</v>
      </c>
      <c r="P2186" t="s">
        <v>651</v>
      </c>
    </row>
    <row r="2187" spans="1:16" x14ac:dyDescent="0.3">
      <c r="A2187" t="s">
        <v>1874</v>
      </c>
      <c r="B2187" t="s">
        <v>2008</v>
      </c>
      <c r="C2187" t="s">
        <v>474</v>
      </c>
      <c r="D2187">
        <v>21</v>
      </c>
      <c r="E2187" t="s">
        <v>497</v>
      </c>
      <c r="F2187" t="s">
        <v>1963</v>
      </c>
      <c r="G2187" t="s">
        <v>819</v>
      </c>
      <c r="H2187" t="s">
        <v>217</v>
      </c>
      <c r="I2187" t="s">
        <v>408</v>
      </c>
      <c r="N2187" t="s">
        <v>185</v>
      </c>
      <c r="O2187" t="s">
        <v>218</v>
      </c>
      <c r="P2187" t="s">
        <v>651</v>
      </c>
    </row>
    <row r="2188" spans="1:16" x14ac:dyDescent="0.3">
      <c r="A2188" t="s">
        <v>1874</v>
      </c>
      <c r="B2188" t="s">
        <v>2009</v>
      </c>
      <c r="C2188" t="s">
        <v>474</v>
      </c>
      <c r="D2188">
        <v>21</v>
      </c>
      <c r="E2188" t="s">
        <v>478</v>
      </c>
      <c r="F2188" t="s">
        <v>1963</v>
      </c>
      <c r="G2188" t="s">
        <v>819</v>
      </c>
      <c r="H2188" t="s">
        <v>217</v>
      </c>
      <c r="I2188" t="s">
        <v>1881</v>
      </c>
      <c r="N2188" t="s">
        <v>185</v>
      </c>
      <c r="O2188" t="s">
        <v>218</v>
      </c>
      <c r="P2188" t="s">
        <v>651</v>
      </c>
    </row>
    <row r="2189" spans="1:16" x14ac:dyDescent="0.3">
      <c r="A2189" t="s">
        <v>1874</v>
      </c>
      <c r="B2189" t="s">
        <v>2010</v>
      </c>
      <c r="C2189" t="s">
        <v>474</v>
      </c>
      <c r="D2189">
        <v>21</v>
      </c>
      <c r="E2189" t="s">
        <v>479</v>
      </c>
      <c r="F2189" t="s">
        <v>497</v>
      </c>
      <c r="G2189" t="s">
        <v>819</v>
      </c>
      <c r="H2189" t="s">
        <v>217</v>
      </c>
      <c r="I2189" t="s">
        <v>1881</v>
      </c>
      <c r="N2189" t="s">
        <v>185</v>
      </c>
      <c r="O2189" t="s">
        <v>218</v>
      </c>
      <c r="P2189" t="s">
        <v>651</v>
      </c>
    </row>
    <row r="2190" spans="1:16" x14ac:dyDescent="0.3">
      <c r="A2190" t="s">
        <v>1874</v>
      </c>
      <c r="B2190" t="s">
        <v>2011</v>
      </c>
      <c r="C2190" t="s">
        <v>474</v>
      </c>
      <c r="D2190">
        <v>21</v>
      </c>
      <c r="E2190" t="s">
        <v>1963</v>
      </c>
      <c r="F2190" t="s">
        <v>479</v>
      </c>
      <c r="G2190" t="s">
        <v>819</v>
      </c>
      <c r="H2190" t="s">
        <v>217</v>
      </c>
      <c r="I2190" t="s">
        <v>1884</v>
      </c>
      <c r="N2190" t="s">
        <v>185</v>
      </c>
      <c r="O2190" t="s">
        <v>218</v>
      </c>
      <c r="P2190" t="s">
        <v>651</v>
      </c>
    </row>
    <row r="2191" spans="1:16" x14ac:dyDescent="0.3">
      <c r="A2191" t="s">
        <v>1874</v>
      </c>
      <c r="B2191" t="s">
        <v>2012</v>
      </c>
      <c r="C2191" t="s">
        <v>474</v>
      </c>
      <c r="D2191">
        <v>21</v>
      </c>
      <c r="E2191" t="s">
        <v>497</v>
      </c>
      <c r="F2191" t="s">
        <v>478</v>
      </c>
      <c r="G2191" t="s">
        <v>819</v>
      </c>
      <c r="H2191" t="s">
        <v>217</v>
      </c>
      <c r="I2191" t="s">
        <v>1884</v>
      </c>
      <c r="N2191" t="s">
        <v>185</v>
      </c>
      <c r="O2191" t="s">
        <v>218</v>
      </c>
      <c r="P2191" t="s">
        <v>651</v>
      </c>
    </row>
    <row r="2192" spans="1:16" x14ac:dyDescent="0.3">
      <c r="A2192" t="s">
        <v>1874</v>
      </c>
      <c r="B2192" t="s">
        <v>2013</v>
      </c>
      <c r="C2192" t="s">
        <v>474</v>
      </c>
      <c r="D2192">
        <v>22</v>
      </c>
      <c r="E2192" t="s">
        <v>479</v>
      </c>
      <c r="F2192" t="s">
        <v>1887</v>
      </c>
      <c r="G2192" t="s">
        <v>819</v>
      </c>
      <c r="H2192" t="s">
        <v>377</v>
      </c>
      <c r="I2192" t="s">
        <v>174</v>
      </c>
      <c r="N2192" t="s">
        <v>195</v>
      </c>
      <c r="O2192" t="s">
        <v>319</v>
      </c>
      <c r="P2192" t="s">
        <v>651</v>
      </c>
    </row>
    <row r="2193" spans="1:16" x14ac:dyDescent="0.3">
      <c r="A2193" t="s">
        <v>1874</v>
      </c>
      <c r="B2193" t="s">
        <v>2014</v>
      </c>
      <c r="C2193" t="s">
        <v>474</v>
      </c>
      <c r="D2193">
        <v>22</v>
      </c>
      <c r="E2193" t="s">
        <v>1908</v>
      </c>
      <c r="F2193" t="s">
        <v>1917</v>
      </c>
      <c r="G2193" t="s">
        <v>819</v>
      </c>
      <c r="H2193" t="s">
        <v>377</v>
      </c>
      <c r="I2193" t="s">
        <v>174</v>
      </c>
      <c r="N2193" t="s">
        <v>195</v>
      </c>
      <c r="O2193" t="s">
        <v>319</v>
      </c>
      <c r="P2193" t="s">
        <v>651</v>
      </c>
    </row>
    <row r="2194" spans="1:16" x14ac:dyDescent="0.3">
      <c r="A2194" t="s">
        <v>1874</v>
      </c>
      <c r="B2194" t="s">
        <v>2015</v>
      </c>
      <c r="C2194" t="s">
        <v>474</v>
      </c>
      <c r="D2194">
        <v>22</v>
      </c>
      <c r="E2194" t="s">
        <v>479</v>
      </c>
      <c r="F2194" t="s">
        <v>1917</v>
      </c>
      <c r="G2194" t="s">
        <v>819</v>
      </c>
      <c r="H2194" t="s">
        <v>377</v>
      </c>
      <c r="I2194" t="s">
        <v>1552</v>
      </c>
      <c r="N2194" t="s">
        <v>195</v>
      </c>
      <c r="O2194" t="s">
        <v>319</v>
      </c>
      <c r="P2194" t="s">
        <v>651</v>
      </c>
    </row>
    <row r="2195" spans="1:16" x14ac:dyDescent="0.3">
      <c r="A2195" t="s">
        <v>1874</v>
      </c>
      <c r="B2195" t="s">
        <v>2016</v>
      </c>
      <c r="C2195" t="s">
        <v>474</v>
      </c>
      <c r="D2195">
        <v>22</v>
      </c>
      <c r="E2195" t="s">
        <v>1887</v>
      </c>
      <c r="F2195" t="s">
        <v>1908</v>
      </c>
      <c r="G2195" t="s">
        <v>819</v>
      </c>
      <c r="H2195" t="s">
        <v>377</v>
      </c>
      <c r="I2195" t="s">
        <v>1552</v>
      </c>
      <c r="N2195" t="s">
        <v>195</v>
      </c>
      <c r="O2195" t="s">
        <v>319</v>
      </c>
      <c r="P2195" t="s">
        <v>651</v>
      </c>
    </row>
    <row r="2196" spans="1:16" x14ac:dyDescent="0.3">
      <c r="A2196" t="s">
        <v>1874</v>
      </c>
      <c r="B2196" t="s">
        <v>2017</v>
      </c>
      <c r="C2196" t="s">
        <v>474</v>
      </c>
      <c r="D2196">
        <v>22</v>
      </c>
      <c r="E2196" t="s">
        <v>1917</v>
      </c>
      <c r="F2196" t="s">
        <v>1887</v>
      </c>
      <c r="G2196" t="s">
        <v>819</v>
      </c>
      <c r="H2196" t="s">
        <v>377</v>
      </c>
      <c r="I2196" t="s">
        <v>733</v>
      </c>
      <c r="N2196" t="s">
        <v>195</v>
      </c>
      <c r="O2196" t="s">
        <v>319</v>
      </c>
      <c r="P2196" t="s">
        <v>651</v>
      </c>
    </row>
    <row r="2197" spans="1:16" x14ac:dyDescent="0.3">
      <c r="A2197" t="s">
        <v>1874</v>
      </c>
      <c r="B2197" t="s">
        <v>2018</v>
      </c>
      <c r="C2197" t="s">
        <v>474</v>
      </c>
      <c r="D2197">
        <v>22</v>
      </c>
      <c r="E2197" t="s">
        <v>1908</v>
      </c>
      <c r="F2197" t="s">
        <v>479</v>
      </c>
      <c r="G2197" t="s">
        <v>819</v>
      </c>
      <c r="H2197" t="s">
        <v>377</v>
      </c>
      <c r="I2197" t="s">
        <v>733</v>
      </c>
      <c r="N2197" t="s">
        <v>195</v>
      </c>
      <c r="O2197" t="s">
        <v>319</v>
      </c>
      <c r="P2197" t="s">
        <v>651</v>
      </c>
    </row>
    <row r="2198" spans="1:16" x14ac:dyDescent="0.3">
      <c r="A2198" t="s">
        <v>1874</v>
      </c>
      <c r="B2198" t="s">
        <v>2019</v>
      </c>
      <c r="C2198" t="s">
        <v>474</v>
      </c>
      <c r="D2198">
        <v>23</v>
      </c>
      <c r="E2198" t="s">
        <v>486</v>
      </c>
      <c r="F2198" t="s">
        <v>1878</v>
      </c>
      <c r="G2198" t="s">
        <v>53</v>
      </c>
      <c r="H2198" t="s">
        <v>377</v>
      </c>
      <c r="I2198" t="s">
        <v>284</v>
      </c>
      <c r="N2198" t="s">
        <v>195</v>
      </c>
      <c r="O2198" t="s">
        <v>319</v>
      </c>
      <c r="P2198" t="s">
        <v>52</v>
      </c>
    </row>
    <row r="2199" spans="1:16" x14ac:dyDescent="0.3">
      <c r="A2199" t="s">
        <v>1874</v>
      </c>
      <c r="B2199" t="s">
        <v>2020</v>
      </c>
      <c r="C2199" t="s">
        <v>474</v>
      </c>
      <c r="D2199">
        <v>23</v>
      </c>
      <c r="E2199" t="s">
        <v>475</v>
      </c>
      <c r="F2199" t="s">
        <v>1899</v>
      </c>
      <c r="G2199" t="s">
        <v>53</v>
      </c>
      <c r="H2199" t="s">
        <v>377</v>
      </c>
      <c r="I2199" t="s">
        <v>284</v>
      </c>
      <c r="N2199" t="s">
        <v>195</v>
      </c>
      <c r="O2199" t="s">
        <v>319</v>
      </c>
      <c r="P2199" t="s">
        <v>52</v>
      </c>
    </row>
    <row r="2200" spans="1:16" x14ac:dyDescent="0.3">
      <c r="A2200" t="s">
        <v>1874</v>
      </c>
      <c r="B2200" t="s">
        <v>2021</v>
      </c>
      <c r="C2200" t="s">
        <v>474</v>
      </c>
      <c r="D2200">
        <v>23</v>
      </c>
      <c r="E2200" t="s">
        <v>486</v>
      </c>
      <c r="F2200" t="s">
        <v>1899</v>
      </c>
      <c r="G2200" t="s">
        <v>53</v>
      </c>
      <c r="H2200" t="s">
        <v>377</v>
      </c>
      <c r="I2200" t="s">
        <v>2022</v>
      </c>
      <c r="N2200" t="s">
        <v>195</v>
      </c>
      <c r="O2200" t="s">
        <v>319</v>
      </c>
      <c r="P2200" t="s">
        <v>52</v>
      </c>
    </row>
    <row r="2201" spans="1:16" x14ac:dyDescent="0.3">
      <c r="A2201" t="s">
        <v>1874</v>
      </c>
      <c r="B2201" t="s">
        <v>2023</v>
      </c>
      <c r="C2201" t="s">
        <v>474</v>
      </c>
      <c r="D2201">
        <v>23</v>
      </c>
      <c r="E2201" t="s">
        <v>1878</v>
      </c>
      <c r="F2201" t="s">
        <v>475</v>
      </c>
      <c r="G2201" t="s">
        <v>53</v>
      </c>
      <c r="H2201" t="s">
        <v>377</v>
      </c>
      <c r="I2201" t="s">
        <v>2022</v>
      </c>
      <c r="N2201" t="s">
        <v>195</v>
      </c>
      <c r="O2201" t="s">
        <v>319</v>
      </c>
      <c r="P2201" t="s">
        <v>52</v>
      </c>
    </row>
    <row r="2202" spans="1:16" x14ac:dyDescent="0.3">
      <c r="A2202" t="s">
        <v>1874</v>
      </c>
      <c r="B2202" t="s">
        <v>2024</v>
      </c>
      <c r="C2202" t="s">
        <v>474</v>
      </c>
      <c r="D2202">
        <v>23</v>
      </c>
      <c r="E2202" t="s">
        <v>1899</v>
      </c>
      <c r="F2202" t="s">
        <v>1878</v>
      </c>
      <c r="G2202" t="s">
        <v>53</v>
      </c>
      <c r="H2202" t="s">
        <v>377</v>
      </c>
      <c r="I2202" t="s">
        <v>1895</v>
      </c>
      <c r="N2202" t="s">
        <v>195</v>
      </c>
      <c r="O2202" t="s">
        <v>319</v>
      </c>
      <c r="P2202" t="s">
        <v>52</v>
      </c>
    </row>
    <row r="2203" spans="1:16" x14ac:dyDescent="0.3">
      <c r="A2203" t="s">
        <v>1874</v>
      </c>
      <c r="B2203" t="s">
        <v>2025</v>
      </c>
      <c r="C2203" t="s">
        <v>474</v>
      </c>
      <c r="D2203">
        <v>23</v>
      </c>
      <c r="E2203" t="s">
        <v>475</v>
      </c>
      <c r="F2203" t="s">
        <v>486</v>
      </c>
      <c r="G2203" t="s">
        <v>53</v>
      </c>
      <c r="H2203" t="s">
        <v>377</v>
      </c>
      <c r="I2203" t="s">
        <v>1895</v>
      </c>
      <c r="N2203" t="s">
        <v>195</v>
      </c>
      <c r="O2203" t="s">
        <v>319</v>
      </c>
      <c r="P2203" t="s">
        <v>52</v>
      </c>
    </row>
    <row r="2204" spans="1:16" x14ac:dyDescent="0.3">
      <c r="A2204" t="s">
        <v>1874</v>
      </c>
      <c r="B2204" t="s">
        <v>2026</v>
      </c>
      <c r="C2204" t="s">
        <v>474</v>
      </c>
      <c r="D2204">
        <v>24</v>
      </c>
      <c r="E2204" t="s">
        <v>488</v>
      </c>
      <c r="F2204" t="s">
        <v>1898</v>
      </c>
      <c r="G2204" t="s">
        <v>53</v>
      </c>
      <c r="H2204" t="s">
        <v>377</v>
      </c>
      <c r="I2204" t="s">
        <v>1671</v>
      </c>
      <c r="N2204" t="s">
        <v>195</v>
      </c>
      <c r="O2204" t="s">
        <v>319</v>
      </c>
      <c r="P2204" t="s">
        <v>52</v>
      </c>
    </row>
    <row r="2205" spans="1:16" x14ac:dyDescent="0.3">
      <c r="A2205" t="s">
        <v>1874</v>
      </c>
      <c r="B2205" t="s">
        <v>2027</v>
      </c>
      <c r="C2205" t="s">
        <v>474</v>
      </c>
      <c r="D2205">
        <v>24</v>
      </c>
      <c r="E2205" t="s">
        <v>1888</v>
      </c>
      <c r="F2205" t="s">
        <v>1876</v>
      </c>
      <c r="G2205" t="s">
        <v>53</v>
      </c>
      <c r="H2205" t="s">
        <v>377</v>
      </c>
      <c r="I2205" t="s">
        <v>1671</v>
      </c>
      <c r="N2205" t="s">
        <v>195</v>
      </c>
      <c r="O2205" t="s">
        <v>319</v>
      </c>
      <c r="P2205" t="s">
        <v>52</v>
      </c>
    </row>
    <row r="2206" spans="1:16" x14ac:dyDescent="0.3">
      <c r="A2206" t="s">
        <v>1874</v>
      </c>
      <c r="B2206" t="s">
        <v>2028</v>
      </c>
      <c r="C2206" t="s">
        <v>474</v>
      </c>
      <c r="D2206">
        <v>24</v>
      </c>
      <c r="E2206" t="s">
        <v>488</v>
      </c>
      <c r="F2206" t="s">
        <v>1876</v>
      </c>
      <c r="G2206" t="s">
        <v>53</v>
      </c>
      <c r="H2206" t="s">
        <v>377</v>
      </c>
      <c r="I2206" t="s">
        <v>1674</v>
      </c>
      <c r="N2206" t="s">
        <v>195</v>
      </c>
      <c r="O2206" t="s">
        <v>319</v>
      </c>
      <c r="P2206" t="s">
        <v>52</v>
      </c>
    </row>
    <row r="2207" spans="1:16" x14ac:dyDescent="0.3">
      <c r="A2207" t="s">
        <v>1874</v>
      </c>
      <c r="B2207" t="s">
        <v>2029</v>
      </c>
      <c r="C2207" t="s">
        <v>474</v>
      </c>
      <c r="D2207">
        <v>24</v>
      </c>
      <c r="E2207" t="s">
        <v>1898</v>
      </c>
      <c r="F2207" t="s">
        <v>1888</v>
      </c>
      <c r="G2207" t="s">
        <v>53</v>
      </c>
      <c r="H2207" t="s">
        <v>377</v>
      </c>
      <c r="I2207" t="s">
        <v>1674</v>
      </c>
      <c r="N2207" t="s">
        <v>195</v>
      </c>
      <c r="O2207" t="s">
        <v>319</v>
      </c>
      <c r="P2207" t="s">
        <v>52</v>
      </c>
    </row>
    <row r="2208" spans="1:16" x14ac:dyDescent="0.3">
      <c r="A2208" t="s">
        <v>1874</v>
      </c>
      <c r="B2208" t="s">
        <v>2030</v>
      </c>
      <c r="C2208" t="s">
        <v>474</v>
      </c>
      <c r="D2208">
        <v>24</v>
      </c>
      <c r="E2208" t="s">
        <v>1876</v>
      </c>
      <c r="F2208" t="s">
        <v>1898</v>
      </c>
      <c r="G2208" t="s">
        <v>53</v>
      </c>
      <c r="H2208" t="s">
        <v>377</v>
      </c>
      <c r="I2208" t="s">
        <v>194</v>
      </c>
      <c r="N2208" t="s">
        <v>195</v>
      </c>
      <c r="O2208" t="s">
        <v>319</v>
      </c>
      <c r="P2208" t="s">
        <v>52</v>
      </c>
    </row>
    <row r="2209" spans="1:16" x14ac:dyDescent="0.3">
      <c r="A2209" t="s">
        <v>1874</v>
      </c>
      <c r="B2209" t="s">
        <v>2031</v>
      </c>
      <c r="C2209" t="s">
        <v>474</v>
      </c>
      <c r="D2209">
        <v>24</v>
      </c>
      <c r="E2209" t="s">
        <v>1888</v>
      </c>
      <c r="F2209" t="s">
        <v>488</v>
      </c>
      <c r="G2209" t="s">
        <v>53</v>
      </c>
      <c r="H2209" t="s">
        <v>377</v>
      </c>
      <c r="I2209" t="s">
        <v>194</v>
      </c>
      <c r="N2209" t="s">
        <v>195</v>
      </c>
      <c r="O2209" t="s">
        <v>319</v>
      </c>
      <c r="P2209" t="s">
        <v>52</v>
      </c>
    </row>
    <row r="2210" spans="1:16" x14ac:dyDescent="0.3">
      <c r="A2210" t="s">
        <v>1874</v>
      </c>
      <c r="B2210" t="s">
        <v>2032</v>
      </c>
      <c r="C2210" t="s">
        <v>474</v>
      </c>
      <c r="D2210">
        <v>25</v>
      </c>
      <c r="E2210" t="s">
        <v>1890</v>
      </c>
      <c r="F2210" t="s">
        <v>1963</v>
      </c>
      <c r="G2210" t="s">
        <v>2033</v>
      </c>
      <c r="H2210" t="s">
        <v>377</v>
      </c>
      <c r="I2210" t="s">
        <v>363</v>
      </c>
      <c r="N2210" t="s">
        <v>195</v>
      </c>
      <c r="O2210" t="s">
        <v>319</v>
      </c>
      <c r="P2210" t="s">
        <v>2034</v>
      </c>
    </row>
    <row r="2211" spans="1:16" x14ac:dyDescent="0.3">
      <c r="A2211" t="s">
        <v>1874</v>
      </c>
      <c r="B2211" t="s">
        <v>2035</v>
      </c>
      <c r="C2211" t="s">
        <v>474</v>
      </c>
      <c r="D2211">
        <v>25</v>
      </c>
      <c r="E2211" t="s">
        <v>1879</v>
      </c>
      <c r="F2211" t="s">
        <v>1918</v>
      </c>
      <c r="G2211" t="s">
        <v>2033</v>
      </c>
      <c r="H2211" t="s">
        <v>377</v>
      </c>
      <c r="I2211" t="s">
        <v>363</v>
      </c>
      <c r="N2211" t="s">
        <v>195</v>
      </c>
      <c r="O2211" t="s">
        <v>319</v>
      </c>
      <c r="P2211" t="s">
        <v>2034</v>
      </c>
    </row>
    <row r="2212" spans="1:16" x14ac:dyDescent="0.3">
      <c r="A2212" t="s">
        <v>1874</v>
      </c>
      <c r="B2212" t="s">
        <v>2036</v>
      </c>
      <c r="C2212" t="s">
        <v>474</v>
      </c>
      <c r="D2212">
        <v>25</v>
      </c>
      <c r="E2212" t="s">
        <v>1890</v>
      </c>
      <c r="F2212" t="s">
        <v>1918</v>
      </c>
      <c r="G2212" t="s">
        <v>2033</v>
      </c>
      <c r="H2212" t="s">
        <v>377</v>
      </c>
      <c r="I2212" t="s">
        <v>891</v>
      </c>
      <c r="N2212" t="s">
        <v>195</v>
      </c>
      <c r="O2212" t="s">
        <v>319</v>
      </c>
      <c r="P2212" t="s">
        <v>2034</v>
      </c>
    </row>
    <row r="2213" spans="1:16" x14ac:dyDescent="0.3">
      <c r="A2213" t="s">
        <v>1874</v>
      </c>
      <c r="B2213" t="s">
        <v>2037</v>
      </c>
      <c r="C2213" t="s">
        <v>474</v>
      </c>
      <c r="D2213">
        <v>25</v>
      </c>
      <c r="E2213" t="s">
        <v>1963</v>
      </c>
      <c r="F2213" t="s">
        <v>1879</v>
      </c>
      <c r="G2213" t="s">
        <v>2033</v>
      </c>
      <c r="H2213" t="s">
        <v>377</v>
      </c>
      <c r="I2213" t="s">
        <v>891</v>
      </c>
      <c r="N2213" t="s">
        <v>195</v>
      </c>
      <c r="O2213" t="s">
        <v>319</v>
      </c>
      <c r="P2213" t="s">
        <v>2034</v>
      </c>
    </row>
    <row r="2214" spans="1:16" x14ac:dyDescent="0.3">
      <c r="A2214" t="s">
        <v>1874</v>
      </c>
      <c r="B2214" t="s">
        <v>2038</v>
      </c>
      <c r="C2214" t="s">
        <v>474</v>
      </c>
      <c r="D2214">
        <v>25</v>
      </c>
      <c r="E2214" t="s">
        <v>1918</v>
      </c>
      <c r="F2214" t="s">
        <v>1963</v>
      </c>
      <c r="G2214" t="s">
        <v>2033</v>
      </c>
      <c r="H2214" t="s">
        <v>377</v>
      </c>
      <c r="I2214" t="s">
        <v>894</v>
      </c>
      <c r="N2214" t="s">
        <v>195</v>
      </c>
      <c r="O2214" t="s">
        <v>319</v>
      </c>
      <c r="P2214" t="s">
        <v>2034</v>
      </c>
    </row>
    <row r="2215" spans="1:16" x14ac:dyDescent="0.3">
      <c r="A2215" t="s">
        <v>1874</v>
      </c>
      <c r="B2215" t="s">
        <v>2039</v>
      </c>
      <c r="C2215" t="s">
        <v>474</v>
      </c>
      <c r="D2215">
        <v>25</v>
      </c>
      <c r="E2215" t="s">
        <v>1879</v>
      </c>
      <c r="F2215" t="s">
        <v>1890</v>
      </c>
      <c r="G2215" t="s">
        <v>2033</v>
      </c>
      <c r="H2215" t="s">
        <v>377</v>
      </c>
      <c r="I2215" t="s">
        <v>894</v>
      </c>
      <c r="N2215" t="s">
        <v>195</v>
      </c>
      <c r="O2215" t="s">
        <v>319</v>
      </c>
      <c r="P2215" t="s">
        <v>2034</v>
      </c>
    </row>
    <row r="2216" spans="1:16" x14ac:dyDescent="0.3">
      <c r="A2216" t="s">
        <v>1874</v>
      </c>
      <c r="B2216" t="s">
        <v>2040</v>
      </c>
      <c r="C2216" t="s">
        <v>474</v>
      </c>
      <c r="D2216">
        <v>26</v>
      </c>
      <c r="E2216" t="s">
        <v>1891</v>
      </c>
      <c r="F2216" t="s">
        <v>505</v>
      </c>
      <c r="G2216" t="s">
        <v>2033</v>
      </c>
      <c r="H2216" t="s">
        <v>193</v>
      </c>
      <c r="I2216" t="s">
        <v>194</v>
      </c>
      <c r="N2216" t="s">
        <v>195</v>
      </c>
      <c r="O2216" t="s">
        <v>319</v>
      </c>
      <c r="P2216" t="s">
        <v>2034</v>
      </c>
    </row>
    <row r="2217" spans="1:16" x14ac:dyDescent="0.3">
      <c r="A2217" t="s">
        <v>1874</v>
      </c>
      <c r="B2217" t="s">
        <v>2041</v>
      </c>
      <c r="C2217" t="s">
        <v>474</v>
      </c>
      <c r="D2217">
        <v>26</v>
      </c>
      <c r="E2217" t="s">
        <v>503</v>
      </c>
      <c r="F2217" t="s">
        <v>1901</v>
      </c>
      <c r="G2217" t="s">
        <v>2033</v>
      </c>
      <c r="H2217" t="s">
        <v>193</v>
      </c>
      <c r="I2217" t="s">
        <v>194</v>
      </c>
      <c r="N2217" t="s">
        <v>195</v>
      </c>
      <c r="O2217" t="s">
        <v>319</v>
      </c>
      <c r="P2217" t="s">
        <v>2034</v>
      </c>
    </row>
    <row r="2218" spans="1:16" x14ac:dyDescent="0.3">
      <c r="A2218" t="s">
        <v>1874</v>
      </c>
      <c r="B2218" t="s">
        <v>2042</v>
      </c>
      <c r="C2218" t="s">
        <v>474</v>
      </c>
      <c r="D2218">
        <v>26</v>
      </c>
      <c r="E2218" t="s">
        <v>1891</v>
      </c>
      <c r="F2218" t="s">
        <v>1901</v>
      </c>
      <c r="G2218" t="s">
        <v>2033</v>
      </c>
      <c r="H2218" t="s">
        <v>193</v>
      </c>
      <c r="I2218" t="s">
        <v>2043</v>
      </c>
      <c r="N2218" t="s">
        <v>195</v>
      </c>
      <c r="O2218" t="s">
        <v>319</v>
      </c>
      <c r="P2218" t="s">
        <v>2034</v>
      </c>
    </row>
    <row r="2219" spans="1:16" x14ac:dyDescent="0.3">
      <c r="A2219" t="s">
        <v>1874</v>
      </c>
      <c r="B2219" t="s">
        <v>2044</v>
      </c>
      <c r="C2219" t="s">
        <v>474</v>
      </c>
      <c r="D2219">
        <v>26</v>
      </c>
      <c r="E2219" t="s">
        <v>505</v>
      </c>
      <c r="F2219" t="s">
        <v>503</v>
      </c>
      <c r="G2219" t="s">
        <v>2033</v>
      </c>
      <c r="H2219" t="s">
        <v>193</v>
      </c>
      <c r="I2219" t="s">
        <v>2043</v>
      </c>
      <c r="N2219" t="s">
        <v>195</v>
      </c>
      <c r="O2219" t="s">
        <v>319</v>
      </c>
      <c r="P2219" t="s">
        <v>2034</v>
      </c>
    </row>
    <row r="2220" spans="1:16" x14ac:dyDescent="0.3">
      <c r="A2220" t="s">
        <v>1874</v>
      </c>
      <c r="B2220" t="s">
        <v>2045</v>
      </c>
      <c r="C2220" t="s">
        <v>474</v>
      </c>
      <c r="D2220">
        <v>26</v>
      </c>
      <c r="E2220" t="s">
        <v>1901</v>
      </c>
      <c r="F2220" t="s">
        <v>505</v>
      </c>
      <c r="G2220" t="s">
        <v>2033</v>
      </c>
      <c r="H2220" t="s">
        <v>193</v>
      </c>
      <c r="I2220" t="s">
        <v>2046</v>
      </c>
      <c r="N2220" t="s">
        <v>195</v>
      </c>
      <c r="O2220" t="s">
        <v>319</v>
      </c>
      <c r="P2220" t="s">
        <v>2034</v>
      </c>
    </row>
    <row r="2221" spans="1:16" x14ac:dyDescent="0.3">
      <c r="A2221" t="s">
        <v>1874</v>
      </c>
      <c r="B2221" t="s">
        <v>2047</v>
      </c>
      <c r="C2221" t="s">
        <v>474</v>
      </c>
      <c r="D2221">
        <v>26</v>
      </c>
      <c r="E2221" t="s">
        <v>503</v>
      </c>
      <c r="F2221" t="s">
        <v>1891</v>
      </c>
      <c r="G2221" t="s">
        <v>2033</v>
      </c>
      <c r="H2221" t="s">
        <v>193</v>
      </c>
      <c r="I2221" t="s">
        <v>2046</v>
      </c>
      <c r="N2221" t="s">
        <v>195</v>
      </c>
      <c r="O2221" t="s">
        <v>319</v>
      </c>
      <c r="P2221" t="s">
        <v>2034</v>
      </c>
    </row>
    <row r="2222" spans="1:16" x14ac:dyDescent="0.3">
      <c r="A2222" t="s">
        <v>1874</v>
      </c>
      <c r="B2222" t="s">
        <v>2048</v>
      </c>
      <c r="C2222" t="s">
        <v>474</v>
      </c>
      <c r="D2222">
        <v>27</v>
      </c>
      <c r="E2222" t="s">
        <v>489</v>
      </c>
      <c r="F2222" t="s">
        <v>1920</v>
      </c>
      <c r="G2222" t="s">
        <v>806</v>
      </c>
      <c r="H2222" t="s">
        <v>196</v>
      </c>
      <c r="I2222" t="s">
        <v>363</v>
      </c>
      <c r="N2222" t="s">
        <v>195</v>
      </c>
      <c r="O2222" t="s">
        <v>319</v>
      </c>
      <c r="P2222" t="s">
        <v>67</v>
      </c>
    </row>
    <row r="2223" spans="1:16" x14ac:dyDescent="0.3">
      <c r="A2223" t="s">
        <v>1874</v>
      </c>
      <c r="B2223" t="s">
        <v>2049</v>
      </c>
      <c r="C2223" t="s">
        <v>474</v>
      </c>
      <c r="D2223">
        <v>27</v>
      </c>
      <c r="E2223" t="s">
        <v>476</v>
      </c>
      <c r="F2223" t="s">
        <v>1902</v>
      </c>
      <c r="G2223" t="s">
        <v>806</v>
      </c>
      <c r="H2223" t="s">
        <v>196</v>
      </c>
      <c r="I2223" t="s">
        <v>363</v>
      </c>
      <c r="N2223" t="s">
        <v>195</v>
      </c>
      <c r="O2223" t="s">
        <v>319</v>
      </c>
      <c r="P2223" t="s">
        <v>67</v>
      </c>
    </row>
    <row r="2224" spans="1:16" x14ac:dyDescent="0.3">
      <c r="A2224" t="s">
        <v>1874</v>
      </c>
      <c r="B2224" t="s">
        <v>2050</v>
      </c>
      <c r="C2224" t="s">
        <v>474</v>
      </c>
      <c r="D2224">
        <v>27</v>
      </c>
      <c r="E2224" t="s">
        <v>489</v>
      </c>
      <c r="F2224" t="s">
        <v>1902</v>
      </c>
      <c r="G2224" t="s">
        <v>806</v>
      </c>
      <c r="H2224" t="s">
        <v>196</v>
      </c>
      <c r="I2224" t="s">
        <v>273</v>
      </c>
      <c r="N2224" t="s">
        <v>195</v>
      </c>
      <c r="O2224" t="s">
        <v>319</v>
      </c>
      <c r="P2224" t="s">
        <v>67</v>
      </c>
    </row>
    <row r="2225" spans="1:16" x14ac:dyDescent="0.3">
      <c r="A2225" t="s">
        <v>1874</v>
      </c>
      <c r="B2225" t="s">
        <v>2051</v>
      </c>
      <c r="C2225" t="s">
        <v>474</v>
      </c>
      <c r="D2225">
        <v>27</v>
      </c>
      <c r="E2225" t="s">
        <v>1920</v>
      </c>
      <c r="F2225" t="s">
        <v>476</v>
      </c>
      <c r="G2225" t="s">
        <v>806</v>
      </c>
      <c r="H2225" t="s">
        <v>196</v>
      </c>
      <c r="I2225" t="s">
        <v>273</v>
      </c>
      <c r="N2225" t="s">
        <v>195</v>
      </c>
      <c r="O2225" t="s">
        <v>319</v>
      </c>
      <c r="P2225" t="s">
        <v>67</v>
      </c>
    </row>
    <row r="2226" spans="1:16" x14ac:dyDescent="0.3">
      <c r="A2226" t="s">
        <v>1874</v>
      </c>
      <c r="B2226" t="s">
        <v>2052</v>
      </c>
      <c r="C2226" t="s">
        <v>474</v>
      </c>
      <c r="D2226">
        <v>27</v>
      </c>
      <c r="E2226" t="s">
        <v>1902</v>
      </c>
      <c r="F2226" t="s">
        <v>1920</v>
      </c>
      <c r="G2226" t="s">
        <v>806</v>
      </c>
      <c r="H2226" t="s">
        <v>196</v>
      </c>
      <c r="I2226" t="s">
        <v>341</v>
      </c>
      <c r="N2226" t="s">
        <v>195</v>
      </c>
      <c r="O2226" t="s">
        <v>319</v>
      </c>
      <c r="P2226" t="s">
        <v>67</v>
      </c>
    </row>
    <row r="2227" spans="1:16" x14ac:dyDescent="0.3">
      <c r="A2227" t="s">
        <v>1874</v>
      </c>
      <c r="B2227" t="s">
        <v>2053</v>
      </c>
      <c r="C2227" t="s">
        <v>474</v>
      </c>
      <c r="D2227">
        <v>27</v>
      </c>
      <c r="E2227" t="s">
        <v>476</v>
      </c>
      <c r="F2227" t="s">
        <v>489</v>
      </c>
      <c r="G2227" t="s">
        <v>806</v>
      </c>
      <c r="H2227" t="s">
        <v>196</v>
      </c>
      <c r="I2227" t="s">
        <v>341</v>
      </c>
      <c r="N2227" t="s">
        <v>195</v>
      </c>
      <c r="O2227" t="s">
        <v>319</v>
      </c>
      <c r="P2227" t="s">
        <v>67</v>
      </c>
    </row>
    <row r="2228" spans="1:16" x14ac:dyDescent="0.3">
      <c r="A2228" t="s">
        <v>1874</v>
      </c>
      <c r="B2228" t="s">
        <v>2054</v>
      </c>
      <c r="C2228" t="s">
        <v>474</v>
      </c>
      <c r="D2228">
        <v>28</v>
      </c>
      <c r="E2228" t="s">
        <v>497</v>
      </c>
      <c r="F2228" t="s">
        <v>1910</v>
      </c>
      <c r="G2228" t="s">
        <v>806</v>
      </c>
      <c r="H2228" t="s">
        <v>196</v>
      </c>
      <c r="I2228" t="s">
        <v>189</v>
      </c>
      <c r="N2228" t="s">
        <v>195</v>
      </c>
      <c r="O2228" t="s">
        <v>319</v>
      </c>
      <c r="P2228" t="s">
        <v>67</v>
      </c>
    </row>
    <row r="2229" spans="1:16" x14ac:dyDescent="0.3">
      <c r="A2229" t="s">
        <v>1874</v>
      </c>
      <c r="B2229" t="s">
        <v>2055</v>
      </c>
      <c r="C2229" t="s">
        <v>474</v>
      </c>
      <c r="D2229">
        <v>28</v>
      </c>
      <c r="E2229" t="s">
        <v>1911</v>
      </c>
      <c r="F2229" t="s">
        <v>485</v>
      </c>
      <c r="G2229" t="s">
        <v>806</v>
      </c>
      <c r="H2229" t="s">
        <v>196</v>
      </c>
      <c r="I2229" t="s">
        <v>189</v>
      </c>
      <c r="N2229" t="s">
        <v>195</v>
      </c>
      <c r="O2229" t="s">
        <v>319</v>
      </c>
      <c r="P2229" t="s">
        <v>67</v>
      </c>
    </row>
    <row r="2230" spans="1:16" x14ac:dyDescent="0.3">
      <c r="A2230" t="s">
        <v>1874</v>
      </c>
      <c r="B2230" t="s">
        <v>2056</v>
      </c>
      <c r="C2230" t="s">
        <v>474</v>
      </c>
      <c r="D2230">
        <v>28</v>
      </c>
      <c r="E2230" t="s">
        <v>497</v>
      </c>
      <c r="F2230" t="s">
        <v>485</v>
      </c>
      <c r="G2230" t="s">
        <v>806</v>
      </c>
      <c r="H2230" t="s">
        <v>196</v>
      </c>
      <c r="I2230" t="s">
        <v>408</v>
      </c>
      <c r="N2230" t="s">
        <v>195</v>
      </c>
      <c r="O2230" t="s">
        <v>319</v>
      </c>
      <c r="P2230" t="s">
        <v>67</v>
      </c>
    </row>
    <row r="2231" spans="1:16" x14ac:dyDescent="0.3">
      <c r="A2231" t="s">
        <v>1874</v>
      </c>
      <c r="B2231" t="s">
        <v>2057</v>
      </c>
      <c r="C2231" t="s">
        <v>474</v>
      </c>
      <c r="D2231">
        <v>28</v>
      </c>
      <c r="E2231" t="s">
        <v>1910</v>
      </c>
      <c r="F2231" t="s">
        <v>1911</v>
      </c>
      <c r="G2231" t="s">
        <v>806</v>
      </c>
      <c r="H2231" t="s">
        <v>196</v>
      </c>
      <c r="I2231" t="s">
        <v>408</v>
      </c>
      <c r="N2231" t="s">
        <v>195</v>
      </c>
      <c r="O2231" t="s">
        <v>319</v>
      </c>
      <c r="P2231" t="s">
        <v>67</v>
      </c>
    </row>
    <row r="2232" spans="1:16" x14ac:dyDescent="0.3">
      <c r="A2232" t="s">
        <v>1874</v>
      </c>
      <c r="B2232" t="s">
        <v>2058</v>
      </c>
      <c r="C2232" t="s">
        <v>474</v>
      </c>
      <c r="D2232">
        <v>28</v>
      </c>
      <c r="E2232" t="s">
        <v>485</v>
      </c>
      <c r="F2232" t="s">
        <v>1910</v>
      </c>
      <c r="G2232" t="s">
        <v>806</v>
      </c>
      <c r="H2232" t="s">
        <v>196</v>
      </c>
      <c r="I2232" t="s">
        <v>287</v>
      </c>
      <c r="N2232" t="s">
        <v>195</v>
      </c>
      <c r="O2232" t="s">
        <v>319</v>
      </c>
      <c r="P2232" t="s">
        <v>67</v>
      </c>
    </row>
    <row r="2233" spans="1:16" x14ac:dyDescent="0.3">
      <c r="A2233" t="s">
        <v>1874</v>
      </c>
      <c r="B2233" t="s">
        <v>2059</v>
      </c>
      <c r="C2233" t="s">
        <v>474</v>
      </c>
      <c r="D2233">
        <v>28</v>
      </c>
      <c r="E2233" t="s">
        <v>1911</v>
      </c>
      <c r="F2233" t="s">
        <v>497</v>
      </c>
      <c r="G2233" t="s">
        <v>806</v>
      </c>
      <c r="H2233" t="s">
        <v>196</v>
      </c>
      <c r="I2233" t="s">
        <v>287</v>
      </c>
      <c r="N2233" t="s">
        <v>195</v>
      </c>
      <c r="O2233" t="s">
        <v>319</v>
      </c>
      <c r="P2233" t="s">
        <v>67</v>
      </c>
    </row>
    <row r="2234" spans="1:16" x14ac:dyDescent="0.3">
      <c r="A2234" t="s">
        <v>1874</v>
      </c>
      <c r="B2234" t="s">
        <v>2060</v>
      </c>
      <c r="C2234" t="s">
        <v>474</v>
      </c>
      <c r="D2234">
        <v>29</v>
      </c>
      <c r="E2234" t="s">
        <v>1963</v>
      </c>
      <c r="F2234" t="s">
        <v>1917</v>
      </c>
      <c r="G2234" t="s">
        <v>2061</v>
      </c>
      <c r="H2234" t="s">
        <v>201</v>
      </c>
      <c r="I2234" t="s">
        <v>194</v>
      </c>
      <c r="N2234" t="s">
        <v>324</v>
      </c>
      <c r="O2234" t="s">
        <v>405</v>
      </c>
      <c r="P2234" t="s">
        <v>2062</v>
      </c>
    </row>
    <row r="2235" spans="1:16" x14ac:dyDescent="0.3">
      <c r="A2235" t="s">
        <v>1874</v>
      </c>
      <c r="B2235" t="s">
        <v>2063</v>
      </c>
      <c r="C2235" t="s">
        <v>474</v>
      </c>
      <c r="D2235">
        <v>29</v>
      </c>
      <c r="E2235" t="s">
        <v>1890</v>
      </c>
      <c r="F2235" t="s">
        <v>1891</v>
      </c>
      <c r="G2235" t="s">
        <v>2061</v>
      </c>
      <c r="H2235" t="s">
        <v>201</v>
      </c>
      <c r="I2235" t="s">
        <v>194</v>
      </c>
      <c r="N2235" t="s">
        <v>324</v>
      </c>
      <c r="O2235" t="s">
        <v>405</v>
      </c>
      <c r="P2235" t="s">
        <v>2062</v>
      </c>
    </row>
    <row r="2236" spans="1:16" x14ac:dyDescent="0.3">
      <c r="A2236" t="s">
        <v>1874</v>
      </c>
      <c r="B2236" t="s">
        <v>2064</v>
      </c>
      <c r="C2236" t="s">
        <v>474</v>
      </c>
      <c r="D2236">
        <v>29</v>
      </c>
      <c r="E2236" t="s">
        <v>1963</v>
      </c>
      <c r="F2236" t="s">
        <v>1891</v>
      </c>
      <c r="G2236" t="s">
        <v>2061</v>
      </c>
      <c r="H2236" t="s">
        <v>201</v>
      </c>
      <c r="I2236" t="s">
        <v>543</v>
      </c>
      <c r="N2236" t="s">
        <v>324</v>
      </c>
      <c r="O2236" t="s">
        <v>405</v>
      </c>
      <c r="P2236" t="s">
        <v>2062</v>
      </c>
    </row>
    <row r="2237" spans="1:16" x14ac:dyDescent="0.3">
      <c r="A2237" t="s">
        <v>1874</v>
      </c>
      <c r="B2237" t="s">
        <v>2065</v>
      </c>
      <c r="C2237" t="s">
        <v>474</v>
      </c>
      <c r="D2237">
        <v>29</v>
      </c>
      <c r="E2237" t="s">
        <v>1917</v>
      </c>
      <c r="F2237" t="s">
        <v>1890</v>
      </c>
      <c r="G2237" t="s">
        <v>2061</v>
      </c>
      <c r="H2237" t="s">
        <v>201</v>
      </c>
      <c r="I2237" t="s">
        <v>543</v>
      </c>
      <c r="N2237" t="s">
        <v>324</v>
      </c>
      <c r="O2237" t="s">
        <v>405</v>
      </c>
      <c r="P2237" t="s">
        <v>2062</v>
      </c>
    </row>
    <row r="2238" spans="1:16" x14ac:dyDescent="0.3">
      <c r="A2238" t="s">
        <v>1874</v>
      </c>
      <c r="B2238" t="s">
        <v>2066</v>
      </c>
      <c r="C2238" t="s">
        <v>474</v>
      </c>
      <c r="D2238">
        <v>29</v>
      </c>
      <c r="E2238" t="s">
        <v>1891</v>
      </c>
      <c r="F2238" t="s">
        <v>1917</v>
      </c>
      <c r="G2238" t="s">
        <v>2061</v>
      </c>
      <c r="H2238" t="s">
        <v>201</v>
      </c>
      <c r="I2238" t="s">
        <v>408</v>
      </c>
      <c r="N2238" t="s">
        <v>324</v>
      </c>
      <c r="O2238" t="s">
        <v>405</v>
      </c>
      <c r="P2238" t="s">
        <v>2062</v>
      </c>
    </row>
    <row r="2239" spans="1:16" x14ac:dyDescent="0.3">
      <c r="A2239" t="s">
        <v>1874</v>
      </c>
      <c r="B2239" t="s">
        <v>2067</v>
      </c>
      <c r="C2239" t="s">
        <v>474</v>
      </c>
      <c r="D2239">
        <v>29</v>
      </c>
      <c r="E2239" t="s">
        <v>1890</v>
      </c>
      <c r="F2239" t="s">
        <v>1963</v>
      </c>
      <c r="G2239" t="s">
        <v>2061</v>
      </c>
      <c r="H2239" t="s">
        <v>201</v>
      </c>
      <c r="I2239" t="s">
        <v>408</v>
      </c>
      <c r="N2239" t="s">
        <v>324</v>
      </c>
      <c r="O2239" t="s">
        <v>405</v>
      </c>
      <c r="P2239" t="s">
        <v>2062</v>
      </c>
    </row>
    <row r="2240" spans="1:16" x14ac:dyDescent="0.3">
      <c r="A2240" t="s">
        <v>1874</v>
      </c>
      <c r="B2240" t="s">
        <v>2068</v>
      </c>
      <c r="C2240" t="s">
        <v>474</v>
      </c>
      <c r="D2240">
        <v>30</v>
      </c>
      <c r="E2240" t="s">
        <v>1876</v>
      </c>
      <c r="F2240" t="s">
        <v>1920</v>
      </c>
      <c r="G2240" t="s">
        <v>81</v>
      </c>
      <c r="H2240" t="s">
        <v>495</v>
      </c>
      <c r="I2240" t="s">
        <v>284</v>
      </c>
      <c r="N2240" t="s">
        <v>324</v>
      </c>
      <c r="O2240" t="s">
        <v>405</v>
      </c>
      <c r="P2240" t="s">
        <v>80</v>
      </c>
    </row>
    <row r="2241" spans="1:16" x14ac:dyDescent="0.3">
      <c r="A2241" t="s">
        <v>1874</v>
      </c>
      <c r="B2241" t="s">
        <v>2069</v>
      </c>
      <c r="C2241" t="s">
        <v>474</v>
      </c>
      <c r="D2241">
        <v>30</v>
      </c>
      <c r="E2241" t="s">
        <v>1918</v>
      </c>
      <c r="F2241" t="s">
        <v>1899</v>
      </c>
      <c r="G2241" t="s">
        <v>81</v>
      </c>
      <c r="H2241" t="s">
        <v>495</v>
      </c>
      <c r="I2241" t="s">
        <v>284</v>
      </c>
      <c r="N2241" t="s">
        <v>324</v>
      </c>
      <c r="O2241" t="s">
        <v>405</v>
      </c>
      <c r="P2241" t="s">
        <v>80</v>
      </c>
    </row>
    <row r="2242" spans="1:16" x14ac:dyDescent="0.3">
      <c r="A2242" t="s">
        <v>1874</v>
      </c>
      <c r="B2242" t="s">
        <v>2070</v>
      </c>
      <c r="C2242" t="s">
        <v>474</v>
      </c>
      <c r="D2242">
        <v>30</v>
      </c>
      <c r="E2242" t="s">
        <v>1876</v>
      </c>
      <c r="F2242" t="s">
        <v>1899</v>
      </c>
      <c r="G2242" t="s">
        <v>81</v>
      </c>
      <c r="H2242" t="s">
        <v>495</v>
      </c>
      <c r="I2242" t="s">
        <v>2071</v>
      </c>
      <c r="N2242" t="s">
        <v>324</v>
      </c>
      <c r="O2242" t="s">
        <v>405</v>
      </c>
      <c r="P2242" t="s">
        <v>80</v>
      </c>
    </row>
    <row r="2243" spans="1:16" x14ac:dyDescent="0.3">
      <c r="A2243" t="s">
        <v>1874</v>
      </c>
      <c r="B2243" t="s">
        <v>2072</v>
      </c>
      <c r="C2243" t="s">
        <v>474</v>
      </c>
      <c r="D2243">
        <v>30</v>
      </c>
      <c r="E2243" t="s">
        <v>1920</v>
      </c>
      <c r="F2243" t="s">
        <v>1918</v>
      </c>
      <c r="G2243" t="s">
        <v>81</v>
      </c>
      <c r="H2243" t="s">
        <v>495</v>
      </c>
      <c r="I2243" t="s">
        <v>2071</v>
      </c>
      <c r="N2243" t="s">
        <v>324</v>
      </c>
      <c r="O2243" t="s">
        <v>405</v>
      </c>
      <c r="P2243" t="s">
        <v>80</v>
      </c>
    </row>
    <row r="2244" spans="1:16" x14ac:dyDescent="0.3">
      <c r="A2244" t="s">
        <v>1874</v>
      </c>
      <c r="B2244" t="s">
        <v>2073</v>
      </c>
      <c r="C2244" t="s">
        <v>474</v>
      </c>
      <c r="D2244">
        <v>30</v>
      </c>
      <c r="E2244" t="s">
        <v>1899</v>
      </c>
      <c r="F2244" t="s">
        <v>1920</v>
      </c>
      <c r="G2244" t="s">
        <v>81</v>
      </c>
      <c r="H2244" t="s">
        <v>495</v>
      </c>
      <c r="I2244" t="s">
        <v>774</v>
      </c>
      <c r="N2244" t="s">
        <v>324</v>
      </c>
      <c r="O2244" t="s">
        <v>405</v>
      </c>
      <c r="P2244" t="s">
        <v>80</v>
      </c>
    </row>
    <row r="2245" spans="1:16" x14ac:dyDescent="0.3">
      <c r="A2245" t="s">
        <v>1874</v>
      </c>
      <c r="B2245" t="s">
        <v>2074</v>
      </c>
      <c r="C2245" t="s">
        <v>474</v>
      </c>
      <c r="D2245">
        <v>30</v>
      </c>
      <c r="E2245" t="s">
        <v>1918</v>
      </c>
      <c r="F2245" t="s">
        <v>1876</v>
      </c>
      <c r="G2245" t="s">
        <v>81</v>
      </c>
      <c r="H2245" t="s">
        <v>495</v>
      </c>
      <c r="I2245" t="s">
        <v>774</v>
      </c>
      <c r="N2245" t="s">
        <v>324</v>
      </c>
      <c r="O2245" t="s">
        <v>405</v>
      </c>
      <c r="P2245" t="s">
        <v>80</v>
      </c>
    </row>
    <row r="2246" spans="1:16" x14ac:dyDescent="0.3">
      <c r="A2246" t="s">
        <v>1874</v>
      </c>
      <c r="B2246" t="s">
        <v>2075</v>
      </c>
      <c r="C2246" t="s">
        <v>474</v>
      </c>
      <c r="D2246">
        <v>31</v>
      </c>
      <c r="E2246" t="s">
        <v>1887</v>
      </c>
      <c r="F2246" t="s">
        <v>1878</v>
      </c>
      <c r="G2246" t="s">
        <v>81</v>
      </c>
      <c r="H2246" t="s">
        <v>201</v>
      </c>
      <c r="I2246" t="s">
        <v>1549</v>
      </c>
      <c r="N2246" t="s">
        <v>324</v>
      </c>
      <c r="O2246" t="s">
        <v>405</v>
      </c>
      <c r="P2246" t="s">
        <v>80</v>
      </c>
    </row>
    <row r="2247" spans="1:16" x14ac:dyDescent="0.3">
      <c r="A2247" t="s">
        <v>1874</v>
      </c>
      <c r="B2247" t="s">
        <v>2076</v>
      </c>
      <c r="C2247" t="s">
        <v>474</v>
      </c>
      <c r="D2247">
        <v>31</v>
      </c>
      <c r="E2247" t="s">
        <v>1901</v>
      </c>
      <c r="F2247" t="s">
        <v>478</v>
      </c>
      <c r="G2247" t="s">
        <v>81</v>
      </c>
      <c r="H2247" t="s">
        <v>201</v>
      </c>
      <c r="I2247" t="s">
        <v>1549</v>
      </c>
      <c r="N2247" t="s">
        <v>324</v>
      </c>
      <c r="O2247" t="s">
        <v>405</v>
      </c>
      <c r="P2247" t="s">
        <v>80</v>
      </c>
    </row>
    <row r="2248" spans="1:16" x14ac:dyDescent="0.3">
      <c r="A2248" t="s">
        <v>1874</v>
      </c>
      <c r="B2248" t="s">
        <v>2077</v>
      </c>
      <c r="C2248" t="s">
        <v>474</v>
      </c>
      <c r="D2248">
        <v>31</v>
      </c>
      <c r="E2248" t="s">
        <v>1887</v>
      </c>
      <c r="F2248" t="s">
        <v>478</v>
      </c>
      <c r="G2248" t="s">
        <v>81</v>
      </c>
      <c r="H2248" t="s">
        <v>201</v>
      </c>
      <c r="I2248" t="s">
        <v>298</v>
      </c>
      <c r="N2248" t="s">
        <v>324</v>
      </c>
      <c r="O2248" t="s">
        <v>405</v>
      </c>
      <c r="P2248" t="s">
        <v>80</v>
      </c>
    </row>
    <row r="2249" spans="1:16" x14ac:dyDescent="0.3">
      <c r="A2249" t="s">
        <v>1874</v>
      </c>
      <c r="B2249" t="s">
        <v>2078</v>
      </c>
      <c r="C2249" t="s">
        <v>474</v>
      </c>
      <c r="D2249">
        <v>31</v>
      </c>
      <c r="E2249" t="s">
        <v>1878</v>
      </c>
      <c r="F2249" t="s">
        <v>1901</v>
      </c>
      <c r="G2249" t="s">
        <v>81</v>
      </c>
      <c r="H2249" t="s">
        <v>201</v>
      </c>
      <c r="I2249" t="s">
        <v>298</v>
      </c>
      <c r="N2249" t="s">
        <v>324</v>
      </c>
      <c r="O2249" t="s">
        <v>405</v>
      </c>
      <c r="P2249" t="s">
        <v>80</v>
      </c>
    </row>
    <row r="2250" spans="1:16" x14ac:dyDescent="0.3">
      <c r="A2250" t="s">
        <v>1874</v>
      </c>
      <c r="B2250" t="s">
        <v>2079</v>
      </c>
      <c r="C2250" t="s">
        <v>474</v>
      </c>
      <c r="D2250">
        <v>31</v>
      </c>
      <c r="E2250" t="s">
        <v>478</v>
      </c>
      <c r="F2250" t="s">
        <v>1878</v>
      </c>
      <c r="G2250" t="s">
        <v>81</v>
      </c>
      <c r="H2250" t="s">
        <v>201</v>
      </c>
      <c r="I2250" t="s">
        <v>1895</v>
      </c>
      <c r="N2250" t="s">
        <v>324</v>
      </c>
      <c r="O2250" t="s">
        <v>405</v>
      </c>
      <c r="P2250" t="s">
        <v>80</v>
      </c>
    </row>
    <row r="2251" spans="1:16" x14ac:dyDescent="0.3">
      <c r="A2251" t="s">
        <v>1874</v>
      </c>
      <c r="B2251" t="s">
        <v>2080</v>
      </c>
      <c r="C2251" t="s">
        <v>474</v>
      </c>
      <c r="D2251">
        <v>31</v>
      </c>
      <c r="E2251" t="s">
        <v>1901</v>
      </c>
      <c r="F2251" t="s">
        <v>1887</v>
      </c>
      <c r="G2251" t="s">
        <v>81</v>
      </c>
      <c r="H2251" t="s">
        <v>201</v>
      </c>
      <c r="I2251" t="s">
        <v>1895</v>
      </c>
      <c r="N2251" t="s">
        <v>324</v>
      </c>
      <c r="O2251" t="s">
        <v>405</v>
      </c>
      <c r="P2251" t="s">
        <v>80</v>
      </c>
    </row>
    <row r="2252" spans="1:16" x14ac:dyDescent="0.3">
      <c r="A2252" t="s">
        <v>1874</v>
      </c>
      <c r="B2252" t="s">
        <v>2081</v>
      </c>
      <c r="C2252" t="s">
        <v>474</v>
      </c>
      <c r="D2252">
        <v>32</v>
      </c>
      <c r="E2252" t="s">
        <v>1898</v>
      </c>
      <c r="F2252" t="s">
        <v>476</v>
      </c>
      <c r="G2252" t="s">
        <v>87</v>
      </c>
      <c r="H2252" t="s">
        <v>465</v>
      </c>
      <c r="I2252" t="s">
        <v>194</v>
      </c>
      <c r="N2252" t="s">
        <v>324</v>
      </c>
      <c r="O2252" t="s">
        <v>405</v>
      </c>
      <c r="P2252" t="s">
        <v>86</v>
      </c>
    </row>
    <row r="2253" spans="1:16" x14ac:dyDescent="0.3">
      <c r="A2253" t="s">
        <v>1874</v>
      </c>
      <c r="B2253" t="s">
        <v>2082</v>
      </c>
      <c r="C2253" t="s">
        <v>474</v>
      </c>
      <c r="D2253">
        <v>32</v>
      </c>
      <c r="E2253" t="s">
        <v>1910</v>
      </c>
      <c r="F2253" t="s">
        <v>486</v>
      </c>
      <c r="G2253" t="s">
        <v>87</v>
      </c>
      <c r="H2253" t="s">
        <v>465</v>
      </c>
      <c r="I2253" t="s">
        <v>194</v>
      </c>
      <c r="N2253" t="s">
        <v>324</v>
      </c>
      <c r="O2253" t="s">
        <v>405</v>
      </c>
      <c r="P2253" t="s">
        <v>86</v>
      </c>
    </row>
    <row r="2254" spans="1:16" x14ac:dyDescent="0.3">
      <c r="A2254" t="s">
        <v>1874</v>
      </c>
      <c r="B2254" t="s">
        <v>2083</v>
      </c>
      <c r="C2254" t="s">
        <v>474</v>
      </c>
      <c r="D2254">
        <v>32</v>
      </c>
      <c r="E2254" t="s">
        <v>1898</v>
      </c>
      <c r="F2254" t="s">
        <v>486</v>
      </c>
      <c r="G2254" t="s">
        <v>87</v>
      </c>
      <c r="H2254" t="s">
        <v>465</v>
      </c>
      <c r="I2254" t="s">
        <v>351</v>
      </c>
      <c r="N2254" t="s">
        <v>324</v>
      </c>
      <c r="O2254" t="s">
        <v>405</v>
      </c>
      <c r="P2254" t="s">
        <v>86</v>
      </c>
    </row>
    <row r="2255" spans="1:16" x14ac:dyDescent="0.3">
      <c r="A2255" t="s">
        <v>1874</v>
      </c>
      <c r="B2255" t="s">
        <v>2084</v>
      </c>
      <c r="C2255" t="s">
        <v>474</v>
      </c>
      <c r="D2255">
        <v>32</v>
      </c>
      <c r="E2255" t="s">
        <v>476</v>
      </c>
      <c r="F2255" t="s">
        <v>1910</v>
      </c>
      <c r="G2255" t="s">
        <v>87</v>
      </c>
      <c r="H2255" t="s">
        <v>465</v>
      </c>
      <c r="I2255" t="s">
        <v>351</v>
      </c>
      <c r="N2255" t="s">
        <v>324</v>
      </c>
      <c r="O2255" t="s">
        <v>405</v>
      </c>
      <c r="P2255" t="s">
        <v>86</v>
      </c>
    </row>
    <row r="2256" spans="1:16" x14ac:dyDescent="0.3">
      <c r="A2256" t="s">
        <v>1874</v>
      </c>
      <c r="B2256" t="s">
        <v>2085</v>
      </c>
      <c r="C2256" t="s">
        <v>474</v>
      </c>
      <c r="D2256">
        <v>32</v>
      </c>
      <c r="E2256" t="s">
        <v>486</v>
      </c>
      <c r="F2256" t="s">
        <v>476</v>
      </c>
      <c r="G2256" t="s">
        <v>87</v>
      </c>
      <c r="H2256" t="s">
        <v>465</v>
      </c>
      <c r="I2256" t="s">
        <v>517</v>
      </c>
      <c r="N2256" t="s">
        <v>324</v>
      </c>
      <c r="O2256" t="s">
        <v>405</v>
      </c>
      <c r="P2256" t="s">
        <v>86</v>
      </c>
    </row>
    <row r="2257" spans="1:16" x14ac:dyDescent="0.3">
      <c r="A2257" t="s">
        <v>1874</v>
      </c>
      <c r="B2257" t="s">
        <v>2086</v>
      </c>
      <c r="C2257" t="s">
        <v>474</v>
      </c>
      <c r="D2257">
        <v>32</v>
      </c>
      <c r="E2257" t="s">
        <v>1910</v>
      </c>
      <c r="F2257" t="s">
        <v>1898</v>
      </c>
      <c r="G2257" t="s">
        <v>87</v>
      </c>
      <c r="H2257" t="s">
        <v>465</v>
      </c>
      <c r="I2257" t="s">
        <v>517</v>
      </c>
      <c r="N2257" t="s">
        <v>324</v>
      </c>
      <c r="O2257" t="s">
        <v>405</v>
      </c>
      <c r="P2257" t="s">
        <v>86</v>
      </c>
    </row>
    <row r="2258" spans="1:16" x14ac:dyDescent="0.3">
      <c r="A2258" t="s">
        <v>1874</v>
      </c>
      <c r="B2258" t="s">
        <v>2087</v>
      </c>
      <c r="C2258" t="s">
        <v>474</v>
      </c>
      <c r="D2258">
        <v>33</v>
      </c>
      <c r="E2258" t="s">
        <v>1908</v>
      </c>
      <c r="F2258" t="s">
        <v>1879</v>
      </c>
      <c r="G2258" t="s">
        <v>753</v>
      </c>
      <c r="H2258" t="s">
        <v>201</v>
      </c>
      <c r="I2258" t="s">
        <v>661</v>
      </c>
      <c r="N2258" t="s">
        <v>324</v>
      </c>
      <c r="O2258" t="s">
        <v>405</v>
      </c>
      <c r="P2258" t="s">
        <v>750</v>
      </c>
    </row>
    <row r="2259" spans="1:16" x14ac:dyDescent="0.3">
      <c r="A2259" t="s">
        <v>1874</v>
      </c>
      <c r="B2259" t="s">
        <v>2088</v>
      </c>
      <c r="C2259" t="s">
        <v>474</v>
      </c>
      <c r="D2259">
        <v>33</v>
      </c>
      <c r="E2259" t="s">
        <v>1888</v>
      </c>
      <c r="F2259" t="s">
        <v>1902</v>
      </c>
      <c r="G2259" t="s">
        <v>753</v>
      </c>
      <c r="H2259" t="s">
        <v>201</v>
      </c>
      <c r="I2259" t="s">
        <v>661</v>
      </c>
      <c r="N2259" t="s">
        <v>324</v>
      </c>
      <c r="O2259" t="s">
        <v>405</v>
      </c>
      <c r="P2259" t="s">
        <v>750</v>
      </c>
    </row>
    <row r="2260" spans="1:16" x14ac:dyDescent="0.3">
      <c r="A2260" t="s">
        <v>1874</v>
      </c>
      <c r="B2260" t="s">
        <v>2089</v>
      </c>
      <c r="C2260" t="s">
        <v>474</v>
      </c>
      <c r="D2260">
        <v>33</v>
      </c>
      <c r="E2260" t="s">
        <v>1908</v>
      </c>
      <c r="F2260" t="s">
        <v>1902</v>
      </c>
      <c r="G2260" t="s">
        <v>753</v>
      </c>
      <c r="H2260" t="s">
        <v>201</v>
      </c>
      <c r="I2260" t="s">
        <v>532</v>
      </c>
      <c r="N2260" t="s">
        <v>324</v>
      </c>
      <c r="O2260" t="s">
        <v>405</v>
      </c>
      <c r="P2260" t="s">
        <v>750</v>
      </c>
    </row>
    <row r="2261" spans="1:16" x14ac:dyDescent="0.3">
      <c r="A2261" t="s">
        <v>1874</v>
      </c>
      <c r="B2261" t="s">
        <v>2090</v>
      </c>
      <c r="C2261" t="s">
        <v>474</v>
      </c>
      <c r="D2261">
        <v>33</v>
      </c>
      <c r="E2261" t="s">
        <v>1879</v>
      </c>
      <c r="F2261" t="s">
        <v>1888</v>
      </c>
      <c r="G2261" t="s">
        <v>753</v>
      </c>
      <c r="H2261" t="s">
        <v>201</v>
      </c>
      <c r="I2261" t="s">
        <v>532</v>
      </c>
      <c r="N2261" t="s">
        <v>324</v>
      </c>
      <c r="O2261" t="s">
        <v>405</v>
      </c>
      <c r="P2261" t="s">
        <v>750</v>
      </c>
    </row>
    <row r="2262" spans="1:16" x14ac:dyDescent="0.3">
      <c r="A2262" t="s">
        <v>1874</v>
      </c>
      <c r="B2262" t="s">
        <v>2091</v>
      </c>
      <c r="C2262" t="s">
        <v>474</v>
      </c>
      <c r="D2262">
        <v>33</v>
      </c>
      <c r="E2262" t="s">
        <v>1902</v>
      </c>
      <c r="F2262" t="s">
        <v>1879</v>
      </c>
      <c r="G2262" t="s">
        <v>753</v>
      </c>
      <c r="H2262" t="s">
        <v>201</v>
      </c>
      <c r="I2262" t="s">
        <v>627</v>
      </c>
      <c r="N2262" t="s">
        <v>324</v>
      </c>
      <c r="O2262" t="s">
        <v>405</v>
      </c>
      <c r="P2262" t="s">
        <v>750</v>
      </c>
    </row>
    <row r="2263" spans="1:16" x14ac:dyDescent="0.3">
      <c r="A2263" t="s">
        <v>1874</v>
      </c>
      <c r="B2263" t="s">
        <v>2092</v>
      </c>
      <c r="C2263" t="s">
        <v>474</v>
      </c>
      <c r="D2263">
        <v>33</v>
      </c>
      <c r="E2263" t="s">
        <v>1888</v>
      </c>
      <c r="F2263" t="s">
        <v>1908</v>
      </c>
      <c r="G2263" t="s">
        <v>753</v>
      </c>
      <c r="H2263" t="s">
        <v>201</v>
      </c>
      <c r="I2263" t="s">
        <v>627</v>
      </c>
      <c r="N2263" t="s">
        <v>324</v>
      </c>
      <c r="O2263" t="s">
        <v>405</v>
      </c>
      <c r="P2263" t="s">
        <v>750</v>
      </c>
    </row>
    <row r="2264" spans="1:16" x14ac:dyDescent="0.3">
      <c r="A2264" t="s">
        <v>1874</v>
      </c>
      <c r="B2264" t="s">
        <v>494</v>
      </c>
      <c r="C2264" t="s">
        <v>474</v>
      </c>
      <c r="D2264">
        <v>34</v>
      </c>
      <c r="E2264" t="s">
        <v>475</v>
      </c>
      <c r="F2264" t="s">
        <v>489</v>
      </c>
      <c r="G2264" t="s">
        <v>21</v>
      </c>
      <c r="H2264" t="s">
        <v>495</v>
      </c>
      <c r="I2264" t="s">
        <v>207</v>
      </c>
      <c r="N2264" t="s">
        <v>324</v>
      </c>
      <c r="O2264" t="s">
        <v>405</v>
      </c>
      <c r="P2264" t="s">
        <v>44</v>
      </c>
    </row>
    <row r="2265" spans="1:16" x14ac:dyDescent="0.3">
      <c r="A2265" t="s">
        <v>1874</v>
      </c>
      <c r="B2265" t="s">
        <v>496</v>
      </c>
      <c r="C2265" t="s">
        <v>474</v>
      </c>
      <c r="D2265">
        <v>34</v>
      </c>
      <c r="E2265" t="s">
        <v>488</v>
      </c>
      <c r="F2265" t="s">
        <v>497</v>
      </c>
      <c r="G2265" t="s">
        <v>21</v>
      </c>
      <c r="H2265" t="s">
        <v>495</v>
      </c>
      <c r="I2265" t="s">
        <v>207</v>
      </c>
      <c r="N2265" t="s">
        <v>324</v>
      </c>
      <c r="O2265" t="s">
        <v>405</v>
      </c>
      <c r="P2265" t="s">
        <v>44</v>
      </c>
    </row>
    <row r="2266" spans="1:16" x14ac:dyDescent="0.3">
      <c r="A2266" t="s">
        <v>1874</v>
      </c>
      <c r="B2266" t="s">
        <v>498</v>
      </c>
      <c r="C2266" t="s">
        <v>474</v>
      </c>
      <c r="D2266">
        <v>34</v>
      </c>
      <c r="E2266" t="s">
        <v>475</v>
      </c>
      <c r="F2266" t="s">
        <v>497</v>
      </c>
      <c r="G2266" t="s">
        <v>21</v>
      </c>
      <c r="H2266" t="s">
        <v>495</v>
      </c>
      <c r="I2266" t="s">
        <v>170</v>
      </c>
      <c r="N2266" t="s">
        <v>324</v>
      </c>
      <c r="O2266" t="s">
        <v>405</v>
      </c>
      <c r="P2266" t="s">
        <v>44</v>
      </c>
    </row>
    <row r="2267" spans="1:16" x14ac:dyDescent="0.3">
      <c r="A2267" t="s">
        <v>1874</v>
      </c>
      <c r="B2267" t="s">
        <v>499</v>
      </c>
      <c r="C2267" t="s">
        <v>474</v>
      </c>
      <c r="D2267">
        <v>34</v>
      </c>
      <c r="E2267" t="s">
        <v>489</v>
      </c>
      <c r="F2267" t="s">
        <v>488</v>
      </c>
      <c r="G2267" t="s">
        <v>21</v>
      </c>
      <c r="H2267" t="s">
        <v>495</v>
      </c>
      <c r="I2267" t="s">
        <v>170</v>
      </c>
      <c r="N2267" t="s">
        <v>324</v>
      </c>
      <c r="O2267" t="s">
        <v>405</v>
      </c>
      <c r="P2267" t="s">
        <v>44</v>
      </c>
    </row>
    <row r="2268" spans="1:16" x14ac:dyDescent="0.3">
      <c r="A2268" t="s">
        <v>1874</v>
      </c>
      <c r="B2268" t="s">
        <v>500</v>
      </c>
      <c r="C2268" t="s">
        <v>474</v>
      </c>
      <c r="D2268">
        <v>34</v>
      </c>
      <c r="E2268" t="s">
        <v>497</v>
      </c>
      <c r="F2268" t="s">
        <v>489</v>
      </c>
      <c r="G2268" t="s">
        <v>21</v>
      </c>
      <c r="H2268" t="s">
        <v>495</v>
      </c>
      <c r="I2268" t="s">
        <v>179</v>
      </c>
      <c r="N2268" t="s">
        <v>324</v>
      </c>
      <c r="O2268" t="s">
        <v>405</v>
      </c>
      <c r="P2268" t="s">
        <v>44</v>
      </c>
    </row>
    <row r="2269" spans="1:16" x14ac:dyDescent="0.3">
      <c r="A2269" t="s">
        <v>1874</v>
      </c>
      <c r="B2269" t="s">
        <v>501</v>
      </c>
      <c r="C2269" t="s">
        <v>474</v>
      </c>
      <c r="D2269">
        <v>34</v>
      </c>
      <c r="E2269" t="s">
        <v>488</v>
      </c>
      <c r="F2269" t="s">
        <v>475</v>
      </c>
      <c r="G2269" t="s">
        <v>21</v>
      </c>
      <c r="H2269" t="s">
        <v>495</v>
      </c>
      <c r="I2269" t="s">
        <v>179</v>
      </c>
      <c r="N2269" t="s">
        <v>324</v>
      </c>
      <c r="O2269" t="s">
        <v>405</v>
      </c>
      <c r="P2269" t="s">
        <v>44</v>
      </c>
    </row>
    <row r="2270" spans="1:16" x14ac:dyDescent="0.3">
      <c r="A2270" t="s">
        <v>1874</v>
      </c>
      <c r="B2270" t="s">
        <v>502</v>
      </c>
      <c r="C2270" t="s">
        <v>474</v>
      </c>
      <c r="D2270">
        <v>35</v>
      </c>
      <c r="E2270" t="s">
        <v>485</v>
      </c>
      <c r="F2270" t="s">
        <v>503</v>
      </c>
      <c r="G2270" t="s">
        <v>21</v>
      </c>
      <c r="H2270" t="s">
        <v>323</v>
      </c>
      <c r="I2270" t="s">
        <v>170</v>
      </c>
      <c r="N2270" t="s">
        <v>324</v>
      </c>
      <c r="O2270" t="s">
        <v>405</v>
      </c>
      <c r="P2270" t="s">
        <v>44</v>
      </c>
    </row>
    <row r="2271" spans="1:16" x14ac:dyDescent="0.3">
      <c r="A2271" t="s">
        <v>1874</v>
      </c>
      <c r="B2271" t="s">
        <v>504</v>
      </c>
      <c r="C2271" t="s">
        <v>474</v>
      </c>
      <c r="D2271">
        <v>35</v>
      </c>
      <c r="E2271" t="s">
        <v>479</v>
      </c>
      <c r="F2271" t="s">
        <v>505</v>
      </c>
      <c r="G2271" t="s">
        <v>21</v>
      </c>
      <c r="H2271" t="s">
        <v>323</v>
      </c>
      <c r="I2271" t="s">
        <v>170</v>
      </c>
      <c r="N2271" t="s">
        <v>324</v>
      </c>
      <c r="O2271" t="s">
        <v>405</v>
      </c>
      <c r="P2271" t="s">
        <v>44</v>
      </c>
    </row>
    <row r="2272" spans="1:16" x14ac:dyDescent="0.3">
      <c r="A2272" t="s">
        <v>1874</v>
      </c>
      <c r="B2272" t="s">
        <v>506</v>
      </c>
      <c r="C2272" t="s">
        <v>474</v>
      </c>
      <c r="D2272">
        <v>35</v>
      </c>
      <c r="E2272" t="s">
        <v>485</v>
      </c>
      <c r="F2272" t="s">
        <v>505</v>
      </c>
      <c r="G2272" t="s">
        <v>21</v>
      </c>
      <c r="H2272" t="s">
        <v>323</v>
      </c>
      <c r="I2272" t="s">
        <v>179</v>
      </c>
      <c r="N2272" t="s">
        <v>324</v>
      </c>
      <c r="O2272" t="s">
        <v>405</v>
      </c>
      <c r="P2272" t="s">
        <v>44</v>
      </c>
    </row>
    <row r="2273" spans="1:16" x14ac:dyDescent="0.3">
      <c r="A2273" t="s">
        <v>1874</v>
      </c>
      <c r="B2273" t="s">
        <v>507</v>
      </c>
      <c r="C2273" t="s">
        <v>474</v>
      </c>
      <c r="D2273">
        <v>35</v>
      </c>
      <c r="E2273" t="s">
        <v>503</v>
      </c>
      <c r="F2273" t="s">
        <v>479</v>
      </c>
      <c r="G2273" t="s">
        <v>21</v>
      </c>
      <c r="H2273" t="s">
        <v>323</v>
      </c>
      <c r="I2273" t="s">
        <v>179</v>
      </c>
      <c r="N2273" t="s">
        <v>324</v>
      </c>
      <c r="O2273" t="s">
        <v>405</v>
      </c>
      <c r="P2273" t="s">
        <v>44</v>
      </c>
    </row>
    <row r="2274" spans="1:16" x14ac:dyDescent="0.3">
      <c r="A2274" t="s">
        <v>1874</v>
      </c>
      <c r="B2274" t="s">
        <v>508</v>
      </c>
      <c r="C2274" t="s">
        <v>474</v>
      </c>
      <c r="D2274">
        <v>35</v>
      </c>
      <c r="E2274" t="s">
        <v>505</v>
      </c>
      <c r="F2274" t="s">
        <v>503</v>
      </c>
      <c r="G2274" t="s">
        <v>21</v>
      </c>
      <c r="H2274" t="s">
        <v>323</v>
      </c>
      <c r="I2274" t="s">
        <v>189</v>
      </c>
      <c r="N2274" t="s">
        <v>324</v>
      </c>
      <c r="O2274" t="s">
        <v>405</v>
      </c>
      <c r="P2274" t="s">
        <v>44</v>
      </c>
    </row>
    <row r="2275" spans="1:16" x14ac:dyDescent="0.3">
      <c r="A2275" t="s">
        <v>1874</v>
      </c>
      <c r="B2275" t="s">
        <v>509</v>
      </c>
      <c r="C2275" t="s">
        <v>474</v>
      </c>
      <c r="D2275">
        <v>35</v>
      </c>
      <c r="E2275" t="s">
        <v>479</v>
      </c>
      <c r="F2275" t="s">
        <v>485</v>
      </c>
      <c r="G2275" t="s">
        <v>21</v>
      </c>
      <c r="H2275" t="s">
        <v>323</v>
      </c>
      <c r="I2275" t="s">
        <v>189</v>
      </c>
      <c r="N2275" t="s">
        <v>324</v>
      </c>
      <c r="O2275" t="s">
        <v>405</v>
      </c>
      <c r="P2275" t="s">
        <v>44</v>
      </c>
    </row>
    <row r="2276" spans="1:16" x14ac:dyDescent="0.3">
      <c r="A2276" t="s">
        <v>1874</v>
      </c>
      <c r="B2276" t="s">
        <v>2093</v>
      </c>
      <c r="C2276" t="s">
        <v>474</v>
      </c>
      <c r="D2276">
        <v>36</v>
      </c>
      <c r="E2276" t="s">
        <v>1917</v>
      </c>
      <c r="F2276" t="s">
        <v>1898</v>
      </c>
      <c r="G2276" t="s">
        <v>69</v>
      </c>
      <c r="H2276" t="s">
        <v>223</v>
      </c>
      <c r="I2276" t="s">
        <v>174</v>
      </c>
      <c r="N2276" t="s">
        <v>224</v>
      </c>
      <c r="O2276" t="s">
        <v>937</v>
      </c>
      <c r="P2276" t="s">
        <v>68</v>
      </c>
    </row>
    <row r="2277" spans="1:16" x14ac:dyDescent="0.3">
      <c r="A2277" t="s">
        <v>1874</v>
      </c>
      <c r="B2277" t="s">
        <v>2094</v>
      </c>
      <c r="C2277" t="s">
        <v>474</v>
      </c>
      <c r="D2277">
        <v>36</v>
      </c>
      <c r="E2277" t="s">
        <v>485</v>
      </c>
      <c r="F2277" t="s">
        <v>1911</v>
      </c>
      <c r="G2277" t="s">
        <v>69</v>
      </c>
      <c r="H2277" t="s">
        <v>223</v>
      </c>
      <c r="I2277" t="s">
        <v>174</v>
      </c>
      <c r="N2277" t="s">
        <v>224</v>
      </c>
      <c r="O2277" t="s">
        <v>937</v>
      </c>
      <c r="P2277" t="s">
        <v>68</v>
      </c>
    </row>
    <row r="2278" spans="1:16" x14ac:dyDescent="0.3">
      <c r="A2278" t="s">
        <v>1874</v>
      </c>
      <c r="B2278" t="s">
        <v>2095</v>
      </c>
      <c r="C2278" t="s">
        <v>474</v>
      </c>
      <c r="D2278">
        <v>36</v>
      </c>
      <c r="E2278" t="s">
        <v>1917</v>
      </c>
      <c r="F2278" t="s">
        <v>1911</v>
      </c>
      <c r="G2278" t="s">
        <v>69</v>
      </c>
      <c r="H2278" t="s">
        <v>223</v>
      </c>
      <c r="I2278" t="s">
        <v>774</v>
      </c>
      <c r="N2278" t="s">
        <v>224</v>
      </c>
      <c r="O2278" t="s">
        <v>937</v>
      </c>
      <c r="P2278" t="s">
        <v>68</v>
      </c>
    </row>
    <row r="2279" spans="1:16" x14ac:dyDescent="0.3">
      <c r="A2279" t="s">
        <v>1874</v>
      </c>
      <c r="B2279" t="s">
        <v>2096</v>
      </c>
      <c r="C2279" t="s">
        <v>474</v>
      </c>
      <c r="D2279">
        <v>36</v>
      </c>
      <c r="E2279" t="s">
        <v>1898</v>
      </c>
      <c r="F2279" t="s">
        <v>485</v>
      </c>
      <c r="G2279" t="s">
        <v>69</v>
      </c>
      <c r="H2279" t="s">
        <v>223</v>
      </c>
      <c r="I2279" t="s">
        <v>774</v>
      </c>
      <c r="N2279" t="s">
        <v>224</v>
      </c>
      <c r="O2279" t="s">
        <v>937</v>
      </c>
      <c r="P2279" t="s">
        <v>68</v>
      </c>
    </row>
    <row r="2280" spans="1:16" x14ac:dyDescent="0.3">
      <c r="A2280" t="s">
        <v>1874</v>
      </c>
      <c r="B2280" t="s">
        <v>2097</v>
      </c>
      <c r="C2280" t="s">
        <v>474</v>
      </c>
      <c r="D2280">
        <v>36</v>
      </c>
      <c r="E2280" t="s">
        <v>1911</v>
      </c>
      <c r="F2280" t="s">
        <v>1898</v>
      </c>
      <c r="G2280" t="s">
        <v>69</v>
      </c>
      <c r="H2280" t="s">
        <v>223</v>
      </c>
      <c r="I2280" t="s">
        <v>777</v>
      </c>
      <c r="N2280" t="s">
        <v>224</v>
      </c>
      <c r="O2280" t="s">
        <v>937</v>
      </c>
      <c r="P2280" t="s">
        <v>68</v>
      </c>
    </row>
    <row r="2281" spans="1:16" x14ac:dyDescent="0.3">
      <c r="A2281" t="s">
        <v>1874</v>
      </c>
      <c r="B2281" t="s">
        <v>2098</v>
      </c>
      <c r="C2281" t="s">
        <v>474</v>
      </c>
      <c r="D2281">
        <v>36</v>
      </c>
      <c r="E2281" t="s">
        <v>485</v>
      </c>
      <c r="F2281" t="s">
        <v>1917</v>
      </c>
      <c r="G2281" t="s">
        <v>69</v>
      </c>
      <c r="H2281" t="s">
        <v>223</v>
      </c>
      <c r="I2281" t="s">
        <v>777</v>
      </c>
      <c r="N2281" t="s">
        <v>224</v>
      </c>
      <c r="O2281" t="s">
        <v>937</v>
      </c>
      <c r="P2281" t="s">
        <v>68</v>
      </c>
    </row>
    <row r="2282" spans="1:16" x14ac:dyDescent="0.3">
      <c r="A2282" t="s">
        <v>1874</v>
      </c>
      <c r="B2282" t="s">
        <v>2099</v>
      </c>
      <c r="C2282" t="s">
        <v>474</v>
      </c>
      <c r="D2282">
        <v>37</v>
      </c>
      <c r="E2282" t="s">
        <v>505</v>
      </c>
      <c r="F2282" t="s">
        <v>1899</v>
      </c>
      <c r="G2282" t="s">
        <v>69</v>
      </c>
      <c r="H2282" t="s">
        <v>937</v>
      </c>
      <c r="I2282" t="s">
        <v>207</v>
      </c>
      <c r="N2282" t="s">
        <v>224</v>
      </c>
      <c r="O2282" t="s">
        <v>937</v>
      </c>
      <c r="P2282" t="s">
        <v>68</v>
      </c>
    </row>
    <row r="2283" spans="1:16" x14ac:dyDescent="0.3">
      <c r="A2283" t="s">
        <v>1874</v>
      </c>
      <c r="B2283" t="s">
        <v>2100</v>
      </c>
      <c r="C2283" t="s">
        <v>474</v>
      </c>
      <c r="D2283">
        <v>37</v>
      </c>
      <c r="E2283" t="s">
        <v>478</v>
      </c>
      <c r="F2283" t="s">
        <v>479</v>
      </c>
      <c r="G2283" t="s">
        <v>69</v>
      </c>
      <c r="H2283" t="s">
        <v>937</v>
      </c>
      <c r="I2283" t="s">
        <v>207</v>
      </c>
      <c r="N2283" t="s">
        <v>224</v>
      </c>
      <c r="O2283" t="s">
        <v>937</v>
      </c>
      <c r="P2283" t="s">
        <v>68</v>
      </c>
    </row>
    <row r="2284" spans="1:16" x14ac:dyDescent="0.3">
      <c r="A2284" t="s">
        <v>1874</v>
      </c>
      <c r="B2284" t="s">
        <v>2101</v>
      </c>
      <c r="C2284" t="s">
        <v>474</v>
      </c>
      <c r="D2284">
        <v>37</v>
      </c>
      <c r="E2284" t="s">
        <v>505</v>
      </c>
      <c r="F2284" t="s">
        <v>479</v>
      </c>
      <c r="G2284" t="s">
        <v>69</v>
      </c>
      <c r="H2284" t="s">
        <v>937</v>
      </c>
      <c r="I2284" t="s">
        <v>1671</v>
      </c>
      <c r="N2284" t="s">
        <v>224</v>
      </c>
      <c r="O2284" t="s">
        <v>937</v>
      </c>
      <c r="P2284" t="s">
        <v>68</v>
      </c>
    </row>
    <row r="2285" spans="1:16" x14ac:dyDescent="0.3">
      <c r="A2285" t="s">
        <v>1874</v>
      </c>
      <c r="B2285" t="s">
        <v>2102</v>
      </c>
      <c r="C2285" t="s">
        <v>474</v>
      </c>
      <c r="D2285">
        <v>37</v>
      </c>
      <c r="E2285" t="s">
        <v>1899</v>
      </c>
      <c r="F2285" t="s">
        <v>478</v>
      </c>
      <c r="G2285" t="s">
        <v>69</v>
      </c>
      <c r="H2285" t="s">
        <v>937</v>
      </c>
      <c r="I2285" t="s">
        <v>1671</v>
      </c>
      <c r="N2285" t="s">
        <v>224</v>
      </c>
      <c r="O2285" t="s">
        <v>937</v>
      </c>
      <c r="P2285" t="s">
        <v>68</v>
      </c>
    </row>
    <row r="2286" spans="1:16" x14ac:dyDescent="0.3">
      <c r="A2286" t="s">
        <v>1874</v>
      </c>
      <c r="B2286" t="s">
        <v>2103</v>
      </c>
      <c r="C2286" t="s">
        <v>474</v>
      </c>
      <c r="D2286">
        <v>37</v>
      </c>
      <c r="E2286" t="s">
        <v>479</v>
      </c>
      <c r="F2286" t="s">
        <v>1899</v>
      </c>
      <c r="G2286" t="s">
        <v>69</v>
      </c>
      <c r="H2286" t="s">
        <v>937</v>
      </c>
      <c r="I2286" t="s">
        <v>1674</v>
      </c>
      <c r="N2286" t="s">
        <v>224</v>
      </c>
      <c r="O2286" t="s">
        <v>937</v>
      </c>
      <c r="P2286" t="s">
        <v>68</v>
      </c>
    </row>
    <row r="2287" spans="1:16" x14ac:dyDescent="0.3">
      <c r="A2287" t="s">
        <v>1874</v>
      </c>
      <c r="B2287" t="s">
        <v>2104</v>
      </c>
      <c r="C2287" t="s">
        <v>474</v>
      </c>
      <c r="D2287">
        <v>37</v>
      </c>
      <c r="E2287" t="s">
        <v>478</v>
      </c>
      <c r="F2287" t="s">
        <v>505</v>
      </c>
      <c r="G2287" t="s">
        <v>69</v>
      </c>
      <c r="H2287" t="s">
        <v>937</v>
      </c>
      <c r="I2287" t="s">
        <v>1674</v>
      </c>
      <c r="N2287" t="s">
        <v>224</v>
      </c>
      <c r="O2287" t="s">
        <v>937</v>
      </c>
      <c r="P2287" t="s">
        <v>68</v>
      </c>
    </row>
    <row r="2288" spans="1:16" x14ac:dyDescent="0.3">
      <c r="A2288" t="s">
        <v>1874</v>
      </c>
      <c r="B2288" t="s">
        <v>2105</v>
      </c>
      <c r="C2288" t="s">
        <v>474</v>
      </c>
      <c r="D2288">
        <v>38</v>
      </c>
      <c r="E2288" t="s">
        <v>1878</v>
      </c>
      <c r="F2288" t="s">
        <v>1908</v>
      </c>
      <c r="G2288" t="s">
        <v>57</v>
      </c>
      <c r="N2288" t="s">
        <v>224</v>
      </c>
      <c r="O2288" t="s">
        <v>937</v>
      </c>
      <c r="P2288" t="s">
        <v>56</v>
      </c>
    </row>
    <row r="2289" spans="1:16" x14ac:dyDescent="0.3">
      <c r="A2289" t="s">
        <v>1874</v>
      </c>
      <c r="B2289" t="s">
        <v>2106</v>
      </c>
      <c r="C2289" t="s">
        <v>474</v>
      </c>
      <c r="D2289">
        <v>38</v>
      </c>
      <c r="E2289" t="s">
        <v>476</v>
      </c>
      <c r="F2289" t="s">
        <v>497</v>
      </c>
      <c r="G2289" t="s">
        <v>57</v>
      </c>
      <c r="N2289" t="s">
        <v>224</v>
      </c>
      <c r="O2289" t="s">
        <v>937</v>
      </c>
      <c r="P2289" t="s">
        <v>56</v>
      </c>
    </row>
    <row r="2290" spans="1:16" x14ac:dyDescent="0.3">
      <c r="A2290" t="s">
        <v>1874</v>
      </c>
      <c r="B2290" t="s">
        <v>2107</v>
      </c>
      <c r="C2290" t="s">
        <v>474</v>
      </c>
      <c r="D2290">
        <v>38</v>
      </c>
      <c r="E2290" t="s">
        <v>1878</v>
      </c>
      <c r="F2290" t="s">
        <v>497</v>
      </c>
      <c r="G2290" t="s">
        <v>57</v>
      </c>
      <c r="N2290" t="s">
        <v>224</v>
      </c>
      <c r="O2290" t="s">
        <v>937</v>
      </c>
      <c r="P2290" t="s">
        <v>56</v>
      </c>
    </row>
    <row r="2291" spans="1:16" x14ac:dyDescent="0.3">
      <c r="A2291" t="s">
        <v>1874</v>
      </c>
      <c r="B2291" t="s">
        <v>2108</v>
      </c>
      <c r="C2291" t="s">
        <v>474</v>
      </c>
      <c r="D2291">
        <v>38</v>
      </c>
      <c r="E2291" t="s">
        <v>1908</v>
      </c>
      <c r="F2291" t="s">
        <v>476</v>
      </c>
      <c r="G2291" t="s">
        <v>57</v>
      </c>
      <c r="N2291" t="s">
        <v>224</v>
      </c>
      <c r="O2291" t="s">
        <v>937</v>
      </c>
      <c r="P2291" t="s">
        <v>56</v>
      </c>
    </row>
    <row r="2292" spans="1:16" x14ac:dyDescent="0.3">
      <c r="A2292" t="s">
        <v>1874</v>
      </c>
      <c r="B2292" t="s">
        <v>2109</v>
      </c>
      <c r="C2292" t="s">
        <v>474</v>
      </c>
      <c r="D2292">
        <v>38</v>
      </c>
      <c r="E2292" t="s">
        <v>497</v>
      </c>
      <c r="F2292" t="s">
        <v>1908</v>
      </c>
      <c r="G2292" t="s">
        <v>57</v>
      </c>
      <c r="N2292" t="s">
        <v>224</v>
      </c>
      <c r="O2292" t="s">
        <v>937</v>
      </c>
      <c r="P2292" t="s">
        <v>56</v>
      </c>
    </row>
    <row r="2293" spans="1:16" x14ac:dyDescent="0.3">
      <c r="A2293" t="s">
        <v>1874</v>
      </c>
      <c r="B2293" t="s">
        <v>2110</v>
      </c>
      <c r="C2293" t="s">
        <v>474</v>
      </c>
      <c r="D2293">
        <v>38</v>
      </c>
      <c r="E2293" t="s">
        <v>476</v>
      </c>
      <c r="F2293" t="s">
        <v>1878</v>
      </c>
      <c r="G2293" t="s">
        <v>57</v>
      </c>
      <c r="N2293" t="s">
        <v>224</v>
      </c>
      <c r="O2293" t="s">
        <v>937</v>
      </c>
      <c r="P2293" t="s">
        <v>56</v>
      </c>
    </row>
    <row r="2294" spans="1:16" x14ac:dyDescent="0.3">
      <c r="A2294" t="s">
        <v>1874</v>
      </c>
      <c r="B2294" t="s">
        <v>2111</v>
      </c>
      <c r="C2294" t="s">
        <v>474</v>
      </c>
      <c r="D2294">
        <v>39</v>
      </c>
      <c r="E2294" t="s">
        <v>1888</v>
      </c>
      <c r="F2294" t="s">
        <v>503</v>
      </c>
      <c r="G2294" t="s">
        <v>57</v>
      </c>
      <c r="N2294" t="s">
        <v>224</v>
      </c>
      <c r="O2294" t="s">
        <v>937</v>
      </c>
      <c r="P2294" t="s">
        <v>56</v>
      </c>
    </row>
    <row r="2295" spans="1:16" x14ac:dyDescent="0.3">
      <c r="A2295" t="s">
        <v>1874</v>
      </c>
      <c r="B2295" t="s">
        <v>2112</v>
      </c>
      <c r="C2295" t="s">
        <v>474</v>
      </c>
      <c r="D2295">
        <v>39</v>
      </c>
      <c r="E2295" t="s">
        <v>486</v>
      </c>
      <c r="F2295" t="s">
        <v>488</v>
      </c>
      <c r="G2295" t="s">
        <v>57</v>
      </c>
      <c r="N2295" t="s">
        <v>224</v>
      </c>
      <c r="O2295" t="s">
        <v>937</v>
      </c>
      <c r="P2295" t="s">
        <v>56</v>
      </c>
    </row>
    <row r="2296" spans="1:16" x14ac:dyDescent="0.3">
      <c r="A2296" t="s">
        <v>1874</v>
      </c>
      <c r="B2296" t="s">
        <v>2113</v>
      </c>
      <c r="C2296" t="s">
        <v>474</v>
      </c>
      <c r="D2296">
        <v>39</v>
      </c>
      <c r="E2296" t="s">
        <v>1888</v>
      </c>
      <c r="F2296" t="s">
        <v>488</v>
      </c>
      <c r="G2296" t="s">
        <v>57</v>
      </c>
      <c r="N2296" t="s">
        <v>224</v>
      </c>
      <c r="O2296" t="s">
        <v>937</v>
      </c>
      <c r="P2296" t="s">
        <v>56</v>
      </c>
    </row>
    <row r="2297" spans="1:16" x14ac:dyDescent="0.3">
      <c r="A2297" t="s">
        <v>1874</v>
      </c>
      <c r="B2297" t="s">
        <v>2114</v>
      </c>
      <c r="C2297" t="s">
        <v>474</v>
      </c>
      <c r="D2297">
        <v>39</v>
      </c>
      <c r="E2297" t="s">
        <v>503</v>
      </c>
      <c r="F2297" t="s">
        <v>486</v>
      </c>
      <c r="G2297" t="s">
        <v>57</v>
      </c>
      <c r="N2297" t="s">
        <v>224</v>
      </c>
      <c r="O2297" t="s">
        <v>937</v>
      </c>
      <c r="P2297" t="s">
        <v>56</v>
      </c>
    </row>
    <row r="2298" spans="1:16" x14ac:dyDescent="0.3">
      <c r="A2298" t="s">
        <v>1874</v>
      </c>
      <c r="B2298" t="s">
        <v>2115</v>
      </c>
      <c r="C2298" t="s">
        <v>474</v>
      </c>
      <c r="D2298">
        <v>39</v>
      </c>
      <c r="E2298" t="s">
        <v>488</v>
      </c>
      <c r="F2298" t="s">
        <v>503</v>
      </c>
      <c r="G2298" t="s">
        <v>57</v>
      </c>
      <c r="N2298" t="s">
        <v>224</v>
      </c>
      <c r="O2298" t="s">
        <v>937</v>
      </c>
      <c r="P2298" t="s">
        <v>56</v>
      </c>
    </row>
    <row r="2299" spans="1:16" x14ac:dyDescent="0.3">
      <c r="A2299" t="s">
        <v>1874</v>
      </c>
      <c r="B2299" t="s">
        <v>2116</v>
      </c>
      <c r="C2299" t="s">
        <v>474</v>
      </c>
      <c r="D2299">
        <v>39</v>
      </c>
      <c r="E2299" t="s">
        <v>486</v>
      </c>
      <c r="F2299" t="s">
        <v>1888</v>
      </c>
      <c r="G2299" t="s">
        <v>57</v>
      </c>
      <c r="N2299" t="s">
        <v>224</v>
      </c>
      <c r="O2299" t="s">
        <v>937</v>
      </c>
      <c r="P2299" t="s">
        <v>56</v>
      </c>
    </row>
    <row r="2300" spans="1:16" x14ac:dyDescent="0.3">
      <c r="A2300" t="s">
        <v>1874</v>
      </c>
      <c r="B2300" t="s">
        <v>2117</v>
      </c>
      <c r="C2300" t="s">
        <v>474</v>
      </c>
      <c r="D2300">
        <v>40</v>
      </c>
      <c r="E2300" t="s">
        <v>1879</v>
      </c>
      <c r="F2300" t="s">
        <v>475</v>
      </c>
      <c r="G2300" t="s">
        <v>95</v>
      </c>
      <c r="H2300" t="s">
        <v>204</v>
      </c>
      <c r="I2300" t="s">
        <v>174</v>
      </c>
      <c r="N2300" t="s">
        <v>224</v>
      </c>
      <c r="O2300" t="s">
        <v>937</v>
      </c>
      <c r="P2300" t="s">
        <v>94</v>
      </c>
    </row>
    <row r="2301" spans="1:16" x14ac:dyDescent="0.3">
      <c r="A2301" t="s">
        <v>1874</v>
      </c>
      <c r="B2301" t="s">
        <v>2118</v>
      </c>
      <c r="C2301" t="s">
        <v>474</v>
      </c>
      <c r="D2301">
        <v>40</v>
      </c>
      <c r="E2301" t="s">
        <v>1910</v>
      </c>
      <c r="F2301" t="s">
        <v>489</v>
      </c>
      <c r="G2301" t="s">
        <v>95</v>
      </c>
      <c r="N2301" t="s">
        <v>224</v>
      </c>
      <c r="O2301" t="s">
        <v>937</v>
      </c>
      <c r="P2301" t="s">
        <v>94</v>
      </c>
    </row>
    <row r="2302" spans="1:16" x14ac:dyDescent="0.3">
      <c r="A2302" t="s">
        <v>1874</v>
      </c>
      <c r="B2302" t="s">
        <v>2119</v>
      </c>
      <c r="C2302" t="s">
        <v>474</v>
      </c>
      <c r="D2302">
        <v>40</v>
      </c>
      <c r="E2302" t="s">
        <v>1879</v>
      </c>
      <c r="F2302" t="s">
        <v>489</v>
      </c>
      <c r="G2302" t="s">
        <v>95</v>
      </c>
      <c r="H2302" t="s">
        <v>204</v>
      </c>
      <c r="I2302" t="s">
        <v>298</v>
      </c>
      <c r="N2302" t="s">
        <v>224</v>
      </c>
      <c r="O2302" t="s">
        <v>937</v>
      </c>
      <c r="P2302" t="s">
        <v>94</v>
      </c>
    </row>
    <row r="2303" spans="1:16" x14ac:dyDescent="0.3">
      <c r="A2303" t="s">
        <v>1874</v>
      </c>
      <c r="B2303" t="s">
        <v>2120</v>
      </c>
      <c r="C2303" t="s">
        <v>474</v>
      </c>
      <c r="D2303">
        <v>40</v>
      </c>
      <c r="E2303" t="s">
        <v>475</v>
      </c>
      <c r="F2303" t="s">
        <v>1910</v>
      </c>
      <c r="G2303" t="s">
        <v>95</v>
      </c>
      <c r="N2303" t="s">
        <v>224</v>
      </c>
      <c r="O2303" t="s">
        <v>937</v>
      </c>
      <c r="P2303" t="s">
        <v>94</v>
      </c>
    </row>
    <row r="2304" spans="1:16" x14ac:dyDescent="0.3">
      <c r="A2304" t="s">
        <v>1874</v>
      </c>
      <c r="B2304" t="s">
        <v>2121</v>
      </c>
      <c r="C2304" t="s">
        <v>474</v>
      </c>
      <c r="D2304">
        <v>40</v>
      </c>
      <c r="E2304" t="s">
        <v>489</v>
      </c>
      <c r="F2304" t="s">
        <v>475</v>
      </c>
      <c r="G2304" t="s">
        <v>95</v>
      </c>
      <c r="N2304" t="s">
        <v>224</v>
      </c>
      <c r="O2304" t="s">
        <v>937</v>
      </c>
      <c r="P2304" t="s">
        <v>94</v>
      </c>
    </row>
    <row r="2305" spans="1:16" x14ac:dyDescent="0.3">
      <c r="A2305" t="s">
        <v>1874</v>
      </c>
      <c r="B2305" t="s">
        <v>2122</v>
      </c>
      <c r="C2305" t="s">
        <v>474</v>
      </c>
      <c r="D2305">
        <v>40</v>
      </c>
      <c r="E2305" t="s">
        <v>1910</v>
      </c>
      <c r="F2305" t="s">
        <v>1879</v>
      </c>
      <c r="G2305" t="s">
        <v>95</v>
      </c>
      <c r="H2305" t="s">
        <v>204</v>
      </c>
      <c r="I2305" t="s">
        <v>248</v>
      </c>
      <c r="N2305" t="s">
        <v>224</v>
      </c>
      <c r="O2305" t="s">
        <v>937</v>
      </c>
      <c r="P2305" t="s">
        <v>94</v>
      </c>
    </row>
    <row r="2306" spans="1:16" x14ac:dyDescent="0.3">
      <c r="A2306" t="s">
        <v>1874</v>
      </c>
      <c r="B2306" t="s">
        <v>2123</v>
      </c>
      <c r="C2306" t="s">
        <v>474</v>
      </c>
      <c r="D2306">
        <v>41</v>
      </c>
      <c r="E2306" t="s">
        <v>1918</v>
      </c>
      <c r="F2306" t="s">
        <v>1901</v>
      </c>
      <c r="G2306" t="s">
        <v>799</v>
      </c>
      <c r="N2306" t="s">
        <v>224</v>
      </c>
      <c r="O2306" t="s">
        <v>937</v>
      </c>
      <c r="P2306" t="s">
        <v>73</v>
      </c>
    </row>
    <row r="2307" spans="1:16" x14ac:dyDescent="0.3">
      <c r="A2307" t="s">
        <v>1874</v>
      </c>
      <c r="B2307" t="s">
        <v>2124</v>
      </c>
      <c r="C2307" t="s">
        <v>474</v>
      </c>
      <c r="D2307">
        <v>41</v>
      </c>
      <c r="E2307" t="s">
        <v>1963</v>
      </c>
      <c r="F2307" t="s">
        <v>1876</v>
      </c>
      <c r="G2307" t="s">
        <v>799</v>
      </c>
      <c r="N2307" t="s">
        <v>224</v>
      </c>
      <c r="O2307" t="s">
        <v>937</v>
      </c>
      <c r="P2307" t="s">
        <v>73</v>
      </c>
    </row>
    <row r="2308" spans="1:16" x14ac:dyDescent="0.3">
      <c r="A2308" t="s">
        <v>1874</v>
      </c>
      <c r="B2308" t="s">
        <v>2125</v>
      </c>
      <c r="C2308" t="s">
        <v>474</v>
      </c>
      <c r="D2308">
        <v>41</v>
      </c>
      <c r="E2308" t="s">
        <v>1918</v>
      </c>
      <c r="F2308" t="s">
        <v>1876</v>
      </c>
      <c r="G2308" t="s">
        <v>799</v>
      </c>
      <c r="N2308" t="s">
        <v>224</v>
      </c>
      <c r="O2308" t="s">
        <v>937</v>
      </c>
      <c r="P2308" t="s">
        <v>73</v>
      </c>
    </row>
    <row r="2309" spans="1:16" x14ac:dyDescent="0.3">
      <c r="A2309" t="s">
        <v>1874</v>
      </c>
      <c r="B2309" t="s">
        <v>2126</v>
      </c>
      <c r="C2309" t="s">
        <v>474</v>
      </c>
      <c r="D2309">
        <v>41</v>
      </c>
      <c r="E2309" t="s">
        <v>1901</v>
      </c>
      <c r="F2309" t="s">
        <v>1963</v>
      </c>
      <c r="G2309" t="s">
        <v>799</v>
      </c>
      <c r="N2309" t="s">
        <v>224</v>
      </c>
      <c r="O2309" t="s">
        <v>937</v>
      </c>
      <c r="P2309" t="s">
        <v>73</v>
      </c>
    </row>
    <row r="2310" spans="1:16" x14ac:dyDescent="0.3">
      <c r="A2310" t="s">
        <v>1874</v>
      </c>
      <c r="B2310" t="s">
        <v>2127</v>
      </c>
      <c r="C2310" t="s">
        <v>474</v>
      </c>
      <c r="D2310">
        <v>41</v>
      </c>
      <c r="E2310" t="s">
        <v>1876</v>
      </c>
      <c r="F2310" t="s">
        <v>1901</v>
      </c>
      <c r="G2310" t="s">
        <v>799</v>
      </c>
      <c r="N2310" t="s">
        <v>224</v>
      </c>
      <c r="O2310" t="s">
        <v>937</v>
      </c>
      <c r="P2310" t="s">
        <v>73</v>
      </c>
    </row>
    <row r="2311" spans="1:16" x14ac:dyDescent="0.3">
      <c r="A2311" t="s">
        <v>1874</v>
      </c>
      <c r="B2311" t="s">
        <v>2128</v>
      </c>
      <c r="C2311" t="s">
        <v>474</v>
      </c>
      <c r="D2311">
        <v>41</v>
      </c>
      <c r="E2311" t="s">
        <v>1963</v>
      </c>
      <c r="F2311" t="s">
        <v>1918</v>
      </c>
      <c r="G2311" t="s">
        <v>799</v>
      </c>
      <c r="N2311" t="s">
        <v>224</v>
      </c>
      <c r="O2311" t="s">
        <v>937</v>
      </c>
      <c r="P2311" t="s">
        <v>73</v>
      </c>
    </row>
    <row r="2312" spans="1:16" x14ac:dyDescent="0.3">
      <c r="A2312" t="s">
        <v>1874</v>
      </c>
      <c r="B2312" t="s">
        <v>2129</v>
      </c>
      <c r="C2312" t="s">
        <v>474</v>
      </c>
      <c r="D2312">
        <v>42</v>
      </c>
      <c r="E2312" t="s">
        <v>1920</v>
      </c>
      <c r="F2312" t="s">
        <v>1887</v>
      </c>
      <c r="G2312" t="s">
        <v>799</v>
      </c>
      <c r="N2312" t="s">
        <v>224</v>
      </c>
      <c r="O2312" t="s">
        <v>937</v>
      </c>
      <c r="P2312" t="s">
        <v>73</v>
      </c>
    </row>
    <row r="2313" spans="1:16" x14ac:dyDescent="0.3">
      <c r="A2313" t="s">
        <v>1874</v>
      </c>
      <c r="B2313" t="s">
        <v>2130</v>
      </c>
      <c r="C2313" t="s">
        <v>474</v>
      </c>
      <c r="D2313">
        <v>42</v>
      </c>
      <c r="E2313" t="s">
        <v>1890</v>
      </c>
      <c r="F2313" t="s">
        <v>1891</v>
      </c>
      <c r="G2313" t="s">
        <v>799</v>
      </c>
      <c r="N2313" t="s">
        <v>224</v>
      </c>
      <c r="O2313" t="s">
        <v>937</v>
      </c>
      <c r="P2313" t="s">
        <v>73</v>
      </c>
    </row>
    <row r="2314" spans="1:16" x14ac:dyDescent="0.3">
      <c r="A2314" t="s">
        <v>1874</v>
      </c>
      <c r="B2314" t="s">
        <v>2131</v>
      </c>
      <c r="C2314" t="s">
        <v>474</v>
      </c>
      <c r="D2314">
        <v>42</v>
      </c>
      <c r="E2314" t="s">
        <v>1920</v>
      </c>
      <c r="F2314" t="s">
        <v>1891</v>
      </c>
      <c r="G2314" t="s">
        <v>799</v>
      </c>
      <c r="N2314" t="s">
        <v>224</v>
      </c>
      <c r="O2314" t="s">
        <v>937</v>
      </c>
      <c r="P2314" t="s">
        <v>73</v>
      </c>
    </row>
    <row r="2315" spans="1:16" x14ac:dyDescent="0.3">
      <c r="A2315" t="s">
        <v>1874</v>
      </c>
      <c r="B2315" t="s">
        <v>2132</v>
      </c>
      <c r="C2315" t="s">
        <v>474</v>
      </c>
      <c r="D2315">
        <v>42</v>
      </c>
      <c r="E2315" t="s">
        <v>1887</v>
      </c>
      <c r="F2315" t="s">
        <v>1890</v>
      </c>
      <c r="G2315" t="s">
        <v>799</v>
      </c>
      <c r="N2315" t="s">
        <v>224</v>
      </c>
      <c r="O2315" t="s">
        <v>937</v>
      </c>
      <c r="P2315" t="s">
        <v>73</v>
      </c>
    </row>
    <row r="2316" spans="1:16" x14ac:dyDescent="0.3">
      <c r="A2316" t="s">
        <v>1874</v>
      </c>
      <c r="B2316" t="s">
        <v>2133</v>
      </c>
      <c r="C2316" t="s">
        <v>474</v>
      </c>
      <c r="D2316">
        <v>42</v>
      </c>
      <c r="E2316" t="s">
        <v>1891</v>
      </c>
      <c r="F2316" t="s">
        <v>1887</v>
      </c>
      <c r="G2316" t="s">
        <v>799</v>
      </c>
      <c r="N2316" t="s">
        <v>224</v>
      </c>
      <c r="O2316" t="s">
        <v>937</v>
      </c>
      <c r="P2316" t="s">
        <v>73</v>
      </c>
    </row>
    <row r="2317" spans="1:16" x14ac:dyDescent="0.3">
      <c r="A2317" t="s">
        <v>1874</v>
      </c>
      <c r="B2317" t="s">
        <v>2134</v>
      </c>
      <c r="C2317" t="s">
        <v>474</v>
      </c>
      <c r="D2317">
        <v>42</v>
      </c>
      <c r="E2317" t="s">
        <v>1890</v>
      </c>
      <c r="F2317" t="s">
        <v>1920</v>
      </c>
      <c r="G2317" t="s">
        <v>799</v>
      </c>
      <c r="N2317" t="s">
        <v>224</v>
      </c>
      <c r="O2317" t="s">
        <v>937</v>
      </c>
      <c r="P2317" t="s">
        <v>73</v>
      </c>
    </row>
    <row r="2318" spans="1:16" x14ac:dyDescent="0.3">
      <c r="A2318" t="s">
        <v>1874</v>
      </c>
      <c r="B2318" t="s">
        <v>2135</v>
      </c>
      <c r="C2318" t="s">
        <v>474</v>
      </c>
      <c r="D2318">
        <v>43</v>
      </c>
      <c r="E2318" t="s">
        <v>1899</v>
      </c>
      <c r="F2318" t="s">
        <v>1908</v>
      </c>
      <c r="G2318" t="s">
        <v>76</v>
      </c>
      <c r="H2318" t="s">
        <v>703</v>
      </c>
      <c r="I2318" t="s">
        <v>273</v>
      </c>
      <c r="N2318" t="s">
        <v>327</v>
      </c>
      <c r="O2318" t="s">
        <v>332</v>
      </c>
      <c r="P2318" t="s">
        <v>74</v>
      </c>
    </row>
    <row r="2319" spans="1:16" x14ac:dyDescent="0.3">
      <c r="A2319" t="s">
        <v>1874</v>
      </c>
      <c r="B2319" t="s">
        <v>2136</v>
      </c>
      <c r="C2319" t="s">
        <v>474</v>
      </c>
      <c r="D2319">
        <v>43</v>
      </c>
      <c r="E2319" t="s">
        <v>485</v>
      </c>
      <c r="F2319" t="s">
        <v>1917</v>
      </c>
      <c r="G2319" t="s">
        <v>76</v>
      </c>
      <c r="H2319" t="s">
        <v>703</v>
      </c>
      <c r="I2319" t="s">
        <v>273</v>
      </c>
      <c r="N2319" t="s">
        <v>327</v>
      </c>
      <c r="O2319" t="s">
        <v>332</v>
      </c>
      <c r="P2319" t="s">
        <v>74</v>
      </c>
    </row>
    <row r="2320" spans="1:16" x14ac:dyDescent="0.3">
      <c r="A2320" t="s">
        <v>1874</v>
      </c>
      <c r="B2320" t="s">
        <v>2137</v>
      </c>
      <c r="C2320" t="s">
        <v>474</v>
      </c>
      <c r="D2320">
        <v>43</v>
      </c>
      <c r="E2320" t="s">
        <v>1899</v>
      </c>
      <c r="F2320" t="s">
        <v>1917</v>
      </c>
      <c r="G2320" t="s">
        <v>76</v>
      </c>
      <c r="H2320" t="s">
        <v>703</v>
      </c>
      <c r="I2320" t="s">
        <v>624</v>
      </c>
      <c r="N2320" t="s">
        <v>327</v>
      </c>
      <c r="O2320" t="s">
        <v>332</v>
      </c>
      <c r="P2320" t="s">
        <v>74</v>
      </c>
    </row>
    <row r="2321" spans="1:16" x14ac:dyDescent="0.3">
      <c r="A2321" t="s">
        <v>1874</v>
      </c>
      <c r="B2321" t="s">
        <v>2138</v>
      </c>
      <c r="C2321" t="s">
        <v>474</v>
      </c>
      <c r="D2321">
        <v>43</v>
      </c>
      <c r="E2321" t="s">
        <v>1908</v>
      </c>
      <c r="F2321" t="s">
        <v>485</v>
      </c>
      <c r="G2321" t="s">
        <v>76</v>
      </c>
      <c r="H2321" t="s">
        <v>703</v>
      </c>
      <c r="I2321" t="s">
        <v>179</v>
      </c>
      <c r="N2321" t="s">
        <v>327</v>
      </c>
      <c r="O2321" t="s">
        <v>332</v>
      </c>
      <c r="P2321" t="s">
        <v>74</v>
      </c>
    </row>
    <row r="2322" spans="1:16" x14ac:dyDescent="0.3">
      <c r="A2322" t="s">
        <v>1874</v>
      </c>
      <c r="B2322" t="s">
        <v>2139</v>
      </c>
      <c r="C2322" t="s">
        <v>474</v>
      </c>
      <c r="D2322">
        <v>43</v>
      </c>
      <c r="E2322" t="s">
        <v>1917</v>
      </c>
      <c r="F2322" t="s">
        <v>1908</v>
      </c>
      <c r="G2322" t="s">
        <v>76</v>
      </c>
      <c r="H2322" t="s">
        <v>703</v>
      </c>
      <c r="I2322" t="s">
        <v>179</v>
      </c>
      <c r="N2322" t="s">
        <v>327</v>
      </c>
      <c r="O2322" t="s">
        <v>332</v>
      </c>
      <c r="P2322" t="s">
        <v>74</v>
      </c>
    </row>
    <row r="2323" spans="1:16" x14ac:dyDescent="0.3">
      <c r="A2323" t="s">
        <v>1874</v>
      </c>
      <c r="B2323" t="s">
        <v>2140</v>
      </c>
      <c r="C2323" t="s">
        <v>474</v>
      </c>
      <c r="D2323">
        <v>43</v>
      </c>
      <c r="E2323" t="s">
        <v>485</v>
      </c>
      <c r="F2323" t="s">
        <v>1899</v>
      </c>
      <c r="G2323" t="s">
        <v>76</v>
      </c>
      <c r="N2323" t="s">
        <v>327</v>
      </c>
      <c r="O2323" t="s">
        <v>332</v>
      </c>
      <c r="P2323" t="s">
        <v>74</v>
      </c>
    </row>
    <row r="2324" spans="1:16" x14ac:dyDescent="0.3">
      <c r="A2324" t="s">
        <v>1874</v>
      </c>
      <c r="B2324" t="s">
        <v>2141</v>
      </c>
      <c r="C2324" t="s">
        <v>474</v>
      </c>
      <c r="D2324">
        <v>44</v>
      </c>
      <c r="E2324" t="s">
        <v>503</v>
      </c>
      <c r="F2324" t="s">
        <v>1887</v>
      </c>
      <c r="G2324" t="s">
        <v>76</v>
      </c>
      <c r="H2324" t="s">
        <v>294</v>
      </c>
      <c r="I2324" t="s">
        <v>273</v>
      </c>
      <c r="N2324" t="s">
        <v>327</v>
      </c>
      <c r="O2324" t="s">
        <v>332</v>
      </c>
      <c r="P2324" t="s">
        <v>74</v>
      </c>
    </row>
    <row r="2325" spans="1:16" x14ac:dyDescent="0.3">
      <c r="A2325" t="s">
        <v>1874</v>
      </c>
      <c r="B2325" t="s">
        <v>2142</v>
      </c>
      <c r="C2325" t="s">
        <v>474</v>
      </c>
      <c r="D2325">
        <v>44</v>
      </c>
      <c r="E2325" t="s">
        <v>1910</v>
      </c>
      <c r="F2325" t="s">
        <v>1901</v>
      </c>
      <c r="G2325" t="s">
        <v>76</v>
      </c>
      <c r="H2325" t="s">
        <v>294</v>
      </c>
      <c r="I2325" t="s">
        <v>273</v>
      </c>
      <c r="N2325" t="s">
        <v>327</v>
      </c>
      <c r="O2325" t="s">
        <v>332</v>
      </c>
      <c r="P2325" t="s">
        <v>74</v>
      </c>
    </row>
    <row r="2326" spans="1:16" x14ac:dyDescent="0.3">
      <c r="A2326" t="s">
        <v>1874</v>
      </c>
      <c r="B2326" t="s">
        <v>2143</v>
      </c>
      <c r="C2326" t="s">
        <v>474</v>
      </c>
      <c r="D2326">
        <v>44</v>
      </c>
      <c r="E2326" t="s">
        <v>503</v>
      </c>
      <c r="F2326" t="s">
        <v>1901</v>
      </c>
      <c r="G2326" t="s">
        <v>76</v>
      </c>
      <c r="H2326" t="s">
        <v>294</v>
      </c>
      <c r="I2326" t="s">
        <v>624</v>
      </c>
      <c r="N2326" t="s">
        <v>327</v>
      </c>
      <c r="O2326" t="s">
        <v>332</v>
      </c>
      <c r="P2326" t="s">
        <v>74</v>
      </c>
    </row>
    <row r="2327" spans="1:16" x14ac:dyDescent="0.3">
      <c r="A2327" t="s">
        <v>1874</v>
      </c>
      <c r="B2327" t="s">
        <v>2144</v>
      </c>
      <c r="C2327" t="s">
        <v>474</v>
      </c>
      <c r="D2327">
        <v>44</v>
      </c>
      <c r="E2327" t="s">
        <v>1887</v>
      </c>
      <c r="F2327" t="s">
        <v>1910</v>
      </c>
      <c r="G2327" t="s">
        <v>76</v>
      </c>
      <c r="H2327" t="s">
        <v>294</v>
      </c>
      <c r="I2327" t="s">
        <v>624</v>
      </c>
      <c r="N2327" t="s">
        <v>327</v>
      </c>
      <c r="O2327" t="s">
        <v>332</v>
      </c>
      <c r="P2327" t="s">
        <v>74</v>
      </c>
    </row>
    <row r="2328" spans="1:16" x14ac:dyDescent="0.3">
      <c r="A2328" t="s">
        <v>1874</v>
      </c>
      <c r="B2328" t="s">
        <v>2145</v>
      </c>
      <c r="C2328" t="s">
        <v>474</v>
      </c>
      <c r="D2328">
        <v>44</v>
      </c>
      <c r="E2328" t="s">
        <v>1901</v>
      </c>
      <c r="F2328" t="s">
        <v>1887</v>
      </c>
      <c r="G2328" t="s">
        <v>76</v>
      </c>
      <c r="H2328" t="s">
        <v>294</v>
      </c>
      <c r="I2328" t="s">
        <v>179</v>
      </c>
      <c r="N2328" t="s">
        <v>327</v>
      </c>
      <c r="O2328" t="s">
        <v>332</v>
      </c>
      <c r="P2328" t="s">
        <v>74</v>
      </c>
    </row>
    <row r="2329" spans="1:16" x14ac:dyDescent="0.3">
      <c r="A2329" t="s">
        <v>1874</v>
      </c>
      <c r="B2329" t="s">
        <v>2146</v>
      </c>
      <c r="C2329" t="s">
        <v>474</v>
      </c>
      <c r="D2329">
        <v>44</v>
      </c>
      <c r="E2329" t="s">
        <v>1910</v>
      </c>
      <c r="F2329" t="s">
        <v>503</v>
      </c>
      <c r="G2329" t="s">
        <v>76</v>
      </c>
      <c r="H2329" t="s">
        <v>294</v>
      </c>
      <c r="I2329" t="s">
        <v>179</v>
      </c>
      <c r="N2329" t="s">
        <v>327</v>
      </c>
      <c r="O2329" t="s">
        <v>332</v>
      </c>
      <c r="P2329" t="s">
        <v>74</v>
      </c>
    </row>
    <row r="2330" spans="1:16" x14ac:dyDescent="0.3">
      <c r="A2330" t="s">
        <v>1874</v>
      </c>
      <c r="B2330" t="s">
        <v>2147</v>
      </c>
      <c r="C2330" t="s">
        <v>474</v>
      </c>
      <c r="D2330">
        <v>45</v>
      </c>
      <c r="E2330" t="s">
        <v>476</v>
      </c>
      <c r="F2330" t="s">
        <v>505</v>
      </c>
      <c r="G2330" t="s">
        <v>76</v>
      </c>
      <c r="H2330" t="s">
        <v>332</v>
      </c>
      <c r="I2330" t="s">
        <v>284</v>
      </c>
      <c r="N2330" t="s">
        <v>327</v>
      </c>
      <c r="O2330" t="s">
        <v>332</v>
      </c>
      <c r="P2330" t="s">
        <v>74</v>
      </c>
    </row>
    <row r="2331" spans="1:16" x14ac:dyDescent="0.3">
      <c r="A2331" t="s">
        <v>1874</v>
      </c>
      <c r="B2331" t="s">
        <v>2148</v>
      </c>
      <c r="C2331" t="s">
        <v>474</v>
      </c>
      <c r="D2331">
        <v>45</v>
      </c>
      <c r="E2331" t="s">
        <v>1918</v>
      </c>
      <c r="F2331" t="s">
        <v>1920</v>
      </c>
      <c r="G2331" t="s">
        <v>76</v>
      </c>
      <c r="H2331" t="s">
        <v>332</v>
      </c>
      <c r="I2331" t="s">
        <v>284</v>
      </c>
      <c r="N2331" t="s">
        <v>327</v>
      </c>
      <c r="O2331" t="s">
        <v>332</v>
      </c>
      <c r="P2331" t="s">
        <v>74</v>
      </c>
    </row>
    <row r="2332" spans="1:16" x14ac:dyDescent="0.3">
      <c r="A2332" t="s">
        <v>1874</v>
      </c>
      <c r="B2332" t="s">
        <v>2149</v>
      </c>
      <c r="C2332" t="s">
        <v>474</v>
      </c>
      <c r="D2332">
        <v>45</v>
      </c>
      <c r="E2332" t="s">
        <v>476</v>
      </c>
      <c r="F2332" t="s">
        <v>1920</v>
      </c>
      <c r="G2332" t="s">
        <v>76</v>
      </c>
      <c r="H2332" t="s">
        <v>332</v>
      </c>
      <c r="I2332" t="s">
        <v>2150</v>
      </c>
      <c r="N2332" t="s">
        <v>327</v>
      </c>
      <c r="O2332" t="s">
        <v>332</v>
      </c>
      <c r="P2332" t="s">
        <v>74</v>
      </c>
    </row>
    <row r="2333" spans="1:16" x14ac:dyDescent="0.3">
      <c r="A2333" t="s">
        <v>1874</v>
      </c>
      <c r="B2333" t="s">
        <v>2151</v>
      </c>
      <c r="C2333" t="s">
        <v>474</v>
      </c>
      <c r="D2333">
        <v>45</v>
      </c>
      <c r="E2333" t="s">
        <v>505</v>
      </c>
      <c r="F2333" t="s">
        <v>1918</v>
      </c>
      <c r="G2333" t="s">
        <v>76</v>
      </c>
      <c r="H2333" t="s">
        <v>332</v>
      </c>
      <c r="I2333" t="s">
        <v>2150</v>
      </c>
      <c r="N2333" t="s">
        <v>327</v>
      </c>
      <c r="O2333" t="s">
        <v>332</v>
      </c>
      <c r="P2333" t="s">
        <v>74</v>
      </c>
    </row>
    <row r="2334" spans="1:16" x14ac:dyDescent="0.3">
      <c r="A2334" t="s">
        <v>1874</v>
      </c>
      <c r="B2334" t="s">
        <v>2152</v>
      </c>
      <c r="C2334" t="s">
        <v>474</v>
      </c>
      <c r="D2334">
        <v>45</v>
      </c>
      <c r="E2334" t="s">
        <v>1920</v>
      </c>
      <c r="F2334" t="s">
        <v>505</v>
      </c>
      <c r="G2334" t="s">
        <v>76</v>
      </c>
      <c r="H2334" t="s">
        <v>332</v>
      </c>
      <c r="I2334" t="s">
        <v>248</v>
      </c>
      <c r="N2334" t="s">
        <v>327</v>
      </c>
      <c r="O2334" t="s">
        <v>332</v>
      </c>
      <c r="P2334" t="s">
        <v>74</v>
      </c>
    </row>
    <row r="2335" spans="1:16" x14ac:dyDescent="0.3">
      <c r="A2335" t="s">
        <v>1874</v>
      </c>
      <c r="B2335" t="s">
        <v>2153</v>
      </c>
      <c r="C2335" t="s">
        <v>474</v>
      </c>
      <c r="D2335">
        <v>45</v>
      </c>
      <c r="E2335" t="s">
        <v>1918</v>
      </c>
      <c r="F2335" t="s">
        <v>476</v>
      </c>
      <c r="G2335" t="s">
        <v>76</v>
      </c>
      <c r="H2335" t="s">
        <v>332</v>
      </c>
      <c r="I2335" t="s">
        <v>248</v>
      </c>
      <c r="N2335" t="s">
        <v>327</v>
      </c>
      <c r="O2335" t="s">
        <v>332</v>
      </c>
      <c r="P2335" t="s">
        <v>74</v>
      </c>
    </row>
    <row r="2336" spans="1:16" x14ac:dyDescent="0.3">
      <c r="A2336" t="s">
        <v>1874</v>
      </c>
      <c r="B2336" t="s">
        <v>2154</v>
      </c>
      <c r="C2336" t="s">
        <v>474</v>
      </c>
      <c r="D2336">
        <v>46</v>
      </c>
      <c r="E2336" t="s">
        <v>1890</v>
      </c>
      <c r="F2336" t="s">
        <v>1879</v>
      </c>
      <c r="G2336" t="s">
        <v>2033</v>
      </c>
      <c r="H2336" t="s">
        <v>703</v>
      </c>
      <c r="I2336" t="s">
        <v>194</v>
      </c>
      <c r="N2336" t="s">
        <v>327</v>
      </c>
      <c r="O2336" t="s">
        <v>332</v>
      </c>
      <c r="P2336" t="s">
        <v>2034</v>
      </c>
    </row>
    <row r="2337" spans="1:16" x14ac:dyDescent="0.3">
      <c r="A2337" t="s">
        <v>1874</v>
      </c>
      <c r="B2337" t="s">
        <v>2155</v>
      </c>
      <c r="C2337" t="s">
        <v>474</v>
      </c>
      <c r="D2337">
        <v>46</v>
      </c>
      <c r="E2337" t="s">
        <v>488</v>
      </c>
      <c r="F2337" t="s">
        <v>486</v>
      </c>
      <c r="G2337" t="s">
        <v>2033</v>
      </c>
      <c r="H2337" t="s">
        <v>703</v>
      </c>
      <c r="I2337" t="s">
        <v>194</v>
      </c>
      <c r="N2337" t="s">
        <v>327</v>
      </c>
      <c r="O2337" t="s">
        <v>332</v>
      </c>
      <c r="P2337" t="s">
        <v>2034</v>
      </c>
    </row>
    <row r="2338" spans="1:16" x14ac:dyDescent="0.3">
      <c r="A2338" t="s">
        <v>1874</v>
      </c>
      <c r="B2338" t="s">
        <v>2156</v>
      </c>
      <c r="C2338" t="s">
        <v>474</v>
      </c>
      <c r="D2338">
        <v>46</v>
      </c>
      <c r="E2338" t="s">
        <v>1890</v>
      </c>
      <c r="F2338" t="s">
        <v>486</v>
      </c>
      <c r="G2338" t="s">
        <v>2033</v>
      </c>
      <c r="H2338" t="s">
        <v>703</v>
      </c>
      <c r="I2338" t="s">
        <v>2043</v>
      </c>
      <c r="N2338" t="s">
        <v>327</v>
      </c>
      <c r="O2338" t="s">
        <v>332</v>
      </c>
      <c r="P2338" t="s">
        <v>2034</v>
      </c>
    </row>
    <row r="2339" spans="1:16" x14ac:dyDescent="0.3">
      <c r="A2339" t="s">
        <v>1874</v>
      </c>
      <c r="B2339" t="s">
        <v>2157</v>
      </c>
      <c r="C2339" t="s">
        <v>474</v>
      </c>
      <c r="D2339">
        <v>46</v>
      </c>
      <c r="E2339" t="s">
        <v>1879</v>
      </c>
      <c r="F2339" t="s">
        <v>488</v>
      </c>
      <c r="G2339" t="s">
        <v>2033</v>
      </c>
      <c r="H2339" t="s">
        <v>703</v>
      </c>
      <c r="I2339" t="s">
        <v>2043</v>
      </c>
      <c r="N2339" t="s">
        <v>327</v>
      </c>
      <c r="O2339" t="s">
        <v>332</v>
      </c>
      <c r="P2339" t="s">
        <v>2034</v>
      </c>
    </row>
    <row r="2340" spans="1:16" x14ac:dyDescent="0.3">
      <c r="A2340" t="s">
        <v>1874</v>
      </c>
      <c r="B2340" t="s">
        <v>2158</v>
      </c>
      <c r="C2340" t="s">
        <v>474</v>
      </c>
      <c r="D2340">
        <v>46</v>
      </c>
      <c r="E2340" t="s">
        <v>486</v>
      </c>
      <c r="F2340" t="s">
        <v>1879</v>
      </c>
      <c r="G2340" t="s">
        <v>2033</v>
      </c>
      <c r="H2340" t="s">
        <v>703</v>
      </c>
      <c r="I2340" t="s">
        <v>2046</v>
      </c>
      <c r="N2340" t="s">
        <v>327</v>
      </c>
      <c r="O2340" t="s">
        <v>332</v>
      </c>
      <c r="P2340" t="s">
        <v>2034</v>
      </c>
    </row>
    <row r="2341" spans="1:16" x14ac:dyDescent="0.3">
      <c r="A2341" t="s">
        <v>1874</v>
      </c>
      <c r="B2341" t="s">
        <v>2159</v>
      </c>
      <c r="C2341" t="s">
        <v>474</v>
      </c>
      <c r="D2341">
        <v>46</v>
      </c>
      <c r="E2341" t="s">
        <v>488</v>
      </c>
      <c r="F2341" t="s">
        <v>1890</v>
      </c>
      <c r="G2341" t="s">
        <v>2033</v>
      </c>
      <c r="H2341" t="s">
        <v>703</v>
      </c>
      <c r="I2341" t="s">
        <v>2046</v>
      </c>
      <c r="N2341" t="s">
        <v>327</v>
      </c>
      <c r="O2341" t="s">
        <v>332</v>
      </c>
      <c r="P2341" t="s">
        <v>2034</v>
      </c>
    </row>
    <row r="2342" spans="1:16" x14ac:dyDescent="0.3">
      <c r="A2342" t="s">
        <v>1874</v>
      </c>
      <c r="B2342" t="s">
        <v>2160</v>
      </c>
      <c r="C2342" t="s">
        <v>474</v>
      </c>
      <c r="D2342">
        <v>47</v>
      </c>
      <c r="E2342" t="s">
        <v>1891</v>
      </c>
      <c r="F2342" t="s">
        <v>1876</v>
      </c>
      <c r="G2342" t="s">
        <v>2033</v>
      </c>
      <c r="H2342" t="s">
        <v>332</v>
      </c>
      <c r="I2342" t="s">
        <v>207</v>
      </c>
      <c r="N2342" t="s">
        <v>327</v>
      </c>
      <c r="O2342" t="s">
        <v>332</v>
      </c>
      <c r="P2342" t="s">
        <v>2034</v>
      </c>
    </row>
    <row r="2343" spans="1:16" x14ac:dyDescent="0.3">
      <c r="A2343" t="s">
        <v>1874</v>
      </c>
      <c r="B2343" t="s">
        <v>2161</v>
      </c>
      <c r="C2343" t="s">
        <v>474</v>
      </c>
      <c r="D2343">
        <v>47</v>
      </c>
      <c r="E2343" t="s">
        <v>497</v>
      </c>
      <c r="F2343" t="s">
        <v>489</v>
      </c>
      <c r="G2343" t="s">
        <v>2033</v>
      </c>
      <c r="H2343" t="s">
        <v>332</v>
      </c>
      <c r="I2343" t="s">
        <v>207</v>
      </c>
      <c r="N2343" t="s">
        <v>327</v>
      </c>
      <c r="O2343" t="s">
        <v>332</v>
      </c>
      <c r="P2343" t="s">
        <v>2034</v>
      </c>
    </row>
    <row r="2344" spans="1:16" x14ac:dyDescent="0.3">
      <c r="A2344" t="s">
        <v>1874</v>
      </c>
      <c r="B2344" t="s">
        <v>2162</v>
      </c>
      <c r="C2344" t="s">
        <v>474</v>
      </c>
      <c r="D2344">
        <v>47</v>
      </c>
      <c r="E2344" t="s">
        <v>1891</v>
      </c>
      <c r="F2344" t="s">
        <v>489</v>
      </c>
      <c r="G2344" t="s">
        <v>2033</v>
      </c>
      <c r="H2344" t="s">
        <v>332</v>
      </c>
      <c r="I2344" t="s">
        <v>1671</v>
      </c>
      <c r="N2344" t="s">
        <v>327</v>
      </c>
      <c r="O2344" t="s">
        <v>332</v>
      </c>
      <c r="P2344" t="s">
        <v>2034</v>
      </c>
    </row>
    <row r="2345" spans="1:16" x14ac:dyDescent="0.3">
      <c r="A2345" t="s">
        <v>1874</v>
      </c>
      <c r="B2345" t="s">
        <v>2163</v>
      </c>
      <c r="C2345" t="s">
        <v>474</v>
      </c>
      <c r="D2345">
        <v>47</v>
      </c>
      <c r="E2345" t="s">
        <v>1876</v>
      </c>
      <c r="F2345" t="s">
        <v>497</v>
      </c>
      <c r="G2345" t="s">
        <v>2033</v>
      </c>
      <c r="H2345" t="s">
        <v>332</v>
      </c>
      <c r="I2345" t="s">
        <v>1671</v>
      </c>
      <c r="N2345" t="s">
        <v>327</v>
      </c>
      <c r="O2345" t="s">
        <v>332</v>
      </c>
      <c r="P2345" t="s">
        <v>2034</v>
      </c>
    </row>
    <row r="2346" spans="1:16" x14ac:dyDescent="0.3">
      <c r="A2346" t="s">
        <v>1874</v>
      </c>
      <c r="B2346" t="s">
        <v>2164</v>
      </c>
      <c r="C2346" t="s">
        <v>474</v>
      </c>
      <c r="D2346">
        <v>47</v>
      </c>
      <c r="E2346" t="s">
        <v>489</v>
      </c>
      <c r="F2346" t="s">
        <v>1876</v>
      </c>
      <c r="G2346" t="s">
        <v>2033</v>
      </c>
      <c r="H2346" t="s">
        <v>332</v>
      </c>
      <c r="I2346" t="s">
        <v>1674</v>
      </c>
      <c r="N2346" t="s">
        <v>327</v>
      </c>
      <c r="O2346" t="s">
        <v>332</v>
      </c>
      <c r="P2346" t="s">
        <v>2034</v>
      </c>
    </row>
    <row r="2347" spans="1:16" x14ac:dyDescent="0.3">
      <c r="A2347" t="s">
        <v>1874</v>
      </c>
      <c r="B2347" t="s">
        <v>2165</v>
      </c>
      <c r="C2347" t="s">
        <v>474</v>
      </c>
      <c r="D2347">
        <v>47</v>
      </c>
      <c r="E2347" t="s">
        <v>497</v>
      </c>
      <c r="F2347" t="s">
        <v>1891</v>
      </c>
      <c r="G2347" t="s">
        <v>2033</v>
      </c>
      <c r="H2347" t="s">
        <v>332</v>
      </c>
      <c r="I2347" t="s">
        <v>1674</v>
      </c>
      <c r="N2347" t="s">
        <v>327</v>
      </c>
      <c r="O2347" t="s">
        <v>332</v>
      </c>
      <c r="P2347" t="s">
        <v>2034</v>
      </c>
    </row>
    <row r="2348" spans="1:16" x14ac:dyDescent="0.3">
      <c r="A2348" t="s">
        <v>1874</v>
      </c>
      <c r="B2348" t="s">
        <v>2166</v>
      </c>
      <c r="C2348" t="s">
        <v>474</v>
      </c>
      <c r="D2348">
        <v>48</v>
      </c>
      <c r="E2348" t="s">
        <v>1902</v>
      </c>
      <c r="F2348" t="s">
        <v>475</v>
      </c>
      <c r="G2348" t="s">
        <v>819</v>
      </c>
      <c r="H2348" t="s">
        <v>332</v>
      </c>
      <c r="I2348" t="s">
        <v>174</v>
      </c>
      <c r="N2348" t="s">
        <v>327</v>
      </c>
      <c r="O2348" t="s">
        <v>332</v>
      </c>
      <c r="P2348" t="s">
        <v>651</v>
      </c>
    </row>
    <row r="2349" spans="1:16" x14ac:dyDescent="0.3">
      <c r="A2349" t="s">
        <v>1874</v>
      </c>
      <c r="B2349" t="s">
        <v>2167</v>
      </c>
      <c r="C2349" t="s">
        <v>474</v>
      </c>
      <c r="D2349">
        <v>48</v>
      </c>
      <c r="E2349" t="s">
        <v>1898</v>
      </c>
      <c r="F2349" t="s">
        <v>1878</v>
      </c>
      <c r="G2349" t="s">
        <v>819</v>
      </c>
      <c r="H2349" t="s">
        <v>332</v>
      </c>
      <c r="I2349" t="s">
        <v>174</v>
      </c>
      <c r="N2349" t="s">
        <v>327</v>
      </c>
      <c r="O2349" t="s">
        <v>332</v>
      </c>
      <c r="P2349" t="s">
        <v>651</v>
      </c>
    </row>
    <row r="2350" spans="1:16" x14ac:dyDescent="0.3">
      <c r="A2350" t="s">
        <v>1874</v>
      </c>
      <c r="B2350" t="s">
        <v>2168</v>
      </c>
      <c r="C2350" t="s">
        <v>474</v>
      </c>
      <c r="D2350">
        <v>48</v>
      </c>
      <c r="E2350" t="s">
        <v>1902</v>
      </c>
      <c r="F2350" t="s">
        <v>1878</v>
      </c>
      <c r="G2350" t="s">
        <v>819</v>
      </c>
      <c r="H2350" t="s">
        <v>332</v>
      </c>
      <c r="I2350" t="s">
        <v>1552</v>
      </c>
      <c r="N2350" t="s">
        <v>327</v>
      </c>
      <c r="O2350" t="s">
        <v>332</v>
      </c>
      <c r="P2350" t="s">
        <v>651</v>
      </c>
    </row>
    <row r="2351" spans="1:16" x14ac:dyDescent="0.3">
      <c r="A2351" t="s">
        <v>1874</v>
      </c>
      <c r="B2351" t="s">
        <v>2169</v>
      </c>
      <c r="C2351" t="s">
        <v>474</v>
      </c>
      <c r="D2351">
        <v>48</v>
      </c>
      <c r="E2351" t="s">
        <v>475</v>
      </c>
      <c r="F2351" t="s">
        <v>1898</v>
      </c>
      <c r="G2351" t="s">
        <v>819</v>
      </c>
      <c r="H2351" t="s">
        <v>332</v>
      </c>
      <c r="I2351" t="s">
        <v>1552</v>
      </c>
      <c r="N2351" t="s">
        <v>327</v>
      </c>
      <c r="O2351" t="s">
        <v>332</v>
      </c>
      <c r="P2351" t="s">
        <v>651</v>
      </c>
    </row>
    <row r="2352" spans="1:16" x14ac:dyDescent="0.3">
      <c r="A2352" t="s">
        <v>1874</v>
      </c>
      <c r="B2352" t="s">
        <v>2170</v>
      </c>
      <c r="C2352" t="s">
        <v>474</v>
      </c>
      <c r="D2352">
        <v>48</v>
      </c>
      <c r="E2352" t="s">
        <v>1878</v>
      </c>
      <c r="F2352" t="s">
        <v>475</v>
      </c>
      <c r="G2352" t="s">
        <v>819</v>
      </c>
      <c r="H2352" t="s">
        <v>332</v>
      </c>
      <c r="I2352" t="s">
        <v>733</v>
      </c>
      <c r="N2352" t="s">
        <v>327</v>
      </c>
      <c r="O2352" t="s">
        <v>332</v>
      </c>
      <c r="P2352" t="s">
        <v>651</v>
      </c>
    </row>
    <row r="2353" spans="1:16" x14ac:dyDescent="0.3">
      <c r="A2353" t="s">
        <v>1874</v>
      </c>
      <c r="B2353" t="s">
        <v>2171</v>
      </c>
      <c r="C2353" t="s">
        <v>474</v>
      </c>
      <c r="D2353">
        <v>48</v>
      </c>
      <c r="E2353" t="s">
        <v>1898</v>
      </c>
      <c r="F2353" t="s">
        <v>1902</v>
      </c>
      <c r="G2353" t="s">
        <v>819</v>
      </c>
      <c r="H2353" t="s">
        <v>332</v>
      </c>
      <c r="I2353" t="s">
        <v>733</v>
      </c>
      <c r="N2353" t="s">
        <v>327</v>
      </c>
      <c r="O2353" t="s">
        <v>332</v>
      </c>
      <c r="P2353" t="s">
        <v>651</v>
      </c>
    </row>
    <row r="2354" spans="1:16" x14ac:dyDescent="0.3">
      <c r="A2354" t="s">
        <v>1874</v>
      </c>
      <c r="B2354" t="s">
        <v>2172</v>
      </c>
      <c r="C2354" t="s">
        <v>474</v>
      </c>
      <c r="D2354">
        <v>49</v>
      </c>
      <c r="E2354" t="s">
        <v>1911</v>
      </c>
      <c r="F2354" t="s">
        <v>1888</v>
      </c>
      <c r="G2354" t="s">
        <v>819</v>
      </c>
      <c r="H2354" t="s">
        <v>332</v>
      </c>
      <c r="I2354" t="s">
        <v>207</v>
      </c>
      <c r="N2354" t="s">
        <v>327</v>
      </c>
      <c r="O2354" t="s">
        <v>332</v>
      </c>
      <c r="P2354" t="s">
        <v>651</v>
      </c>
    </row>
    <row r="2355" spans="1:16" x14ac:dyDescent="0.3">
      <c r="A2355" t="s">
        <v>1874</v>
      </c>
      <c r="B2355" t="s">
        <v>2173</v>
      </c>
      <c r="C2355" t="s">
        <v>474</v>
      </c>
      <c r="D2355">
        <v>49</v>
      </c>
      <c r="E2355" t="s">
        <v>1963</v>
      </c>
      <c r="F2355" t="s">
        <v>478</v>
      </c>
      <c r="G2355" t="s">
        <v>819</v>
      </c>
      <c r="H2355" t="s">
        <v>332</v>
      </c>
      <c r="I2355" t="s">
        <v>207</v>
      </c>
      <c r="N2355" t="s">
        <v>327</v>
      </c>
      <c r="O2355" t="s">
        <v>332</v>
      </c>
      <c r="P2355" t="s">
        <v>651</v>
      </c>
    </row>
    <row r="2356" spans="1:16" x14ac:dyDescent="0.3">
      <c r="A2356" t="s">
        <v>1874</v>
      </c>
      <c r="B2356" t="s">
        <v>2174</v>
      </c>
      <c r="C2356" t="s">
        <v>474</v>
      </c>
      <c r="D2356">
        <v>49</v>
      </c>
      <c r="E2356" t="s">
        <v>1911</v>
      </c>
      <c r="F2356" t="s">
        <v>478</v>
      </c>
      <c r="G2356" t="s">
        <v>819</v>
      </c>
      <c r="H2356" t="s">
        <v>332</v>
      </c>
      <c r="I2356" t="s">
        <v>922</v>
      </c>
      <c r="N2356" t="s">
        <v>327</v>
      </c>
      <c r="O2356" t="s">
        <v>332</v>
      </c>
      <c r="P2356" t="s">
        <v>651</v>
      </c>
    </row>
    <row r="2357" spans="1:16" x14ac:dyDescent="0.3">
      <c r="A2357" t="s">
        <v>1874</v>
      </c>
      <c r="B2357" t="s">
        <v>2175</v>
      </c>
      <c r="C2357" t="s">
        <v>474</v>
      </c>
      <c r="D2357">
        <v>49</v>
      </c>
      <c r="E2357" t="s">
        <v>1888</v>
      </c>
      <c r="F2357" t="s">
        <v>1963</v>
      </c>
      <c r="G2357" t="s">
        <v>819</v>
      </c>
      <c r="H2357" t="s">
        <v>332</v>
      </c>
      <c r="I2357" t="s">
        <v>922</v>
      </c>
      <c r="N2357" t="s">
        <v>327</v>
      </c>
      <c r="O2357" t="s">
        <v>332</v>
      </c>
      <c r="P2357" t="s">
        <v>651</v>
      </c>
    </row>
    <row r="2358" spans="1:16" x14ac:dyDescent="0.3">
      <c r="A2358" t="s">
        <v>1874</v>
      </c>
      <c r="B2358" t="s">
        <v>2176</v>
      </c>
      <c r="C2358" t="s">
        <v>474</v>
      </c>
      <c r="D2358">
        <v>49</v>
      </c>
      <c r="E2358" t="s">
        <v>478</v>
      </c>
      <c r="F2358" t="s">
        <v>1888</v>
      </c>
      <c r="G2358" t="s">
        <v>819</v>
      </c>
      <c r="H2358" t="s">
        <v>332</v>
      </c>
      <c r="I2358" t="s">
        <v>1656</v>
      </c>
      <c r="N2358" t="s">
        <v>327</v>
      </c>
      <c r="O2358" t="s">
        <v>332</v>
      </c>
      <c r="P2358" t="s">
        <v>651</v>
      </c>
    </row>
    <row r="2359" spans="1:16" x14ac:dyDescent="0.3">
      <c r="A2359" t="s">
        <v>1874</v>
      </c>
      <c r="B2359" t="s">
        <v>2177</v>
      </c>
      <c r="C2359" t="s">
        <v>474</v>
      </c>
      <c r="D2359">
        <v>49</v>
      </c>
      <c r="E2359" t="s">
        <v>1963</v>
      </c>
      <c r="F2359" t="s">
        <v>1911</v>
      </c>
      <c r="G2359" t="s">
        <v>819</v>
      </c>
      <c r="H2359" t="s">
        <v>332</v>
      </c>
      <c r="I2359" t="s">
        <v>1656</v>
      </c>
      <c r="N2359" t="s">
        <v>327</v>
      </c>
      <c r="O2359" t="s">
        <v>332</v>
      </c>
      <c r="P2359" t="s">
        <v>651</v>
      </c>
    </row>
    <row r="2360" spans="1:16" x14ac:dyDescent="0.3">
      <c r="A2360" t="s">
        <v>2178</v>
      </c>
      <c r="B2360" t="s">
        <v>1875</v>
      </c>
      <c r="C2360" t="s">
        <v>474</v>
      </c>
      <c r="D2360">
        <v>1</v>
      </c>
      <c r="E2360" t="s">
        <v>1876</v>
      </c>
      <c r="F2360" t="s">
        <v>505</v>
      </c>
      <c r="G2360" t="s">
        <v>81</v>
      </c>
      <c r="H2360" t="s">
        <v>430</v>
      </c>
      <c r="I2360" t="s">
        <v>408</v>
      </c>
      <c r="N2360" t="s">
        <v>233</v>
      </c>
      <c r="O2360" t="s">
        <v>181</v>
      </c>
      <c r="P2360" t="s">
        <v>80</v>
      </c>
    </row>
    <row r="2361" spans="1:16" x14ac:dyDescent="0.3">
      <c r="A2361" t="s">
        <v>2178</v>
      </c>
      <c r="B2361" t="s">
        <v>1877</v>
      </c>
      <c r="C2361" t="s">
        <v>474</v>
      </c>
      <c r="D2361">
        <v>1</v>
      </c>
      <c r="E2361" t="s">
        <v>1878</v>
      </c>
      <c r="F2361" t="s">
        <v>1879</v>
      </c>
      <c r="G2361" t="s">
        <v>81</v>
      </c>
      <c r="H2361" t="s">
        <v>430</v>
      </c>
      <c r="I2361" t="s">
        <v>408</v>
      </c>
      <c r="N2361" t="s">
        <v>233</v>
      </c>
      <c r="O2361" t="s">
        <v>181</v>
      </c>
      <c r="P2361" t="s">
        <v>80</v>
      </c>
    </row>
    <row r="2362" spans="1:16" x14ac:dyDescent="0.3">
      <c r="A2362" t="s">
        <v>2178</v>
      </c>
      <c r="B2362" t="s">
        <v>1880</v>
      </c>
      <c r="C2362" t="s">
        <v>474</v>
      </c>
      <c r="D2362">
        <v>1</v>
      </c>
      <c r="E2362" t="s">
        <v>1876</v>
      </c>
      <c r="F2362" t="s">
        <v>1879</v>
      </c>
      <c r="G2362" t="s">
        <v>81</v>
      </c>
      <c r="H2362" t="s">
        <v>430</v>
      </c>
      <c r="I2362" t="s">
        <v>1881</v>
      </c>
      <c r="N2362" t="s">
        <v>233</v>
      </c>
      <c r="O2362" t="s">
        <v>181</v>
      </c>
      <c r="P2362" t="s">
        <v>80</v>
      </c>
    </row>
    <row r="2363" spans="1:16" x14ac:dyDescent="0.3">
      <c r="A2363" t="s">
        <v>2178</v>
      </c>
      <c r="B2363" t="s">
        <v>1882</v>
      </c>
      <c r="C2363" t="s">
        <v>474</v>
      </c>
      <c r="D2363">
        <v>1</v>
      </c>
      <c r="E2363" t="s">
        <v>505</v>
      </c>
      <c r="F2363" t="s">
        <v>1878</v>
      </c>
      <c r="G2363" t="s">
        <v>81</v>
      </c>
      <c r="H2363" t="s">
        <v>430</v>
      </c>
      <c r="I2363" t="s">
        <v>1881</v>
      </c>
      <c r="N2363" t="s">
        <v>233</v>
      </c>
      <c r="O2363" t="s">
        <v>181</v>
      </c>
      <c r="P2363" t="s">
        <v>80</v>
      </c>
    </row>
    <row r="2364" spans="1:16" x14ac:dyDescent="0.3">
      <c r="A2364" t="s">
        <v>2178</v>
      </c>
      <c r="B2364" t="s">
        <v>1883</v>
      </c>
      <c r="C2364" t="s">
        <v>474</v>
      </c>
      <c r="D2364">
        <v>1</v>
      </c>
      <c r="E2364" t="s">
        <v>1879</v>
      </c>
      <c r="F2364" t="s">
        <v>505</v>
      </c>
      <c r="G2364" t="s">
        <v>81</v>
      </c>
      <c r="H2364" t="s">
        <v>430</v>
      </c>
      <c r="I2364" t="s">
        <v>1884</v>
      </c>
      <c r="N2364" t="s">
        <v>233</v>
      </c>
      <c r="O2364" t="s">
        <v>181</v>
      </c>
      <c r="P2364" t="s">
        <v>80</v>
      </c>
    </row>
    <row r="2365" spans="1:16" x14ac:dyDescent="0.3">
      <c r="A2365" t="s">
        <v>2178</v>
      </c>
      <c r="B2365" t="s">
        <v>1885</v>
      </c>
      <c r="C2365" t="s">
        <v>474</v>
      </c>
      <c r="D2365">
        <v>1</v>
      </c>
      <c r="E2365" t="s">
        <v>1878</v>
      </c>
      <c r="F2365" t="s">
        <v>1876</v>
      </c>
      <c r="G2365" t="s">
        <v>81</v>
      </c>
      <c r="H2365" t="s">
        <v>430</v>
      </c>
      <c r="I2365" t="s">
        <v>1884</v>
      </c>
      <c r="N2365" t="s">
        <v>233</v>
      </c>
      <c r="O2365" t="s">
        <v>181</v>
      </c>
      <c r="P2365" t="s">
        <v>80</v>
      </c>
    </row>
    <row r="2366" spans="1:16" x14ac:dyDescent="0.3">
      <c r="A2366" t="s">
        <v>2178</v>
      </c>
      <c r="B2366" t="s">
        <v>1886</v>
      </c>
      <c r="C2366" t="s">
        <v>474</v>
      </c>
      <c r="D2366">
        <v>2</v>
      </c>
      <c r="E2366" t="s">
        <v>1887</v>
      </c>
      <c r="F2366" t="s">
        <v>1888</v>
      </c>
      <c r="G2366" t="s">
        <v>81</v>
      </c>
      <c r="H2366" t="s">
        <v>181</v>
      </c>
      <c r="I2366" t="s">
        <v>1549</v>
      </c>
      <c r="N2366" t="s">
        <v>233</v>
      </c>
      <c r="O2366" t="s">
        <v>181</v>
      </c>
      <c r="P2366" t="s">
        <v>80</v>
      </c>
    </row>
    <row r="2367" spans="1:16" x14ac:dyDescent="0.3">
      <c r="A2367" t="s">
        <v>2178</v>
      </c>
      <c r="B2367" t="s">
        <v>1889</v>
      </c>
      <c r="C2367" t="s">
        <v>474</v>
      </c>
      <c r="D2367">
        <v>2</v>
      </c>
      <c r="E2367" t="s">
        <v>1890</v>
      </c>
      <c r="F2367" t="s">
        <v>1891</v>
      </c>
      <c r="G2367" t="s">
        <v>81</v>
      </c>
      <c r="H2367" t="s">
        <v>181</v>
      </c>
      <c r="I2367" t="s">
        <v>1549</v>
      </c>
      <c r="N2367" t="s">
        <v>233</v>
      </c>
      <c r="O2367" t="s">
        <v>181</v>
      </c>
      <c r="P2367" t="s">
        <v>80</v>
      </c>
    </row>
    <row r="2368" spans="1:16" x14ac:dyDescent="0.3">
      <c r="A2368" t="s">
        <v>2178</v>
      </c>
      <c r="B2368" t="s">
        <v>1892</v>
      </c>
      <c r="C2368" t="s">
        <v>474</v>
      </c>
      <c r="D2368">
        <v>2</v>
      </c>
      <c r="E2368" t="s">
        <v>1887</v>
      </c>
      <c r="F2368" t="s">
        <v>1891</v>
      </c>
      <c r="G2368" t="s">
        <v>81</v>
      </c>
      <c r="H2368" t="s">
        <v>181</v>
      </c>
      <c r="I2368" t="s">
        <v>298</v>
      </c>
      <c r="N2368" t="s">
        <v>233</v>
      </c>
      <c r="O2368" t="s">
        <v>181</v>
      </c>
      <c r="P2368" t="s">
        <v>80</v>
      </c>
    </row>
    <row r="2369" spans="1:16" x14ac:dyDescent="0.3">
      <c r="A2369" t="s">
        <v>2178</v>
      </c>
      <c r="B2369" t="s">
        <v>1893</v>
      </c>
      <c r="C2369" t="s">
        <v>474</v>
      </c>
      <c r="D2369">
        <v>2</v>
      </c>
      <c r="E2369" t="s">
        <v>1888</v>
      </c>
      <c r="F2369" t="s">
        <v>1890</v>
      </c>
      <c r="G2369" t="s">
        <v>81</v>
      </c>
      <c r="H2369" t="s">
        <v>181</v>
      </c>
      <c r="I2369" t="s">
        <v>298</v>
      </c>
      <c r="N2369" t="s">
        <v>233</v>
      </c>
      <c r="O2369" t="s">
        <v>181</v>
      </c>
      <c r="P2369" t="s">
        <v>80</v>
      </c>
    </row>
    <row r="2370" spans="1:16" x14ac:dyDescent="0.3">
      <c r="A2370" t="s">
        <v>2178</v>
      </c>
      <c r="B2370" t="s">
        <v>1894</v>
      </c>
      <c r="C2370" t="s">
        <v>474</v>
      </c>
      <c r="D2370">
        <v>2</v>
      </c>
      <c r="E2370" t="s">
        <v>1891</v>
      </c>
      <c r="F2370" t="s">
        <v>1888</v>
      </c>
      <c r="G2370" t="s">
        <v>81</v>
      </c>
      <c r="H2370" t="s">
        <v>181</v>
      </c>
      <c r="I2370" t="s">
        <v>1895</v>
      </c>
      <c r="N2370" t="s">
        <v>233</v>
      </c>
      <c r="O2370" t="s">
        <v>181</v>
      </c>
      <c r="P2370" t="s">
        <v>80</v>
      </c>
    </row>
    <row r="2371" spans="1:16" x14ac:dyDescent="0.3">
      <c r="A2371" t="s">
        <v>2178</v>
      </c>
      <c r="B2371" t="s">
        <v>1896</v>
      </c>
      <c r="C2371" t="s">
        <v>474</v>
      </c>
      <c r="D2371">
        <v>2</v>
      </c>
      <c r="E2371" t="s">
        <v>1890</v>
      </c>
      <c r="F2371" t="s">
        <v>1887</v>
      </c>
      <c r="G2371" t="s">
        <v>81</v>
      </c>
      <c r="H2371" t="s">
        <v>181</v>
      </c>
      <c r="I2371" t="s">
        <v>1895</v>
      </c>
      <c r="N2371" t="s">
        <v>233</v>
      </c>
      <c r="O2371" t="s">
        <v>181</v>
      </c>
      <c r="P2371" t="s">
        <v>80</v>
      </c>
    </row>
    <row r="2372" spans="1:16" x14ac:dyDescent="0.3">
      <c r="A2372" t="s">
        <v>2178</v>
      </c>
      <c r="B2372" t="s">
        <v>1897</v>
      </c>
      <c r="C2372" t="s">
        <v>474</v>
      </c>
      <c r="D2372">
        <v>3</v>
      </c>
      <c r="E2372" t="s">
        <v>1898</v>
      </c>
      <c r="F2372" t="s">
        <v>1899</v>
      </c>
      <c r="G2372" t="s">
        <v>87</v>
      </c>
      <c r="H2372" t="s">
        <v>279</v>
      </c>
      <c r="I2372" t="s">
        <v>298</v>
      </c>
      <c r="N2372" t="s">
        <v>233</v>
      </c>
      <c r="O2372" t="s">
        <v>181</v>
      </c>
      <c r="P2372" t="s">
        <v>86</v>
      </c>
    </row>
    <row r="2373" spans="1:16" x14ac:dyDescent="0.3">
      <c r="A2373" t="s">
        <v>2178</v>
      </c>
      <c r="B2373" t="s">
        <v>1900</v>
      </c>
      <c r="C2373" t="s">
        <v>474</v>
      </c>
      <c r="D2373">
        <v>3</v>
      </c>
      <c r="E2373" t="s">
        <v>1901</v>
      </c>
      <c r="F2373" t="s">
        <v>1902</v>
      </c>
      <c r="G2373" t="s">
        <v>87</v>
      </c>
      <c r="H2373" t="s">
        <v>279</v>
      </c>
      <c r="I2373" t="s">
        <v>298</v>
      </c>
      <c r="N2373" t="s">
        <v>233</v>
      </c>
      <c r="O2373" t="s">
        <v>181</v>
      </c>
      <c r="P2373" t="s">
        <v>86</v>
      </c>
    </row>
    <row r="2374" spans="1:16" x14ac:dyDescent="0.3">
      <c r="A2374" t="s">
        <v>2178</v>
      </c>
      <c r="B2374" t="s">
        <v>1903</v>
      </c>
      <c r="C2374" t="s">
        <v>474</v>
      </c>
      <c r="D2374">
        <v>3</v>
      </c>
      <c r="E2374" t="s">
        <v>1898</v>
      </c>
      <c r="F2374" t="s">
        <v>1902</v>
      </c>
      <c r="G2374" t="s">
        <v>87</v>
      </c>
      <c r="H2374" t="s">
        <v>279</v>
      </c>
      <c r="I2374" t="s">
        <v>363</v>
      </c>
      <c r="N2374" t="s">
        <v>233</v>
      </c>
      <c r="O2374" t="s">
        <v>181</v>
      </c>
      <c r="P2374" t="s">
        <v>86</v>
      </c>
    </row>
    <row r="2375" spans="1:16" x14ac:dyDescent="0.3">
      <c r="A2375" t="s">
        <v>2178</v>
      </c>
      <c r="B2375" t="s">
        <v>1904</v>
      </c>
      <c r="C2375" t="s">
        <v>474</v>
      </c>
      <c r="D2375">
        <v>3</v>
      </c>
      <c r="E2375" t="s">
        <v>1899</v>
      </c>
      <c r="F2375" t="s">
        <v>1901</v>
      </c>
      <c r="G2375" t="s">
        <v>87</v>
      </c>
      <c r="H2375" t="s">
        <v>279</v>
      </c>
      <c r="I2375" t="s">
        <v>363</v>
      </c>
      <c r="N2375" t="s">
        <v>233</v>
      </c>
      <c r="O2375" t="s">
        <v>181</v>
      </c>
      <c r="P2375" t="s">
        <v>86</v>
      </c>
    </row>
    <row r="2376" spans="1:16" x14ac:dyDescent="0.3">
      <c r="A2376" t="s">
        <v>2178</v>
      </c>
      <c r="B2376" t="s">
        <v>1905</v>
      </c>
      <c r="C2376" t="s">
        <v>474</v>
      </c>
      <c r="D2376">
        <v>3</v>
      </c>
      <c r="E2376" t="s">
        <v>1902</v>
      </c>
      <c r="F2376" t="s">
        <v>1899</v>
      </c>
      <c r="G2376" t="s">
        <v>87</v>
      </c>
      <c r="H2376" t="s">
        <v>279</v>
      </c>
      <c r="I2376" t="s">
        <v>273</v>
      </c>
      <c r="N2376" t="s">
        <v>233</v>
      </c>
      <c r="O2376" t="s">
        <v>181</v>
      </c>
      <c r="P2376" t="s">
        <v>86</v>
      </c>
    </row>
    <row r="2377" spans="1:16" x14ac:dyDescent="0.3">
      <c r="A2377" t="s">
        <v>2178</v>
      </c>
      <c r="B2377" t="s">
        <v>1906</v>
      </c>
      <c r="C2377" t="s">
        <v>474</v>
      </c>
      <c r="D2377">
        <v>3</v>
      </c>
      <c r="E2377" t="s">
        <v>1901</v>
      </c>
      <c r="F2377" t="s">
        <v>1898</v>
      </c>
      <c r="G2377" t="s">
        <v>87</v>
      </c>
      <c r="H2377" t="s">
        <v>279</v>
      </c>
      <c r="I2377" t="s">
        <v>273</v>
      </c>
      <c r="N2377" t="s">
        <v>233</v>
      </c>
      <c r="O2377" t="s">
        <v>181</v>
      </c>
      <c r="P2377" t="s">
        <v>86</v>
      </c>
    </row>
    <row r="2378" spans="1:16" x14ac:dyDescent="0.3">
      <c r="A2378" t="s">
        <v>2178</v>
      </c>
      <c r="B2378" t="s">
        <v>1907</v>
      </c>
      <c r="C2378" t="s">
        <v>474</v>
      </c>
      <c r="D2378">
        <v>4</v>
      </c>
      <c r="E2378" t="s">
        <v>1908</v>
      </c>
      <c r="F2378" t="s">
        <v>503</v>
      </c>
      <c r="G2378" t="s">
        <v>753</v>
      </c>
      <c r="H2378" t="s">
        <v>181</v>
      </c>
      <c r="I2378" t="s">
        <v>661</v>
      </c>
      <c r="N2378" t="s">
        <v>233</v>
      </c>
      <c r="O2378" t="s">
        <v>181</v>
      </c>
      <c r="P2378" t="s">
        <v>750</v>
      </c>
    </row>
    <row r="2379" spans="1:16" x14ac:dyDescent="0.3">
      <c r="A2379" t="s">
        <v>2178</v>
      </c>
      <c r="B2379" t="s">
        <v>1909</v>
      </c>
      <c r="C2379" t="s">
        <v>474</v>
      </c>
      <c r="D2379">
        <v>4</v>
      </c>
      <c r="E2379" t="s">
        <v>1910</v>
      </c>
      <c r="F2379" t="s">
        <v>1911</v>
      </c>
      <c r="G2379" t="s">
        <v>753</v>
      </c>
      <c r="H2379" t="s">
        <v>181</v>
      </c>
      <c r="I2379" t="s">
        <v>661</v>
      </c>
      <c r="N2379" t="s">
        <v>233</v>
      </c>
      <c r="O2379" t="s">
        <v>181</v>
      </c>
      <c r="P2379" t="s">
        <v>750</v>
      </c>
    </row>
    <row r="2380" spans="1:16" x14ac:dyDescent="0.3">
      <c r="A2380" t="s">
        <v>2178</v>
      </c>
      <c r="B2380" t="s">
        <v>1912</v>
      </c>
      <c r="C2380" t="s">
        <v>474</v>
      </c>
      <c r="D2380">
        <v>4</v>
      </c>
      <c r="E2380" t="s">
        <v>1908</v>
      </c>
      <c r="F2380" t="s">
        <v>1911</v>
      </c>
      <c r="G2380" t="s">
        <v>753</v>
      </c>
      <c r="H2380" t="s">
        <v>181</v>
      </c>
      <c r="I2380" t="s">
        <v>532</v>
      </c>
      <c r="N2380" t="s">
        <v>233</v>
      </c>
      <c r="O2380" t="s">
        <v>181</v>
      </c>
      <c r="P2380" t="s">
        <v>750</v>
      </c>
    </row>
    <row r="2381" spans="1:16" x14ac:dyDescent="0.3">
      <c r="A2381" t="s">
        <v>2178</v>
      </c>
      <c r="B2381" t="s">
        <v>1913</v>
      </c>
      <c r="C2381" t="s">
        <v>474</v>
      </c>
      <c r="D2381">
        <v>4</v>
      </c>
      <c r="E2381" t="s">
        <v>503</v>
      </c>
      <c r="F2381" t="s">
        <v>1910</v>
      </c>
      <c r="G2381" t="s">
        <v>753</v>
      </c>
      <c r="H2381" t="s">
        <v>181</v>
      </c>
      <c r="I2381" t="s">
        <v>532</v>
      </c>
      <c r="N2381" t="s">
        <v>233</v>
      </c>
      <c r="O2381" t="s">
        <v>181</v>
      </c>
      <c r="P2381" t="s">
        <v>750</v>
      </c>
    </row>
    <row r="2382" spans="1:16" x14ac:dyDescent="0.3">
      <c r="A2382" t="s">
        <v>2178</v>
      </c>
      <c r="B2382" t="s">
        <v>1914</v>
      </c>
      <c r="C2382" t="s">
        <v>474</v>
      </c>
      <c r="D2382">
        <v>4</v>
      </c>
      <c r="E2382" t="s">
        <v>1911</v>
      </c>
      <c r="F2382" t="s">
        <v>503</v>
      </c>
      <c r="G2382" t="s">
        <v>753</v>
      </c>
      <c r="H2382" t="s">
        <v>181</v>
      </c>
      <c r="I2382" t="s">
        <v>627</v>
      </c>
      <c r="N2382" t="s">
        <v>233</v>
      </c>
      <c r="O2382" t="s">
        <v>181</v>
      </c>
      <c r="P2382" t="s">
        <v>750</v>
      </c>
    </row>
    <row r="2383" spans="1:16" x14ac:dyDescent="0.3">
      <c r="A2383" t="s">
        <v>2178</v>
      </c>
      <c r="B2383" t="s">
        <v>1915</v>
      </c>
      <c r="C2383" t="s">
        <v>474</v>
      </c>
      <c r="D2383">
        <v>4</v>
      </c>
      <c r="E2383" t="s">
        <v>1910</v>
      </c>
      <c r="F2383" t="s">
        <v>1908</v>
      </c>
      <c r="G2383" t="s">
        <v>753</v>
      </c>
      <c r="H2383" t="s">
        <v>181</v>
      </c>
      <c r="I2383" t="s">
        <v>627</v>
      </c>
      <c r="N2383" t="s">
        <v>233</v>
      </c>
      <c r="O2383" t="s">
        <v>181</v>
      </c>
      <c r="P2383" t="s">
        <v>750</v>
      </c>
    </row>
    <row r="2384" spans="1:16" x14ac:dyDescent="0.3">
      <c r="A2384" t="s">
        <v>2178</v>
      </c>
      <c r="B2384" t="s">
        <v>473</v>
      </c>
      <c r="C2384" t="s">
        <v>474</v>
      </c>
      <c r="D2384">
        <v>5</v>
      </c>
      <c r="E2384" t="s">
        <v>475</v>
      </c>
      <c r="F2384" t="s">
        <v>476</v>
      </c>
      <c r="G2384" t="s">
        <v>21</v>
      </c>
      <c r="H2384" t="s">
        <v>173</v>
      </c>
      <c r="I2384" t="s">
        <v>170</v>
      </c>
      <c r="N2384" t="s">
        <v>233</v>
      </c>
      <c r="O2384" t="s">
        <v>181</v>
      </c>
      <c r="P2384" t="s">
        <v>44</v>
      </c>
    </row>
    <row r="2385" spans="1:16" x14ac:dyDescent="0.3">
      <c r="A2385" t="s">
        <v>2178</v>
      </c>
      <c r="B2385" t="s">
        <v>477</v>
      </c>
      <c r="C2385" t="s">
        <v>474</v>
      </c>
      <c r="D2385">
        <v>5</v>
      </c>
      <c r="E2385" t="s">
        <v>478</v>
      </c>
      <c r="F2385" t="s">
        <v>479</v>
      </c>
      <c r="G2385" t="s">
        <v>21</v>
      </c>
      <c r="H2385" t="s">
        <v>173</v>
      </c>
      <c r="I2385" t="s">
        <v>170</v>
      </c>
      <c r="N2385" t="s">
        <v>233</v>
      </c>
      <c r="O2385" t="s">
        <v>181</v>
      </c>
      <c r="P2385" t="s">
        <v>44</v>
      </c>
    </row>
    <row r="2386" spans="1:16" x14ac:dyDescent="0.3">
      <c r="A2386" t="s">
        <v>2178</v>
      </c>
      <c r="B2386" t="s">
        <v>480</v>
      </c>
      <c r="C2386" t="s">
        <v>474</v>
      </c>
      <c r="D2386">
        <v>5</v>
      </c>
      <c r="E2386" t="s">
        <v>475</v>
      </c>
      <c r="F2386" t="s">
        <v>479</v>
      </c>
      <c r="G2386" t="s">
        <v>21</v>
      </c>
      <c r="H2386" t="s">
        <v>173</v>
      </c>
      <c r="I2386" t="s">
        <v>179</v>
      </c>
      <c r="N2386" t="s">
        <v>233</v>
      </c>
      <c r="O2386" t="s">
        <v>181</v>
      </c>
      <c r="P2386" t="s">
        <v>44</v>
      </c>
    </row>
    <row r="2387" spans="1:16" x14ac:dyDescent="0.3">
      <c r="A2387" t="s">
        <v>2178</v>
      </c>
      <c r="B2387" t="s">
        <v>481</v>
      </c>
      <c r="C2387" t="s">
        <v>474</v>
      </c>
      <c r="D2387">
        <v>5</v>
      </c>
      <c r="E2387" t="s">
        <v>476</v>
      </c>
      <c r="F2387" t="s">
        <v>478</v>
      </c>
      <c r="G2387" t="s">
        <v>21</v>
      </c>
      <c r="H2387" t="s">
        <v>173</v>
      </c>
      <c r="I2387" t="s">
        <v>179</v>
      </c>
      <c r="N2387" t="s">
        <v>233</v>
      </c>
      <c r="O2387" t="s">
        <v>181</v>
      </c>
      <c r="P2387" t="s">
        <v>44</v>
      </c>
    </row>
    <row r="2388" spans="1:16" x14ac:dyDescent="0.3">
      <c r="A2388" t="s">
        <v>2178</v>
      </c>
      <c r="B2388" t="s">
        <v>482</v>
      </c>
      <c r="C2388" t="s">
        <v>474</v>
      </c>
      <c r="D2388">
        <v>5</v>
      </c>
      <c r="E2388" t="s">
        <v>479</v>
      </c>
      <c r="F2388" t="s">
        <v>476</v>
      </c>
      <c r="G2388" t="s">
        <v>21</v>
      </c>
      <c r="H2388" t="s">
        <v>173</v>
      </c>
      <c r="I2388" t="s">
        <v>189</v>
      </c>
      <c r="N2388" t="s">
        <v>233</v>
      </c>
      <c r="O2388" t="s">
        <v>181</v>
      </c>
      <c r="P2388" t="s">
        <v>44</v>
      </c>
    </row>
    <row r="2389" spans="1:16" x14ac:dyDescent="0.3">
      <c r="A2389" t="s">
        <v>2178</v>
      </c>
      <c r="B2389" t="s">
        <v>483</v>
      </c>
      <c r="C2389" t="s">
        <v>474</v>
      </c>
      <c r="D2389">
        <v>5</v>
      </c>
      <c r="E2389" t="s">
        <v>478</v>
      </c>
      <c r="F2389" t="s">
        <v>475</v>
      </c>
      <c r="G2389" t="s">
        <v>21</v>
      </c>
      <c r="H2389" t="s">
        <v>173</v>
      </c>
      <c r="I2389" t="s">
        <v>189</v>
      </c>
      <c r="N2389" t="s">
        <v>233</v>
      </c>
      <c r="O2389" t="s">
        <v>181</v>
      </c>
      <c r="P2389" t="s">
        <v>44</v>
      </c>
    </row>
    <row r="2390" spans="1:16" x14ac:dyDescent="0.3">
      <c r="A2390" t="s">
        <v>2178</v>
      </c>
      <c r="B2390" t="s">
        <v>484</v>
      </c>
      <c r="C2390" t="s">
        <v>474</v>
      </c>
      <c r="D2390">
        <v>6</v>
      </c>
      <c r="E2390" t="s">
        <v>485</v>
      </c>
      <c r="F2390" t="s">
        <v>486</v>
      </c>
      <c r="G2390" t="s">
        <v>21</v>
      </c>
      <c r="H2390" t="s">
        <v>176</v>
      </c>
      <c r="I2390" t="s">
        <v>170</v>
      </c>
      <c r="N2390" t="s">
        <v>233</v>
      </c>
      <c r="O2390" t="s">
        <v>181</v>
      </c>
      <c r="P2390" t="s">
        <v>44</v>
      </c>
    </row>
    <row r="2391" spans="1:16" x14ac:dyDescent="0.3">
      <c r="A2391" t="s">
        <v>2178</v>
      </c>
      <c r="B2391" t="s">
        <v>487</v>
      </c>
      <c r="C2391" t="s">
        <v>474</v>
      </c>
      <c r="D2391">
        <v>6</v>
      </c>
      <c r="E2391" t="s">
        <v>488</v>
      </c>
      <c r="F2391" t="s">
        <v>489</v>
      </c>
      <c r="G2391" t="s">
        <v>21</v>
      </c>
      <c r="H2391" t="s">
        <v>176</v>
      </c>
      <c r="I2391" t="s">
        <v>170</v>
      </c>
      <c r="N2391" t="s">
        <v>233</v>
      </c>
      <c r="O2391" t="s">
        <v>181</v>
      </c>
      <c r="P2391" t="s">
        <v>44</v>
      </c>
    </row>
    <row r="2392" spans="1:16" x14ac:dyDescent="0.3">
      <c r="A2392" t="s">
        <v>2178</v>
      </c>
      <c r="B2392" t="s">
        <v>490</v>
      </c>
      <c r="C2392" t="s">
        <v>474</v>
      </c>
      <c r="D2392">
        <v>6</v>
      </c>
      <c r="E2392" t="s">
        <v>485</v>
      </c>
      <c r="F2392" t="s">
        <v>489</v>
      </c>
      <c r="G2392" t="s">
        <v>21</v>
      </c>
      <c r="H2392" t="s">
        <v>176</v>
      </c>
      <c r="I2392" t="s">
        <v>179</v>
      </c>
      <c r="N2392" t="s">
        <v>233</v>
      </c>
      <c r="O2392" t="s">
        <v>181</v>
      </c>
      <c r="P2392" t="s">
        <v>44</v>
      </c>
    </row>
    <row r="2393" spans="1:16" x14ac:dyDescent="0.3">
      <c r="A2393" t="s">
        <v>2178</v>
      </c>
      <c r="B2393" t="s">
        <v>491</v>
      </c>
      <c r="C2393" t="s">
        <v>474</v>
      </c>
      <c r="D2393">
        <v>6</v>
      </c>
      <c r="E2393" t="s">
        <v>486</v>
      </c>
      <c r="F2393" t="s">
        <v>488</v>
      </c>
      <c r="G2393" t="s">
        <v>21</v>
      </c>
      <c r="H2393" t="s">
        <v>176</v>
      </c>
      <c r="I2393" t="s">
        <v>179</v>
      </c>
      <c r="N2393" t="s">
        <v>233</v>
      </c>
      <c r="O2393" t="s">
        <v>181</v>
      </c>
      <c r="P2393" t="s">
        <v>44</v>
      </c>
    </row>
    <row r="2394" spans="1:16" x14ac:dyDescent="0.3">
      <c r="A2394" t="s">
        <v>2178</v>
      </c>
      <c r="B2394" t="s">
        <v>492</v>
      </c>
      <c r="C2394" t="s">
        <v>474</v>
      </c>
      <c r="D2394">
        <v>6</v>
      </c>
      <c r="E2394" t="s">
        <v>489</v>
      </c>
      <c r="F2394" t="s">
        <v>486</v>
      </c>
      <c r="G2394" t="s">
        <v>21</v>
      </c>
      <c r="H2394" t="s">
        <v>176</v>
      </c>
      <c r="I2394" t="s">
        <v>189</v>
      </c>
      <c r="N2394" t="s">
        <v>233</v>
      </c>
      <c r="O2394" t="s">
        <v>181</v>
      </c>
      <c r="P2394" t="s">
        <v>44</v>
      </c>
    </row>
    <row r="2395" spans="1:16" x14ac:dyDescent="0.3">
      <c r="A2395" t="s">
        <v>2178</v>
      </c>
      <c r="B2395" t="s">
        <v>493</v>
      </c>
      <c r="C2395" t="s">
        <v>474</v>
      </c>
      <c r="D2395">
        <v>6</v>
      </c>
      <c r="E2395" t="s">
        <v>488</v>
      </c>
      <c r="F2395" t="s">
        <v>485</v>
      </c>
      <c r="G2395" t="s">
        <v>21</v>
      </c>
      <c r="H2395" t="s">
        <v>176</v>
      </c>
      <c r="I2395" t="s">
        <v>189</v>
      </c>
      <c r="N2395" t="s">
        <v>233</v>
      </c>
      <c r="O2395" t="s">
        <v>181</v>
      </c>
      <c r="P2395" t="s">
        <v>44</v>
      </c>
    </row>
    <row r="2396" spans="1:16" x14ac:dyDescent="0.3">
      <c r="A2396" t="s">
        <v>2178</v>
      </c>
      <c r="B2396" t="s">
        <v>1916</v>
      </c>
      <c r="C2396" t="s">
        <v>474</v>
      </c>
      <c r="D2396">
        <v>7</v>
      </c>
      <c r="E2396" t="s">
        <v>1917</v>
      </c>
      <c r="F2396" t="s">
        <v>1918</v>
      </c>
      <c r="G2396" t="s">
        <v>69</v>
      </c>
      <c r="H2396" t="s">
        <v>173</v>
      </c>
      <c r="I2396" t="s">
        <v>174</v>
      </c>
      <c r="N2396" t="s">
        <v>233</v>
      </c>
      <c r="O2396" t="s">
        <v>181</v>
      </c>
      <c r="P2396" t="s">
        <v>68</v>
      </c>
    </row>
    <row r="2397" spans="1:16" x14ac:dyDescent="0.3">
      <c r="A2397" t="s">
        <v>2178</v>
      </c>
      <c r="B2397" t="s">
        <v>1919</v>
      </c>
      <c r="C2397" t="s">
        <v>474</v>
      </c>
      <c r="D2397">
        <v>7</v>
      </c>
      <c r="E2397" t="s">
        <v>1920</v>
      </c>
      <c r="F2397" t="s">
        <v>497</v>
      </c>
      <c r="G2397" t="s">
        <v>69</v>
      </c>
      <c r="H2397" t="s">
        <v>173</v>
      </c>
      <c r="I2397" t="s">
        <v>174</v>
      </c>
      <c r="N2397" t="s">
        <v>233</v>
      </c>
      <c r="O2397" t="s">
        <v>181</v>
      </c>
      <c r="P2397" t="s">
        <v>68</v>
      </c>
    </row>
    <row r="2398" spans="1:16" x14ac:dyDescent="0.3">
      <c r="A2398" t="s">
        <v>2178</v>
      </c>
      <c r="B2398" t="s">
        <v>1921</v>
      </c>
      <c r="C2398" t="s">
        <v>474</v>
      </c>
      <c r="D2398">
        <v>7</v>
      </c>
      <c r="E2398" t="s">
        <v>1917</v>
      </c>
      <c r="F2398" t="s">
        <v>497</v>
      </c>
      <c r="G2398" t="s">
        <v>69</v>
      </c>
      <c r="H2398" t="s">
        <v>173</v>
      </c>
      <c r="I2398" t="s">
        <v>774</v>
      </c>
      <c r="N2398" t="s">
        <v>233</v>
      </c>
      <c r="O2398" t="s">
        <v>181</v>
      </c>
      <c r="P2398" t="s">
        <v>68</v>
      </c>
    </row>
    <row r="2399" spans="1:16" x14ac:dyDescent="0.3">
      <c r="A2399" t="s">
        <v>2178</v>
      </c>
      <c r="B2399" t="s">
        <v>1922</v>
      </c>
      <c r="C2399" t="s">
        <v>474</v>
      </c>
      <c r="D2399">
        <v>7</v>
      </c>
      <c r="E2399" t="s">
        <v>1918</v>
      </c>
      <c r="F2399" t="s">
        <v>1920</v>
      </c>
      <c r="G2399" t="s">
        <v>69</v>
      </c>
      <c r="H2399" t="s">
        <v>173</v>
      </c>
      <c r="I2399" t="s">
        <v>774</v>
      </c>
      <c r="N2399" t="s">
        <v>233</v>
      </c>
      <c r="O2399" t="s">
        <v>181</v>
      </c>
      <c r="P2399" t="s">
        <v>68</v>
      </c>
    </row>
    <row r="2400" spans="1:16" x14ac:dyDescent="0.3">
      <c r="A2400" t="s">
        <v>2178</v>
      </c>
      <c r="B2400" t="s">
        <v>1923</v>
      </c>
      <c r="C2400" t="s">
        <v>474</v>
      </c>
      <c r="D2400">
        <v>7</v>
      </c>
      <c r="E2400" t="s">
        <v>497</v>
      </c>
      <c r="F2400" t="s">
        <v>1918</v>
      </c>
      <c r="G2400" t="s">
        <v>69</v>
      </c>
      <c r="H2400" t="s">
        <v>173</v>
      </c>
      <c r="I2400" t="s">
        <v>777</v>
      </c>
      <c r="N2400" t="s">
        <v>233</v>
      </c>
      <c r="O2400" t="s">
        <v>181</v>
      </c>
      <c r="P2400" t="s">
        <v>68</v>
      </c>
    </row>
    <row r="2401" spans="1:16" x14ac:dyDescent="0.3">
      <c r="A2401" t="s">
        <v>2178</v>
      </c>
      <c r="B2401" t="s">
        <v>1924</v>
      </c>
      <c r="C2401" t="s">
        <v>474</v>
      </c>
      <c r="D2401">
        <v>7</v>
      </c>
      <c r="E2401" t="s">
        <v>1920</v>
      </c>
      <c r="F2401" t="s">
        <v>1917</v>
      </c>
      <c r="G2401" t="s">
        <v>69</v>
      </c>
      <c r="H2401" t="s">
        <v>173</v>
      </c>
      <c r="I2401" t="s">
        <v>777</v>
      </c>
      <c r="N2401" t="s">
        <v>233</v>
      </c>
      <c r="O2401" t="s">
        <v>181</v>
      </c>
      <c r="P2401" t="s">
        <v>68</v>
      </c>
    </row>
    <row r="2402" spans="1:16" x14ac:dyDescent="0.3">
      <c r="A2402" t="s">
        <v>2178</v>
      </c>
      <c r="B2402" t="s">
        <v>1925</v>
      </c>
      <c r="C2402" t="s">
        <v>474</v>
      </c>
      <c r="D2402">
        <v>8</v>
      </c>
      <c r="E2402" t="s">
        <v>505</v>
      </c>
      <c r="F2402" t="s">
        <v>1887</v>
      </c>
      <c r="G2402" t="s">
        <v>69</v>
      </c>
      <c r="H2402" t="s">
        <v>305</v>
      </c>
      <c r="I2402" t="s">
        <v>174</v>
      </c>
      <c r="N2402" t="s">
        <v>771</v>
      </c>
      <c r="O2402" t="s">
        <v>307</v>
      </c>
      <c r="P2402" t="s">
        <v>68</v>
      </c>
    </row>
    <row r="2403" spans="1:16" x14ac:dyDescent="0.3">
      <c r="A2403" t="s">
        <v>2178</v>
      </c>
      <c r="B2403" t="s">
        <v>1926</v>
      </c>
      <c r="C2403" t="s">
        <v>474</v>
      </c>
      <c r="D2403">
        <v>8</v>
      </c>
      <c r="E2403" t="s">
        <v>1898</v>
      </c>
      <c r="F2403" t="s">
        <v>1908</v>
      </c>
      <c r="G2403" t="s">
        <v>69</v>
      </c>
      <c r="H2403" t="s">
        <v>305</v>
      </c>
      <c r="I2403" t="s">
        <v>174</v>
      </c>
      <c r="N2403" t="s">
        <v>771</v>
      </c>
      <c r="O2403" t="s">
        <v>307</v>
      </c>
      <c r="P2403" t="s">
        <v>68</v>
      </c>
    </row>
    <row r="2404" spans="1:16" x14ac:dyDescent="0.3">
      <c r="A2404" t="s">
        <v>2178</v>
      </c>
      <c r="B2404" t="s">
        <v>1927</v>
      </c>
      <c r="C2404" t="s">
        <v>474</v>
      </c>
      <c r="D2404">
        <v>8</v>
      </c>
      <c r="E2404" t="s">
        <v>505</v>
      </c>
      <c r="F2404" t="s">
        <v>1908</v>
      </c>
      <c r="G2404" t="s">
        <v>69</v>
      </c>
      <c r="H2404" t="s">
        <v>305</v>
      </c>
      <c r="I2404" t="s">
        <v>774</v>
      </c>
      <c r="N2404" t="s">
        <v>771</v>
      </c>
      <c r="O2404" t="s">
        <v>307</v>
      </c>
      <c r="P2404" t="s">
        <v>68</v>
      </c>
    </row>
    <row r="2405" spans="1:16" x14ac:dyDescent="0.3">
      <c r="A2405" t="s">
        <v>2178</v>
      </c>
      <c r="B2405" t="s">
        <v>1928</v>
      </c>
      <c r="C2405" t="s">
        <v>474</v>
      </c>
      <c r="D2405">
        <v>8</v>
      </c>
      <c r="E2405" t="s">
        <v>1887</v>
      </c>
      <c r="F2405" t="s">
        <v>1898</v>
      </c>
      <c r="G2405" t="s">
        <v>69</v>
      </c>
      <c r="H2405" t="s">
        <v>305</v>
      </c>
      <c r="I2405" t="s">
        <v>774</v>
      </c>
      <c r="N2405" t="s">
        <v>771</v>
      </c>
      <c r="O2405" t="s">
        <v>307</v>
      </c>
      <c r="P2405" t="s">
        <v>68</v>
      </c>
    </row>
    <row r="2406" spans="1:16" x14ac:dyDescent="0.3">
      <c r="A2406" t="s">
        <v>2178</v>
      </c>
      <c r="B2406" t="s">
        <v>1929</v>
      </c>
      <c r="C2406" t="s">
        <v>474</v>
      </c>
      <c r="D2406">
        <v>8</v>
      </c>
      <c r="E2406" t="s">
        <v>1908</v>
      </c>
      <c r="F2406" t="s">
        <v>1887</v>
      </c>
      <c r="G2406" t="s">
        <v>69</v>
      </c>
      <c r="H2406" t="s">
        <v>305</v>
      </c>
      <c r="I2406" t="s">
        <v>777</v>
      </c>
      <c r="N2406" t="s">
        <v>771</v>
      </c>
      <c r="O2406" t="s">
        <v>307</v>
      </c>
      <c r="P2406" t="s">
        <v>68</v>
      </c>
    </row>
    <row r="2407" spans="1:16" x14ac:dyDescent="0.3">
      <c r="A2407" t="s">
        <v>2178</v>
      </c>
      <c r="B2407" t="s">
        <v>1930</v>
      </c>
      <c r="C2407" t="s">
        <v>474</v>
      </c>
      <c r="D2407">
        <v>8</v>
      </c>
      <c r="E2407" t="s">
        <v>1898</v>
      </c>
      <c r="F2407" t="s">
        <v>505</v>
      </c>
      <c r="G2407" t="s">
        <v>69</v>
      </c>
      <c r="H2407" t="s">
        <v>305</v>
      </c>
      <c r="I2407" t="s">
        <v>777</v>
      </c>
      <c r="N2407" t="s">
        <v>771</v>
      </c>
      <c r="O2407" t="s">
        <v>307</v>
      </c>
      <c r="P2407" t="s">
        <v>68</v>
      </c>
    </row>
    <row r="2408" spans="1:16" x14ac:dyDescent="0.3">
      <c r="A2408" t="s">
        <v>2178</v>
      </c>
      <c r="B2408" t="s">
        <v>1931</v>
      </c>
      <c r="C2408" t="s">
        <v>474</v>
      </c>
      <c r="D2408">
        <v>9</v>
      </c>
      <c r="E2408" t="s">
        <v>1878</v>
      </c>
      <c r="F2408" t="s">
        <v>475</v>
      </c>
      <c r="G2408" t="s">
        <v>57</v>
      </c>
      <c r="N2408" t="s">
        <v>771</v>
      </c>
      <c r="O2408" t="s">
        <v>307</v>
      </c>
      <c r="P2408" t="s">
        <v>56</v>
      </c>
    </row>
    <row r="2409" spans="1:16" x14ac:dyDescent="0.3">
      <c r="A2409" t="s">
        <v>2178</v>
      </c>
      <c r="B2409" t="s">
        <v>1932</v>
      </c>
      <c r="C2409" t="s">
        <v>474</v>
      </c>
      <c r="D2409">
        <v>9</v>
      </c>
      <c r="E2409" t="s">
        <v>1917</v>
      </c>
      <c r="F2409" t="s">
        <v>503</v>
      </c>
      <c r="G2409" t="s">
        <v>57</v>
      </c>
      <c r="N2409" t="s">
        <v>771</v>
      </c>
      <c r="O2409" t="s">
        <v>307</v>
      </c>
      <c r="P2409" t="s">
        <v>56</v>
      </c>
    </row>
    <row r="2410" spans="1:16" x14ac:dyDescent="0.3">
      <c r="A2410" t="s">
        <v>2178</v>
      </c>
      <c r="B2410" t="s">
        <v>1933</v>
      </c>
      <c r="C2410" t="s">
        <v>474</v>
      </c>
      <c r="D2410">
        <v>9</v>
      </c>
      <c r="E2410" t="s">
        <v>1878</v>
      </c>
      <c r="F2410" t="s">
        <v>503</v>
      </c>
      <c r="G2410" t="s">
        <v>57</v>
      </c>
      <c r="N2410" t="s">
        <v>771</v>
      </c>
      <c r="O2410" t="s">
        <v>307</v>
      </c>
      <c r="P2410" t="s">
        <v>56</v>
      </c>
    </row>
    <row r="2411" spans="1:16" x14ac:dyDescent="0.3">
      <c r="A2411" t="s">
        <v>2178</v>
      </c>
      <c r="B2411" t="s">
        <v>1934</v>
      </c>
      <c r="C2411" t="s">
        <v>474</v>
      </c>
      <c r="D2411">
        <v>9</v>
      </c>
      <c r="E2411" t="s">
        <v>475</v>
      </c>
      <c r="F2411" t="s">
        <v>1917</v>
      </c>
      <c r="G2411" t="s">
        <v>57</v>
      </c>
      <c r="N2411" t="s">
        <v>771</v>
      </c>
      <c r="O2411" t="s">
        <v>307</v>
      </c>
      <c r="P2411" t="s">
        <v>56</v>
      </c>
    </row>
    <row r="2412" spans="1:16" x14ac:dyDescent="0.3">
      <c r="A2412" t="s">
        <v>2178</v>
      </c>
      <c r="B2412" t="s">
        <v>1935</v>
      </c>
      <c r="C2412" t="s">
        <v>474</v>
      </c>
      <c r="D2412">
        <v>9</v>
      </c>
      <c r="E2412" t="s">
        <v>503</v>
      </c>
      <c r="F2412" t="s">
        <v>475</v>
      </c>
      <c r="G2412" t="s">
        <v>57</v>
      </c>
      <c r="N2412" t="s">
        <v>771</v>
      </c>
      <c r="O2412" t="s">
        <v>307</v>
      </c>
      <c r="P2412" t="s">
        <v>56</v>
      </c>
    </row>
    <row r="2413" spans="1:16" x14ac:dyDescent="0.3">
      <c r="A2413" t="s">
        <v>2178</v>
      </c>
      <c r="B2413" t="s">
        <v>1936</v>
      </c>
      <c r="C2413" t="s">
        <v>474</v>
      </c>
      <c r="D2413">
        <v>9</v>
      </c>
      <c r="E2413" t="s">
        <v>1917</v>
      </c>
      <c r="F2413" t="s">
        <v>1878</v>
      </c>
      <c r="G2413" t="s">
        <v>57</v>
      </c>
      <c r="N2413" t="s">
        <v>771</v>
      </c>
      <c r="O2413" t="s">
        <v>307</v>
      </c>
      <c r="P2413" t="s">
        <v>56</v>
      </c>
    </row>
    <row r="2414" spans="1:16" x14ac:dyDescent="0.3">
      <c r="A2414" t="s">
        <v>2178</v>
      </c>
      <c r="B2414" t="s">
        <v>1937</v>
      </c>
      <c r="C2414" t="s">
        <v>474</v>
      </c>
      <c r="D2414">
        <v>10</v>
      </c>
      <c r="E2414" t="s">
        <v>1888</v>
      </c>
      <c r="F2414" t="s">
        <v>1876</v>
      </c>
      <c r="G2414" t="s">
        <v>57</v>
      </c>
      <c r="N2414" t="s">
        <v>771</v>
      </c>
      <c r="O2414" t="s">
        <v>307</v>
      </c>
      <c r="P2414" t="s">
        <v>56</v>
      </c>
    </row>
    <row r="2415" spans="1:16" x14ac:dyDescent="0.3">
      <c r="A2415" t="s">
        <v>2178</v>
      </c>
      <c r="B2415" t="s">
        <v>1938</v>
      </c>
      <c r="C2415" t="s">
        <v>474</v>
      </c>
      <c r="D2415">
        <v>10</v>
      </c>
      <c r="E2415" t="s">
        <v>485</v>
      </c>
      <c r="F2415" t="s">
        <v>476</v>
      </c>
      <c r="G2415" t="s">
        <v>57</v>
      </c>
      <c r="N2415" t="s">
        <v>771</v>
      </c>
      <c r="O2415" t="s">
        <v>307</v>
      </c>
      <c r="P2415" t="s">
        <v>56</v>
      </c>
    </row>
    <row r="2416" spans="1:16" x14ac:dyDescent="0.3">
      <c r="A2416" t="s">
        <v>2178</v>
      </c>
      <c r="B2416" t="s">
        <v>1939</v>
      </c>
      <c r="C2416" t="s">
        <v>474</v>
      </c>
      <c r="D2416">
        <v>10</v>
      </c>
      <c r="E2416" t="s">
        <v>1888</v>
      </c>
      <c r="F2416" t="s">
        <v>476</v>
      </c>
      <c r="G2416" t="s">
        <v>57</v>
      </c>
      <c r="N2416" t="s">
        <v>771</v>
      </c>
      <c r="O2416" t="s">
        <v>307</v>
      </c>
      <c r="P2416" t="s">
        <v>56</v>
      </c>
    </row>
    <row r="2417" spans="1:16" x14ac:dyDescent="0.3">
      <c r="A2417" t="s">
        <v>2178</v>
      </c>
      <c r="B2417" t="s">
        <v>1940</v>
      </c>
      <c r="C2417" t="s">
        <v>474</v>
      </c>
      <c r="D2417">
        <v>10</v>
      </c>
      <c r="E2417" t="s">
        <v>1876</v>
      </c>
      <c r="F2417" t="s">
        <v>485</v>
      </c>
      <c r="G2417" t="s">
        <v>57</v>
      </c>
      <c r="N2417" t="s">
        <v>771</v>
      </c>
      <c r="O2417" t="s">
        <v>307</v>
      </c>
      <c r="P2417" t="s">
        <v>56</v>
      </c>
    </row>
    <row r="2418" spans="1:16" x14ac:dyDescent="0.3">
      <c r="A2418" t="s">
        <v>2178</v>
      </c>
      <c r="B2418" t="s">
        <v>1941</v>
      </c>
      <c r="C2418" t="s">
        <v>474</v>
      </c>
      <c r="D2418">
        <v>10</v>
      </c>
      <c r="E2418" t="s">
        <v>476</v>
      </c>
      <c r="F2418" t="s">
        <v>1876</v>
      </c>
      <c r="G2418" t="s">
        <v>57</v>
      </c>
      <c r="N2418" t="s">
        <v>771</v>
      </c>
      <c r="O2418" t="s">
        <v>307</v>
      </c>
      <c r="P2418" t="s">
        <v>56</v>
      </c>
    </row>
    <row r="2419" spans="1:16" x14ac:dyDescent="0.3">
      <c r="A2419" t="s">
        <v>2178</v>
      </c>
      <c r="B2419" t="s">
        <v>1942</v>
      </c>
      <c r="C2419" t="s">
        <v>474</v>
      </c>
      <c r="D2419">
        <v>10</v>
      </c>
      <c r="E2419" t="s">
        <v>485</v>
      </c>
      <c r="F2419" t="s">
        <v>1888</v>
      </c>
      <c r="G2419" t="s">
        <v>57</v>
      </c>
      <c r="N2419" t="s">
        <v>771</v>
      </c>
      <c r="O2419" t="s">
        <v>307</v>
      </c>
      <c r="P2419" t="s">
        <v>56</v>
      </c>
    </row>
    <row r="2420" spans="1:16" x14ac:dyDescent="0.3">
      <c r="A2420" t="s">
        <v>2178</v>
      </c>
      <c r="B2420" t="s">
        <v>1943</v>
      </c>
      <c r="C2420" t="s">
        <v>474</v>
      </c>
      <c r="D2420">
        <v>11</v>
      </c>
      <c r="E2420" t="s">
        <v>1879</v>
      </c>
      <c r="F2420" t="s">
        <v>1901</v>
      </c>
      <c r="G2420" t="s">
        <v>95</v>
      </c>
      <c r="H2420" t="s">
        <v>307</v>
      </c>
      <c r="I2420" t="s">
        <v>174</v>
      </c>
      <c r="N2420" t="s">
        <v>771</v>
      </c>
      <c r="O2420" t="s">
        <v>307</v>
      </c>
      <c r="P2420" t="s">
        <v>94</v>
      </c>
    </row>
    <row r="2421" spans="1:16" x14ac:dyDescent="0.3">
      <c r="A2421" t="s">
        <v>2178</v>
      </c>
      <c r="B2421" t="s">
        <v>1944</v>
      </c>
      <c r="C2421" t="s">
        <v>474</v>
      </c>
      <c r="D2421">
        <v>11</v>
      </c>
      <c r="E2421" t="s">
        <v>1891</v>
      </c>
      <c r="F2421" t="s">
        <v>1890</v>
      </c>
      <c r="G2421" t="s">
        <v>95</v>
      </c>
      <c r="N2421" t="s">
        <v>771</v>
      </c>
      <c r="O2421" t="s">
        <v>307</v>
      </c>
      <c r="P2421" t="s">
        <v>94</v>
      </c>
    </row>
    <row r="2422" spans="1:16" x14ac:dyDescent="0.3">
      <c r="A2422" t="s">
        <v>2178</v>
      </c>
      <c r="B2422" t="s">
        <v>1945</v>
      </c>
      <c r="C2422" t="s">
        <v>474</v>
      </c>
      <c r="D2422">
        <v>11</v>
      </c>
      <c r="E2422" t="s">
        <v>1879</v>
      </c>
      <c r="F2422" t="s">
        <v>1890</v>
      </c>
      <c r="G2422" t="s">
        <v>95</v>
      </c>
      <c r="H2422" t="s">
        <v>307</v>
      </c>
      <c r="I2422" t="s">
        <v>298</v>
      </c>
      <c r="N2422" t="s">
        <v>771</v>
      </c>
      <c r="O2422" t="s">
        <v>307</v>
      </c>
      <c r="P2422" t="s">
        <v>94</v>
      </c>
    </row>
    <row r="2423" spans="1:16" x14ac:dyDescent="0.3">
      <c r="A2423" t="s">
        <v>2178</v>
      </c>
      <c r="B2423" t="s">
        <v>1946</v>
      </c>
      <c r="C2423" t="s">
        <v>474</v>
      </c>
      <c r="D2423">
        <v>11</v>
      </c>
      <c r="E2423" t="s">
        <v>1901</v>
      </c>
      <c r="F2423" t="s">
        <v>1891</v>
      </c>
      <c r="G2423" t="s">
        <v>95</v>
      </c>
      <c r="N2423" t="s">
        <v>771</v>
      </c>
      <c r="O2423" t="s">
        <v>307</v>
      </c>
      <c r="P2423" t="s">
        <v>94</v>
      </c>
    </row>
    <row r="2424" spans="1:16" x14ac:dyDescent="0.3">
      <c r="A2424" t="s">
        <v>2178</v>
      </c>
      <c r="B2424" t="s">
        <v>1947</v>
      </c>
      <c r="C2424" t="s">
        <v>474</v>
      </c>
      <c r="D2424">
        <v>11</v>
      </c>
      <c r="E2424" t="s">
        <v>1890</v>
      </c>
      <c r="F2424" t="s">
        <v>1901</v>
      </c>
      <c r="G2424" t="s">
        <v>95</v>
      </c>
      <c r="N2424" t="s">
        <v>771</v>
      </c>
      <c r="O2424" t="s">
        <v>307</v>
      </c>
      <c r="P2424" t="s">
        <v>94</v>
      </c>
    </row>
    <row r="2425" spans="1:16" x14ac:dyDescent="0.3">
      <c r="A2425" t="s">
        <v>2178</v>
      </c>
      <c r="B2425" t="s">
        <v>1948</v>
      </c>
      <c r="C2425" t="s">
        <v>474</v>
      </c>
      <c r="D2425">
        <v>11</v>
      </c>
      <c r="E2425" t="s">
        <v>1891</v>
      </c>
      <c r="F2425" t="s">
        <v>1879</v>
      </c>
      <c r="G2425" t="s">
        <v>95</v>
      </c>
      <c r="H2425" t="s">
        <v>307</v>
      </c>
      <c r="I2425" t="s">
        <v>248</v>
      </c>
      <c r="N2425" t="s">
        <v>771</v>
      </c>
      <c r="O2425" t="s">
        <v>307</v>
      </c>
      <c r="P2425" t="s">
        <v>94</v>
      </c>
    </row>
    <row r="2426" spans="1:16" x14ac:dyDescent="0.3">
      <c r="A2426" t="s">
        <v>2178</v>
      </c>
      <c r="B2426" t="s">
        <v>1949</v>
      </c>
      <c r="C2426" t="s">
        <v>474</v>
      </c>
      <c r="D2426">
        <v>12</v>
      </c>
      <c r="E2426" t="s">
        <v>1918</v>
      </c>
      <c r="F2426" t="s">
        <v>1910</v>
      </c>
      <c r="G2426" t="s">
        <v>799</v>
      </c>
      <c r="N2426" t="s">
        <v>771</v>
      </c>
      <c r="O2426" t="s">
        <v>307</v>
      </c>
      <c r="P2426" t="s">
        <v>73</v>
      </c>
    </row>
    <row r="2427" spans="1:16" x14ac:dyDescent="0.3">
      <c r="A2427" t="s">
        <v>2178</v>
      </c>
      <c r="B2427" t="s">
        <v>1950</v>
      </c>
      <c r="C2427" t="s">
        <v>474</v>
      </c>
      <c r="D2427">
        <v>12</v>
      </c>
      <c r="E2427" t="s">
        <v>478</v>
      </c>
      <c r="F2427" t="s">
        <v>479</v>
      </c>
      <c r="G2427" t="s">
        <v>799</v>
      </c>
      <c r="N2427" t="s">
        <v>771</v>
      </c>
      <c r="O2427" t="s">
        <v>307</v>
      </c>
      <c r="P2427" t="s">
        <v>73</v>
      </c>
    </row>
    <row r="2428" spans="1:16" x14ac:dyDescent="0.3">
      <c r="A2428" t="s">
        <v>2178</v>
      </c>
      <c r="B2428" t="s">
        <v>1951</v>
      </c>
      <c r="C2428" t="s">
        <v>474</v>
      </c>
      <c r="D2428">
        <v>12</v>
      </c>
      <c r="E2428" t="s">
        <v>1918</v>
      </c>
      <c r="F2428" t="s">
        <v>479</v>
      </c>
      <c r="G2428" t="s">
        <v>799</v>
      </c>
      <c r="N2428" t="s">
        <v>771</v>
      </c>
      <c r="O2428" t="s">
        <v>307</v>
      </c>
      <c r="P2428" t="s">
        <v>73</v>
      </c>
    </row>
    <row r="2429" spans="1:16" x14ac:dyDescent="0.3">
      <c r="A2429" t="s">
        <v>2178</v>
      </c>
      <c r="B2429" t="s">
        <v>1952</v>
      </c>
      <c r="C2429" t="s">
        <v>474</v>
      </c>
      <c r="D2429">
        <v>12</v>
      </c>
      <c r="E2429" t="s">
        <v>1910</v>
      </c>
      <c r="F2429" t="s">
        <v>478</v>
      </c>
      <c r="G2429" t="s">
        <v>799</v>
      </c>
      <c r="N2429" t="s">
        <v>771</v>
      </c>
      <c r="O2429" t="s">
        <v>307</v>
      </c>
      <c r="P2429" t="s">
        <v>73</v>
      </c>
    </row>
    <row r="2430" spans="1:16" x14ac:dyDescent="0.3">
      <c r="A2430" t="s">
        <v>2178</v>
      </c>
      <c r="B2430" t="s">
        <v>1953</v>
      </c>
      <c r="C2430" t="s">
        <v>474</v>
      </c>
      <c r="D2430">
        <v>12</v>
      </c>
      <c r="E2430" t="s">
        <v>479</v>
      </c>
      <c r="F2430" t="s">
        <v>1910</v>
      </c>
      <c r="G2430" t="s">
        <v>799</v>
      </c>
      <c r="N2430" t="s">
        <v>771</v>
      </c>
      <c r="O2430" t="s">
        <v>307</v>
      </c>
      <c r="P2430" t="s">
        <v>73</v>
      </c>
    </row>
    <row r="2431" spans="1:16" x14ac:dyDescent="0.3">
      <c r="A2431" t="s">
        <v>2178</v>
      </c>
      <c r="B2431" t="s">
        <v>1954</v>
      </c>
      <c r="C2431" t="s">
        <v>474</v>
      </c>
      <c r="D2431">
        <v>12</v>
      </c>
      <c r="E2431" t="s">
        <v>478</v>
      </c>
      <c r="F2431" t="s">
        <v>1918</v>
      </c>
      <c r="G2431" t="s">
        <v>799</v>
      </c>
      <c r="N2431" t="s">
        <v>771</v>
      </c>
      <c r="O2431" t="s">
        <v>307</v>
      </c>
      <c r="P2431" t="s">
        <v>73</v>
      </c>
    </row>
    <row r="2432" spans="1:16" x14ac:dyDescent="0.3">
      <c r="A2432" t="s">
        <v>2178</v>
      </c>
      <c r="B2432" t="s">
        <v>1955</v>
      </c>
      <c r="C2432" t="s">
        <v>474</v>
      </c>
      <c r="D2432">
        <v>13</v>
      </c>
      <c r="E2432" t="s">
        <v>1920</v>
      </c>
      <c r="F2432" t="s">
        <v>486</v>
      </c>
      <c r="G2432" t="s">
        <v>799</v>
      </c>
      <c r="N2432" t="s">
        <v>771</v>
      </c>
      <c r="O2432" t="s">
        <v>307</v>
      </c>
      <c r="P2432" t="s">
        <v>73</v>
      </c>
    </row>
    <row r="2433" spans="1:16" x14ac:dyDescent="0.3">
      <c r="A2433" t="s">
        <v>2178</v>
      </c>
      <c r="B2433" t="s">
        <v>1956</v>
      </c>
      <c r="C2433" t="s">
        <v>474</v>
      </c>
      <c r="D2433">
        <v>13</v>
      </c>
      <c r="E2433" t="s">
        <v>488</v>
      </c>
      <c r="F2433" t="s">
        <v>1902</v>
      </c>
      <c r="G2433" t="s">
        <v>799</v>
      </c>
      <c r="N2433" t="s">
        <v>771</v>
      </c>
      <c r="O2433" t="s">
        <v>307</v>
      </c>
      <c r="P2433" t="s">
        <v>73</v>
      </c>
    </row>
    <row r="2434" spans="1:16" x14ac:dyDescent="0.3">
      <c r="A2434" t="s">
        <v>2178</v>
      </c>
      <c r="B2434" t="s">
        <v>1957</v>
      </c>
      <c r="C2434" t="s">
        <v>474</v>
      </c>
      <c r="D2434">
        <v>13</v>
      </c>
      <c r="E2434" t="s">
        <v>1920</v>
      </c>
      <c r="F2434" t="s">
        <v>1902</v>
      </c>
      <c r="G2434" t="s">
        <v>799</v>
      </c>
      <c r="N2434" t="s">
        <v>771</v>
      </c>
      <c r="O2434" t="s">
        <v>307</v>
      </c>
      <c r="P2434" t="s">
        <v>73</v>
      </c>
    </row>
    <row r="2435" spans="1:16" x14ac:dyDescent="0.3">
      <c r="A2435" t="s">
        <v>2178</v>
      </c>
      <c r="B2435" t="s">
        <v>1958</v>
      </c>
      <c r="C2435" t="s">
        <v>474</v>
      </c>
      <c r="D2435">
        <v>13</v>
      </c>
      <c r="E2435" t="s">
        <v>486</v>
      </c>
      <c r="F2435" t="s">
        <v>488</v>
      </c>
      <c r="G2435" t="s">
        <v>799</v>
      </c>
      <c r="N2435" t="s">
        <v>771</v>
      </c>
      <c r="O2435" t="s">
        <v>307</v>
      </c>
      <c r="P2435" t="s">
        <v>73</v>
      </c>
    </row>
    <row r="2436" spans="1:16" x14ac:dyDescent="0.3">
      <c r="A2436" t="s">
        <v>2178</v>
      </c>
      <c r="B2436" t="s">
        <v>1959</v>
      </c>
      <c r="C2436" t="s">
        <v>474</v>
      </c>
      <c r="D2436">
        <v>13</v>
      </c>
      <c r="E2436" t="s">
        <v>1902</v>
      </c>
      <c r="F2436" t="s">
        <v>486</v>
      </c>
      <c r="G2436" t="s">
        <v>799</v>
      </c>
      <c r="N2436" t="s">
        <v>771</v>
      </c>
      <c r="O2436" t="s">
        <v>307</v>
      </c>
      <c r="P2436" t="s">
        <v>73</v>
      </c>
    </row>
    <row r="2437" spans="1:16" x14ac:dyDescent="0.3">
      <c r="A2437" t="s">
        <v>2178</v>
      </c>
      <c r="B2437" t="s">
        <v>1960</v>
      </c>
      <c r="C2437" t="s">
        <v>474</v>
      </c>
      <c r="D2437">
        <v>13</v>
      </c>
      <c r="E2437" t="s">
        <v>488</v>
      </c>
      <c r="F2437" t="s">
        <v>1920</v>
      </c>
      <c r="G2437" t="s">
        <v>799</v>
      </c>
      <c r="N2437" t="s">
        <v>771</v>
      </c>
      <c r="O2437" t="s">
        <v>307</v>
      </c>
      <c r="P2437" t="s">
        <v>73</v>
      </c>
    </row>
    <row r="2438" spans="1:16" x14ac:dyDescent="0.3">
      <c r="A2438" t="s">
        <v>2178</v>
      </c>
      <c r="B2438" t="s">
        <v>1961</v>
      </c>
      <c r="C2438" t="s">
        <v>474</v>
      </c>
      <c r="D2438">
        <v>14</v>
      </c>
      <c r="E2438" t="s">
        <v>1899</v>
      </c>
      <c r="F2438" t="s">
        <v>1911</v>
      </c>
      <c r="G2438" t="s">
        <v>76</v>
      </c>
      <c r="H2438" t="s">
        <v>792</v>
      </c>
      <c r="I2438" t="s">
        <v>194</v>
      </c>
      <c r="N2438" t="s">
        <v>771</v>
      </c>
      <c r="O2438" t="s">
        <v>307</v>
      </c>
      <c r="P2438" t="s">
        <v>74</v>
      </c>
    </row>
    <row r="2439" spans="1:16" x14ac:dyDescent="0.3">
      <c r="A2439" t="s">
        <v>2178</v>
      </c>
      <c r="B2439" t="s">
        <v>1962</v>
      </c>
      <c r="C2439" t="s">
        <v>474</v>
      </c>
      <c r="D2439">
        <v>14</v>
      </c>
      <c r="E2439" t="s">
        <v>489</v>
      </c>
      <c r="F2439" t="s">
        <v>1963</v>
      </c>
      <c r="G2439" t="s">
        <v>76</v>
      </c>
      <c r="H2439" t="s">
        <v>792</v>
      </c>
      <c r="I2439" t="s">
        <v>194</v>
      </c>
      <c r="N2439" t="s">
        <v>771</v>
      </c>
      <c r="O2439" t="s">
        <v>307</v>
      </c>
      <c r="P2439" t="s">
        <v>74</v>
      </c>
    </row>
    <row r="2440" spans="1:16" x14ac:dyDescent="0.3">
      <c r="A2440" t="s">
        <v>2178</v>
      </c>
      <c r="B2440" t="s">
        <v>1964</v>
      </c>
      <c r="C2440" t="s">
        <v>474</v>
      </c>
      <c r="D2440">
        <v>14</v>
      </c>
      <c r="E2440" t="s">
        <v>1899</v>
      </c>
      <c r="F2440" t="s">
        <v>1963</v>
      </c>
      <c r="G2440" t="s">
        <v>76</v>
      </c>
      <c r="H2440" t="s">
        <v>792</v>
      </c>
      <c r="I2440" t="s">
        <v>543</v>
      </c>
      <c r="N2440" t="s">
        <v>771</v>
      </c>
      <c r="O2440" t="s">
        <v>307</v>
      </c>
      <c r="P2440" t="s">
        <v>74</v>
      </c>
    </row>
    <row r="2441" spans="1:16" x14ac:dyDescent="0.3">
      <c r="A2441" t="s">
        <v>2178</v>
      </c>
      <c r="B2441" t="s">
        <v>1965</v>
      </c>
      <c r="C2441" t="s">
        <v>474</v>
      </c>
      <c r="D2441">
        <v>14</v>
      </c>
      <c r="E2441" t="s">
        <v>1911</v>
      </c>
      <c r="F2441" t="s">
        <v>489</v>
      </c>
      <c r="G2441" t="s">
        <v>76</v>
      </c>
      <c r="H2441" t="s">
        <v>792</v>
      </c>
      <c r="I2441" t="s">
        <v>408</v>
      </c>
      <c r="N2441" t="s">
        <v>771</v>
      </c>
      <c r="O2441" t="s">
        <v>307</v>
      </c>
      <c r="P2441" t="s">
        <v>74</v>
      </c>
    </row>
    <row r="2442" spans="1:16" x14ac:dyDescent="0.3">
      <c r="A2442" t="s">
        <v>2178</v>
      </c>
      <c r="B2442" t="s">
        <v>1966</v>
      </c>
      <c r="C2442" t="s">
        <v>474</v>
      </c>
      <c r="D2442">
        <v>14</v>
      </c>
      <c r="E2442" t="s">
        <v>1963</v>
      </c>
      <c r="F2442" t="s">
        <v>1911</v>
      </c>
      <c r="G2442" t="s">
        <v>76</v>
      </c>
      <c r="H2442" t="s">
        <v>792</v>
      </c>
      <c r="I2442" t="s">
        <v>408</v>
      </c>
      <c r="N2442" t="s">
        <v>771</v>
      </c>
      <c r="O2442" t="s">
        <v>307</v>
      </c>
      <c r="P2442" t="s">
        <v>74</v>
      </c>
    </row>
    <row r="2443" spans="1:16" x14ac:dyDescent="0.3">
      <c r="A2443" t="s">
        <v>2178</v>
      </c>
      <c r="B2443" t="s">
        <v>1967</v>
      </c>
      <c r="C2443" t="s">
        <v>474</v>
      </c>
      <c r="D2443">
        <v>14</v>
      </c>
      <c r="E2443" t="s">
        <v>489</v>
      </c>
      <c r="F2443" t="s">
        <v>1899</v>
      </c>
      <c r="G2443" t="s">
        <v>76</v>
      </c>
      <c r="H2443" t="s">
        <v>792</v>
      </c>
      <c r="I2443" t="s">
        <v>408</v>
      </c>
      <c r="N2443" t="s">
        <v>771</v>
      </c>
      <c r="O2443" t="s">
        <v>307</v>
      </c>
      <c r="P2443" t="s">
        <v>74</v>
      </c>
    </row>
    <row r="2444" spans="1:16" x14ac:dyDescent="0.3">
      <c r="A2444" t="s">
        <v>2178</v>
      </c>
      <c r="B2444" t="s">
        <v>1968</v>
      </c>
      <c r="C2444" t="s">
        <v>474</v>
      </c>
      <c r="D2444">
        <v>15</v>
      </c>
      <c r="E2444" t="s">
        <v>503</v>
      </c>
      <c r="F2444" t="s">
        <v>1876</v>
      </c>
      <c r="G2444" t="s">
        <v>76</v>
      </c>
      <c r="H2444" t="s">
        <v>313</v>
      </c>
      <c r="I2444" t="s">
        <v>170</v>
      </c>
      <c r="N2444" t="s">
        <v>185</v>
      </c>
      <c r="O2444" t="s">
        <v>218</v>
      </c>
      <c r="P2444" t="s">
        <v>74</v>
      </c>
    </row>
    <row r="2445" spans="1:16" x14ac:dyDescent="0.3">
      <c r="A2445" t="s">
        <v>2178</v>
      </c>
      <c r="B2445" t="s">
        <v>1969</v>
      </c>
      <c r="C2445" t="s">
        <v>474</v>
      </c>
      <c r="D2445">
        <v>15</v>
      </c>
      <c r="E2445" t="s">
        <v>1898</v>
      </c>
      <c r="F2445" t="s">
        <v>1918</v>
      </c>
      <c r="G2445" t="s">
        <v>76</v>
      </c>
      <c r="H2445" t="s">
        <v>313</v>
      </c>
      <c r="I2445" t="s">
        <v>170</v>
      </c>
      <c r="N2445" t="s">
        <v>185</v>
      </c>
      <c r="O2445" t="s">
        <v>218</v>
      </c>
      <c r="P2445" t="s">
        <v>74</v>
      </c>
    </row>
    <row r="2446" spans="1:16" x14ac:dyDescent="0.3">
      <c r="A2446" t="s">
        <v>2178</v>
      </c>
      <c r="B2446" t="s">
        <v>1970</v>
      </c>
      <c r="C2446" t="s">
        <v>474</v>
      </c>
      <c r="D2446">
        <v>15</v>
      </c>
      <c r="E2446" t="s">
        <v>503</v>
      </c>
      <c r="F2446" t="s">
        <v>1918</v>
      </c>
      <c r="G2446" t="s">
        <v>76</v>
      </c>
      <c r="H2446" t="s">
        <v>313</v>
      </c>
      <c r="I2446" t="s">
        <v>661</v>
      </c>
      <c r="N2446" t="s">
        <v>185</v>
      </c>
      <c r="O2446" t="s">
        <v>218</v>
      </c>
      <c r="P2446" t="s">
        <v>74</v>
      </c>
    </row>
    <row r="2447" spans="1:16" x14ac:dyDescent="0.3">
      <c r="A2447" t="s">
        <v>2178</v>
      </c>
      <c r="B2447" t="s">
        <v>1971</v>
      </c>
      <c r="C2447" t="s">
        <v>474</v>
      </c>
      <c r="D2447">
        <v>15</v>
      </c>
      <c r="E2447" t="s">
        <v>1876</v>
      </c>
      <c r="F2447" t="s">
        <v>1898</v>
      </c>
      <c r="G2447" t="s">
        <v>76</v>
      </c>
      <c r="H2447" t="s">
        <v>313</v>
      </c>
      <c r="I2447" t="s">
        <v>661</v>
      </c>
      <c r="N2447" t="s">
        <v>185</v>
      </c>
      <c r="O2447" t="s">
        <v>218</v>
      </c>
      <c r="P2447" t="s">
        <v>74</v>
      </c>
    </row>
    <row r="2448" spans="1:16" x14ac:dyDescent="0.3">
      <c r="A2448" t="s">
        <v>2178</v>
      </c>
      <c r="B2448" t="s">
        <v>1972</v>
      </c>
      <c r="C2448" t="s">
        <v>474</v>
      </c>
      <c r="D2448">
        <v>15</v>
      </c>
      <c r="E2448" t="s">
        <v>1918</v>
      </c>
      <c r="F2448" t="s">
        <v>1876</v>
      </c>
      <c r="G2448" t="s">
        <v>76</v>
      </c>
      <c r="H2448" t="s">
        <v>313</v>
      </c>
      <c r="I2448" t="s">
        <v>194</v>
      </c>
      <c r="N2448" t="s">
        <v>185</v>
      </c>
      <c r="O2448" t="s">
        <v>218</v>
      </c>
      <c r="P2448" t="s">
        <v>74</v>
      </c>
    </row>
    <row r="2449" spans="1:16" x14ac:dyDescent="0.3">
      <c r="A2449" t="s">
        <v>2178</v>
      </c>
      <c r="B2449" t="s">
        <v>1973</v>
      </c>
      <c r="C2449" t="s">
        <v>474</v>
      </c>
      <c r="D2449">
        <v>15</v>
      </c>
      <c r="E2449" t="s">
        <v>1898</v>
      </c>
      <c r="F2449" t="s">
        <v>503</v>
      </c>
      <c r="G2449" t="s">
        <v>76</v>
      </c>
      <c r="H2449" t="s">
        <v>313</v>
      </c>
      <c r="I2449" t="s">
        <v>194</v>
      </c>
      <c r="N2449" t="s">
        <v>185</v>
      </c>
      <c r="O2449" t="s">
        <v>218</v>
      </c>
      <c r="P2449" t="s">
        <v>74</v>
      </c>
    </row>
    <row r="2450" spans="1:16" x14ac:dyDescent="0.3">
      <c r="A2450" t="s">
        <v>2178</v>
      </c>
      <c r="B2450" t="s">
        <v>1974</v>
      </c>
      <c r="C2450" t="s">
        <v>474</v>
      </c>
      <c r="D2450">
        <v>16</v>
      </c>
      <c r="E2450" t="s">
        <v>476</v>
      </c>
      <c r="F2450" t="s">
        <v>1887</v>
      </c>
      <c r="G2450" t="s">
        <v>753</v>
      </c>
      <c r="H2450" t="s">
        <v>558</v>
      </c>
      <c r="I2450" t="s">
        <v>521</v>
      </c>
      <c r="N2450" t="s">
        <v>185</v>
      </c>
      <c r="O2450" t="s">
        <v>218</v>
      </c>
      <c r="P2450" t="s">
        <v>74</v>
      </c>
    </row>
    <row r="2451" spans="1:16" x14ac:dyDescent="0.3">
      <c r="A2451" t="s">
        <v>2178</v>
      </c>
      <c r="B2451" t="s">
        <v>1975</v>
      </c>
      <c r="C2451" t="s">
        <v>474</v>
      </c>
      <c r="D2451">
        <v>16</v>
      </c>
      <c r="E2451" t="s">
        <v>1917</v>
      </c>
      <c r="F2451" t="s">
        <v>1879</v>
      </c>
      <c r="G2451" t="s">
        <v>753</v>
      </c>
      <c r="H2451" t="s">
        <v>558</v>
      </c>
      <c r="I2451" t="s">
        <v>521</v>
      </c>
      <c r="N2451" t="s">
        <v>185</v>
      </c>
      <c r="O2451" t="s">
        <v>218</v>
      </c>
      <c r="P2451" t="s">
        <v>74</v>
      </c>
    </row>
    <row r="2452" spans="1:16" x14ac:dyDescent="0.3">
      <c r="A2452" t="s">
        <v>2178</v>
      </c>
      <c r="B2452" t="s">
        <v>1976</v>
      </c>
      <c r="C2452" t="s">
        <v>474</v>
      </c>
      <c r="D2452">
        <v>16</v>
      </c>
      <c r="E2452" t="s">
        <v>476</v>
      </c>
      <c r="F2452" t="s">
        <v>1879</v>
      </c>
      <c r="G2452" t="s">
        <v>753</v>
      </c>
      <c r="H2452" t="s">
        <v>558</v>
      </c>
      <c r="I2452" t="s">
        <v>341</v>
      </c>
      <c r="N2452" t="s">
        <v>185</v>
      </c>
      <c r="O2452" t="s">
        <v>218</v>
      </c>
      <c r="P2452" t="s">
        <v>74</v>
      </c>
    </row>
    <row r="2453" spans="1:16" x14ac:dyDescent="0.3">
      <c r="A2453" t="s">
        <v>2178</v>
      </c>
      <c r="B2453" t="s">
        <v>1977</v>
      </c>
      <c r="C2453" t="s">
        <v>474</v>
      </c>
      <c r="D2453">
        <v>16</v>
      </c>
      <c r="E2453" t="s">
        <v>1887</v>
      </c>
      <c r="F2453" t="s">
        <v>1917</v>
      </c>
      <c r="G2453" t="s">
        <v>753</v>
      </c>
      <c r="H2453" t="s">
        <v>558</v>
      </c>
      <c r="I2453" t="s">
        <v>341</v>
      </c>
      <c r="N2453" t="s">
        <v>185</v>
      </c>
      <c r="O2453" t="s">
        <v>218</v>
      </c>
      <c r="P2453" t="s">
        <v>74</v>
      </c>
    </row>
    <row r="2454" spans="1:16" x14ac:dyDescent="0.3">
      <c r="A2454" t="s">
        <v>2178</v>
      </c>
      <c r="B2454" t="s">
        <v>1978</v>
      </c>
      <c r="C2454" t="s">
        <v>474</v>
      </c>
      <c r="D2454">
        <v>16</v>
      </c>
      <c r="E2454" t="s">
        <v>1879</v>
      </c>
      <c r="F2454" t="s">
        <v>1887</v>
      </c>
      <c r="G2454" t="s">
        <v>753</v>
      </c>
      <c r="H2454" t="s">
        <v>558</v>
      </c>
      <c r="I2454" t="s">
        <v>194</v>
      </c>
      <c r="N2454" t="s">
        <v>185</v>
      </c>
      <c r="O2454" t="s">
        <v>218</v>
      </c>
      <c r="P2454" t="s">
        <v>74</v>
      </c>
    </row>
    <row r="2455" spans="1:16" x14ac:dyDescent="0.3">
      <c r="A2455" t="s">
        <v>2178</v>
      </c>
      <c r="B2455" t="s">
        <v>1979</v>
      </c>
      <c r="C2455" t="s">
        <v>474</v>
      </c>
      <c r="D2455">
        <v>16</v>
      </c>
      <c r="E2455" t="s">
        <v>1917</v>
      </c>
      <c r="F2455" t="s">
        <v>476</v>
      </c>
      <c r="G2455" t="s">
        <v>753</v>
      </c>
      <c r="H2455" t="s">
        <v>558</v>
      </c>
      <c r="I2455" t="s">
        <v>194</v>
      </c>
      <c r="N2455" t="s">
        <v>185</v>
      </c>
      <c r="O2455" t="s">
        <v>218</v>
      </c>
      <c r="P2455" t="s">
        <v>74</v>
      </c>
    </row>
    <row r="2456" spans="1:16" x14ac:dyDescent="0.3">
      <c r="A2456" t="s">
        <v>2178</v>
      </c>
      <c r="B2456" t="s">
        <v>1980</v>
      </c>
      <c r="C2456" t="s">
        <v>474</v>
      </c>
      <c r="D2456">
        <v>17</v>
      </c>
      <c r="E2456" t="s">
        <v>1901</v>
      </c>
      <c r="F2456" t="s">
        <v>1908</v>
      </c>
      <c r="G2456" t="s">
        <v>1981</v>
      </c>
      <c r="H2456" t="s">
        <v>558</v>
      </c>
      <c r="I2456" t="s">
        <v>179</v>
      </c>
      <c r="N2456" t="s">
        <v>185</v>
      </c>
      <c r="O2456" t="s">
        <v>218</v>
      </c>
      <c r="P2456" t="s">
        <v>1390</v>
      </c>
    </row>
    <row r="2457" spans="1:16" x14ac:dyDescent="0.3">
      <c r="A2457" t="s">
        <v>2178</v>
      </c>
      <c r="B2457" t="s">
        <v>1982</v>
      </c>
      <c r="C2457" t="s">
        <v>474</v>
      </c>
      <c r="D2457">
        <v>17</v>
      </c>
      <c r="E2457" t="s">
        <v>475</v>
      </c>
      <c r="F2457" t="s">
        <v>1888</v>
      </c>
      <c r="G2457" t="s">
        <v>1981</v>
      </c>
      <c r="H2457" t="s">
        <v>558</v>
      </c>
      <c r="I2457" t="s">
        <v>179</v>
      </c>
      <c r="N2457" t="s">
        <v>185</v>
      </c>
      <c r="O2457" t="s">
        <v>218</v>
      </c>
      <c r="P2457" t="s">
        <v>1390</v>
      </c>
    </row>
    <row r="2458" spans="1:16" x14ac:dyDescent="0.3">
      <c r="A2458" t="s">
        <v>2178</v>
      </c>
      <c r="B2458" t="s">
        <v>1983</v>
      </c>
      <c r="C2458" t="s">
        <v>474</v>
      </c>
      <c r="D2458">
        <v>17</v>
      </c>
      <c r="E2458" t="s">
        <v>1901</v>
      </c>
      <c r="F2458" t="s">
        <v>1888</v>
      </c>
      <c r="G2458" t="s">
        <v>1981</v>
      </c>
      <c r="H2458" t="s">
        <v>558</v>
      </c>
      <c r="I2458" t="s">
        <v>532</v>
      </c>
      <c r="N2458" t="s">
        <v>185</v>
      </c>
      <c r="O2458" t="s">
        <v>218</v>
      </c>
      <c r="P2458" t="s">
        <v>1390</v>
      </c>
    </row>
    <row r="2459" spans="1:16" x14ac:dyDescent="0.3">
      <c r="A2459" t="s">
        <v>2178</v>
      </c>
      <c r="B2459" t="s">
        <v>1984</v>
      </c>
      <c r="C2459" t="s">
        <v>474</v>
      </c>
      <c r="D2459">
        <v>17</v>
      </c>
      <c r="E2459" t="s">
        <v>1908</v>
      </c>
      <c r="F2459" t="s">
        <v>475</v>
      </c>
      <c r="G2459" t="s">
        <v>1981</v>
      </c>
      <c r="H2459" t="s">
        <v>558</v>
      </c>
      <c r="I2459" t="s">
        <v>532</v>
      </c>
      <c r="N2459" t="s">
        <v>185</v>
      </c>
      <c r="O2459" t="s">
        <v>218</v>
      </c>
      <c r="P2459" t="s">
        <v>1390</v>
      </c>
    </row>
    <row r="2460" spans="1:16" x14ac:dyDescent="0.3">
      <c r="A2460" t="s">
        <v>2178</v>
      </c>
      <c r="B2460" t="s">
        <v>1985</v>
      </c>
      <c r="C2460" t="s">
        <v>474</v>
      </c>
      <c r="D2460">
        <v>17</v>
      </c>
      <c r="E2460" t="s">
        <v>1888</v>
      </c>
      <c r="F2460" t="s">
        <v>1908</v>
      </c>
      <c r="G2460" t="s">
        <v>1981</v>
      </c>
      <c r="H2460" t="s">
        <v>558</v>
      </c>
      <c r="I2460" t="s">
        <v>351</v>
      </c>
      <c r="N2460" t="s">
        <v>185</v>
      </c>
      <c r="O2460" t="s">
        <v>218</v>
      </c>
      <c r="P2460" t="s">
        <v>1390</v>
      </c>
    </row>
    <row r="2461" spans="1:16" x14ac:dyDescent="0.3">
      <c r="A2461" t="s">
        <v>2178</v>
      </c>
      <c r="B2461" t="s">
        <v>1986</v>
      </c>
      <c r="C2461" t="s">
        <v>474</v>
      </c>
      <c r="D2461">
        <v>17</v>
      </c>
      <c r="E2461" t="s">
        <v>475</v>
      </c>
      <c r="F2461" t="s">
        <v>1901</v>
      </c>
      <c r="G2461" t="s">
        <v>1981</v>
      </c>
      <c r="H2461" t="s">
        <v>558</v>
      </c>
      <c r="I2461" t="s">
        <v>351</v>
      </c>
      <c r="N2461" t="s">
        <v>185</v>
      </c>
      <c r="O2461" t="s">
        <v>218</v>
      </c>
      <c r="P2461" t="s">
        <v>1390</v>
      </c>
    </row>
    <row r="2462" spans="1:16" x14ac:dyDescent="0.3">
      <c r="A2462" t="s">
        <v>2178</v>
      </c>
      <c r="B2462" t="s">
        <v>1987</v>
      </c>
      <c r="C2462" t="s">
        <v>474</v>
      </c>
      <c r="D2462">
        <v>18</v>
      </c>
      <c r="E2462" t="s">
        <v>1910</v>
      </c>
      <c r="F2462" t="s">
        <v>485</v>
      </c>
      <c r="G2462" t="s">
        <v>1981</v>
      </c>
      <c r="H2462" t="s">
        <v>558</v>
      </c>
      <c r="I2462" t="s">
        <v>1343</v>
      </c>
      <c r="N2462" t="s">
        <v>185</v>
      </c>
      <c r="O2462" t="s">
        <v>218</v>
      </c>
      <c r="P2462" t="s">
        <v>1390</v>
      </c>
    </row>
    <row r="2463" spans="1:16" x14ac:dyDescent="0.3">
      <c r="A2463" t="s">
        <v>2178</v>
      </c>
      <c r="B2463" t="s">
        <v>1988</v>
      </c>
      <c r="C2463" t="s">
        <v>474</v>
      </c>
      <c r="D2463">
        <v>18</v>
      </c>
      <c r="E2463" t="s">
        <v>505</v>
      </c>
      <c r="F2463" t="s">
        <v>1920</v>
      </c>
      <c r="G2463" t="s">
        <v>1981</v>
      </c>
      <c r="H2463" t="s">
        <v>558</v>
      </c>
      <c r="I2463" t="s">
        <v>1343</v>
      </c>
      <c r="N2463" t="s">
        <v>185</v>
      </c>
      <c r="O2463" t="s">
        <v>218</v>
      </c>
      <c r="P2463" t="s">
        <v>1390</v>
      </c>
    </row>
    <row r="2464" spans="1:16" x14ac:dyDescent="0.3">
      <c r="A2464" t="s">
        <v>2178</v>
      </c>
      <c r="B2464" t="s">
        <v>1989</v>
      </c>
      <c r="C2464" t="s">
        <v>474</v>
      </c>
      <c r="D2464">
        <v>18</v>
      </c>
      <c r="E2464" t="s">
        <v>1910</v>
      </c>
      <c r="F2464" t="s">
        <v>1920</v>
      </c>
      <c r="G2464" t="s">
        <v>1981</v>
      </c>
      <c r="H2464" t="s">
        <v>558</v>
      </c>
      <c r="I2464" t="s">
        <v>287</v>
      </c>
      <c r="N2464" t="s">
        <v>185</v>
      </c>
      <c r="O2464" t="s">
        <v>218</v>
      </c>
      <c r="P2464" t="s">
        <v>1390</v>
      </c>
    </row>
    <row r="2465" spans="1:16" x14ac:dyDescent="0.3">
      <c r="A2465" t="s">
        <v>2178</v>
      </c>
      <c r="B2465" t="s">
        <v>1990</v>
      </c>
      <c r="C2465" t="s">
        <v>474</v>
      </c>
      <c r="D2465">
        <v>18</v>
      </c>
      <c r="E2465" t="s">
        <v>485</v>
      </c>
      <c r="F2465" t="s">
        <v>505</v>
      </c>
      <c r="G2465" t="s">
        <v>1981</v>
      </c>
      <c r="H2465" t="s">
        <v>558</v>
      </c>
      <c r="I2465" t="s">
        <v>287</v>
      </c>
      <c r="N2465" t="s">
        <v>185</v>
      </c>
      <c r="O2465" t="s">
        <v>218</v>
      </c>
      <c r="P2465" t="s">
        <v>1390</v>
      </c>
    </row>
    <row r="2466" spans="1:16" x14ac:dyDescent="0.3">
      <c r="A2466" t="s">
        <v>2178</v>
      </c>
      <c r="B2466" t="s">
        <v>1991</v>
      </c>
      <c r="C2466" t="s">
        <v>474</v>
      </c>
      <c r="D2466">
        <v>18</v>
      </c>
      <c r="E2466" t="s">
        <v>1920</v>
      </c>
      <c r="F2466" t="s">
        <v>485</v>
      </c>
      <c r="G2466" t="s">
        <v>1981</v>
      </c>
      <c r="H2466" t="s">
        <v>558</v>
      </c>
      <c r="I2466" t="s">
        <v>1992</v>
      </c>
      <c r="N2466" t="s">
        <v>185</v>
      </c>
      <c r="O2466" t="s">
        <v>218</v>
      </c>
      <c r="P2466" t="s">
        <v>1390</v>
      </c>
    </row>
    <row r="2467" spans="1:16" x14ac:dyDescent="0.3">
      <c r="A2467" t="s">
        <v>2178</v>
      </c>
      <c r="B2467" t="s">
        <v>1993</v>
      </c>
      <c r="C2467" t="s">
        <v>474</v>
      </c>
      <c r="D2467">
        <v>18</v>
      </c>
      <c r="E2467" t="s">
        <v>505</v>
      </c>
      <c r="F2467" t="s">
        <v>1910</v>
      </c>
      <c r="G2467" t="s">
        <v>1981</v>
      </c>
      <c r="H2467" t="s">
        <v>558</v>
      </c>
      <c r="I2467" t="s">
        <v>1992</v>
      </c>
      <c r="N2467" t="s">
        <v>185</v>
      </c>
      <c r="O2467" t="s">
        <v>218</v>
      </c>
      <c r="P2467" t="s">
        <v>1390</v>
      </c>
    </row>
    <row r="2468" spans="1:16" x14ac:dyDescent="0.3">
      <c r="A2468" t="s">
        <v>2178</v>
      </c>
      <c r="B2468" t="s">
        <v>1994</v>
      </c>
      <c r="C2468" t="s">
        <v>474</v>
      </c>
      <c r="D2468">
        <v>19</v>
      </c>
      <c r="E2468" t="s">
        <v>1902</v>
      </c>
      <c r="F2468" t="s">
        <v>1878</v>
      </c>
      <c r="G2468" t="s">
        <v>819</v>
      </c>
      <c r="H2468" t="s">
        <v>217</v>
      </c>
      <c r="I2468" t="s">
        <v>174</v>
      </c>
      <c r="N2468" t="s">
        <v>185</v>
      </c>
      <c r="O2468" t="s">
        <v>218</v>
      </c>
      <c r="P2468" t="s">
        <v>651</v>
      </c>
    </row>
    <row r="2469" spans="1:16" x14ac:dyDescent="0.3">
      <c r="A2469" t="s">
        <v>2178</v>
      </c>
      <c r="B2469" t="s">
        <v>1995</v>
      </c>
      <c r="C2469" t="s">
        <v>474</v>
      </c>
      <c r="D2469">
        <v>19</v>
      </c>
      <c r="E2469" t="s">
        <v>486</v>
      </c>
      <c r="F2469" t="s">
        <v>488</v>
      </c>
      <c r="G2469" t="s">
        <v>819</v>
      </c>
      <c r="H2469" t="s">
        <v>217</v>
      </c>
      <c r="I2469" t="s">
        <v>174</v>
      </c>
      <c r="N2469" t="s">
        <v>185</v>
      </c>
      <c r="O2469" t="s">
        <v>218</v>
      </c>
      <c r="P2469" t="s">
        <v>651</v>
      </c>
    </row>
    <row r="2470" spans="1:16" x14ac:dyDescent="0.3">
      <c r="A2470" t="s">
        <v>2178</v>
      </c>
      <c r="B2470" t="s">
        <v>1996</v>
      </c>
      <c r="C2470" t="s">
        <v>474</v>
      </c>
      <c r="D2470">
        <v>19</v>
      </c>
      <c r="E2470" t="s">
        <v>1902</v>
      </c>
      <c r="F2470" t="s">
        <v>488</v>
      </c>
      <c r="G2470" t="s">
        <v>819</v>
      </c>
      <c r="H2470" t="s">
        <v>217</v>
      </c>
      <c r="I2470" t="s">
        <v>1552</v>
      </c>
      <c r="N2470" t="s">
        <v>185</v>
      </c>
      <c r="O2470" t="s">
        <v>218</v>
      </c>
      <c r="P2470" t="s">
        <v>651</v>
      </c>
    </row>
    <row r="2471" spans="1:16" x14ac:dyDescent="0.3">
      <c r="A2471" t="s">
        <v>2178</v>
      </c>
      <c r="B2471" t="s">
        <v>1997</v>
      </c>
      <c r="C2471" t="s">
        <v>474</v>
      </c>
      <c r="D2471">
        <v>19</v>
      </c>
      <c r="E2471" t="s">
        <v>1878</v>
      </c>
      <c r="F2471" t="s">
        <v>486</v>
      </c>
      <c r="G2471" t="s">
        <v>819</v>
      </c>
      <c r="H2471" t="s">
        <v>217</v>
      </c>
      <c r="I2471" t="s">
        <v>1552</v>
      </c>
      <c r="N2471" t="s">
        <v>185</v>
      </c>
      <c r="O2471" t="s">
        <v>218</v>
      </c>
      <c r="P2471" t="s">
        <v>651</v>
      </c>
    </row>
    <row r="2472" spans="1:16" x14ac:dyDescent="0.3">
      <c r="A2472" t="s">
        <v>2178</v>
      </c>
      <c r="B2472" t="s">
        <v>1998</v>
      </c>
      <c r="C2472" t="s">
        <v>474</v>
      </c>
      <c r="D2472">
        <v>19</v>
      </c>
      <c r="E2472" t="s">
        <v>488</v>
      </c>
      <c r="F2472" t="s">
        <v>1878</v>
      </c>
      <c r="G2472" t="s">
        <v>819</v>
      </c>
      <c r="H2472" t="s">
        <v>217</v>
      </c>
      <c r="I2472" t="s">
        <v>733</v>
      </c>
      <c r="N2472" t="s">
        <v>185</v>
      </c>
      <c r="O2472" t="s">
        <v>218</v>
      </c>
      <c r="P2472" t="s">
        <v>651</v>
      </c>
    </row>
    <row r="2473" spans="1:16" x14ac:dyDescent="0.3">
      <c r="A2473" t="s">
        <v>2178</v>
      </c>
      <c r="B2473" t="s">
        <v>1999</v>
      </c>
      <c r="C2473" t="s">
        <v>474</v>
      </c>
      <c r="D2473">
        <v>19</v>
      </c>
      <c r="E2473" t="s">
        <v>486</v>
      </c>
      <c r="F2473" t="s">
        <v>1902</v>
      </c>
      <c r="G2473" t="s">
        <v>819</v>
      </c>
      <c r="H2473" t="s">
        <v>217</v>
      </c>
      <c r="I2473" t="s">
        <v>733</v>
      </c>
      <c r="N2473" t="s">
        <v>185</v>
      </c>
      <c r="O2473" t="s">
        <v>218</v>
      </c>
      <c r="P2473" t="s">
        <v>651</v>
      </c>
    </row>
    <row r="2474" spans="1:16" x14ac:dyDescent="0.3">
      <c r="A2474" t="s">
        <v>2178</v>
      </c>
      <c r="B2474" t="s">
        <v>2000</v>
      </c>
      <c r="C2474" t="s">
        <v>474</v>
      </c>
      <c r="D2474">
        <v>20</v>
      </c>
      <c r="E2474" t="s">
        <v>1911</v>
      </c>
      <c r="F2474" t="s">
        <v>1899</v>
      </c>
      <c r="G2474" t="s">
        <v>819</v>
      </c>
      <c r="H2474" t="s">
        <v>217</v>
      </c>
      <c r="I2474" t="s">
        <v>170</v>
      </c>
      <c r="N2474" t="s">
        <v>185</v>
      </c>
      <c r="O2474" t="s">
        <v>218</v>
      </c>
      <c r="P2474" t="s">
        <v>651</v>
      </c>
    </row>
    <row r="2475" spans="1:16" x14ac:dyDescent="0.3">
      <c r="A2475" t="s">
        <v>2178</v>
      </c>
      <c r="B2475" t="s">
        <v>2001</v>
      </c>
      <c r="C2475" t="s">
        <v>474</v>
      </c>
      <c r="D2475">
        <v>20</v>
      </c>
      <c r="E2475" t="s">
        <v>1890</v>
      </c>
      <c r="F2475" t="s">
        <v>1891</v>
      </c>
      <c r="G2475" t="s">
        <v>819</v>
      </c>
      <c r="H2475" t="s">
        <v>217</v>
      </c>
      <c r="I2475" t="s">
        <v>170</v>
      </c>
      <c r="N2475" t="s">
        <v>185</v>
      </c>
      <c r="O2475" t="s">
        <v>218</v>
      </c>
      <c r="P2475" t="s">
        <v>651</v>
      </c>
    </row>
    <row r="2476" spans="1:16" x14ac:dyDescent="0.3">
      <c r="A2476" t="s">
        <v>2178</v>
      </c>
      <c r="B2476" t="s">
        <v>2002</v>
      </c>
      <c r="C2476" t="s">
        <v>474</v>
      </c>
      <c r="D2476">
        <v>20</v>
      </c>
      <c r="E2476" t="s">
        <v>1911</v>
      </c>
      <c r="F2476" t="s">
        <v>1891</v>
      </c>
      <c r="G2476" t="s">
        <v>819</v>
      </c>
      <c r="H2476" t="s">
        <v>217</v>
      </c>
      <c r="I2476" t="s">
        <v>1674</v>
      </c>
      <c r="N2476" t="s">
        <v>185</v>
      </c>
      <c r="O2476" t="s">
        <v>218</v>
      </c>
      <c r="P2476" t="s">
        <v>651</v>
      </c>
    </row>
    <row r="2477" spans="1:16" x14ac:dyDescent="0.3">
      <c r="A2477" t="s">
        <v>2178</v>
      </c>
      <c r="B2477" t="s">
        <v>2003</v>
      </c>
      <c r="C2477" t="s">
        <v>474</v>
      </c>
      <c r="D2477">
        <v>20</v>
      </c>
      <c r="E2477" t="s">
        <v>1899</v>
      </c>
      <c r="F2477" t="s">
        <v>1890</v>
      </c>
      <c r="G2477" t="s">
        <v>819</v>
      </c>
      <c r="H2477" t="s">
        <v>217</v>
      </c>
      <c r="I2477" t="s">
        <v>1674</v>
      </c>
      <c r="N2477" t="s">
        <v>185</v>
      </c>
      <c r="O2477" t="s">
        <v>218</v>
      </c>
      <c r="P2477" t="s">
        <v>651</v>
      </c>
    </row>
    <row r="2478" spans="1:16" x14ac:dyDescent="0.3">
      <c r="A2478" t="s">
        <v>2178</v>
      </c>
      <c r="B2478" t="s">
        <v>2004</v>
      </c>
      <c r="C2478" t="s">
        <v>474</v>
      </c>
      <c r="D2478">
        <v>20</v>
      </c>
      <c r="E2478" t="s">
        <v>1891</v>
      </c>
      <c r="F2478" t="s">
        <v>1899</v>
      </c>
      <c r="G2478" t="s">
        <v>819</v>
      </c>
      <c r="H2478" t="s">
        <v>217</v>
      </c>
      <c r="I2478" t="s">
        <v>2005</v>
      </c>
      <c r="N2478" t="s">
        <v>185</v>
      </c>
      <c r="O2478" t="s">
        <v>218</v>
      </c>
      <c r="P2478" t="s">
        <v>651</v>
      </c>
    </row>
    <row r="2479" spans="1:16" x14ac:dyDescent="0.3">
      <c r="A2479" t="s">
        <v>2178</v>
      </c>
      <c r="B2479" t="s">
        <v>2006</v>
      </c>
      <c r="C2479" t="s">
        <v>474</v>
      </c>
      <c r="D2479">
        <v>20</v>
      </c>
      <c r="E2479" t="s">
        <v>1890</v>
      </c>
      <c r="F2479" t="s">
        <v>1911</v>
      </c>
      <c r="G2479" t="s">
        <v>819</v>
      </c>
      <c r="H2479" t="s">
        <v>217</v>
      </c>
      <c r="I2479" t="s">
        <v>2005</v>
      </c>
      <c r="N2479" t="s">
        <v>185</v>
      </c>
      <c r="O2479" t="s">
        <v>218</v>
      </c>
      <c r="P2479" t="s">
        <v>651</v>
      </c>
    </row>
    <row r="2480" spans="1:16" x14ac:dyDescent="0.3">
      <c r="A2480" t="s">
        <v>2178</v>
      </c>
      <c r="B2480" t="s">
        <v>2007</v>
      </c>
      <c r="C2480" t="s">
        <v>474</v>
      </c>
      <c r="D2480">
        <v>21</v>
      </c>
      <c r="E2480" t="s">
        <v>478</v>
      </c>
      <c r="F2480" t="s">
        <v>479</v>
      </c>
      <c r="G2480" t="s">
        <v>819</v>
      </c>
      <c r="H2480" t="s">
        <v>217</v>
      </c>
      <c r="I2480" t="s">
        <v>408</v>
      </c>
      <c r="N2480" t="s">
        <v>185</v>
      </c>
      <c r="O2480" t="s">
        <v>218</v>
      </c>
      <c r="P2480" t="s">
        <v>651</v>
      </c>
    </row>
    <row r="2481" spans="1:16" x14ac:dyDescent="0.3">
      <c r="A2481" t="s">
        <v>2178</v>
      </c>
      <c r="B2481" t="s">
        <v>2008</v>
      </c>
      <c r="C2481" t="s">
        <v>474</v>
      </c>
      <c r="D2481">
        <v>21</v>
      </c>
      <c r="E2481" t="s">
        <v>497</v>
      </c>
      <c r="F2481" t="s">
        <v>1963</v>
      </c>
      <c r="G2481" t="s">
        <v>819</v>
      </c>
      <c r="H2481" t="s">
        <v>217</v>
      </c>
      <c r="I2481" t="s">
        <v>408</v>
      </c>
      <c r="N2481" t="s">
        <v>185</v>
      </c>
      <c r="O2481" t="s">
        <v>218</v>
      </c>
      <c r="P2481" t="s">
        <v>651</v>
      </c>
    </row>
    <row r="2482" spans="1:16" x14ac:dyDescent="0.3">
      <c r="A2482" t="s">
        <v>2178</v>
      </c>
      <c r="B2482" t="s">
        <v>2009</v>
      </c>
      <c r="C2482" t="s">
        <v>474</v>
      </c>
      <c r="D2482">
        <v>21</v>
      </c>
      <c r="E2482" t="s">
        <v>478</v>
      </c>
      <c r="F2482" t="s">
        <v>1963</v>
      </c>
      <c r="G2482" t="s">
        <v>819</v>
      </c>
      <c r="H2482" t="s">
        <v>217</v>
      </c>
      <c r="I2482" t="s">
        <v>1881</v>
      </c>
      <c r="N2482" t="s">
        <v>185</v>
      </c>
      <c r="O2482" t="s">
        <v>218</v>
      </c>
      <c r="P2482" t="s">
        <v>651</v>
      </c>
    </row>
    <row r="2483" spans="1:16" x14ac:dyDescent="0.3">
      <c r="A2483" t="s">
        <v>2178</v>
      </c>
      <c r="B2483" t="s">
        <v>2010</v>
      </c>
      <c r="C2483" t="s">
        <v>474</v>
      </c>
      <c r="D2483">
        <v>21</v>
      </c>
      <c r="E2483" t="s">
        <v>479</v>
      </c>
      <c r="F2483" t="s">
        <v>497</v>
      </c>
      <c r="G2483" t="s">
        <v>819</v>
      </c>
      <c r="H2483" t="s">
        <v>217</v>
      </c>
      <c r="I2483" t="s">
        <v>1881</v>
      </c>
      <c r="N2483" t="s">
        <v>185</v>
      </c>
      <c r="O2483" t="s">
        <v>218</v>
      </c>
      <c r="P2483" t="s">
        <v>651</v>
      </c>
    </row>
    <row r="2484" spans="1:16" x14ac:dyDescent="0.3">
      <c r="A2484" t="s">
        <v>2178</v>
      </c>
      <c r="B2484" t="s">
        <v>2011</v>
      </c>
      <c r="C2484" t="s">
        <v>474</v>
      </c>
      <c r="D2484">
        <v>21</v>
      </c>
      <c r="E2484" t="s">
        <v>1963</v>
      </c>
      <c r="F2484" t="s">
        <v>479</v>
      </c>
      <c r="G2484" t="s">
        <v>819</v>
      </c>
      <c r="H2484" t="s">
        <v>217</v>
      </c>
      <c r="I2484" t="s">
        <v>1884</v>
      </c>
      <c r="N2484" t="s">
        <v>185</v>
      </c>
      <c r="O2484" t="s">
        <v>218</v>
      </c>
      <c r="P2484" t="s">
        <v>651</v>
      </c>
    </row>
    <row r="2485" spans="1:16" x14ac:dyDescent="0.3">
      <c r="A2485" t="s">
        <v>2178</v>
      </c>
      <c r="B2485" t="s">
        <v>2012</v>
      </c>
      <c r="C2485" t="s">
        <v>474</v>
      </c>
      <c r="D2485">
        <v>21</v>
      </c>
      <c r="E2485" t="s">
        <v>497</v>
      </c>
      <c r="F2485" t="s">
        <v>478</v>
      </c>
      <c r="G2485" t="s">
        <v>819</v>
      </c>
      <c r="H2485" t="s">
        <v>217</v>
      </c>
      <c r="I2485" t="s">
        <v>1884</v>
      </c>
      <c r="N2485" t="s">
        <v>185</v>
      </c>
      <c r="O2485" t="s">
        <v>218</v>
      </c>
      <c r="P2485" t="s">
        <v>651</v>
      </c>
    </row>
    <row r="2486" spans="1:16" x14ac:dyDescent="0.3">
      <c r="A2486" t="s">
        <v>2178</v>
      </c>
      <c r="B2486" t="s">
        <v>2013</v>
      </c>
      <c r="C2486" t="s">
        <v>474</v>
      </c>
      <c r="D2486">
        <v>22</v>
      </c>
      <c r="E2486" t="s">
        <v>479</v>
      </c>
      <c r="F2486" t="s">
        <v>1887</v>
      </c>
      <c r="G2486" t="s">
        <v>819</v>
      </c>
      <c r="H2486" t="s">
        <v>377</v>
      </c>
      <c r="I2486" t="s">
        <v>174</v>
      </c>
      <c r="N2486" t="s">
        <v>195</v>
      </c>
      <c r="O2486" t="s">
        <v>319</v>
      </c>
      <c r="P2486" t="s">
        <v>651</v>
      </c>
    </row>
    <row r="2487" spans="1:16" x14ac:dyDescent="0.3">
      <c r="A2487" t="s">
        <v>2178</v>
      </c>
      <c r="B2487" t="s">
        <v>2014</v>
      </c>
      <c r="C2487" t="s">
        <v>474</v>
      </c>
      <c r="D2487">
        <v>22</v>
      </c>
      <c r="E2487" t="s">
        <v>1908</v>
      </c>
      <c r="F2487" t="s">
        <v>1917</v>
      </c>
      <c r="G2487" t="s">
        <v>819</v>
      </c>
      <c r="H2487" t="s">
        <v>377</v>
      </c>
      <c r="I2487" t="s">
        <v>174</v>
      </c>
      <c r="N2487" t="s">
        <v>195</v>
      </c>
      <c r="O2487" t="s">
        <v>319</v>
      </c>
      <c r="P2487" t="s">
        <v>651</v>
      </c>
    </row>
    <row r="2488" spans="1:16" x14ac:dyDescent="0.3">
      <c r="A2488" t="s">
        <v>2178</v>
      </c>
      <c r="B2488" t="s">
        <v>2015</v>
      </c>
      <c r="C2488" t="s">
        <v>474</v>
      </c>
      <c r="D2488">
        <v>22</v>
      </c>
      <c r="E2488" t="s">
        <v>479</v>
      </c>
      <c r="F2488" t="s">
        <v>1917</v>
      </c>
      <c r="G2488" t="s">
        <v>819</v>
      </c>
      <c r="H2488" t="s">
        <v>377</v>
      </c>
      <c r="I2488" t="s">
        <v>1552</v>
      </c>
      <c r="N2488" t="s">
        <v>195</v>
      </c>
      <c r="O2488" t="s">
        <v>319</v>
      </c>
      <c r="P2488" t="s">
        <v>651</v>
      </c>
    </row>
    <row r="2489" spans="1:16" x14ac:dyDescent="0.3">
      <c r="A2489" t="s">
        <v>2178</v>
      </c>
      <c r="B2489" t="s">
        <v>2016</v>
      </c>
      <c r="C2489" t="s">
        <v>474</v>
      </c>
      <c r="D2489">
        <v>22</v>
      </c>
      <c r="E2489" t="s">
        <v>1887</v>
      </c>
      <c r="F2489" t="s">
        <v>1908</v>
      </c>
      <c r="G2489" t="s">
        <v>819</v>
      </c>
      <c r="H2489" t="s">
        <v>377</v>
      </c>
      <c r="I2489" t="s">
        <v>1552</v>
      </c>
      <c r="N2489" t="s">
        <v>195</v>
      </c>
      <c r="O2489" t="s">
        <v>319</v>
      </c>
      <c r="P2489" t="s">
        <v>651</v>
      </c>
    </row>
    <row r="2490" spans="1:16" x14ac:dyDescent="0.3">
      <c r="A2490" t="s">
        <v>2178</v>
      </c>
      <c r="B2490" t="s">
        <v>2017</v>
      </c>
      <c r="C2490" t="s">
        <v>474</v>
      </c>
      <c r="D2490">
        <v>22</v>
      </c>
      <c r="E2490" t="s">
        <v>1917</v>
      </c>
      <c r="F2490" t="s">
        <v>1887</v>
      </c>
      <c r="G2490" t="s">
        <v>819</v>
      </c>
      <c r="H2490" t="s">
        <v>377</v>
      </c>
      <c r="I2490" t="s">
        <v>733</v>
      </c>
      <c r="N2490" t="s">
        <v>195</v>
      </c>
      <c r="O2490" t="s">
        <v>319</v>
      </c>
      <c r="P2490" t="s">
        <v>651</v>
      </c>
    </row>
    <row r="2491" spans="1:16" x14ac:dyDescent="0.3">
      <c r="A2491" t="s">
        <v>2178</v>
      </c>
      <c r="B2491" t="s">
        <v>2018</v>
      </c>
      <c r="C2491" t="s">
        <v>474</v>
      </c>
      <c r="D2491">
        <v>22</v>
      </c>
      <c r="E2491" t="s">
        <v>1908</v>
      </c>
      <c r="F2491" t="s">
        <v>479</v>
      </c>
      <c r="G2491" t="s">
        <v>819</v>
      </c>
      <c r="H2491" t="s">
        <v>377</v>
      </c>
      <c r="I2491" t="s">
        <v>733</v>
      </c>
      <c r="N2491" t="s">
        <v>195</v>
      </c>
      <c r="O2491" t="s">
        <v>319</v>
      </c>
      <c r="P2491" t="s">
        <v>651</v>
      </c>
    </row>
    <row r="2492" spans="1:16" x14ac:dyDescent="0.3">
      <c r="A2492" t="s">
        <v>2178</v>
      </c>
      <c r="B2492" t="s">
        <v>2019</v>
      </c>
      <c r="C2492" t="s">
        <v>474</v>
      </c>
      <c r="D2492">
        <v>23</v>
      </c>
      <c r="E2492" t="s">
        <v>486</v>
      </c>
      <c r="F2492" t="s">
        <v>1878</v>
      </c>
      <c r="G2492" t="s">
        <v>53</v>
      </c>
      <c r="H2492" t="s">
        <v>377</v>
      </c>
      <c r="I2492" t="s">
        <v>284</v>
      </c>
      <c r="N2492" t="s">
        <v>195</v>
      </c>
      <c r="O2492" t="s">
        <v>319</v>
      </c>
      <c r="P2492" t="s">
        <v>52</v>
      </c>
    </row>
    <row r="2493" spans="1:16" x14ac:dyDescent="0.3">
      <c r="A2493" t="s">
        <v>2178</v>
      </c>
      <c r="B2493" t="s">
        <v>2020</v>
      </c>
      <c r="C2493" t="s">
        <v>474</v>
      </c>
      <c r="D2493">
        <v>23</v>
      </c>
      <c r="E2493" t="s">
        <v>475</v>
      </c>
      <c r="F2493" t="s">
        <v>1899</v>
      </c>
      <c r="G2493" t="s">
        <v>53</v>
      </c>
      <c r="H2493" t="s">
        <v>377</v>
      </c>
      <c r="I2493" t="s">
        <v>284</v>
      </c>
      <c r="N2493" t="s">
        <v>195</v>
      </c>
      <c r="O2493" t="s">
        <v>319</v>
      </c>
      <c r="P2493" t="s">
        <v>52</v>
      </c>
    </row>
    <row r="2494" spans="1:16" x14ac:dyDescent="0.3">
      <c r="A2494" t="s">
        <v>2178</v>
      </c>
      <c r="B2494" t="s">
        <v>2021</v>
      </c>
      <c r="C2494" t="s">
        <v>474</v>
      </c>
      <c r="D2494">
        <v>23</v>
      </c>
      <c r="E2494" t="s">
        <v>486</v>
      </c>
      <c r="F2494" t="s">
        <v>1899</v>
      </c>
      <c r="G2494" t="s">
        <v>53</v>
      </c>
      <c r="H2494" t="s">
        <v>377</v>
      </c>
      <c r="I2494" t="s">
        <v>2022</v>
      </c>
      <c r="N2494" t="s">
        <v>195</v>
      </c>
      <c r="O2494" t="s">
        <v>319</v>
      </c>
      <c r="P2494" t="s">
        <v>52</v>
      </c>
    </row>
    <row r="2495" spans="1:16" x14ac:dyDescent="0.3">
      <c r="A2495" t="s">
        <v>2178</v>
      </c>
      <c r="B2495" t="s">
        <v>2023</v>
      </c>
      <c r="C2495" t="s">
        <v>474</v>
      </c>
      <c r="D2495">
        <v>23</v>
      </c>
      <c r="E2495" t="s">
        <v>1878</v>
      </c>
      <c r="F2495" t="s">
        <v>475</v>
      </c>
      <c r="G2495" t="s">
        <v>53</v>
      </c>
      <c r="H2495" t="s">
        <v>377</v>
      </c>
      <c r="I2495" t="s">
        <v>2022</v>
      </c>
      <c r="N2495" t="s">
        <v>195</v>
      </c>
      <c r="O2495" t="s">
        <v>319</v>
      </c>
      <c r="P2495" t="s">
        <v>52</v>
      </c>
    </row>
    <row r="2496" spans="1:16" x14ac:dyDescent="0.3">
      <c r="A2496" t="s">
        <v>2178</v>
      </c>
      <c r="B2496" t="s">
        <v>2024</v>
      </c>
      <c r="C2496" t="s">
        <v>474</v>
      </c>
      <c r="D2496">
        <v>23</v>
      </c>
      <c r="E2496" t="s">
        <v>1899</v>
      </c>
      <c r="F2496" t="s">
        <v>1878</v>
      </c>
      <c r="G2496" t="s">
        <v>53</v>
      </c>
      <c r="H2496" t="s">
        <v>377</v>
      </c>
      <c r="I2496" t="s">
        <v>1895</v>
      </c>
      <c r="N2496" t="s">
        <v>195</v>
      </c>
      <c r="O2496" t="s">
        <v>319</v>
      </c>
      <c r="P2496" t="s">
        <v>52</v>
      </c>
    </row>
    <row r="2497" spans="1:16" x14ac:dyDescent="0.3">
      <c r="A2497" t="s">
        <v>2178</v>
      </c>
      <c r="B2497" t="s">
        <v>2025</v>
      </c>
      <c r="C2497" t="s">
        <v>474</v>
      </c>
      <c r="D2497">
        <v>23</v>
      </c>
      <c r="E2497" t="s">
        <v>475</v>
      </c>
      <c r="F2497" t="s">
        <v>486</v>
      </c>
      <c r="G2497" t="s">
        <v>53</v>
      </c>
      <c r="H2497" t="s">
        <v>377</v>
      </c>
      <c r="I2497" t="s">
        <v>1895</v>
      </c>
      <c r="N2497" t="s">
        <v>195</v>
      </c>
      <c r="O2497" t="s">
        <v>319</v>
      </c>
      <c r="P2497" t="s">
        <v>52</v>
      </c>
    </row>
    <row r="2498" spans="1:16" x14ac:dyDescent="0.3">
      <c r="A2498" t="s">
        <v>2178</v>
      </c>
      <c r="B2498" t="s">
        <v>2026</v>
      </c>
      <c r="C2498" t="s">
        <v>474</v>
      </c>
      <c r="D2498">
        <v>24</v>
      </c>
      <c r="E2498" t="s">
        <v>488</v>
      </c>
      <c r="F2498" t="s">
        <v>1898</v>
      </c>
      <c r="G2498" t="s">
        <v>53</v>
      </c>
      <c r="H2498" t="s">
        <v>377</v>
      </c>
      <c r="I2498" t="s">
        <v>1671</v>
      </c>
      <c r="N2498" t="s">
        <v>195</v>
      </c>
      <c r="O2498" t="s">
        <v>319</v>
      </c>
      <c r="P2498" t="s">
        <v>52</v>
      </c>
    </row>
    <row r="2499" spans="1:16" x14ac:dyDescent="0.3">
      <c r="A2499" t="s">
        <v>2178</v>
      </c>
      <c r="B2499" t="s">
        <v>2027</v>
      </c>
      <c r="C2499" t="s">
        <v>474</v>
      </c>
      <c r="D2499">
        <v>24</v>
      </c>
      <c r="E2499" t="s">
        <v>1888</v>
      </c>
      <c r="F2499" t="s">
        <v>1876</v>
      </c>
      <c r="G2499" t="s">
        <v>53</v>
      </c>
      <c r="H2499" t="s">
        <v>377</v>
      </c>
      <c r="I2499" t="s">
        <v>1671</v>
      </c>
      <c r="N2499" t="s">
        <v>195</v>
      </c>
      <c r="O2499" t="s">
        <v>319</v>
      </c>
      <c r="P2499" t="s">
        <v>52</v>
      </c>
    </row>
    <row r="2500" spans="1:16" x14ac:dyDescent="0.3">
      <c r="A2500" t="s">
        <v>2178</v>
      </c>
      <c r="B2500" t="s">
        <v>2028</v>
      </c>
      <c r="C2500" t="s">
        <v>474</v>
      </c>
      <c r="D2500">
        <v>24</v>
      </c>
      <c r="E2500" t="s">
        <v>488</v>
      </c>
      <c r="F2500" t="s">
        <v>1876</v>
      </c>
      <c r="G2500" t="s">
        <v>53</v>
      </c>
      <c r="H2500" t="s">
        <v>377</v>
      </c>
      <c r="I2500" t="s">
        <v>1674</v>
      </c>
      <c r="N2500" t="s">
        <v>195</v>
      </c>
      <c r="O2500" t="s">
        <v>319</v>
      </c>
      <c r="P2500" t="s">
        <v>52</v>
      </c>
    </row>
    <row r="2501" spans="1:16" x14ac:dyDescent="0.3">
      <c r="A2501" t="s">
        <v>2178</v>
      </c>
      <c r="B2501" t="s">
        <v>2029</v>
      </c>
      <c r="C2501" t="s">
        <v>474</v>
      </c>
      <c r="D2501">
        <v>24</v>
      </c>
      <c r="E2501" t="s">
        <v>1898</v>
      </c>
      <c r="F2501" t="s">
        <v>1888</v>
      </c>
      <c r="G2501" t="s">
        <v>53</v>
      </c>
      <c r="H2501" t="s">
        <v>377</v>
      </c>
      <c r="I2501" t="s">
        <v>1674</v>
      </c>
      <c r="N2501" t="s">
        <v>195</v>
      </c>
      <c r="O2501" t="s">
        <v>319</v>
      </c>
      <c r="P2501" t="s">
        <v>52</v>
      </c>
    </row>
    <row r="2502" spans="1:16" x14ac:dyDescent="0.3">
      <c r="A2502" t="s">
        <v>2178</v>
      </c>
      <c r="B2502" t="s">
        <v>2030</v>
      </c>
      <c r="C2502" t="s">
        <v>474</v>
      </c>
      <c r="D2502">
        <v>24</v>
      </c>
      <c r="E2502" t="s">
        <v>1876</v>
      </c>
      <c r="F2502" t="s">
        <v>1898</v>
      </c>
      <c r="G2502" t="s">
        <v>53</v>
      </c>
      <c r="H2502" t="s">
        <v>377</v>
      </c>
      <c r="I2502" t="s">
        <v>194</v>
      </c>
      <c r="N2502" t="s">
        <v>195</v>
      </c>
      <c r="O2502" t="s">
        <v>319</v>
      </c>
      <c r="P2502" t="s">
        <v>52</v>
      </c>
    </row>
    <row r="2503" spans="1:16" x14ac:dyDescent="0.3">
      <c r="A2503" t="s">
        <v>2178</v>
      </c>
      <c r="B2503" t="s">
        <v>2031</v>
      </c>
      <c r="C2503" t="s">
        <v>474</v>
      </c>
      <c r="D2503">
        <v>24</v>
      </c>
      <c r="E2503" t="s">
        <v>1888</v>
      </c>
      <c r="F2503" t="s">
        <v>488</v>
      </c>
      <c r="G2503" t="s">
        <v>53</v>
      </c>
      <c r="H2503" t="s">
        <v>377</v>
      </c>
      <c r="I2503" t="s">
        <v>194</v>
      </c>
      <c r="N2503" t="s">
        <v>195</v>
      </c>
      <c r="O2503" t="s">
        <v>319</v>
      </c>
      <c r="P2503" t="s">
        <v>52</v>
      </c>
    </row>
    <row r="2504" spans="1:16" x14ac:dyDescent="0.3">
      <c r="A2504" t="s">
        <v>2178</v>
      </c>
      <c r="B2504" t="s">
        <v>2032</v>
      </c>
      <c r="C2504" t="s">
        <v>474</v>
      </c>
      <c r="D2504">
        <v>25</v>
      </c>
      <c r="E2504" t="s">
        <v>1890</v>
      </c>
      <c r="F2504" t="s">
        <v>1963</v>
      </c>
      <c r="G2504" t="s">
        <v>2033</v>
      </c>
      <c r="H2504" t="s">
        <v>377</v>
      </c>
      <c r="I2504" t="s">
        <v>363</v>
      </c>
      <c r="N2504" t="s">
        <v>195</v>
      </c>
      <c r="O2504" t="s">
        <v>319</v>
      </c>
      <c r="P2504" t="s">
        <v>2034</v>
      </c>
    </row>
    <row r="2505" spans="1:16" x14ac:dyDescent="0.3">
      <c r="A2505" t="s">
        <v>2178</v>
      </c>
      <c r="B2505" t="s">
        <v>2035</v>
      </c>
      <c r="C2505" t="s">
        <v>474</v>
      </c>
      <c r="D2505">
        <v>25</v>
      </c>
      <c r="E2505" t="s">
        <v>1879</v>
      </c>
      <c r="F2505" t="s">
        <v>1918</v>
      </c>
      <c r="G2505" t="s">
        <v>2033</v>
      </c>
      <c r="H2505" t="s">
        <v>377</v>
      </c>
      <c r="I2505" t="s">
        <v>363</v>
      </c>
      <c r="N2505" t="s">
        <v>195</v>
      </c>
      <c r="O2505" t="s">
        <v>319</v>
      </c>
      <c r="P2505" t="s">
        <v>2034</v>
      </c>
    </row>
    <row r="2506" spans="1:16" x14ac:dyDescent="0.3">
      <c r="A2506" t="s">
        <v>2178</v>
      </c>
      <c r="B2506" t="s">
        <v>2036</v>
      </c>
      <c r="C2506" t="s">
        <v>474</v>
      </c>
      <c r="D2506">
        <v>25</v>
      </c>
      <c r="E2506" t="s">
        <v>1890</v>
      </c>
      <c r="F2506" t="s">
        <v>1918</v>
      </c>
      <c r="G2506" t="s">
        <v>2033</v>
      </c>
      <c r="H2506" t="s">
        <v>377</v>
      </c>
      <c r="I2506" t="s">
        <v>891</v>
      </c>
      <c r="N2506" t="s">
        <v>195</v>
      </c>
      <c r="O2506" t="s">
        <v>319</v>
      </c>
      <c r="P2506" t="s">
        <v>2034</v>
      </c>
    </row>
    <row r="2507" spans="1:16" x14ac:dyDescent="0.3">
      <c r="A2507" t="s">
        <v>2178</v>
      </c>
      <c r="B2507" t="s">
        <v>2037</v>
      </c>
      <c r="C2507" t="s">
        <v>474</v>
      </c>
      <c r="D2507">
        <v>25</v>
      </c>
      <c r="E2507" t="s">
        <v>1963</v>
      </c>
      <c r="F2507" t="s">
        <v>1879</v>
      </c>
      <c r="G2507" t="s">
        <v>2033</v>
      </c>
      <c r="H2507" t="s">
        <v>377</v>
      </c>
      <c r="I2507" t="s">
        <v>891</v>
      </c>
      <c r="N2507" t="s">
        <v>195</v>
      </c>
      <c r="O2507" t="s">
        <v>319</v>
      </c>
      <c r="P2507" t="s">
        <v>2034</v>
      </c>
    </row>
    <row r="2508" spans="1:16" x14ac:dyDescent="0.3">
      <c r="A2508" t="s">
        <v>2178</v>
      </c>
      <c r="B2508" t="s">
        <v>2038</v>
      </c>
      <c r="C2508" t="s">
        <v>474</v>
      </c>
      <c r="D2508">
        <v>25</v>
      </c>
      <c r="E2508" t="s">
        <v>1918</v>
      </c>
      <c r="F2508" t="s">
        <v>1963</v>
      </c>
      <c r="G2508" t="s">
        <v>2033</v>
      </c>
      <c r="H2508" t="s">
        <v>377</v>
      </c>
      <c r="I2508" t="s">
        <v>894</v>
      </c>
      <c r="N2508" t="s">
        <v>195</v>
      </c>
      <c r="O2508" t="s">
        <v>319</v>
      </c>
      <c r="P2508" t="s">
        <v>2034</v>
      </c>
    </row>
    <row r="2509" spans="1:16" x14ac:dyDescent="0.3">
      <c r="A2509" t="s">
        <v>2178</v>
      </c>
      <c r="B2509" t="s">
        <v>2039</v>
      </c>
      <c r="C2509" t="s">
        <v>474</v>
      </c>
      <c r="D2509">
        <v>25</v>
      </c>
      <c r="E2509" t="s">
        <v>1879</v>
      </c>
      <c r="F2509" t="s">
        <v>1890</v>
      </c>
      <c r="G2509" t="s">
        <v>2033</v>
      </c>
      <c r="H2509" t="s">
        <v>377</v>
      </c>
      <c r="I2509" t="s">
        <v>894</v>
      </c>
      <c r="N2509" t="s">
        <v>195</v>
      </c>
      <c r="O2509" t="s">
        <v>319</v>
      </c>
      <c r="P2509" t="s">
        <v>2034</v>
      </c>
    </row>
    <row r="2510" spans="1:16" x14ac:dyDescent="0.3">
      <c r="A2510" t="s">
        <v>2178</v>
      </c>
      <c r="B2510" t="s">
        <v>2040</v>
      </c>
      <c r="C2510" t="s">
        <v>474</v>
      </c>
      <c r="D2510">
        <v>26</v>
      </c>
      <c r="E2510" t="s">
        <v>1891</v>
      </c>
      <c r="F2510" t="s">
        <v>505</v>
      </c>
      <c r="G2510" t="s">
        <v>2033</v>
      </c>
      <c r="H2510" t="s">
        <v>193</v>
      </c>
      <c r="I2510" t="s">
        <v>194</v>
      </c>
      <c r="N2510" t="s">
        <v>195</v>
      </c>
      <c r="O2510" t="s">
        <v>319</v>
      </c>
      <c r="P2510" t="s">
        <v>2034</v>
      </c>
    </row>
    <row r="2511" spans="1:16" x14ac:dyDescent="0.3">
      <c r="A2511" t="s">
        <v>2178</v>
      </c>
      <c r="B2511" t="s">
        <v>2041</v>
      </c>
      <c r="C2511" t="s">
        <v>474</v>
      </c>
      <c r="D2511">
        <v>26</v>
      </c>
      <c r="E2511" t="s">
        <v>503</v>
      </c>
      <c r="F2511" t="s">
        <v>1901</v>
      </c>
      <c r="G2511" t="s">
        <v>2033</v>
      </c>
      <c r="H2511" t="s">
        <v>193</v>
      </c>
      <c r="I2511" t="s">
        <v>194</v>
      </c>
      <c r="N2511" t="s">
        <v>195</v>
      </c>
      <c r="O2511" t="s">
        <v>319</v>
      </c>
      <c r="P2511" t="s">
        <v>2034</v>
      </c>
    </row>
    <row r="2512" spans="1:16" x14ac:dyDescent="0.3">
      <c r="A2512" t="s">
        <v>2178</v>
      </c>
      <c r="B2512" t="s">
        <v>2042</v>
      </c>
      <c r="C2512" t="s">
        <v>474</v>
      </c>
      <c r="D2512">
        <v>26</v>
      </c>
      <c r="E2512" t="s">
        <v>1891</v>
      </c>
      <c r="F2512" t="s">
        <v>1901</v>
      </c>
      <c r="G2512" t="s">
        <v>2033</v>
      </c>
      <c r="H2512" t="s">
        <v>193</v>
      </c>
      <c r="I2512" t="s">
        <v>2043</v>
      </c>
      <c r="N2512" t="s">
        <v>195</v>
      </c>
      <c r="O2512" t="s">
        <v>319</v>
      </c>
      <c r="P2512" t="s">
        <v>2034</v>
      </c>
    </row>
    <row r="2513" spans="1:16" x14ac:dyDescent="0.3">
      <c r="A2513" t="s">
        <v>2178</v>
      </c>
      <c r="B2513" t="s">
        <v>2044</v>
      </c>
      <c r="C2513" t="s">
        <v>474</v>
      </c>
      <c r="D2513">
        <v>26</v>
      </c>
      <c r="E2513" t="s">
        <v>505</v>
      </c>
      <c r="F2513" t="s">
        <v>503</v>
      </c>
      <c r="G2513" t="s">
        <v>2033</v>
      </c>
      <c r="H2513" t="s">
        <v>193</v>
      </c>
      <c r="I2513" t="s">
        <v>2043</v>
      </c>
      <c r="N2513" t="s">
        <v>195</v>
      </c>
      <c r="O2513" t="s">
        <v>319</v>
      </c>
      <c r="P2513" t="s">
        <v>2034</v>
      </c>
    </row>
    <row r="2514" spans="1:16" x14ac:dyDescent="0.3">
      <c r="A2514" t="s">
        <v>2178</v>
      </c>
      <c r="B2514" t="s">
        <v>2045</v>
      </c>
      <c r="C2514" t="s">
        <v>474</v>
      </c>
      <c r="D2514">
        <v>26</v>
      </c>
      <c r="E2514" t="s">
        <v>1901</v>
      </c>
      <c r="F2514" t="s">
        <v>505</v>
      </c>
      <c r="G2514" t="s">
        <v>2033</v>
      </c>
      <c r="H2514" t="s">
        <v>193</v>
      </c>
      <c r="I2514" t="s">
        <v>2046</v>
      </c>
      <c r="N2514" t="s">
        <v>195</v>
      </c>
      <c r="O2514" t="s">
        <v>319</v>
      </c>
      <c r="P2514" t="s">
        <v>2034</v>
      </c>
    </row>
    <row r="2515" spans="1:16" x14ac:dyDescent="0.3">
      <c r="A2515" t="s">
        <v>2178</v>
      </c>
      <c r="B2515" t="s">
        <v>2047</v>
      </c>
      <c r="C2515" t="s">
        <v>474</v>
      </c>
      <c r="D2515">
        <v>26</v>
      </c>
      <c r="E2515" t="s">
        <v>503</v>
      </c>
      <c r="F2515" t="s">
        <v>1891</v>
      </c>
      <c r="G2515" t="s">
        <v>2033</v>
      </c>
      <c r="H2515" t="s">
        <v>193</v>
      </c>
      <c r="I2515" t="s">
        <v>2046</v>
      </c>
      <c r="N2515" t="s">
        <v>195</v>
      </c>
      <c r="O2515" t="s">
        <v>319</v>
      </c>
      <c r="P2515" t="s">
        <v>2034</v>
      </c>
    </row>
    <row r="2516" spans="1:16" x14ac:dyDescent="0.3">
      <c r="A2516" t="s">
        <v>2178</v>
      </c>
      <c r="B2516" t="s">
        <v>2048</v>
      </c>
      <c r="C2516" t="s">
        <v>474</v>
      </c>
      <c r="D2516">
        <v>27</v>
      </c>
      <c r="E2516" t="s">
        <v>489</v>
      </c>
      <c r="F2516" t="s">
        <v>1920</v>
      </c>
      <c r="G2516" t="s">
        <v>806</v>
      </c>
      <c r="H2516" t="s">
        <v>196</v>
      </c>
      <c r="I2516" t="s">
        <v>363</v>
      </c>
      <c r="N2516" t="s">
        <v>195</v>
      </c>
      <c r="O2516" t="s">
        <v>319</v>
      </c>
      <c r="P2516" t="s">
        <v>67</v>
      </c>
    </row>
    <row r="2517" spans="1:16" x14ac:dyDescent="0.3">
      <c r="A2517" t="s">
        <v>2178</v>
      </c>
      <c r="B2517" t="s">
        <v>2049</v>
      </c>
      <c r="C2517" t="s">
        <v>474</v>
      </c>
      <c r="D2517">
        <v>27</v>
      </c>
      <c r="E2517" t="s">
        <v>476</v>
      </c>
      <c r="F2517" t="s">
        <v>1902</v>
      </c>
      <c r="G2517" t="s">
        <v>806</v>
      </c>
      <c r="H2517" t="s">
        <v>196</v>
      </c>
      <c r="I2517" t="s">
        <v>363</v>
      </c>
      <c r="N2517" t="s">
        <v>195</v>
      </c>
      <c r="O2517" t="s">
        <v>319</v>
      </c>
      <c r="P2517" t="s">
        <v>67</v>
      </c>
    </row>
    <row r="2518" spans="1:16" x14ac:dyDescent="0.3">
      <c r="A2518" t="s">
        <v>2178</v>
      </c>
      <c r="B2518" t="s">
        <v>2050</v>
      </c>
      <c r="C2518" t="s">
        <v>474</v>
      </c>
      <c r="D2518">
        <v>27</v>
      </c>
      <c r="E2518" t="s">
        <v>489</v>
      </c>
      <c r="F2518" t="s">
        <v>1902</v>
      </c>
      <c r="G2518" t="s">
        <v>806</v>
      </c>
      <c r="H2518" t="s">
        <v>196</v>
      </c>
      <c r="I2518" t="s">
        <v>273</v>
      </c>
      <c r="N2518" t="s">
        <v>195</v>
      </c>
      <c r="O2518" t="s">
        <v>319</v>
      </c>
      <c r="P2518" t="s">
        <v>67</v>
      </c>
    </row>
    <row r="2519" spans="1:16" x14ac:dyDescent="0.3">
      <c r="A2519" t="s">
        <v>2178</v>
      </c>
      <c r="B2519" t="s">
        <v>2051</v>
      </c>
      <c r="C2519" t="s">
        <v>474</v>
      </c>
      <c r="D2519">
        <v>27</v>
      </c>
      <c r="E2519" t="s">
        <v>1920</v>
      </c>
      <c r="F2519" t="s">
        <v>476</v>
      </c>
      <c r="G2519" t="s">
        <v>806</v>
      </c>
      <c r="H2519" t="s">
        <v>196</v>
      </c>
      <c r="I2519" t="s">
        <v>273</v>
      </c>
      <c r="N2519" t="s">
        <v>195</v>
      </c>
      <c r="O2519" t="s">
        <v>319</v>
      </c>
      <c r="P2519" t="s">
        <v>67</v>
      </c>
    </row>
    <row r="2520" spans="1:16" x14ac:dyDescent="0.3">
      <c r="A2520" t="s">
        <v>2178</v>
      </c>
      <c r="B2520" t="s">
        <v>2052</v>
      </c>
      <c r="C2520" t="s">
        <v>474</v>
      </c>
      <c r="D2520">
        <v>27</v>
      </c>
      <c r="E2520" t="s">
        <v>1902</v>
      </c>
      <c r="F2520" t="s">
        <v>1920</v>
      </c>
      <c r="G2520" t="s">
        <v>806</v>
      </c>
      <c r="H2520" t="s">
        <v>196</v>
      </c>
      <c r="I2520" t="s">
        <v>341</v>
      </c>
      <c r="N2520" t="s">
        <v>195</v>
      </c>
      <c r="O2520" t="s">
        <v>319</v>
      </c>
      <c r="P2520" t="s">
        <v>67</v>
      </c>
    </row>
    <row r="2521" spans="1:16" x14ac:dyDescent="0.3">
      <c r="A2521" t="s">
        <v>2178</v>
      </c>
      <c r="B2521" t="s">
        <v>2053</v>
      </c>
      <c r="C2521" t="s">
        <v>474</v>
      </c>
      <c r="D2521">
        <v>27</v>
      </c>
      <c r="E2521" t="s">
        <v>476</v>
      </c>
      <c r="F2521" t="s">
        <v>489</v>
      </c>
      <c r="G2521" t="s">
        <v>806</v>
      </c>
      <c r="H2521" t="s">
        <v>196</v>
      </c>
      <c r="I2521" t="s">
        <v>341</v>
      </c>
      <c r="N2521" t="s">
        <v>195</v>
      </c>
      <c r="O2521" t="s">
        <v>319</v>
      </c>
      <c r="P2521" t="s">
        <v>67</v>
      </c>
    </row>
    <row r="2522" spans="1:16" x14ac:dyDescent="0.3">
      <c r="A2522" t="s">
        <v>2178</v>
      </c>
      <c r="B2522" t="s">
        <v>2054</v>
      </c>
      <c r="C2522" t="s">
        <v>474</v>
      </c>
      <c r="D2522">
        <v>28</v>
      </c>
      <c r="E2522" t="s">
        <v>497</v>
      </c>
      <c r="F2522" t="s">
        <v>1910</v>
      </c>
      <c r="G2522" t="s">
        <v>806</v>
      </c>
      <c r="H2522" t="s">
        <v>196</v>
      </c>
      <c r="I2522" t="s">
        <v>189</v>
      </c>
      <c r="N2522" t="s">
        <v>195</v>
      </c>
      <c r="O2522" t="s">
        <v>319</v>
      </c>
      <c r="P2522" t="s">
        <v>67</v>
      </c>
    </row>
    <row r="2523" spans="1:16" x14ac:dyDescent="0.3">
      <c r="A2523" t="s">
        <v>2178</v>
      </c>
      <c r="B2523" t="s">
        <v>2055</v>
      </c>
      <c r="C2523" t="s">
        <v>474</v>
      </c>
      <c r="D2523">
        <v>28</v>
      </c>
      <c r="E2523" t="s">
        <v>1911</v>
      </c>
      <c r="F2523" t="s">
        <v>485</v>
      </c>
      <c r="G2523" t="s">
        <v>806</v>
      </c>
      <c r="H2523" t="s">
        <v>196</v>
      </c>
      <c r="I2523" t="s">
        <v>189</v>
      </c>
      <c r="N2523" t="s">
        <v>195</v>
      </c>
      <c r="O2523" t="s">
        <v>319</v>
      </c>
      <c r="P2523" t="s">
        <v>67</v>
      </c>
    </row>
    <row r="2524" spans="1:16" x14ac:dyDescent="0.3">
      <c r="A2524" t="s">
        <v>2178</v>
      </c>
      <c r="B2524" t="s">
        <v>2056</v>
      </c>
      <c r="C2524" t="s">
        <v>474</v>
      </c>
      <c r="D2524">
        <v>28</v>
      </c>
      <c r="E2524" t="s">
        <v>497</v>
      </c>
      <c r="F2524" t="s">
        <v>485</v>
      </c>
      <c r="G2524" t="s">
        <v>806</v>
      </c>
      <c r="H2524" t="s">
        <v>196</v>
      </c>
      <c r="I2524" t="s">
        <v>408</v>
      </c>
      <c r="N2524" t="s">
        <v>195</v>
      </c>
      <c r="O2524" t="s">
        <v>319</v>
      </c>
      <c r="P2524" t="s">
        <v>67</v>
      </c>
    </row>
    <row r="2525" spans="1:16" x14ac:dyDescent="0.3">
      <c r="A2525" t="s">
        <v>2178</v>
      </c>
      <c r="B2525" t="s">
        <v>2057</v>
      </c>
      <c r="C2525" t="s">
        <v>474</v>
      </c>
      <c r="D2525">
        <v>28</v>
      </c>
      <c r="E2525" t="s">
        <v>1910</v>
      </c>
      <c r="F2525" t="s">
        <v>1911</v>
      </c>
      <c r="G2525" t="s">
        <v>806</v>
      </c>
      <c r="H2525" t="s">
        <v>196</v>
      </c>
      <c r="I2525" t="s">
        <v>408</v>
      </c>
      <c r="N2525" t="s">
        <v>195</v>
      </c>
      <c r="O2525" t="s">
        <v>319</v>
      </c>
      <c r="P2525" t="s">
        <v>67</v>
      </c>
    </row>
    <row r="2526" spans="1:16" x14ac:dyDescent="0.3">
      <c r="A2526" t="s">
        <v>2178</v>
      </c>
      <c r="B2526" t="s">
        <v>2058</v>
      </c>
      <c r="C2526" t="s">
        <v>474</v>
      </c>
      <c r="D2526">
        <v>28</v>
      </c>
      <c r="E2526" t="s">
        <v>485</v>
      </c>
      <c r="F2526" t="s">
        <v>1910</v>
      </c>
      <c r="G2526" t="s">
        <v>806</v>
      </c>
      <c r="H2526" t="s">
        <v>196</v>
      </c>
      <c r="I2526" t="s">
        <v>287</v>
      </c>
      <c r="N2526" t="s">
        <v>195</v>
      </c>
      <c r="O2526" t="s">
        <v>319</v>
      </c>
      <c r="P2526" t="s">
        <v>67</v>
      </c>
    </row>
    <row r="2527" spans="1:16" x14ac:dyDescent="0.3">
      <c r="A2527" t="s">
        <v>2178</v>
      </c>
      <c r="B2527" t="s">
        <v>2059</v>
      </c>
      <c r="C2527" t="s">
        <v>474</v>
      </c>
      <c r="D2527">
        <v>28</v>
      </c>
      <c r="E2527" t="s">
        <v>1911</v>
      </c>
      <c r="F2527" t="s">
        <v>497</v>
      </c>
      <c r="G2527" t="s">
        <v>806</v>
      </c>
      <c r="H2527" t="s">
        <v>196</v>
      </c>
      <c r="I2527" t="s">
        <v>287</v>
      </c>
      <c r="N2527" t="s">
        <v>195</v>
      </c>
      <c r="O2527" t="s">
        <v>319</v>
      </c>
      <c r="P2527" t="s">
        <v>67</v>
      </c>
    </row>
    <row r="2528" spans="1:16" x14ac:dyDescent="0.3">
      <c r="A2528" t="s">
        <v>2178</v>
      </c>
      <c r="B2528" t="s">
        <v>2060</v>
      </c>
      <c r="C2528" t="s">
        <v>474</v>
      </c>
      <c r="D2528">
        <v>29</v>
      </c>
      <c r="E2528" t="s">
        <v>1963</v>
      </c>
      <c r="F2528" t="s">
        <v>1917</v>
      </c>
      <c r="G2528" t="s">
        <v>2061</v>
      </c>
      <c r="H2528" t="s">
        <v>201</v>
      </c>
      <c r="I2528" t="s">
        <v>194</v>
      </c>
      <c r="N2528" t="s">
        <v>324</v>
      </c>
      <c r="O2528" t="s">
        <v>405</v>
      </c>
      <c r="P2528" t="s">
        <v>2062</v>
      </c>
    </row>
    <row r="2529" spans="1:16" x14ac:dyDescent="0.3">
      <c r="A2529" t="s">
        <v>2178</v>
      </c>
      <c r="B2529" t="s">
        <v>2063</v>
      </c>
      <c r="C2529" t="s">
        <v>474</v>
      </c>
      <c r="D2529">
        <v>29</v>
      </c>
      <c r="E2529" t="s">
        <v>1890</v>
      </c>
      <c r="F2529" t="s">
        <v>1891</v>
      </c>
      <c r="G2529" t="s">
        <v>2061</v>
      </c>
      <c r="H2529" t="s">
        <v>201</v>
      </c>
      <c r="I2529" t="s">
        <v>194</v>
      </c>
      <c r="N2529" t="s">
        <v>324</v>
      </c>
      <c r="O2529" t="s">
        <v>405</v>
      </c>
      <c r="P2529" t="s">
        <v>2062</v>
      </c>
    </row>
    <row r="2530" spans="1:16" x14ac:dyDescent="0.3">
      <c r="A2530" t="s">
        <v>2178</v>
      </c>
      <c r="B2530" t="s">
        <v>2064</v>
      </c>
      <c r="C2530" t="s">
        <v>474</v>
      </c>
      <c r="D2530">
        <v>29</v>
      </c>
      <c r="E2530" t="s">
        <v>1963</v>
      </c>
      <c r="F2530" t="s">
        <v>1891</v>
      </c>
      <c r="G2530" t="s">
        <v>2061</v>
      </c>
      <c r="H2530" t="s">
        <v>201</v>
      </c>
      <c r="I2530" t="s">
        <v>543</v>
      </c>
      <c r="N2530" t="s">
        <v>324</v>
      </c>
      <c r="O2530" t="s">
        <v>405</v>
      </c>
      <c r="P2530" t="s">
        <v>2062</v>
      </c>
    </row>
    <row r="2531" spans="1:16" x14ac:dyDescent="0.3">
      <c r="A2531" t="s">
        <v>2178</v>
      </c>
      <c r="B2531" t="s">
        <v>2065</v>
      </c>
      <c r="C2531" t="s">
        <v>474</v>
      </c>
      <c r="D2531">
        <v>29</v>
      </c>
      <c r="E2531" t="s">
        <v>1917</v>
      </c>
      <c r="F2531" t="s">
        <v>1890</v>
      </c>
      <c r="G2531" t="s">
        <v>2061</v>
      </c>
      <c r="H2531" t="s">
        <v>201</v>
      </c>
      <c r="I2531" t="s">
        <v>543</v>
      </c>
      <c r="N2531" t="s">
        <v>324</v>
      </c>
      <c r="O2531" t="s">
        <v>405</v>
      </c>
      <c r="P2531" t="s">
        <v>2062</v>
      </c>
    </row>
    <row r="2532" spans="1:16" x14ac:dyDescent="0.3">
      <c r="A2532" t="s">
        <v>2178</v>
      </c>
      <c r="B2532" t="s">
        <v>2066</v>
      </c>
      <c r="C2532" t="s">
        <v>474</v>
      </c>
      <c r="D2532">
        <v>29</v>
      </c>
      <c r="E2532" t="s">
        <v>1891</v>
      </c>
      <c r="F2532" t="s">
        <v>1917</v>
      </c>
      <c r="G2532" t="s">
        <v>2061</v>
      </c>
      <c r="H2532" t="s">
        <v>201</v>
      </c>
      <c r="I2532" t="s">
        <v>408</v>
      </c>
      <c r="N2532" t="s">
        <v>324</v>
      </c>
      <c r="O2532" t="s">
        <v>405</v>
      </c>
      <c r="P2532" t="s">
        <v>2062</v>
      </c>
    </row>
    <row r="2533" spans="1:16" x14ac:dyDescent="0.3">
      <c r="A2533" t="s">
        <v>2178</v>
      </c>
      <c r="B2533" t="s">
        <v>2067</v>
      </c>
      <c r="C2533" t="s">
        <v>474</v>
      </c>
      <c r="D2533">
        <v>29</v>
      </c>
      <c r="E2533" t="s">
        <v>1890</v>
      </c>
      <c r="F2533" t="s">
        <v>1963</v>
      </c>
      <c r="G2533" t="s">
        <v>2061</v>
      </c>
      <c r="H2533" t="s">
        <v>201</v>
      </c>
      <c r="I2533" t="s">
        <v>408</v>
      </c>
      <c r="N2533" t="s">
        <v>324</v>
      </c>
      <c r="O2533" t="s">
        <v>405</v>
      </c>
      <c r="P2533" t="s">
        <v>2062</v>
      </c>
    </row>
    <row r="2534" spans="1:16" x14ac:dyDescent="0.3">
      <c r="A2534" t="s">
        <v>2178</v>
      </c>
      <c r="B2534" t="s">
        <v>2068</v>
      </c>
      <c r="C2534" t="s">
        <v>474</v>
      </c>
      <c r="D2534">
        <v>30</v>
      </c>
      <c r="E2534" t="s">
        <v>1876</v>
      </c>
      <c r="F2534" t="s">
        <v>1920</v>
      </c>
      <c r="G2534" t="s">
        <v>81</v>
      </c>
      <c r="H2534" t="s">
        <v>495</v>
      </c>
      <c r="I2534" t="s">
        <v>284</v>
      </c>
      <c r="N2534" t="s">
        <v>324</v>
      </c>
      <c r="O2534" t="s">
        <v>405</v>
      </c>
      <c r="P2534" t="s">
        <v>80</v>
      </c>
    </row>
    <row r="2535" spans="1:16" x14ac:dyDescent="0.3">
      <c r="A2535" t="s">
        <v>2178</v>
      </c>
      <c r="B2535" t="s">
        <v>2069</v>
      </c>
      <c r="C2535" t="s">
        <v>474</v>
      </c>
      <c r="D2535">
        <v>30</v>
      </c>
      <c r="E2535" t="s">
        <v>1918</v>
      </c>
      <c r="F2535" t="s">
        <v>1899</v>
      </c>
      <c r="G2535" t="s">
        <v>81</v>
      </c>
      <c r="H2535" t="s">
        <v>495</v>
      </c>
      <c r="I2535" t="s">
        <v>284</v>
      </c>
      <c r="N2535" t="s">
        <v>324</v>
      </c>
      <c r="O2535" t="s">
        <v>405</v>
      </c>
      <c r="P2535" t="s">
        <v>80</v>
      </c>
    </row>
    <row r="2536" spans="1:16" x14ac:dyDescent="0.3">
      <c r="A2536" t="s">
        <v>2178</v>
      </c>
      <c r="B2536" t="s">
        <v>2070</v>
      </c>
      <c r="C2536" t="s">
        <v>474</v>
      </c>
      <c r="D2536">
        <v>30</v>
      </c>
      <c r="E2536" t="s">
        <v>1876</v>
      </c>
      <c r="F2536" t="s">
        <v>1899</v>
      </c>
      <c r="G2536" t="s">
        <v>81</v>
      </c>
      <c r="H2536" t="s">
        <v>495</v>
      </c>
      <c r="I2536" t="s">
        <v>2071</v>
      </c>
      <c r="N2536" t="s">
        <v>324</v>
      </c>
      <c r="O2536" t="s">
        <v>405</v>
      </c>
      <c r="P2536" t="s">
        <v>80</v>
      </c>
    </row>
    <row r="2537" spans="1:16" x14ac:dyDescent="0.3">
      <c r="A2537" t="s">
        <v>2178</v>
      </c>
      <c r="B2537" t="s">
        <v>2072</v>
      </c>
      <c r="C2537" t="s">
        <v>474</v>
      </c>
      <c r="D2537">
        <v>30</v>
      </c>
      <c r="E2537" t="s">
        <v>1920</v>
      </c>
      <c r="F2537" t="s">
        <v>1918</v>
      </c>
      <c r="G2537" t="s">
        <v>81</v>
      </c>
      <c r="H2537" t="s">
        <v>495</v>
      </c>
      <c r="I2537" t="s">
        <v>2071</v>
      </c>
      <c r="N2537" t="s">
        <v>324</v>
      </c>
      <c r="O2537" t="s">
        <v>405</v>
      </c>
      <c r="P2537" t="s">
        <v>80</v>
      </c>
    </row>
    <row r="2538" spans="1:16" x14ac:dyDescent="0.3">
      <c r="A2538" t="s">
        <v>2178</v>
      </c>
      <c r="B2538" t="s">
        <v>2073</v>
      </c>
      <c r="C2538" t="s">
        <v>474</v>
      </c>
      <c r="D2538">
        <v>30</v>
      </c>
      <c r="E2538" t="s">
        <v>1899</v>
      </c>
      <c r="F2538" t="s">
        <v>1920</v>
      </c>
      <c r="G2538" t="s">
        <v>81</v>
      </c>
      <c r="H2538" t="s">
        <v>495</v>
      </c>
      <c r="I2538" t="s">
        <v>774</v>
      </c>
      <c r="N2538" t="s">
        <v>324</v>
      </c>
      <c r="O2538" t="s">
        <v>405</v>
      </c>
      <c r="P2538" t="s">
        <v>80</v>
      </c>
    </row>
    <row r="2539" spans="1:16" x14ac:dyDescent="0.3">
      <c r="A2539" t="s">
        <v>2178</v>
      </c>
      <c r="B2539" t="s">
        <v>2074</v>
      </c>
      <c r="C2539" t="s">
        <v>474</v>
      </c>
      <c r="D2539">
        <v>30</v>
      </c>
      <c r="E2539" t="s">
        <v>1918</v>
      </c>
      <c r="F2539" t="s">
        <v>1876</v>
      </c>
      <c r="G2539" t="s">
        <v>81</v>
      </c>
      <c r="H2539" t="s">
        <v>495</v>
      </c>
      <c r="I2539" t="s">
        <v>774</v>
      </c>
      <c r="N2539" t="s">
        <v>324</v>
      </c>
      <c r="O2539" t="s">
        <v>405</v>
      </c>
      <c r="P2539" t="s">
        <v>80</v>
      </c>
    </row>
    <row r="2540" spans="1:16" x14ac:dyDescent="0.3">
      <c r="A2540" t="s">
        <v>2178</v>
      </c>
      <c r="B2540" t="s">
        <v>2075</v>
      </c>
      <c r="C2540" t="s">
        <v>474</v>
      </c>
      <c r="D2540">
        <v>31</v>
      </c>
      <c r="E2540" t="s">
        <v>1887</v>
      </c>
      <c r="F2540" t="s">
        <v>1878</v>
      </c>
      <c r="G2540" t="s">
        <v>81</v>
      </c>
      <c r="H2540" t="s">
        <v>201</v>
      </c>
      <c r="I2540" t="s">
        <v>1549</v>
      </c>
      <c r="N2540" t="s">
        <v>324</v>
      </c>
      <c r="O2540" t="s">
        <v>405</v>
      </c>
      <c r="P2540" t="s">
        <v>80</v>
      </c>
    </row>
    <row r="2541" spans="1:16" x14ac:dyDescent="0.3">
      <c r="A2541" t="s">
        <v>2178</v>
      </c>
      <c r="B2541" t="s">
        <v>2076</v>
      </c>
      <c r="C2541" t="s">
        <v>474</v>
      </c>
      <c r="D2541">
        <v>31</v>
      </c>
      <c r="E2541" t="s">
        <v>1901</v>
      </c>
      <c r="F2541" t="s">
        <v>478</v>
      </c>
      <c r="G2541" t="s">
        <v>81</v>
      </c>
      <c r="H2541" t="s">
        <v>201</v>
      </c>
      <c r="I2541" t="s">
        <v>1549</v>
      </c>
      <c r="N2541" t="s">
        <v>324</v>
      </c>
      <c r="O2541" t="s">
        <v>405</v>
      </c>
      <c r="P2541" t="s">
        <v>80</v>
      </c>
    </row>
    <row r="2542" spans="1:16" x14ac:dyDescent="0.3">
      <c r="A2542" t="s">
        <v>2178</v>
      </c>
      <c r="B2542" t="s">
        <v>2077</v>
      </c>
      <c r="C2542" t="s">
        <v>474</v>
      </c>
      <c r="D2542">
        <v>31</v>
      </c>
      <c r="E2542" t="s">
        <v>1887</v>
      </c>
      <c r="F2542" t="s">
        <v>478</v>
      </c>
      <c r="G2542" t="s">
        <v>81</v>
      </c>
      <c r="H2542" t="s">
        <v>201</v>
      </c>
      <c r="I2542" t="s">
        <v>298</v>
      </c>
      <c r="N2542" t="s">
        <v>324</v>
      </c>
      <c r="O2542" t="s">
        <v>405</v>
      </c>
      <c r="P2542" t="s">
        <v>80</v>
      </c>
    </row>
    <row r="2543" spans="1:16" x14ac:dyDescent="0.3">
      <c r="A2543" t="s">
        <v>2178</v>
      </c>
      <c r="B2543" t="s">
        <v>2078</v>
      </c>
      <c r="C2543" t="s">
        <v>474</v>
      </c>
      <c r="D2543">
        <v>31</v>
      </c>
      <c r="E2543" t="s">
        <v>1878</v>
      </c>
      <c r="F2543" t="s">
        <v>1901</v>
      </c>
      <c r="G2543" t="s">
        <v>81</v>
      </c>
      <c r="H2543" t="s">
        <v>201</v>
      </c>
      <c r="I2543" t="s">
        <v>298</v>
      </c>
      <c r="N2543" t="s">
        <v>324</v>
      </c>
      <c r="O2543" t="s">
        <v>405</v>
      </c>
      <c r="P2543" t="s">
        <v>80</v>
      </c>
    </row>
    <row r="2544" spans="1:16" x14ac:dyDescent="0.3">
      <c r="A2544" t="s">
        <v>2178</v>
      </c>
      <c r="B2544" t="s">
        <v>2079</v>
      </c>
      <c r="C2544" t="s">
        <v>474</v>
      </c>
      <c r="D2544">
        <v>31</v>
      </c>
      <c r="E2544" t="s">
        <v>478</v>
      </c>
      <c r="F2544" t="s">
        <v>1878</v>
      </c>
      <c r="G2544" t="s">
        <v>81</v>
      </c>
      <c r="H2544" t="s">
        <v>201</v>
      </c>
      <c r="I2544" t="s">
        <v>1895</v>
      </c>
      <c r="N2544" t="s">
        <v>324</v>
      </c>
      <c r="O2544" t="s">
        <v>405</v>
      </c>
      <c r="P2544" t="s">
        <v>80</v>
      </c>
    </row>
    <row r="2545" spans="1:16" x14ac:dyDescent="0.3">
      <c r="A2545" t="s">
        <v>2178</v>
      </c>
      <c r="B2545" t="s">
        <v>2080</v>
      </c>
      <c r="C2545" t="s">
        <v>474</v>
      </c>
      <c r="D2545">
        <v>31</v>
      </c>
      <c r="E2545" t="s">
        <v>1901</v>
      </c>
      <c r="F2545" t="s">
        <v>1887</v>
      </c>
      <c r="G2545" t="s">
        <v>81</v>
      </c>
      <c r="H2545" t="s">
        <v>201</v>
      </c>
      <c r="I2545" t="s">
        <v>1895</v>
      </c>
      <c r="N2545" t="s">
        <v>324</v>
      </c>
      <c r="O2545" t="s">
        <v>405</v>
      </c>
      <c r="P2545" t="s">
        <v>80</v>
      </c>
    </row>
    <row r="2546" spans="1:16" x14ac:dyDescent="0.3">
      <c r="A2546" t="s">
        <v>2178</v>
      </c>
      <c r="B2546" t="s">
        <v>2081</v>
      </c>
      <c r="C2546" t="s">
        <v>474</v>
      </c>
      <c r="D2546">
        <v>32</v>
      </c>
      <c r="E2546" t="s">
        <v>1898</v>
      </c>
      <c r="F2546" t="s">
        <v>476</v>
      </c>
      <c r="G2546" t="s">
        <v>87</v>
      </c>
      <c r="H2546" t="s">
        <v>465</v>
      </c>
      <c r="I2546" t="s">
        <v>194</v>
      </c>
      <c r="N2546" t="s">
        <v>324</v>
      </c>
      <c r="O2546" t="s">
        <v>405</v>
      </c>
      <c r="P2546" t="s">
        <v>86</v>
      </c>
    </row>
    <row r="2547" spans="1:16" x14ac:dyDescent="0.3">
      <c r="A2547" t="s">
        <v>2178</v>
      </c>
      <c r="B2547" t="s">
        <v>2082</v>
      </c>
      <c r="C2547" t="s">
        <v>474</v>
      </c>
      <c r="D2547">
        <v>32</v>
      </c>
      <c r="E2547" t="s">
        <v>1910</v>
      </c>
      <c r="F2547" t="s">
        <v>486</v>
      </c>
      <c r="G2547" t="s">
        <v>87</v>
      </c>
      <c r="H2547" t="s">
        <v>465</v>
      </c>
      <c r="I2547" t="s">
        <v>194</v>
      </c>
      <c r="N2547" t="s">
        <v>324</v>
      </c>
      <c r="O2547" t="s">
        <v>405</v>
      </c>
      <c r="P2547" t="s">
        <v>86</v>
      </c>
    </row>
    <row r="2548" spans="1:16" x14ac:dyDescent="0.3">
      <c r="A2548" t="s">
        <v>2178</v>
      </c>
      <c r="B2548" t="s">
        <v>2083</v>
      </c>
      <c r="C2548" t="s">
        <v>474</v>
      </c>
      <c r="D2548">
        <v>32</v>
      </c>
      <c r="E2548" t="s">
        <v>1898</v>
      </c>
      <c r="F2548" t="s">
        <v>486</v>
      </c>
      <c r="G2548" t="s">
        <v>87</v>
      </c>
      <c r="H2548" t="s">
        <v>465</v>
      </c>
      <c r="I2548" t="s">
        <v>351</v>
      </c>
      <c r="N2548" t="s">
        <v>324</v>
      </c>
      <c r="O2548" t="s">
        <v>405</v>
      </c>
      <c r="P2548" t="s">
        <v>86</v>
      </c>
    </row>
    <row r="2549" spans="1:16" x14ac:dyDescent="0.3">
      <c r="A2549" t="s">
        <v>2178</v>
      </c>
      <c r="B2549" t="s">
        <v>2084</v>
      </c>
      <c r="C2549" t="s">
        <v>474</v>
      </c>
      <c r="D2549">
        <v>32</v>
      </c>
      <c r="E2549" t="s">
        <v>476</v>
      </c>
      <c r="F2549" t="s">
        <v>1910</v>
      </c>
      <c r="G2549" t="s">
        <v>87</v>
      </c>
      <c r="H2549" t="s">
        <v>465</v>
      </c>
      <c r="I2549" t="s">
        <v>351</v>
      </c>
      <c r="N2549" t="s">
        <v>324</v>
      </c>
      <c r="O2549" t="s">
        <v>405</v>
      </c>
      <c r="P2549" t="s">
        <v>86</v>
      </c>
    </row>
    <row r="2550" spans="1:16" x14ac:dyDescent="0.3">
      <c r="A2550" t="s">
        <v>2178</v>
      </c>
      <c r="B2550" t="s">
        <v>2085</v>
      </c>
      <c r="C2550" t="s">
        <v>474</v>
      </c>
      <c r="D2550">
        <v>32</v>
      </c>
      <c r="E2550" t="s">
        <v>486</v>
      </c>
      <c r="F2550" t="s">
        <v>476</v>
      </c>
      <c r="G2550" t="s">
        <v>87</v>
      </c>
      <c r="H2550" t="s">
        <v>465</v>
      </c>
      <c r="I2550" t="s">
        <v>517</v>
      </c>
      <c r="N2550" t="s">
        <v>324</v>
      </c>
      <c r="O2550" t="s">
        <v>405</v>
      </c>
      <c r="P2550" t="s">
        <v>86</v>
      </c>
    </row>
    <row r="2551" spans="1:16" x14ac:dyDescent="0.3">
      <c r="A2551" t="s">
        <v>2178</v>
      </c>
      <c r="B2551" t="s">
        <v>2086</v>
      </c>
      <c r="C2551" t="s">
        <v>474</v>
      </c>
      <c r="D2551">
        <v>32</v>
      </c>
      <c r="E2551" t="s">
        <v>1910</v>
      </c>
      <c r="F2551" t="s">
        <v>1898</v>
      </c>
      <c r="G2551" t="s">
        <v>87</v>
      </c>
      <c r="H2551" t="s">
        <v>465</v>
      </c>
      <c r="I2551" t="s">
        <v>517</v>
      </c>
      <c r="N2551" t="s">
        <v>324</v>
      </c>
      <c r="O2551" t="s">
        <v>405</v>
      </c>
      <c r="P2551" t="s">
        <v>86</v>
      </c>
    </row>
    <row r="2552" spans="1:16" x14ac:dyDescent="0.3">
      <c r="A2552" t="s">
        <v>2178</v>
      </c>
      <c r="B2552" t="s">
        <v>2087</v>
      </c>
      <c r="C2552" t="s">
        <v>474</v>
      </c>
      <c r="D2552">
        <v>33</v>
      </c>
      <c r="E2552" t="s">
        <v>1908</v>
      </c>
      <c r="F2552" t="s">
        <v>1879</v>
      </c>
      <c r="G2552" t="s">
        <v>753</v>
      </c>
      <c r="H2552" t="s">
        <v>201</v>
      </c>
      <c r="I2552" t="s">
        <v>661</v>
      </c>
      <c r="N2552" t="s">
        <v>324</v>
      </c>
      <c r="O2552" t="s">
        <v>405</v>
      </c>
      <c r="P2552" t="s">
        <v>750</v>
      </c>
    </row>
    <row r="2553" spans="1:16" x14ac:dyDescent="0.3">
      <c r="A2553" t="s">
        <v>2178</v>
      </c>
      <c r="B2553" t="s">
        <v>2088</v>
      </c>
      <c r="C2553" t="s">
        <v>474</v>
      </c>
      <c r="D2553">
        <v>33</v>
      </c>
      <c r="E2553" t="s">
        <v>1888</v>
      </c>
      <c r="F2553" t="s">
        <v>1902</v>
      </c>
      <c r="G2553" t="s">
        <v>753</v>
      </c>
      <c r="H2553" t="s">
        <v>201</v>
      </c>
      <c r="I2553" t="s">
        <v>661</v>
      </c>
      <c r="N2553" t="s">
        <v>324</v>
      </c>
      <c r="O2553" t="s">
        <v>405</v>
      </c>
      <c r="P2553" t="s">
        <v>750</v>
      </c>
    </row>
    <row r="2554" spans="1:16" x14ac:dyDescent="0.3">
      <c r="A2554" t="s">
        <v>2178</v>
      </c>
      <c r="B2554" t="s">
        <v>2089</v>
      </c>
      <c r="C2554" t="s">
        <v>474</v>
      </c>
      <c r="D2554">
        <v>33</v>
      </c>
      <c r="E2554" t="s">
        <v>1908</v>
      </c>
      <c r="F2554" t="s">
        <v>1902</v>
      </c>
      <c r="G2554" t="s">
        <v>753</v>
      </c>
      <c r="H2554" t="s">
        <v>201</v>
      </c>
      <c r="I2554" t="s">
        <v>532</v>
      </c>
      <c r="N2554" t="s">
        <v>324</v>
      </c>
      <c r="O2554" t="s">
        <v>405</v>
      </c>
      <c r="P2554" t="s">
        <v>750</v>
      </c>
    </row>
    <row r="2555" spans="1:16" x14ac:dyDescent="0.3">
      <c r="A2555" t="s">
        <v>2178</v>
      </c>
      <c r="B2555" t="s">
        <v>2090</v>
      </c>
      <c r="C2555" t="s">
        <v>474</v>
      </c>
      <c r="D2555">
        <v>33</v>
      </c>
      <c r="E2555" t="s">
        <v>1879</v>
      </c>
      <c r="F2555" t="s">
        <v>1888</v>
      </c>
      <c r="G2555" t="s">
        <v>753</v>
      </c>
      <c r="H2555" t="s">
        <v>201</v>
      </c>
      <c r="I2555" t="s">
        <v>532</v>
      </c>
      <c r="N2555" t="s">
        <v>324</v>
      </c>
      <c r="O2555" t="s">
        <v>405</v>
      </c>
      <c r="P2555" t="s">
        <v>750</v>
      </c>
    </row>
    <row r="2556" spans="1:16" x14ac:dyDescent="0.3">
      <c r="A2556" t="s">
        <v>2178</v>
      </c>
      <c r="B2556" t="s">
        <v>2091</v>
      </c>
      <c r="C2556" t="s">
        <v>474</v>
      </c>
      <c r="D2556">
        <v>33</v>
      </c>
      <c r="E2556" t="s">
        <v>1902</v>
      </c>
      <c r="F2556" t="s">
        <v>1879</v>
      </c>
      <c r="G2556" t="s">
        <v>753</v>
      </c>
      <c r="H2556" t="s">
        <v>201</v>
      </c>
      <c r="I2556" t="s">
        <v>627</v>
      </c>
      <c r="N2556" t="s">
        <v>324</v>
      </c>
      <c r="O2556" t="s">
        <v>405</v>
      </c>
      <c r="P2556" t="s">
        <v>750</v>
      </c>
    </row>
    <row r="2557" spans="1:16" x14ac:dyDescent="0.3">
      <c r="A2557" t="s">
        <v>2178</v>
      </c>
      <c r="B2557" t="s">
        <v>2092</v>
      </c>
      <c r="C2557" t="s">
        <v>474</v>
      </c>
      <c r="D2557">
        <v>33</v>
      </c>
      <c r="E2557" t="s">
        <v>1888</v>
      </c>
      <c r="F2557" t="s">
        <v>1908</v>
      </c>
      <c r="G2557" t="s">
        <v>753</v>
      </c>
      <c r="H2557" t="s">
        <v>201</v>
      </c>
      <c r="I2557" t="s">
        <v>627</v>
      </c>
      <c r="N2557" t="s">
        <v>324</v>
      </c>
      <c r="O2557" t="s">
        <v>405</v>
      </c>
      <c r="P2557" t="s">
        <v>750</v>
      </c>
    </row>
    <row r="2558" spans="1:16" x14ac:dyDescent="0.3">
      <c r="A2558" t="s">
        <v>2178</v>
      </c>
      <c r="B2558" t="s">
        <v>494</v>
      </c>
      <c r="C2558" t="s">
        <v>474</v>
      </c>
      <c r="D2558">
        <v>34</v>
      </c>
      <c r="E2558" t="s">
        <v>475</v>
      </c>
      <c r="F2558" t="s">
        <v>489</v>
      </c>
      <c r="G2558" t="s">
        <v>21</v>
      </c>
      <c r="H2558" t="s">
        <v>495</v>
      </c>
      <c r="I2558" t="s">
        <v>207</v>
      </c>
      <c r="N2558" t="s">
        <v>324</v>
      </c>
      <c r="O2558" t="s">
        <v>405</v>
      </c>
      <c r="P2558" t="s">
        <v>44</v>
      </c>
    </row>
    <row r="2559" spans="1:16" x14ac:dyDescent="0.3">
      <c r="A2559" t="s">
        <v>2178</v>
      </c>
      <c r="B2559" t="s">
        <v>496</v>
      </c>
      <c r="C2559" t="s">
        <v>474</v>
      </c>
      <c r="D2559">
        <v>34</v>
      </c>
      <c r="E2559" t="s">
        <v>488</v>
      </c>
      <c r="F2559" t="s">
        <v>497</v>
      </c>
      <c r="G2559" t="s">
        <v>21</v>
      </c>
      <c r="H2559" t="s">
        <v>495</v>
      </c>
      <c r="I2559" t="s">
        <v>207</v>
      </c>
      <c r="N2559" t="s">
        <v>324</v>
      </c>
      <c r="O2559" t="s">
        <v>405</v>
      </c>
      <c r="P2559" t="s">
        <v>44</v>
      </c>
    </row>
    <row r="2560" spans="1:16" x14ac:dyDescent="0.3">
      <c r="A2560" t="s">
        <v>2178</v>
      </c>
      <c r="B2560" t="s">
        <v>498</v>
      </c>
      <c r="C2560" t="s">
        <v>474</v>
      </c>
      <c r="D2560">
        <v>34</v>
      </c>
      <c r="E2560" t="s">
        <v>475</v>
      </c>
      <c r="F2560" t="s">
        <v>497</v>
      </c>
      <c r="G2560" t="s">
        <v>21</v>
      </c>
      <c r="H2560" t="s">
        <v>495</v>
      </c>
      <c r="I2560" t="s">
        <v>170</v>
      </c>
      <c r="N2560" t="s">
        <v>324</v>
      </c>
      <c r="O2560" t="s">
        <v>405</v>
      </c>
      <c r="P2560" t="s">
        <v>44</v>
      </c>
    </row>
    <row r="2561" spans="1:16" x14ac:dyDescent="0.3">
      <c r="A2561" t="s">
        <v>2178</v>
      </c>
      <c r="B2561" t="s">
        <v>499</v>
      </c>
      <c r="C2561" t="s">
        <v>474</v>
      </c>
      <c r="D2561">
        <v>34</v>
      </c>
      <c r="E2561" t="s">
        <v>489</v>
      </c>
      <c r="F2561" t="s">
        <v>488</v>
      </c>
      <c r="G2561" t="s">
        <v>21</v>
      </c>
      <c r="H2561" t="s">
        <v>495</v>
      </c>
      <c r="I2561" t="s">
        <v>170</v>
      </c>
      <c r="N2561" t="s">
        <v>324</v>
      </c>
      <c r="O2561" t="s">
        <v>405</v>
      </c>
      <c r="P2561" t="s">
        <v>44</v>
      </c>
    </row>
    <row r="2562" spans="1:16" x14ac:dyDescent="0.3">
      <c r="A2562" t="s">
        <v>2178</v>
      </c>
      <c r="B2562" t="s">
        <v>500</v>
      </c>
      <c r="C2562" t="s">
        <v>474</v>
      </c>
      <c r="D2562">
        <v>34</v>
      </c>
      <c r="E2562" t="s">
        <v>497</v>
      </c>
      <c r="F2562" t="s">
        <v>489</v>
      </c>
      <c r="G2562" t="s">
        <v>21</v>
      </c>
      <c r="H2562" t="s">
        <v>495</v>
      </c>
      <c r="I2562" t="s">
        <v>179</v>
      </c>
      <c r="N2562" t="s">
        <v>324</v>
      </c>
      <c r="O2562" t="s">
        <v>405</v>
      </c>
      <c r="P2562" t="s">
        <v>44</v>
      </c>
    </row>
    <row r="2563" spans="1:16" x14ac:dyDescent="0.3">
      <c r="A2563" t="s">
        <v>2178</v>
      </c>
      <c r="B2563" t="s">
        <v>501</v>
      </c>
      <c r="C2563" t="s">
        <v>474</v>
      </c>
      <c r="D2563">
        <v>34</v>
      </c>
      <c r="E2563" t="s">
        <v>488</v>
      </c>
      <c r="F2563" t="s">
        <v>475</v>
      </c>
      <c r="G2563" t="s">
        <v>21</v>
      </c>
      <c r="H2563" t="s">
        <v>495</v>
      </c>
      <c r="I2563" t="s">
        <v>179</v>
      </c>
      <c r="N2563" t="s">
        <v>324</v>
      </c>
      <c r="O2563" t="s">
        <v>405</v>
      </c>
      <c r="P2563" t="s">
        <v>44</v>
      </c>
    </row>
    <row r="2564" spans="1:16" x14ac:dyDescent="0.3">
      <c r="A2564" t="s">
        <v>2178</v>
      </c>
      <c r="B2564" t="s">
        <v>502</v>
      </c>
      <c r="C2564" t="s">
        <v>474</v>
      </c>
      <c r="D2564">
        <v>35</v>
      </c>
      <c r="E2564" t="s">
        <v>485</v>
      </c>
      <c r="F2564" t="s">
        <v>503</v>
      </c>
      <c r="G2564" t="s">
        <v>21</v>
      </c>
      <c r="H2564" t="s">
        <v>323</v>
      </c>
      <c r="I2564" t="s">
        <v>170</v>
      </c>
      <c r="N2564" t="s">
        <v>324</v>
      </c>
      <c r="O2564" t="s">
        <v>405</v>
      </c>
      <c r="P2564" t="s">
        <v>44</v>
      </c>
    </row>
    <row r="2565" spans="1:16" x14ac:dyDescent="0.3">
      <c r="A2565" t="s">
        <v>2178</v>
      </c>
      <c r="B2565" t="s">
        <v>504</v>
      </c>
      <c r="C2565" t="s">
        <v>474</v>
      </c>
      <c r="D2565">
        <v>35</v>
      </c>
      <c r="E2565" t="s">
        <v>479</v>
      </c>
      <c r="F2565" t="s">
        <v>505</v>
      </c>
      <c r="G2565" t="s">
        <v>21</v>
      </c>
      <c r="H2565" t="s">
        <v>323</v>
      </c>
      <c r="I2565" t="s">
        <v>170</v>
      </c>
      <c r="N2565" t="s">
        <v>324</v>
      </c>
      <c r="O2565" t="s">
        <v>405</v>
      </c>
      <c r="P2565" t="s">
        <v>44</v>
      </c>
    </row>
    <row r="2566" spans="1:16" x14ac:dyDescent="0.3">
      <c r="A2566" t="s">
        <v>2178</v>
      </c>
      <c r="B2566" t="s">
        <v>506</v>
      </c>
      <c r="C2566" t="s">
        <v>474</v>
      </c>
      <c r="D2566">
        <v>35</v>
      </c>
      <c r="E2566" t="s">
        <v>485</v>
      </c>
      <c r="F2566" t="s">
        <v>505</v>
      </c>
      <c r="G2566" t="s">
        <v>21</v>
      </c>
      <c r="H2566" t="s">
        <v>323</v>
      </c>
      <c r="I2566" t="s">
        <v>179</v>
      </c>
      <c r="N2566" t="s">
        <v>324</v>
      </c>
      <c r="O2566" t="s">
        <v>405</v>
      </c>
      <c r="P2566" t="s">
        <v>44</v>
      </c>
    </row>
    <row r="2567" spans="1:16" x14ac:dyDescent="0.3">
      <c r="A2567" t="s">
        <v>2178</v>
      </c>
      <c r="B2567" t="s">
        <v>507</v>
      </c>
      <c r="C2567" t="s">
        <v>474</v>
      </c>
      <c r="D2567">
        <v>35</v>
      </c>
      <c r="E2567" t="s">
        <v>503</v>
      </c>
      <c r="F2567" t="s">
        <v>479</v>
      </c>
      <c r="G2567" t="s">
        <v>21</v>
      </c>
      <c r="H2567" t="s">
        <v>323</v>
      </c>
      <c r="I2567" t="s">
        <v>179</v>
      </c>
      <c r="N2567" t="s">
        <v>324</v>
      </c>
      <c r="O2567" t="s">
        <v>405</v>
      </c>
      <c r="P2567" t="s">
        <v>44</v>
      </c>
    </row>
    <row r="2568" spans="1:16" x14ac:dyDescent="0.3">
      <c r="A2568" t="s">
        <v>2178</v>
      </c>
      <c r="B2568" t="s">
        <v>508</v>
      </c>
      <c r="C2568" t="s">
        <v>474</v>
      </c>
      <c r="D2568">
        <v>35</v>
      </c>
      <c r="E2568" t="s">
        <v>505</v>
      </c>
      <c r="F2568" t="s">
        <v>503</v>
      </c>
      <c r="G2568" t="s">
        <v>21</v>
      </c>
      <c r="H2568" t="s">
        <v>323</v>
      </c>
      <c r="I2568" t="s">
        <v>189</v>
      </c>
      <c r="N2568" t="s">
        <v>324</v>
      </c>
      <c r="O2568" t="s">
        <v>405</v>
      </c>
      <c r="P2568" t="s">
        <v>44</v>
      </c>
    </row>
    <row r="2569" spans="1:16" x14ac:dyDescent="0.3">
      <c r="A2569" t="s">
        <v>2178</v>
      </c>
      <c r="B2569" t="s">
        <v>509</v>
      </c>
      <c r="C2569" t="s">
        <v>474</v>
      </c>
      <c r="D2569">
        <v>35</v>
      </c>
      <c r="E2569" t="s">
        <v>479</v>
      </c>
      <c r="F2569" t="s">
        <v>485</v>
      </c>
      <c r="G2569" t="s">
        <v>21</v>
      </c>
      <c r="H2569" t="s">
        <v>323</v>
      </c>
      <c r="I2569" t="s">
        <v>189</v>
      </c>
      <c r="N2569" t="s">
        <v>324</v>
      </c>
      <c r="O2569" t="s">
        <v>405</v>
      </c>
      <c r="P2569" t="s">
        <v>44</v>
      </c>
    </row>
    <row r="2570" spans="1:16" x14ac:dyDescent="0.3">
      <c r="A2570" t="s">
        <v>2178</v>
      </c>
      <c r="B2570" t="s">
        <v>2093</v>
      </c>
      <c r="C2570" t="s">
        <v>474</v>
      </c>
      <c r="D2570">
        <v>36</v>
      </c>
      <c r="E2570" t="s">
        <v>1917</v>
      </c>
      <c r="F2570" t="s">
        <v>1898</v>
      </c>
      <c r="G2570" t="s">
        <v>69</v>
      </c>
      <c r="H2570" t="s">
        <v>223</v>
      </c>
      <c r="I2570" t="s">
        <v>174</v>
      </c>
      <c r="N2570" t="s">
        <v>224</v>
      </c>
      <c r="O2570" t="s">
        <v>937</v>
      </c>
      <c r="P2570" t="s">
        <v>68</v>
      </c>
    </row>
    <row r="2571" spans="1:16" x14ac:dyDescent="0.3">
      <c r="A2571" t="s">
        <v>2178</v>
      </c>
      <c r="B2571" t="s">
        <v>2094</v>
      </c>
      <c r="C2571" t="s">
        <v>474</v>
      </c>
      <c r="D2571">
        <v>36</v>
      </c>
      <c r="E2571" t="s">
        <v>485</v>
      </c>
      <c r="F2571" t="s">
        <v>1911</v>
      </c>
      <c r="G2571" t="s">
        <v>69</v>
      </c>
      <c r="H2571" t="s">
        <v>223</v>
      </c>
      <c r="I2571" t="s">
        <v>174</v>
      </c>
      <c r="N2571" t="s">
        <v>224</v>
      </c>
      <c r="O2571" t="s">
        <v>937</v>
      </c>
      <c r="P2571" t="s">
        <v>68</v>
      </c>
    </row>
    <row r="2572" spans="1:16" x14ac:dyDescent="0.3">
      <c r="A2572" t="s">
        <v>2178</v>
      </c>
      <c r="B2572" t="s">
        <v>2095</v>
      </c>
      <c r="C2572" t="s">
        <v>474</v>
      </c>
      <c r="D2572">
        <v>36</v>
      </c>
      <c r="E2572" t="s">
        <v>1917</v>
      </c>
      <c r="F2572" t="s">
        <v>1911</v>
      </c>
      <c r="G2572" t="s">
        <v>69</v>
      </c>
      <c r="H2572" t="s">
        <v>223</v>
      </c>
      <c r="I2572" t="s">
        <v>774</v>
      </c>
      <c r="N2572" t="s">
        <v>224</v>
      </c>
      <c r="O2572" t="s">
        <v>937</v>
      </c>
      <c r="P2572" t="s">
        <v>68</v>
      </c>
    </row>
    <row r="2573" spans="1:16" x14ac:dyDescent="0.3">
      <c r="A2573" t="s">
        <v>2178</v>
      </c>
      <c r="B2573" t="s">
        <v>2096</v>
      </c>
      <c r="C2573" t="s">
        <v>474</v>
      </c>
      <c r="D2573">
        <v>36</v>
      </c>
      <c r="E2573" t="s">
        <v>1898</v>
      </c>
      <c r="F2573" t="s">
        <v>485</v>
      </c>
      <c r="G2573" t="s">
        <v>69</v>
      </c>
      <c r="H2573" t="s">
        <v>223</v>
      </c>
      <c r="I2573" t="s">
        <v>774</v>
      </c>
      <c r="N2573" t="s">
        <v>224</v>
      </c>
      <c r="O2573" t="s">
        <v>937</v>
      </c>
      <c r="P2573" t="s">
        <v>68</v>
      </c>
    </row>
    <row r="2574" spans="1:16" x14ac:dyDescent="0.3">
      <c r="A2574" t="s">
        <v>2178</v>
      </c>
      <c r="B2574" t="s">
        <v>2097</v>
      </c>
      <c r="C2574" t="s">
        <v>474</v>
      </c>
      <c r="D2574">
        <v>36</v>
      </c>
      <c r="E2574" t="s">
        <v>1911</v>
      </c>
      <c r="F2574" t="s">
        <v>1898</v>
      </c>
      <c r="G2574" t="s">
        <v>69</v>
      </c>
      <c r="H2574" t="s">
        <v>223</v>
      </c>
      <c r="I2574" t="s">
        <v>777</v>
      </c>
      <c r="N2574" t="s">
        <v>224</v>
      </c>
      <c r="O2574" t="s">
        <v>937</v>
      </c>
      <c r="P2574" t="s">
        <v>68</v>
      </c>
    </row>
    <row r="2575" spans="1:16" x14ac:dyDescent="0.3">
      <c r="A2575" t="s">
        <v>2178</v>
      </c>
      <c r="B2575" t="s">
        <v>2098</v>
      </c>
      <c r="C2575" t="s">
        <v>474</v>
      </c>
      <c r="D2575">
        <v>36</v>
      </c>
      <c r="E2575" t="s">
        <v>485</v>
      </c>
      <c r="F2575" t="s">
        <v>1917</v>
      </c>
      <c r="G2575" t="s">
        <v>69</v>
      </c>
      <c r="H2575" t="s">
        <v>223</v>
      </c>
      <c r="I2575" t="s">
        <v>777</v>
      </c>
      <c r="N2575" t="s">
        <v>224</v>
      </c>
      <c r="O2575" t="s">
        <v>937</v>
      </c>
      <c r="P2575" t="s">
        <v>68</v>
      </c>
    </row>
    <row r="2576" spans="1:16" x14ac:dyDescent="0.3">
      <c r="A2576" t="s">
        <v>2178</v>
      </c>
      <c r="B2576" t="s">
        <v>2099</v>
      </c>
      <c r="C2576" t="s">
        <v>474</v>
      </c>
      <c r="D2576">
        <v>37</v>
      </c>
      <c r="E2576" t="s">
        <v>505</v>
      </c>
      <c r="F2576" t="s">
        <v>1899</v>
      </c>
      <c r="G2576" t="s">
        <v>69</v>
      </c>
      <c r="H2576" t="s">
        <v>937</v>
      </c>
      <c r="I2576" t="s">
        <v>207</v>
      </c>
      <c r="N2576" t="s">
        <v>224</v>
      </c>
      <c r="O2576" t="s">
        <v>937</v>
      </c>
      <c r="P2576" t="s">
        <v>68</v>
      </c>
    </row>
    <row r="2577" spans="1:16" x14ac:dyDescent="0.3">
      <c r="A2577" t="s">
        <v>2178</v>
      </c>
      <c r="B2577" t="s">
        <v>2100</v>
      </c>
      <c r="C2577" t="s">
        <v>474</v>
      </c>
      <c r="D2577">
        <v>37</v>
      </c>
      <c r="E2577" t="s">
        <v>478</v>
      </c>
      <c r="F2577" t="s">
        <v>479</v>
      </c>
      <c r="G2577" t="s">
        <v>69</v>
      </c>
      <c r="H2577" t="s">
        <v>937</v>
      </c>
      <c r="I2577" t="s">
        <v>207</v>
      </c>
      <c r="N2577" t="s">
        <v>224</v>
      </c>
      <c r="O2577" t="s">
        <v>937</v>
      </c>
      <c r="P2577" t="s">
        <v>68</v>
      </c>
    </row>
    <row r="2578" spans="1:16" x14ac:dyDescent="0.3">
      <c r="A2578" t="s">
        <v>2178</v>
      </c>
      <c r="B2578" t="s">
        <v>2101</v>
      </c>
      <c r="C2578" t="s">
        <v>474</v>
      </c>
      <c r="D2578">
        <v>37</v>
      </c>
      <c r="E2578" t="s">
        <v>505</v>
      </c>
      <c r="F2578" t="s">
        <v>479</v>
      </c>
      <c r="G2578" t="s">
        <v>69</v>
      </c>
      <c r="H2578" t="s">
        <v>937</v>
      </c>
      <c r="I2578" t="s">
        <v>1671</v>
      </c>
      <c r="N2578" t="s">
        <v>224</v>
      </c>
      <c r="O2578" t="s">
        <v>937</v>
      </c>
      <c r="P2578" t="s">
        <v>68</v>
      </c>
    </row>
    <row r="2579" spans="1:16" x14ac:dyDescent="0.3">
      <c r="A2579" t="s">
        <v>2178</v>
      </c>
      <c r="B2579" t="s">
        <v>2102</v>
      </c>
      <c r="C2579" t="s">
        <v>474</v>
      </c>
      <c r="D2579">
        <v>37</v>
      </c>
      <c r="E2579" t="s">
        <v>1899</v>
      </c>
      <c r="F2579" t="s">
        <v>478</v>
      </c>
      <c r="G2579" t="s">
        <v>69</v>
      </c>
      <c r="H2579" t="s">
        <v>937</v>
      </c>
      <c r="I2579" t="s">
        <v>1671</v>
      </c>
      <c r="N2579" t="s">
        <v>224</v>
      </c>
      <c r="O2579" t="s">
        <v>937</v>
      </c>
      <c r="P2579" t="s">
        <v>68</v>
      </c>
    </row>
    <row r="2580" spans="1:16" x14ac:dyDescent="0.3">
      <c r="A2580" t="s">
        <v>2178</v>
      </c>
      <c r="B2580" t="s">
        <v>2103</v>
      </c>
      <c r="C2580" t="s">
        <v>474</v>
      </c>
      <c r="D2580">
        <v>37</v>
      </c>
      <c r="E2580" t="s">
        <v>479</v>
      </c>
      <c r="F2580" t="s">
        <v>1899</v>
      </c>
      <c r="G2580" t="s">
        <v>69</v>
      </c>
      <c r="H2580" t="s">
        <v>937</v>
      </c>
      <c r="I2580" t="s">
        <v>1674</v>
      </c>
      <c r="N2580" t="s">
        <v>224</v>
      </c>
      <c r="O2580" t="s">
        <v>937</v>
      </c>
      <c r="P2580" t="s">
        <v>68</v>
      </c>
    </row>
    <row r="2581" spans="1:16" x14ac:dyDescent="0.3">
      <c r="A2581" t="s">
        <v>2178</v>
      </c>
      <c r="B2581" t="s">
        <v>2104</v>
      </c>
      <c r="C2581" t="s">
        <v>474</v>
      </c>
      <c r="D2581">
        <v>37</v>
      </c>
      <c r="E2581" t="s">
        <v>478</v>
      </c>
      <c r="F2581" t="s">
        <v>505</v>
      </c>
      <c r="G2581" t="s">
        <v>69</v>
      </c>
      <c r="H2581" t="s">
        <v>937</v>
      </c>
      <c r="I2581" t="s">
        <v>1674</v>
      </c>
      <c r="N2581" t="s">
        <v>224</v>
      </c>
      <c r="O2581" t="s">
        <v>937</v>
      </c>
      <c r="P2581" t="s">
        <v>68</v>
      </c>
    </row>
    <row r="2582" spans="1:16" x14ac:dyDescent="0.3">
      <c r="A2582" t="s">
        <v>2178</v>
      </c>
      <c r="B2582" t="s">
        <v>2105</v>
      </c>
      <c r="C2582" t="s">
        <v>474</v>
      </c>
      <c r="D2582">
        <v>38</v>
      </c>
      <c r="E2582" t="s">
        <v>1878</v>
      </c>
      <c r="F2582" t="s">
        <v>1908</v>
      </c>
      <c r="G2582" t="s">
        <v>57</v>
      </c>
      <c r="N2582" t="s">
        <v>224</v>
      </c>
      <c r="O2582" t="s">
        <v>937</v>
      </c>
      <c r="P2582" t="s">
        <v>56</v>
      </c>
    </row>
    <row r="2583" spans="1:16" x14ac:dyDescent="0.3">
      <c r="A2583" t="s">
        <v>2178</v>
      </c>
      <c r="B2583" t="s">
        <v>2106</v>
      </c>
      <c r="C2583" t="s">
        <v>474</v>
      </c>
      <c r="D2583">
        <v>38</v>
      </c>
      <c r="E2583" t="s">
        <v>476</v>
      </c>
      <c r="F2583" t="s">
        <v>497</v>
      </c>
      <c r="G2583" t="s">
        <v>57</v>
      </c>
      <c r="N2583" t="s">
        <v>224</v>
      </c>
      <c r="O2583" t="s">
        <v>937</v>
      </c>
      <c r="P2583" t="s">
        <v>56</v>
      </c>
    </row>
    <row r="2584" spans="1:16" x14ac:dyDescent="0.3">
      <c r="A2584" t="s">
        <v>2178</v>
      </c>
      <c r="B2584" t="s">
        <v>2107</v>
      </c>
      <c r="C2584" t="s">
        <v>474</v>
      </c>
      <c r="D2584">
        <v>38</v>
      </c>
      <c r="E2584" t="s">
        <v>1878</v>
      </c>
      <c r="F2584" t="s">
        <v>497</v>
      </c>
      <c r="G2584" t="s">
        <v>57</v>
      </c>
      <c r="N2584" t="s">
        <v>224</v>
      </c>
      <c r="O2584" t="s">
        <v>937</v>
      </c>
      <c r="P2584" t="s">
        <v>56</v>
      </c>
    </row>
    <row r="2585" spans="1:16" x14ac:dyDescent="0.3">
      <c r="A2585" t="s">
        <v>2178</v>
      </c>
      <c r="B2585" t="s">
        <v>2108</v>
      </c>
      <c r="C2585" t="s">
        <v>474</v>
      </c>
      <c r="D2585">
        <v>38</v>
      </c>
      <c r="E2585" t="s">
        <v>1908</v>
      </c>
      <c r="F2585" t="s">
        <v>476</v>
      </c>
      <c r="G2585" t="s">
        <v>57</v>
      </c>
      <c r="N2585" t="s">
        <v>224</v>
      </c>
      <c r="O2585" t="s">
        <v>937</v>
      </c>
      <c r="P2585" t="s">
        <v>56</v>
      </c>
    </row>
    <row r="2586" spans="1:16" x14ac:dyDescent="0.3">
      <c r="A2586" t="s">
        <v>2178</v>
      </c>
      <c r="B2586" t="s">
        <v>2109</v>
      </c>
      <c r="C2586" t="s">
        <v>474</v>
      </c>
      <c r="D2586">
        <v>38</v>
      </c>
      <c r="E2586" t="s">
        <v>497</v>
      </c>
      <c r="F2586" t="s">
        <v>1908</v>
      </c>
      <c r="G2586" t="s">
        <v>57</v>
      </c>
      <c r="N2586" t="s">
        <v>224</v>
      </c>
      <c r="O2586" t="s">
        <v>937</v>
      </c>
      <c r="P2586" t="s">
        <v>56</v>
      </c>
    </row>
    <row r="2587" spans="1:16" x14ac:dyDescent="0.3">
      <c r="A2587" t="s">
        <v>2178</v>
      </c>
      <c r="B2587" t="s">
        <v>2110</v>
      </c>
      <c r="C2587" t="s">
        <v>474</v>
      </c>
      <c r="D2587">
        <v>38</v>
      </c>
      <c r="E2587" t="s">
        <v>476</v>
      </c>
      <c r="F2587" t="s">
        <v>1878</v>
      </c>
      <c r="G2587" t="s">
        <v>57</v>
      </c>
      <c r="N2587" t="s">
        <v>224</v>
      </c>
      <c r="O2587" t="s">
        <v>937</v>
      </c>
      <c r="P2587" t="s">
        <v>56</v>
      </c>
    </row>
    <row r="2588" spans="1:16" x14ac:dyDescent="0.3">
      <c r="A2588" t="s">
        <v>2178</v>
      </c>
      <c r="B2588" t="s">
        <v>2111</v>
      </c>
      <c r="C2588" t="s">
        <v>474</v>
      </c>
      <c r="D2588">
        <v>39</v>
      </c>
      <c r="E2588" t="s">
        <v>1888</v>
      </c>
      <c r="F2588" t="s">
        <v>503</v>
      </c>
      <c r="G2588" t="s">
        <v>57</v>
      </c>
      <c r="N2588" t="s">
        <v>224</v>
      </c>
      <c r="O2588" t="s">
        <v>937</v>
      </c>
      <c r="P2588" t="s">
        <v>56</v>
      </c>
    </row>
    <row r="2589" spans="1:16" x14ac:dyDescent="0.3">
      <c r="A2589" t="s">
        <v>2178</v>
      </c>
      <c r="B2589" t="s">
        <v>2112</v>
      </c>
      <c r="C2589" t="s">
        <v>474</v>
      </c>
      <c r="D2589">
        <v>39</v>
      </c>
      <c r="E2589" t="s">
        <v>486</v>
      </c>
      <c r="F2589" t="s">
        <v>488</v>
      </c>
      <c r="G2589" t="s">
        <v>57</v>
      </c>
      <c r="N2589" t="s">
        <v>224</v>
      </c>
      <c r="O2589" t="s">
        <v>937</v>
      </c>
      <c r="P2589" t="s">
        <v>56</v>
      </c>
    </row>
    <row r="2590" spans="1:16" x14ac:dyDescent="0.3">
      <c r="A2590" t="s">
        <v>2178</v>
      </c>
      <c r="B2590" t="s">
        <v>2113</v>
      </c>
      <c r="C2590" t="s">
        <v>474</v>
      </c>
      <c r="D2590">
        <v>39</v>
      </c>
      <c r="E2590" t="s">
        <v>1888</v>
      </c>
      <c r="F2590" t="s">
        <v>488</v>
      </c>
      <c r="G2590" t="s">
        <v>57</v>
      </c>
      <c r="N2590" t="s">
        <v>224</v>
      </c>
      <c r="O2590" t="s">
        <v>937</v>
      </c>
      <c r="P2590" t="s">
        <v>56</v>
      </c>
    </row>
    <row r="2591" spans="1:16" x14ac:dyDescent="0.3">
      <c r="A2591" t="s">
        <v>2178</v>
      </c>
      <c r="B2591" t="s">
        <v>2114</v>
      </c>
      <c r="C2591" t="s">
        <v>474</v>
      </c>
      <c r="D2591">
        <v>39</v>
      </c>
      <c r="E2591" t="s">
        <v>503</v>
      </c>
      <c r="F2591" t="s">
        <v>486</v>
      </c>
      <c r="G2591" t="s">
        <v>57</v>
      </c>
      <c r="N2591" t="s">
        <v>224</v>
      </c>
      <c r="O2591" t="s">
        <v>937</v>
      </c>
      <c r="P2591" t="s">
        <v>56</v>
      </c>
    </row>
    <row r="2592" spans="1:16" x14ac:dyDescent="0.3">
      <c r="A2592" t="s">
        <v>2178</v>
      </c>
      <c r="B2592" t="s">
        <v>2115</v>
      </c>
      <c r="C2592" t="s">
        <v>474</v>
      </c>
      <c r="D2592">
        <v>39</v>
      </c>
      <c r="E2592" t="s">
        <v>488</v>
      </c>
      <c r="F2592" t="s">
        <v>503</v>
      </c>
      <c r="G2592" t="s">
        <v>57</v>
      </c>
      <c r="N2592" t="s">
        <v>224</v>
      </c>
      <c r="O2592" t="s">
        <v>937</v>
      </c>
      <c r="P2592" t="s">
        <v>56</v>
      </c>
    </row>
    <row r="2593" spans="1:16" x14ac:dyDescent="0.3">
      <c r="A2593" t="s">
        <v>2178</v>
      </c>
      <c r="B2593" t="s">
        <v>2116</v>
      </c>
      <c r="C2593" t="s">
        <v>474</v>
      </c>
      <c r="D2593">
        <v>39</v>
      </c>
      <c r="E2593" t="s">
        <v>486</v>
      </c>
      <c r="F2593" t="s">
        <v>1888</v>
      </c>
      <c r="G2593" t="s">
        <v>57</v>
      </c>
      <c r="N2593" t="s">
        <v>224</v>
      </c>
      <c r="O2593" t="s">
        <v>937</v>
      </c>
      <c r="P2593" t="s">
        <v>56</v>
      </c>
    </row>
    <row r="2594" spans="1:16" x14ac:dyDescent="0.3">
      <c r="A2594" t="s">
        <v>2178</v>
      </c>
      <c r="B2594" t="s">
        <v>2117</v>
      </c>
      <c r="C2594" t="s">
        <v>474</v>
      </c>
      <c r="D2594">
        <v>40</v>
      </c>
      <c r="E2594" t="s">
        <v>1879</v>
      </c>
      <c r="F2594" t="s">
        <v>475</v>
      </c>
      <c r="G2594" t="s">
        <v>95</v>
      </c>
      <c r="H2594" t="s">
        <v>204</v>
      </c>
      <c r="I2594" t="s">
        <v>174</v>
      </c>
      <c r="N2594" t="s">
        <v>224</v>
      </c>
      <c r="O2594" t="s">
        <v>937</v>
      </c>
      <c r="P2594" t="s">
        <v>94</v>
      </c>
    </row>
    <row r="2595" spans="1:16" x14ac:dyDescent="0.3">
      <c r="A2595" t="s">
        <v>2178</v>
      </c>
      <c r="B2595" t="s">
        <v>2118</v>
      </c>
      <c r="C2595" t="s">
        <v>474</v>
      </c>
      <c r="D2595">
        <v>40</v>
      </c>
      <c r="E2595" t="s">
        <v>1910</v>
      </c>
      <c r="F2595" t="s">
        <v>489</v>
      </c>
      <c r="G2595" t="s">
        <v>95</v>
      </c>
      <c r="N2595" t="s">
        <v>224</v>
      </c>
      <c r="O2595" t="s">
        <v>937</v>
      </c>
      <c r="P2595" t="s">
        <v>94</v>
      </c>
    </row>
    <row r="2596" spans="1:16" x14ac:dyDescent="0.3">
      <c r="A2596" t="s">
        <v>2178</v>
      </c>
      <c r="B2596" t="s">
        <v>2119</v>
      </c>
      <c r="C2596" t="s">
        <v>474</v>
      </c>
      <c r="D2596">
        <v>40</v>
      </c>
      <c r="E2596" t="s">
        <v>1879</v>
      </c>
      <c r="F2596" t="s">
        <v>489</v>
      </c>
      <c r="G2596" t="s">
        <v>95</v>
      </c>
      <c r="H2596" t="s">
        <v>204</v>
      </c>
      <c r="I2596" t="s">
        <v>298</v>
      </c>
      <c r="N2596" t="s">
        <v>224</v>
      </c>
      <c r="O2596" t="s">
        <v>937</v>
      </c>
      <c r="P2596" t="s">
        <v>94</v>
      </c>
    </row>
    <row r="2597" spans="1:16" x14ac:dyDescent="0.3">
      <c r="A2597" t="s">
        <v>2178</v>
      </c>
      <c r="B2597" t="s">
        <v>2120</v>
      </c>
      <c r="C2597" t="s">
        <v>474</v>
      </c>
      <c r="D2597">
        <v>40</v>
      </c>
      <c r="E2597" t="s">
        <v>475</v>
      </c>
      <c r="F2597" t="s">
        <v>1910</v>
      </c>
      <c r="G2597" t="s">
        <v>95</v>
      </c>
      <c r="N2597" t="s">
        <v>224</v>
      </c>
      <c r="O2597" t="s">
        <v>937</v>
      </c>
      <c r="P2597" t="s">
        <v>94</v>
      </c>
    </row>
    <row r="2598" spans="1:16" x14ac:dyDescent="0.3">
      <c r="A2598" t="s">
        <v>2178</v>
      </c>
      <c r="B2598" t="s">
        <v>2121</v>
      </c>
      <c r="C2598" t="s">
        <v>474</v>
      </c>
      <c r="D2598">
        <v>40</v>
      </c>
      <c r="E2598" t="s">
        <v>489</v>
      </c>
      <c r="F2598" t="s">
        <v>475</v>
      </c>
      <c r="G2598" t="s">
        <v>95</v>
      </c>
      <c r="N2598" t="s">
        <v>224</v>
      </c>
      <c r="O2598" t="s">
        <v>937</v>
      </c>
      <c r="P2598" t="s">
        <v>94</v>
      </c>
    </row>
    <row r="2599" spans="1:16" x14ac:dyDescent="0.3">
      <c r="A2599" t="s">
        <v>2178</v>
      </c>
      <c r="B2599" t="s">
        <v>2122</v>
      </c>
      <c r="C2599" t="s">
        <v>474</v>
      </c>
      <c r="D2599">
        <v>40</v>
      </c>
      <c r="E2599" t="s">
        <v>1910</v>
      </c>
      <c r="F2599" t="s">
        <v>1879</v>
      </c>
      <c r="G2599" t="s">
        <v>95</v>
      </c>
      <c r="H2599" t="s">
        <v>204</v>
      </c>
      <c r="I2599" t="s">
        <v>248</v>
      </c>
      <c r="N2599" t="s">
        <v>224</v>
      </c>
      <c r="O2599" t="s">
        <v>937</v>
      </c>
      <c r="P2599" t="s">
        <v>94</v>
      </c>
    </row>
    <row r="2600" spans="1:16" x14ac:dyDescent="0.3">
      <c r="A2600" t="s">
        <v>2178</v>
      </c>
      <c r="B2600" t="s">
        <v>2123</v>
      </c>
      <c r="C2600" t="s">
        <v>474</v>
      </c>
      <c r="D2600">
        <v>41</v>
      </c>
      <c r="E2600" t="s">
        <v>1918</v>
      </c>
      <c r="F2600" t="s">
        <v>1901</v>
      </c>
      <c r="G2600" t="s">
        <v>799</v>
      </c>
      <c r="N2600" t="s">
        <v>224</v>
      </c>
      <c r="O2600" t="s">
        <v>937</v>
      </c>
      <c r="P2600" t="s">
        <v>73</v>
      </c>
    </row>
    <row r="2601" spans="1:16" x14ac:dyDescent="0.3">
      <c r="A2601" t="s">
        <v>2178</v>
      </c>
      <c r="B2601" t="s">
        <v>2124</v>
      </c>
      <c r="C2601" t="s">
        <v>474</v>
      </c>
      <c r="D2601">
        <v>41</v>
      </c>
      <c r="E2601" t="s">
        <v>1963</v>
      </c>
      <c r="F2601" t="s">
        <v>1876</v>
      </c>
      <c r="G2601" t="s">
        <v>799</v>
      </c>
      <c r="N2601" t="s">
        <v>224</v>
      </c>
      <c r="O2601" t="s">
        <v>937</v>
      </c>
      <c r="P2601" t="s">
        <v>73</v>
      </c>
    </row>
    <row r="2602" spans="1:16" x14ac:dyDescent="0.3">
      <c r="A2602" t="s">
        <v>2178</v>
      </c>
      <c r="B2602" t="s">
        <v>2125</v>
      </c>
      <c r="C2602" t="s">
        <v>474</v>
      </c>
      <c r="D2602">
        <v>41</v>
      </c>
      <c r="E2602" t="s">
        <v>1918</v>
      </c>
      <c r="F2602" t="s">
        <v>1876</v>
      </c>
      <c r="G2602" t="s">
        <v>799</v>
      </c>
      <c r="N2602" t="s">
        <v>224</v>
      </c>
      <c r="O2602" t="s">
        <v>937</v>
      </c>
      <c r="P2602" t="s">
        <v>73</v>
      </c>
    </row>
    <row r="2603" spans="1:16" x14ac:dyDescent="0.3">
      <c r="A2603" t="s">
        <v>2178</v>
      </c>
      <c r="B2603" t="s">
        <v>2126</v>
      </c>
      <c r="C2603" t="s">
        <v>474</v>
      </c>
      <c r="D2603">
        <v>41</v>
      </c>
      <c r="E2603" t="s">
        <v>1901</v>
      </c>
      <c r="F2603" t="s">
        <v>1963</v>
      </c>
      <c r="G2603" t="s">
        <v>799</v>
      </c>
      <c r="N2603" t="s">
        <v>224</v>
      </c>
      <c r="O2603" t="s">
        <v>937</v>
      </c>
      <c r="P2603" t="s">
        <v>73</v>
      </c>
    </row>
    <row r="2604" spans="1:16" x14ac:dyDescent="0.3">
      <c r="A2604" t="s">
        <v>2178</v>
      </c>
      <c r="B2604" t="s">
        <v>2127</v>
      </c>
      <c r="C2604" t="s">
        <v>474</v>
      </c>
      <c r="D2604">
        <v>41</v>
      </c>
      <c r="E2604" t="s">
        <v>1876</v>
      </c>
      <c r="F2604" t="s">
        <v>1901</v>
      </c>
      <c r="G2604" t="s">
        <v>799</v>
      </c>
      <c r="N2604" t="s">
        <v>224</v>
      </c>
      <c r="O2604" t="s">
        <v>937</v>
      </c>
      <c r="P2604" t="s">
        <v>73</v>
      </c>
    </row>
    <row r="2605" spans="1:16" x14ac:dyDescent="0.3">
      <c r="A2605" t="s">
        <v>2178</v>
      </c>
      <c r="B2605" t="s">
        <v>2128</v>
      </c>
      <c r="C2605" t="s">
        <v>474</v>
      </c>
      <c r="D2605">
        <v>41</v>
      </c>
      <c r="E2605" t="s">
        <v>1963</v>
      </c>
      <c r="F2605" t="s">
        <v>1918</v>
      </c>
      <c r="G2605" t="s">
        <v>799</v>
      </c>
      <c r="N2605" t="s">
        <v>224</v>
      </c>
      <c r="O2605" t="s">
        <v>937</v>
      </c>
      <c r="P2605" t="s">
        <v>73</v>
      </c>
    </row>
    <row r="2606" spans="1:16" x14ac:dyDescent="0.3">
      <c r="A2606" t="s">
        <v>2178</v>
      </c>
      <c r="B2606" t="s">
        <v>2129</v>
      </c>
      <c r="C2606" t="s">
        <v>474</v>
      </c>
      <c r="D2606">
        <v>42</v>
      </c>
      <c r="E2606" t="s">
        <v>1920</v>
      </c>
      <c r="F2606" t="s">
        <v>1887</v>
      </c>
      <c r="G2606" t="s">
        <v>799</v>
      </c>
      <c r="N2606" t="s">
        <v>224</v>
      </c>
      <c r="O2606" t="s">
        <v>937</v>
      </c>
      <c r="P2606" t="s">
        <v>73</v>
      </c>
    </row>
    <row r="2607" spans="1:16" x14ac:dyDescent="0.3">
      <c r="A2607" t="s">
        <v>2178</v>
      </c>
      <c r="B2607" t="s">
        <v>2130</v>
      </c>
      <c r="C2607" t="s">
        <v>474</v>
      </c>
      <c r="D2607">
        <v>42</v>
      </c>
      <c r="E2607" t="s">
        <v>1890</v>
      </c>
      <c r="F2607" t="s">
        <v>1891</v>
      </c>
      <c r="G2607" t="s">
        <v>799</v>
      </c>
      <c r="N2607" t="s">
        <v>224</v>
      </c>
      <c r="O2607" t="s">
        <v>937</v>
      </c>
      <c r="P2607" t="s">
        <v>73</v>
      </c>
    </row>
    <row r="2608" spans="1:16" x14ac:dyDescent="0.3">
      <c r="A2608" t="s">
        <v>2178</v>
      </c>
      <c r="B2608" t="s">
        <v>2131</v>
      </c>
      <c r="C2608" t="s">
        <v>474</v>
      </c>
      <c r="D2608">
        <v>42</v>
      </c>
      <c r="E2608" t="s">
        <v>1920</v>
      </c>
      <c r="F2608" t="s">
        <v>1891</v>
      </c>
      <c r="G2608" t="s">
        <v>799</v>
      </c>
      <c r="N2608" t="s">
        <v>224</v>
      </c>
      <c r="O2608" t="s">
        <v>937</v>
      </c>
      <c r="P2608" t="s">
        <v>73</v>
      </c>
    </row>
    <row r="2609" spans="1:16" x14ac:dyDescent="0.3">
      <c r="A2609" t="s">
        <v>2178</v>
      </c>
      <c r="B2609" t="s">
        <v>2132</v>
      </c>
      <c r="C2609" t="s">
        <v>474</v>
      </c>
      <c r="D2609">
        <v>42</v>
      </c>
      <c r="E2609" t="s">
        <v>1887</v>
      </c>
      <c r="F2609" t="s">
        <v>1890</v>
      </c>
      <c r="G2609" t="s">
        <v>799</v>
      </c>
      <c r="N2609" t="s">
        <v>224</v>
      </c>
      <c r="O2609" t="s">
        <v>937</v>
      </c>
      <c r="P2609" t="s">
        <v>73</v>
      </c>
    </row>
    <row r="2610" spans="1:16" x14ac:dyDescent="0.3">
      <c r="A2610" t="s">
        <v>2178</v>
      </c>
      <c r="B2610" t="s">
        <v>2133</v>
      </c>
      <c r="C2610" t="s">
        <v>474</v>
      </c>
      <c r="D2610">
        <v>42</v>
      </c>
      <c r="E2610" t="s">
        <v>1891</v>
      </c>
      <c r="F2610" t="s">
        <v>1887</v>
      </c>
      <c r="G2610" t="s">
        <v>799</v>
      </c>
      <c r="N2610" t="s">
        <v>224</v>
      </c>
      <c r="O2610" t="s">
        <v>937</v>
      </c>
      <c r="P2610" t="s">
        <v>73</v>
      </c>
    </row>
    <row r="2611" spans="1:16" x14ac:dyDescent="0.3">
      <c r="A2611" t="s">
        <v>2178</v>
      </c>
      <c r="B2611" t="s">
        <v>2134</v>
      </c>
      <c r="C2611" t="s">
        <v>474</v>
      </c>
      <c r="D2611">
        <v>42</v>
      </c>
      <c r="E2611" t="s">
        <v>1890</v>
      </c>
      <c r="F2611" t="s">
        <v>1920</v>
      </c>
      <c r="G2611" t="s">
        <v>799</v>
      </c>
      <c r="N2611" t="s">
        <v>224</v>
      </c>
      <c r="O2611" t="s">
        <v>937</v>
      </c>
      <c r="P2611" t="s">
        <v>73</v>
      </c>
    </row>
    <row r="2612" spans="1:16" x14ac:dyDescent="0.3">
      <c r="A2612" t="s">
        <v>2178</v>
      </c>
      <c r="B2612" t="s">
        <v>2135</v>
      </c>
      <c r="C2612" t="s">
        <v>474</v>
      </c>
      <c r="D2612">
        <v>43</v>
      </c>
      <c r="E2612" t="s">
        <v>1899</v>
      </c>
      <c r="F2612" t="s">
        <v>1908</v>
      </c>
      <c r="G2612" t="s">
        <v>76</v>
      </c>
      <c r="H2612" t="s">
        <v>703</v>
      </c>
      <c r="I2612" t="s">
        <v>273</v>
      </c>
      <c r="N2612" t="s">
        <v>327</v>
      </c>
      <c r="O2612" t="s">
        <v>332</v>
      </c>
      <c r="P2612" t="s">
        <v>74</v>
      </c>
    </row>
    <row r="2613" spans="1:16" x14ac:dyDescent="0.3">
      <c r="A2613" t="s">
        <v>2178</v>
      </c>
      <c r="B2613" t="s">
        <v>2136</v>
      </c>
      <c r="C2613" t="s">
        <v>474</v>
      </c>
      <c r="D2613">
        <v>43</v>
      </c>
      <c r="E2613" t="s">
        <v>485</v>
      </c>
      <c r="F2613" t="s">
        <v>1917</v>
      </c>
      <c r="G2613" t="s">
        <v>76</v>
      </c>
      <c r="H2613" t="s">
        <v>703</v>
      </c>
      <c r="I2613" t="s">
        <v>273</v>
      </c>
      <c r="N2613" t="s">
        <v>327</v>
      </c>
      <c r="O2613" t="s">
        <v>332</v>
      </c>
      <c r="P2613" t="s">
        <v>74</v>
      </c>
    </row>
    <row r="2614" spans="1:16" x14ac:dyDescent="0.3">
      <c r="A2614" t="s">
        <v>2178</v>
      </c>
      <c r="B2614" t="s">
        <v>2137</v>
      </c>
      <c r="C2614" t="s">
        <v>474</v>
      </c>
      <c r="D2614">
        <v>43</v>
      </c>
      <c r="E2614" t="s">
        <v>1899</v>
      </c>
      <c r="F2614" t="s">
        <v>1917</v>
      </c>
      <c r="G2614" t="s">
        <v>76</v>
      </c>
      <c r="H2614" t="s">
        <v>703</v>
      </c>
      <c r="I2614" t="s">
        <v>624</v>
      </c>
      <c r="N2614" t="s">
        <v>327</v>
      </c>
      <c r="O2614" t="s">
        <v>332</v>
      </c>
      <c r="P2614" t="s">
        <v>74</v>
      </c>
    </row>
    <row r="2615" spans="1:16" x14ac:dyDescent="0.3">
      <c r="A2615" t="s">
        <v>2178</v>
      </c>
      <c r="B2615" t="s">
        <v>2138</v>
      </c>
      <c r="C2615" t="s">
        <v>474</v>
      </c>
      <c r="D2615">
        <v>43</v>
      </c>
      <c r="E2615" t="s">
        <v>1908</v>
      </c>
      <c r="F2615" t="s">
        <v>485</v>
      </c>
      <c r="G2615" t="s">
        <v>76</v>
      </c>
      <c r="H2615" t="s">
        <v>703</v>
      </c>
      <c r="I2615" t="s">
        <v>179</v>
      </c>
      <c r="N2615" t="s">
        <v>327</v>
      </c>
      <c r="O2615" t="s">
        <v>332</v>
      </c>
      <c r="P2615" t="s">
        <v>74</v>
      </c>
    </row>
    <row r="2616" spans="1:16" x14ac:dyDescent="0.3">
      <c r="A2616" t="s">
        <v>2178</v>
      </c>
      <c r="B2616" t="s">
        <v>2139</v>
      </c>
      <c r="C2616" t="s">
        <v>474</v>
      </c>
      <c r="D2616">
        <v>43</v>
      </c>
      <c r="E2616" t="s">
        <v>1917</v>
      </c>
      <c r="F2616" t="s">
        <v>1908</v>
      </c>
      <c r="G2616" t="s">
        <v>76</v>
      </c>
      <c r="H2616" t="s">
        <v>703</v>
      </c>
      <c r="I2616" t="s">
        <v>179</v>
      </c>
      <c r="N2616" t="s">
        <v>327</v>
      </c>
      <c r="O2616" t="s">
        <v>332</v>
      </c>
      <c r="P2616" t="s">
        <v>74</v>
      </c>
    </row>
    <row r="2617" spans="1:16" x14ac:dyDescent="0.3">
      <c r="A2617" t="s">
        <v>2178</v>
      </c>
      <c r="B2617" t="s">
        <v>2140</v>
      </c>
      <c r="C2617" t="s">
        <v>474</v>
      </c>
      <c r="D2617">
        <v>43</v>
      </c>
      <c r="E2617" t="s">
        <v>485</v>
      </c>
      <c r="F2617" t="s">
        <v>1899</v>
      </c>
      <c r="G2617" t="s">
        <v>76</v>
      </c>
      <c r="N2617" t="s">
        <v>327</v>
      </c>
      <c r="O2617" t="s">
        <v>332</v>
      </c>
      <c r="P2617" t="s">
        <v>74</v>
      </c>
    </row>
    <row r="2618" spans="1:16" x14ac:dyDescent="0.3">
      <c r="A2618" t="s">
        <v>2178</v>
      </c>
      <c r="B2618" t="s">
        <v>2141</v>
      </c>
      <c r="C2618" t="s">
        <v>474</v>
      </c>
      <c r="D2618">
        <v>44</v>
      </c>
      <c r="E2618" t="s">
        <v>503</v>
      </c>
      <c r="F2618" t="s">
        <v>1887</v>
      </c>
      <c r="G2618" t="s">
        <v>76</v>
      </c>
      <c r="H2618" t="s">
        <v>294</v>
      </c>
      <c r="I2618" t="s">
        <v>273</v>
      </c>
      <c r="N2618" t="s">
        <v>327</v>
      </c>
      <c r="O2618" t="s">
        <v>332</v>
      </c>
      <c r="P2618" t="s">
        <v>74</v>
      </c>
    </row>
    <row r="2619" spans="1:16" x14ac:dyDescent="0.3">
      <c r="A2619" t="s">
        <v>2178</v>
      </c>
      <c r="B2619" t="s">
        <v>2142</v>
      </c>
      <c r="C2619" t="s">
        <v>474</v>
      </c>
      <c r="D2619">
        <v>44</v>
      </c>
      <c r="E2619" t="s">
        <v>1910</v>
      </c>
      <c r="F2619" t="s">
        <v>1901</v>
      </c>
      <c r="G2619" t="s">
        <v>76</v>
      </c>
      <c r="H2619" t="s">
        <v>294</v>
      </c>
      <c r="I2619" t="s">
        <v>273</v>
      </c>
      <c r="N2619" t="s">
        <v>327</v>
      </c>
      <c r="O2619" t="s">
        <v>332</v>
      </c>
      <c r="P2619" t="s">
        <v>74</v>
      </c>
    </row>
    <row r="2620" spans="1:16" x14ac:dyDescent="0.3">
      <c r="A2620" t="s">
        <v>2178</v>
      </c>
      <c r="B2620" t="s">
        <v>2143</v>
      </c>
      <c r="C2620" t="s">
        <v>474</v>
      </c>
      <c r="D2620">
        <v>44</v>
      </c>
      <c r="E2620" t="s">
        <v>503</v>
      </c>
      <c r="F2620" t="s">
        <v>1901</v>
      </c>
      <c r="G2620" t="s">
        <v>76</v>
      </c>
      <c r="H2620" t="s">
        <v>294</v>
      </c>
      <c r="I2620" t="s">
        <v>624</v>
      </c>
      <c r="N2620" t="s">
        <v>327</v>
      </c>
      <c r="O2620" t="s">
        <v>332</v>
      </c>
      <c r="P2620" t="s">
        <v>74</v>
      </c>
    </row>
    <row r="2621" spans="1:16" x14ac:dyDescent="0.3">
      <c r="A2621" t="s">
        <v>2178</v>
      </c>
      <c r="B2621" t="s">
        <v>2144</v>
      </c>
      <c r="C2621" t="s">
        <v>474</v>
      </c>
      <c r="D2621">
        <v>44</v>
      </c>
      <c r="E2621" t="s">
        <v>1887</v>
      </c>
      <c r="F2621" t="s">
        <v>1910</v>
      </c>
      <c r="G2621" t="s">
        <v>76</v>
      </c>
      <c r="H2621" t="s">
        <v>294</v>
      </c>
      <c r="I2621" t="s">
        <v>624</v>
      </c>
      <c r="N2621" t="s">
        <v>327</v>
      </c>
      <c r="O2621" t="s">
        <v>332</v>
      </c>
      <c r="P2621" t="s">
        <v>74</v>
      </c>
    </row>
    <row r="2622" spans="1:16" x14ac:dyDescent="0.3">
      <c r="A2622" t="s">
        <v>2178</v>
      </c>
      <c r="B2622" t="s">
        <v>2145</v>
      </c>
      <c r="C2622" t="s">
        <v>474</v>
      </c>
      <c r="D2622">
        <v>44</v>
      </c>
      <c r="E2622" t="s">
        <v>1901</v>
      </c>
      <c r="F2622" t="s">
        <v>1887</v>
      </c>
      <c r="G2622" t="s">
        <v>76</v>
      </c>
      <c r="H2622" t="s">
        <v>294</v>
      </c>
      <c r="I2622" t="s">
        <v>179</v>
      </c>
      <c r="N2622" t="s">
        <v>327</v>
      </c>
      <c r="O2622" t="s">
        <v>332</v>
      </c>
      <c r="P2622" t="s">
        <v>74</v>
      </c>
    </row>
    <row r="2623" spans="1:16" x14ac:dyDescent="0.3">
      <c r="A2623" t="s">
        <v>2178</v>
      </c>
      <c r="B2623" t="s">
        <v>2146</v>
      </c>
      <c r="C2623" t="s">
        <v>474</v>
      </c>
      <c r="D2623">
        <v>44</v>
      </c>
      <c r="E2623" t="s">
        <v>1910</v>
      </c>
      <c r="F2623" t="s">
        <v>503</v>
      </c>
      <c r="G2623" t="s">
        <v>76</v>
      </c>
      <c r="H2623" t="s">
        <v>294</v>
      </c>
      <c r="I2623" t="s">
        <v>179</v>
      </c>
      <c r="N2623" t="s">
        <v>327</v>
      </c>
      <c r="O2623" t="s">
        <v>332</v>
      </c>
      <c r="P2623" t="s">
        <v>74</v>
      </c>
    </row>
    <row r="2624" spans="1:16" x14ac:dyDescent="0.3">
      <c r="A2624" t="s">
        <v>2178</v>
      </c>
      <c r="B2624" t="s">
        <v>2147</v>
      </c>
      <c r="C2624" t="s">
        <v>474</v>
      </c>
      <c r="D2624">
        <v>45</v>
      </c>
      <c r="E2624" t="s">
        <v>476</v>
      </c>
      <c r="F2624" t="s">
        <v>505</v>
      </c>
      <c r="G2624" t="s">
        <v>76</v>
      </c>
      <c r="H2624" t="s">
        <v>332</v>
      </c>
      <c r="I2624" t="s">
        <v>284</v>
      </c>
      <c r="N2624" t="s">
        <v>327</v>
      </c>
      <c r="O2624" t="s">
        <v>332</v>
      </c>
      <c r="P2624" t="s">
        <v>74</v>
      </c>
    </row>
    <row r="2625" spans="1:16" x14ac:dyDescent="0.3">
      <c r="A2625" t="s">
        <v>2178</v>
      </c>
      <c r="B2625" t="s">
        <v>2148</v>
      </c>
      <c r="C2625" t="s">
        <v>474</v>
      </c>
      <c r="D2625">
        <v>45</v>
      </c>
      <c r="E2625" t="s">
        <v>1918</v>
      </c>
      <c r="F2625" t="s">
        <v>1920</v>
      </c>
      <c r="G2625" t="s">
        <v>76</v>
      </c>
      <c r="H2625" t="s">
        <v>332</v>
      </c>
      <c r="I2625" t="s">
        <v>284</v>
      </c>
      <c r="N2625" t="s">
        <v>327</v>
      </c>
      <c r="O2625" t="s">
        <v>332</v>
      </c>
      <c r="P2625" t="s">
        <v>74</v>
      </c>
    </row>
    <row r="2626" spans="1:16" x14ac:dyDescent="0.3">
      <c r="A2626" t="s">
        <v>2178</v>
      </c>
      <c r="B2626" t="s">
        <v>2149</v>
      </c>
      <c r="C2626" t="s">
        <v>474</v>
      </c>
      <c r="D2626">
        <v>45</v>
      </c>
      <c r="E2626" t="s">
        <v>476</v>
      </c>
      <c r="F2626" t="s">
        <v>1920</v>
      </c>
      <c r="G2626" t="s">
        <v>76</v>
      </c>
      <c r="H2626" t="s">
        <v>332</v>
      </c>
      <c r="I2626" t="s">
        <v>2150</v>
      </c>
      <c r="N2626" t="s">
        <v>327</v>
      </c>
      <c r="O2626" t="s">
        <v>332</v>
      </c>
      <c r="P2626" t="s">
        <v>74</v>
      </c>
    </row>
    <row r="2627" spans="1:16" x14ac:dyDescent="0.3">
      <c r="A2627" t="s">
        <v>2178</v>
      </c>
      <c r="B2627" t="s">
        <v>2151</v>
      </c>
      <c r="C2627" t="s">
        <v>474</v>
      </c>
      <c r="D2627">
        <v>45</v>
      </c>
      <c r="E2627" t="s">
        <v>505</v>
      </c>
      <c r="F2627" t="s">
        <v>1918</v>
      </c>
      <c r="G2627" t="s">
        <v>76</v>
      </c>
      <c r="H2627" t="s">
        <v>332</v>
      </c>
      <c r="I2627" t="s">
        <v>2150</v>
      </c>
      <c r="N2627" t="s">
        <v>327</v>
      </c>
      <c r="O2627" t="s">
        <v>332</v>
      </c>
      <c r="P2627" t="s">
        <v>74</v>
      </c>
    </row>
    <row r="2628" spans="1:16" x14ac:dyDescent="0.3">
      <c r="A2628" t="s">
        <v>2178</v>
      </c>
      <c r="B2628" t="s">
        <v>2152</v>
      </c>
      <c r="C2628" t="s">
        <v>474</v>
      </c>
      <c r="D2628">
        <v>45</v>
      </c>
      <c r="E2628" t="s">
        <v>1920</v>
      </c>
      <c r="F2628" t="s">
        <v>505</v>
      </c>
      <c r="G2628" t="s">
        <v>76</v>
      </c>
      <c r="H2628" t="s">
        <v>332</v>
      </c>
      <c r="I2628" t="s">
        <v>248</v>
      </c>
      <c r="N2628" t="s">
        <v>327</v>
      </c>
      <c r="O2628" t="s">
        <v>332</v>
      </c>
      <c r="P2628" t="s">
        <v>74</v>
      </c>
    </row>
    <row r="2629" spans="1:16" x14ac:dyDescent="0.3">
      <c r="A2629" t="s">
        <v>2178</v>
      </c>
      <c r="B2629" t="s">
        <v>2153</v>
      </c>
      <c r="C2629" t="s">
        <v>474</v>
      </c>
      <c r="D2629">
        <v>45</v>
      </c>
      <c r="E2629" t="s">
        <v>1918</v>
      </c>
      <c r="F2629" t="s">
        <v>476</v>
      </c>
      <c r="G2629" t="s">
        <v>76</v>
      </c>
      <c r="H2629" t="s">
        <v>332</v>
      </c>
      <c r="I2629" t="s">
        <v>248</v>
      </c>
      <c r="N2629" t="s">
        <v>327</v>
      </c>
      <c r="O2629" t="s">
        <v>332</v>
      </c>
      <c r="P2629" t="s">
        <v>74</v>
      </c>
    </row>
    <row r="2630" spans="1:16" x14ac:dyDescent="0.3">
      <c r="A2630" t="s">
        <v>2178</v>
      </c>
      <c r="B2630" t="s">
        <v>2154</v>
      </c>
      <c r="C2630" t="s">
        <v>474</v>
      </c>
      <c r="D2630">
        <v>46</v>
      </c>
      <c r="E2630" t="s">
        <v>1890</v>
      </c>
      <c r="F2630" t="s">
        <v>1879</v>
      </c>
      <c r="G2630" t="s">
        <v>2033</v>
      </c>
      <c r="H2630" t="s">
        <v>703</v>
      </c>
      <c r="I2630" t="s">
        <v>194</v>
      </c>
      <c r="N2630" t="s">
        <v>327</v>
      </c>
      <c r="O2630" t="s">
        <v>332</v>
      </c>
      <c r="P2630" t="s">
        <v>2034</v>
      </c>
    </row>
    <row r="2631" spans="1:16" x14ac:dyDescent="0.3">
      <c r="A2631" t="s">
        <v>2178</v>
      </c>
      <c r="B2631" t="s">
        <v>2155</v>
      </c>
      <c r="C2631" t="s">
        <v>474</v>
      </c>
      <c r="D2631">
        <v>46</v>
      </c>
      <c r="E2631" t="s">
        <v>488</v>
      </c>
      <c r="F2631" t="s">
        <v>486</v>
      </c>
      <c r="G2631" t="s">
        <v>2033</v>
      </c>
      <c r="H2631" t="s">
        <v>703</v>
      </c>
      <c r="I2631" t="s">
        <v>194</v>
      </c>
      <c r="N2631" t="s">
        <v>327</v>
      </c>
      <c r="O2631" t="s">
        <v>332</v>
      </c>
      <c r="P2631" t="s">
        <v>2034</v>
      </c>
    </row>
    <row r="2632" spans="1:16" x14ac:dyDescent="0.3">
      <c r="A2632" t="s">
        <v>2178</v>
      </c>
      <c r="B2632" t="s">
        <v>2156</v>
      </c>
      <c r="C2632" t="s">
        <v>474</v>
      </c>
      <c r="D2632">
        <v>46</v>
      </c>
      <c r="E2632" t="s">
        <v>1890</v>
      </c>
      <c r="F2632" t="s">
        <v>486</v>
      </c>
      <c r="G2632" t="s">
        <v>2033</v>
      </c>
      <c r="H2632" t="s">
        <v>703</v>
      </c>
      <c r="I2632" t="s">
        <v>2043</v>
      </c>
      <c r="N2632" t="s">
        <v>327</v>
      </c>
      <c r="O2632" t="s">
        <v>332</v>
      </c>
      <c r="P2632" t="s">
        <v>2034</v>
      </c>
    </row>
    <row r="2633" spans="1:16" x14ac:dyDescent="0.3">
      <c r="A2633" t="s">
        <v>2178</v>
      </c>
      <c r="B2633" t="s">
        <v>2157</v>
      </c>
      <c r="C2633" t="s">
        <v>474</v>
      </c>
      <c r="D2633">
        <v>46</v>
      </c>
      <c r="E2633" t="s">
        <v>1879</v>
      </c>
      <c r="F2633" t="s">
        <v>488</v>
      </c>
      <c r="G2633" t="s">
        <v>2033</v>
      </c>
      <c r="H2633" t="s">
        <v>703</v>
      </c>
      <c r="I2633" t="s">
        <v>2043</v>
      </c>
      <c r="N2633" t="s">
        <v>327</v>
      </c>
      <c r="O2633" t="s">
        <v>332</v>
      </c>
      <c r="P2633" t="s">
        <v>2034</v>
      </c>
    </row>
    <row r="2634" spans="1:16" x14ac:dyDescent="0.3">
      <c r="A2634" t="s">
        <v>2178</v>
      </c>
      <c r="B2634" t="s">
        <v>2158</v>
      </c>
      <c r="C2634" t="s">
        <v>474</v>
      </c>
      <c r="D2634">
        <v>46</v>
      </c>
      <c r="E2634" t="s">
        <v>486</v>
      </c>
      <c r="F2634" t="s">
        <v>1879</v>
      </c>
      <c r="G2634" t="s">
        <v>2033</v>
      </c>
      <c r="H2634" t="s">
        <v>703</v>
      </c>
      <c r="I2634" t="s">
        <v>2046</v>
      </c>
      <c r="N2634" t="s">
        <v>327</v>
      </c>
      <c r="O2634" t="s">
        <v>332</v>
      </c>
      <c r="P2634" t="s">
        <v>2034</v>
      </c>
    </row>
    <row r="2635" spans="1:16" x14ac:dyDescent="0.3">
      <c r="A2635" t="s">
        <v>2178</v>
      </c>
      <c r="B2635" t="s">
        <v>2159</v>
      </c>
      <c r="C2635" t="s">
        <v>474</v>
      </c>
      <c r="D2635">
        <v>46</v>
      </c>
      <c r="E2635" t="s">
        <v>488</v>
      </c>
      <c r="F2635" t="s">
        <v>1890</v>
      </c>
      <c r="G2635" t="s">
        <v>2033</v>
      </c>
      <c r="H2635" t="s">
        <v>703</v>
      </c>
      <c r="I2635" t="s">
        <v>2046</v>
      </c>
      <c r="N2635" t="s">
        <v>327</v>
      </c>
      <c r="O2635" t="s">
        <v>332</v>
      </c>
      <c r="P2635" t="s">
        <v>2034</v>
      </c>
    </row>
    <row r="2636" spans="1:16" x14ac:dyDescent="0.3">
      <c r="A2636" t="s">
        <v>2178</v>
      </c>
      <c r="B2636" t="s">
        <v>2160</v>
      </c>
      <c r="C2636" t="s">
        <v>474</v>
      </c>
      <c r="D2636">
        <v>47</v>
      </c>
      <c r="E2636" t="s">
        <v>1891</v>
      </c>
      <c r="F2636" t="s">
        <v>1876</v>
      </c>
      <c r="G2636" t="s">
        <v>2033</v>
      </c>
      <c r="H2636" t="s">
        <v>332</v>
      </c>
      <c r="I2636" t="s">
        <v>207</v>
      </c>
      <c r="N2636" t="s">
        <v>327</v>
      </c>
      <c r="O2636" t="s">
        <v>332</v>
      </c>
      <c r="P2636" t="s">
        <v>2034</v>
      </c>
    </row>
    <row r="2637" spans="1:16" x14ac:dyDescent="0.3">
      <c r="A2637" t="s">
        <v>2178</v>
      </c>
      <c r="B2637" t="s">
        <v>2161</v>
      </c>
      <c r="C2637" t="s">
        <v>474</v>
      </c>
      <c r="D2637">
        <v>47</v>
      </c>
      <c r="E2637" t="s">
        <v>497</v>
      </c>
      <c r="F2637" t="s">
        <v>489</v>
      </c>
      <c r="G2637" t="s">
        <v>2033</v>
      </c>
      <c r="H2637" t="s">
        <v>332</v>
      </c>
      <c r="I2637" t="s">
        <v>207</v>
      </c>
      <c r="N2637" t="s">
        <v>327</v>
      </c>
      <c r="O2637" t="s">
        <v>332</v>
      </c>
      <c r="P2637" t="s">
        <v>2034</v>
      </c>
    </row>
    <row r="2638" spans="1:16" x14ac:dyDescent="0.3">
      <c r="A2638" t="s">
        <v>2178</v>
      </c>
      <c r="B2638" t="s">
        <v>2162</v>
      </c>
      <c r="C2638" t="s">
        <v>474</v>
      </c>
      <c r="D2638">
        <v>47</v>
      </c>
      <c r="E2638" t="s">
        <v>1891</v>
      </c>
      <c r="F2638" t="s">
        <v>489</v>
      </c>
      <c r="G2638" t="s">
        <v>2033</v>
      </c>
      <c r="H2638" t="s">
        <v>332</v>
      </c>
      <c r="I2638" t="s">
        <v>1671</v>
      </c>
      <c r="N2638" t="s">
        <v>327</v>
      </c>
      <c r="O2638" t="s">
        <v>332</v>
      </c>
      <c r="P2638" t="s">
        <v>2034</v>
      </c>
    </row>
    <row r="2639" spans="1:16" x14ac:dyDescent="0.3">
      <c r="A2639" t="s">
        <v>2178</v>
      </c>
      <c r="B2639" t="s">
        <v>2163</v>
      </c>
      <c r="C2639" t="s">
        <v>474</v>
      </c>
      <c r="D2639">
        <v>47</v>
      </c>
      <c r="E2639" t="s">
        <v>1876</v>
      </c>
      <c r="F2639" t="s">
        <v>497</v>
      </c>
      <c r="G2639" t="s">
        <v>2033</v>
      </c>
      <c r="H2639" t="s">
        <v>332</v>
      </c>
      <c r="I2639" t="s">
        <v>1671</v>
      </c>
      <c r="N2639" t="s">
        <v>327</v>
      </c>
      <c r="O2639" t="s">
        <v>332</v>
      </c>
      <c r="P2639" t="s">
        <v>2034</v>
      </c>
    </row>
    <row r="2640" spans="1:16" x14ac:dyDescent="0.3">
      <c r="A2640" t="s">
        <v>2178</v>
      </c>
      <c r="B2640" t="s">
        <v>2164</v>
      </c>
      <c r="C2640" t="s">
        <v>474</v>
      </c>
      <c r="D2640">
        <v>47</v>
      </c>
      <c r="E2640" t="s">
        <v>489</v>
      </c>
      <c r="F2640" t="s">
        <v>1876</v>
      </c>
      <c r="G2640" t="s">
        <v>2033</v>
      </c>
      <c r="H2640" t="s">
        <v>332</v>
      </c>
      <c r="I2640" t="s">
        <v>1674</v>
      </c>
      <c r="N2640" t="s">
        <v>327</v>
      </c>
      <c r="O2640" t="s">
        <v>332</v>
      </c>
      <c r="P2640" t="s">
        <v>2034</v>
      </c>
    </row>
    <row r="2641" spans="1:16" x14ac:dyDescent="0.3">
      <c r="A2641" t="s">
        <v>2178</v>
      </c>
      <c r="B2641" t="s">
        <v>2165</v>
      </c>
      <c r="C2641" t="s">
        <v>474</v>
      </c>
      <c r="D2641">
        <v>47</v>
      </c>
      <c r="E2641" t="s">
        <v>497</v>
      </c>
      <c r="F2641" t="s">
        <v>1891</v>
      </c>
      <c r="G2641" t="s">
        <v>2033</v>
      </c>
      <c r="H2641" t="s">
        <v>332</v>
      </c>
      <c r="I2641" t="s">
        <v>1674</v>
      </c>
      <c r="N2641" t="s">
        <v>327</v>
      </c>
      <c r="O2641" t="s">
        <v>332</v>
      </c>
      <c r="P2641" t="s">
        <v>2034</v>
      </c>
    </row>
    <row r="2642" spans="1:16" x14ac:dyDescent="0.3">
      <c r="A2642" t="s">
        <v>2178</v>
      </c>
      <c r="B2642" t="s">
        <v>2166</v>
      </c>
      <c r="C2642" t="s">
        <v>474</v>
      </c>
      <c r="D2642">
        <v>48</v>
      </c>
      <c r="E2642" t="s">
        <v>1902</v>
      </c>
      <c r="F2642" t="s">
        <v>475</v>
      </c>
      <c r="G2642" t="s">
        <v>819</v>
      </c>
      <c r="H2642" t="s">
        <v>332</v>
      </c>
      <c r="I2642" t="s">
        <v>174</v>
      </c>
      <c r="N2642" t="s">
        <v>327</v>
      </c>
      <c r="O2642" t="s">
        <v>332</v>
      </c>
      <c r="P2642" t="s">
        <v>651</v>
      </c>
    </row>
    <row r="2643" spans="1:16" x14ac:dyDescent="0.3">
      <c r="A2643" t="s">
        <v>2178</v>
      </c>
      <c r="B2643" t="s">
        <v>2167</v>
      </c>
      <c r="C2643" t="s">
        <v>474</v>
      </c>
      <c r="D2643">
        <v>48</v>
      </c>
      <c r="E2643" t="s">
        <v>1898</v>
      </c>
      <c r="F2643" t="s">
        <v>1878</v>
      </c>
      <c r="G2643" t="s">
        <v>819</v>
      </c>
      <c r="H2643" t="s">
        <v>332</v>
      </c>
      <c r="I2643" t="s">
        <v>174</v>
      </c>
      <c r="N2643" t="s">
        <v>327</v>
      </c>
      <c r="O2643" t="s">
        <v>332</v>
      </c>
      <c r="P2643" t="s">
        <v>651</v>
      </c>
    </row>
    <row r="2644" spans="1:16" x14ac:dyDescent="0.3">
      <c r="A2644" t="s">
        <v>2178</v>
      </c>
      <c r="B2644" t="s">
        <v>2168</v>
      </c>
      <c r="C2644" t="s">
        <v>474</v>
      </c>
      <c r="D2644">
        <v>48</v>
      </c>
      <c r="E2644" t="s">
        <v>1902</v>
      </c>
      <c r="F2644" t="s">
        <v>1878</v>
      </c>
      <c r="G2644" t="s">
        <v>819</v>
      </c>
      <c r="H2644" t="s">
        <v>332</v>
      </c>
      <c r="I2644" t="s">
        <v>1552</v>
      </c>
      <c r="N2644" t="s">
        <v>327</v>
      </c>
      <c r="O2644" t="s">
        <v>332</v>
      </c>
      <c r="P2644" t="s">
        <v>651</v>
      </c>
    </row>
    <row r="2645" spans="1:16" x14ac:dyDescent="0.3">
      <c r="A2645" t="s">
        <v>2178</v>
      </c>
      <c r="B2645" t="s">
        <v>2169</v>
      </c>
      <c r="C2645" t="s">
        <v>474</v>
      </c>
      <c r="D2645">
        <v>48</v>
      </c>
      <c r="E2645" t="s">
        <v>475</v>
      </c>
      <c r="F2645" t="s">
        <v>1898</v>
      </c>
      <c r="G2645" t="s">
        <v>819</v>
      </c>
      <c r="H2645" t="s">
        <v>332</v>
      </c>
      <c r="I2645" t="s">
        <v>1552</v>
      </c>
      <c r="N2645" t="s">
        <v>327</v>
      </c>
      <c r="O2645" t="s">
        <v>332</v>
      </c>
      <c r="P2645" t="s">
        <v>651</v>
      </c>
    </row>
    <row r="2646" spans="1:16" x14ac:dyDescent="0.3">
      <c r="A2646" t="s">
        <v>2178</v>
      </c>
      <c r="B2646" t="s">
        <v>2170</v>
      </c>
      <c r="C2646" t="s">
        <v>474</v>
      </c>
      <c r="D2646">
        <v>48</v>
      </c>
      <c r="E2646" t="s">
        <v>1878</v>
      </c>
      <c r="F2646" t="s">
        <v>475</v>
      </c>
      <c r="G2646" t="s">
        <v>819</v>
      </c>
      <c r="H2646" t="s">
        <v>332</v>
      </c>
      <c r="I2646" t="s">
        <v>733</v>
      </c>
      <c r="N2646" t="s">
        <v>327</v>
      </c>
      <c r="O2646" t="s">
        <v>332</v>
      </c>
      <c r="P2646" t="s">
        <v>651</v>
      </c>
    </row>
    <row r="2647" spans="1:16" x14ac:dyDescent="0.3">
      <c r="A2647" t="s">
        <v>2178</v>
      </c>
      <c r="B2647" t="s">
        <v>2171</v>
      </c>
      <c r="C2647" t="s">
        <v>474</v>
      </c>
      <c r="D2647">
        <v>48</v>
      </c>
      <c r="E2647" t="s">
        <v>1898</v>
      </c>
      <c r="F2647" t="s">
        <v>1902</v>
      </c>
      <c r="G2647" t="s">
        <v>819</v>
      </c>
      <c r="H2647" t="s">
        <v>332</v>
      </c>
      <c r="I2647" t="s">
        <v>733</v>
      </c>
      <c r="N2647" t="s">
        <v>327</v>
      </c>
      <c r="O2647" t="s">
        <v>332</v>
      </c>
      <c r="P2647" t="s">
        <v>651</v>
      </c>
    </row>
    <row r="2648" spans="1:16" x14ac:dyDescent="0.3">
      <c r="A2648" t="s">
        <v>2178</v>
      </c>
      <c r="B2648" t="s">
        <v>2172</v>
      </c>
      <c r="C2648" t="s">
        <v>474</v>
      </c>
      <c r="D2648">
        <v>49</v>
      </c>
      <c r="E2648" t="s">
        <v>1911</v>
      </c>
      <c r="F2648" t="s">
        <v>1888</v>
      </c>
      <c r="G2648" t="s">
        <v>819</v>
      </c>
      <c r="H2648" t="s">
        <v>332</v>
      </c>
      <c r="I2648" t="s">
        <v>207</v>
      </c>
      <c r="N2648" t="s">
        <v>327</v>
      </c>
      <c r="O2648" t="s">
        <v>332</v>
      </c>
      <c r="P2648" t="s">
        <v>651</v>
      </c>
    </row>
    <row r="2649" spans="1:16" x14ac:dyDescent="0.3">
      <c r="A2649" t="s">
        <v>2178</v>
      </c>
      <c r="B2649" t="s">
        <v>2173</v>
      </c>
      <c r="C2649" t="s">
        <v>474</v>
      </c>
      <c r="D2649">
        <v>49</v>
      </c>
      <c r="E2649" t="s">
        <v>1963</v>
      </c>
      <c r="F2649" t="s">
        <v>478</v>
      </c>
      <c r="G2649" t="s">
        <v>819</v>
      </c>
      <c r="H2649" t="s">
        <v>332</v>
      </c>
      <c r="I2649" t="s">
        <v>207</v>
      </c>
      <c r="N2649" t="s">
        <v>327</v>
      </c>
      <c r="O2649" t="s">
        <v>332</v>
      </c>
      <c r="P2649" t="s">
        <v>651</v>
      </c>
    </row>
    <row r="2650" spans="1:16" x14ac:dyDescent="0.3">
      <c r="A2650" t="s">
        <v>2178</v>
      </c>
      <c r="B2650" t="s">
        <v>2174</v>
      </c>
      <c r="C2650" t="s">
        <v>474</v>
      </c>
      <c r="D2650">
        <v>49</v>
      </c>
      <c r="E2650" t="s">
        <v>1911</v>
      </c>
      <c r="F2650" t="s">
        <v>478</v>
      </c>
      <c r="G2650" t="s">
        <v>819</v>
      </c>
      <c r="H2650" t="s">
        <v>332</v>
      </c>
      <c r="I2650" t="s">
        <v>922</v>
      </c>
      <c r="N2650" t="s">
        <v>327</v>
      </c>
      <c r="O2650" t="s">
        <v>332</v>
      </c>
      <c r="P2650" t="s">
        <v>651</v>
      </c>
    </row>
    <row r="2651" spans="1:16" x14ac:dyDescent="0.3">
      <c r="A2651" t="s">
        <v>2178</v>
      </c>
      <c r="B2651" t="s">
        <v>2175</v>
      </c>
      <c r="C2651" t="s">
        <v>474</v>
      </c>
      <c r="D2651">
        <v>49</v>
      </c>
      <c r="E2651" t="s">
        <v>1888</v>
      </c>
      <c r="F2651" t="s">
        <v>1963</v>
      </c>
      <c r="G2651" t="s">
        <v>819</v>
      </c>
      <c r="H2651" t="s">
        <v>332</v>
      </c>
      <c r="I2651" t="s">
        <v>922</v>
      </c>
      <c r="N2651" t="s">
        <v>327</v>
      </c>
      <c r="O2651" t="s">
        <v>332</v>
      </c>
      <c r="P2651" t="s">
        <v>651</v>
      </c>
    </row>
    <row r="2652" spans="1:16" x14ac:dyDescent="0.3">
      <c r="A2652" t="s">
        <v>2178</v>
      </c>
      <c r="B2652" t="s">
        <v>2176</v>
      </c>
      <c r="C2652" t="s">
        <v>474</v>
      </c>
      <c r="D2652">
        <v>49</v>
      </c>
      <c r="E2652" t="s">
        <v>478</v>
      </c>
      <c r="F2652" t="s">
        <v>1888</v>
      </c>
      <c r="G2652" t="s">
        <v>819</v>
      </c>
      <c r="H2652" t="s">
        <v>332</v>
      </c>
      <c r="I2652" t="s">
        <v>1656</v>
      </c>
      <c r="N2652" t="s">
        <v>327</v>
      </c>
      <c r="O2652" t="s">
        <v>332</v>
      </c>
      <c r="P2652" t="s">
        <v>651</v>
      </c>
    </row>
    <row r="2653" spans="1:16" x14ac:dyDescent="0.3">
      <c r="A2653" t="s">
        <v>2178</v>
      </c>
      <c r="B2653" t="s">
        <v>2177</v>
      </c>
      <c r="C2653" t="s">
        <v>474</v>
      </c>
      <c r="D2653">
        <v>49</v>
      </c>
      <c r="E2653" t="s">
        <v>1963</v>
      </c>
      <c r="F2653" t="s">
        <v>1911</v>
      </c>
      <c r="G2653" t="s">
        <v>819</v>
      </c>
      <c r="H2653" t="s">
        <v>332</v>
      </c>
      <c r="I2653" t="s">
        <v>1656</v>
      </c>
      <c r="N2653" t="s">
        <v>327</v>
      </c>
      <c r="O2653" t="s">
        <v>332</v>
      </c>
      <c r="P2653" t="s">
        <v>651</v>
      </c>
    </row>
  </sheetData>
  <autoFilter ref="A1:P2653" xr:uid="{94104D55-DAE5-4A4A-8627-025B4FB2FEE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Instruktioner</vt:lpstr>
      <vt:lpstr>Föreningsdomare </vt:lpstr>
      <vt:lpstr>Domare antal matcher</vt:lpstr>
      <vt:lpstr>Hemmamatcher 2023-2024</vt:lpstr>
      <vt:lpstr>Allauttag början av sept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Liliegren Yvonne</dc:creator>
  <cp:lastModifiedBy>Eva Johansson</cp:lastModifiedBy>
  <dcterms:created xsi:type="dcterms:W3CDTF">2019-09-13T04:11:30Z</dcterms:created>
  <dcterms:modified xsi:type="dcterms:W3CDTF">2023-10-15T14:20:49Z</dcterms:modified>
</cp:coreProperties>
</file>