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30" windowWidth="15090" windowHeight="8265" tabRatio="837" activeTab="0"/>
  </bookViews>
  <sheets>
    <sheet name="Kvitto dubbel" sheetId="1" r:id="rId1"/>
    <sheet name="Kvitto enkel" sheetId="2" r:id="rId2"/>
    <sheet name="Flermatcher" sheetId="3" r:id="rId3"/>
    <sheet name="Namnlös" sheetId="4" r:id="rId4"/>
    <sheet name="Samma" sheetId="5" r:id="rId5"/>
    <sheet name="Träningsmatch" sheetId="6" r:id="rId6"/>
    <sheet name="Ersättningssummor" sheetId="7" r:id="rId7"/>
    <sheet name="Info" sheetId="8" r:id="rId8"/>
    <sheet name="Föreningar" sheetId="9" r:id="rId9"/>
  </sheets>
  <definedNames>
    <definedName name="_xlnm.Print_Area" localSheetId="6">'Ersättningssummor'!$B$1:$C$82</definedName>
    <definedName name="_xlnm.Print_Area" localSheetId="2">'Flermatcher'!$A$1:$J$29</definedName>
    <definedName name="_xlnm.Print_Area" localSheetId="0">'Kvitto dubbel'!$A$1:$J$54</definedName>
    <definedName name="_xlnm.Print_Area" localSheetId="1">'Kvitto enkel'!$A$1:$J$25</definedName>
    <definedName name="_xlnm.Print_Area" localSheetId="3">'Namnlös'!$A$1:$J$54</definedName>
    <definedName name="_xlnm.Print_Area" localSheetId="4">'Samma'!$A$1:$J$54</definedName>
    <definedName name="_xlnm.Print_Area" localSheetId="5">'Träningsmatch'!$A$1:$J$54</definedName>
  </definedNames>
  <calcPr fullCalcOnLoad="1"/>
</workbook>
</file>

<file path=xl/sharedStrings.xml><?xml version="1.0" encoding="utf-8"?>
<sst xmlns="http://schemas.openxmlformats.org/spreadsheetml/2006/main" count="1715" uniqueCount="183">
  <si>
    <t>DOMARKVITTENS</t>
  </si>
  <si>
    <t>Matchnr:</t>
  </si>
  <si>
    <t>Serie:</t>
  </si>
  <si>
    <t>Hemmalag:</t>
  </si>
  <si>
    <t>Bortalag:</t>
  </si>
  <si>
    <t>Domararvode:</t>
  </si>
  <si>
    <t>OBLIGATORISKA UPPGIFTER</t>
  </si>
  <si>
    <t>Namn:</t>
  </si>
  <si>
    <t>Personnr:</t>
  </si>
  <si>
    <t>Adress:</t>
  </si>
  <si>
    <t>Postnr:</t>
  </si>
  <si>
    <t>Ort:</t>
  </si>
  <si>
    <t>Underskrift:</t>
  </si>
  <si>
    <t>D2</t>
  </si>
  <si>
    <t>H4</t>
  </si>
  <si>
    <t>H5</t>
  </si>
  <si>
    <t>D3</t>
  </si>
  <si>
    <t>H3</t>
  </si>
  <si>
    <t>H6</t>
  </si>
  <si>
    <t>US P16 Slutspel</t>
  </si>
  <si>
    <t>US P15 Slutspel</t>
  </si>
  <si>
    <t>US P14 Slutspel</t>
  </si>
  <si>
    <t>US P14 Final</t>
  </si>
  <si>
    <t>US P13 Slutspel</t>
  </si>
  <si>
    <t>US P13 Final</t>
  </si>
  <si>
    <t>US P12 Slutspel</t>
  </si>
  <si>
    <t>US P12 Final</t>
  </si>
  <si>
    <t>US F16 Slutspel</t>
  </si>
  <si>
    <t>US F16 Final</t>
  </si>
  <si>
    <t>US F15 Slutspel</t>
  </si>
  <si>
    <t>US F15 Final</t>
  </si>
  <si>
    <t>US F14 Slutspel</t>
  </si>
  <si>
    <t>US F14 Final</t>
  </si>
  <si>
    <t>US F13 Slutspel</t>
  </si>
  <si>
    <t>US F13 Final</t>
  </si>
  <si>
    <t>VIKTIGT!!!</t>
  </si>
  <si>
    <t xml:space="preserve">Tel. 018 - 13 06 30     Fax. 018-13 03 20    </t>
  </si>
  <si>
    <t>HJ19</t>
  </si>
  <si>
    <t>Lägg in hemmalag</t>
  </si>
  <si>
    <t>Lägg in bortalag</t>
  </si>
  <si>
    <t>Lägg in serien:</t>
  </si>
  <si>
    <r>
      <t xml:space="preserve">Ändra </t>
    </r>
    <r>
      <rPr>
        <b/>
        <u val="single"/>
        <sz val="14"/>
        <rFont val="Times New Roman"/>
        <family val="1"/>
      </rPr>
      <t>ALDRIG</t>
    </r>
    <r>
      <rPr>
        <b/>
        <sz val="14"/>
        <rFont val="Times New Roman"/>
        <family val="1"/>
      </rPr>
      <t xml:space="preserve"> något i mallen.</t>
    </r>
    <r>
      <rPr>
        <sz val="12"/>
        <rFont val="Times New Roman"/>
        <family val="1"/>
      </rPr>
      <t xml:space="preserve">                                               Skriv in dina matchuppgifter.                                                                       Skriv ut dokumentet.                                                                              </t>
    </r>
    <r>
      <rPr>
        <sz val="14"/>
        <rFont val="Times New Roman"/>
        <family val="1"/>
      </rPr>
      <t xml:space="preserve">Stäng och svara </t>
    </r>
    <r>
      <rPr>
        <b/>
        <sz val="14"/>
        <rFont val="Times New Roman"/>
        <family val="1"/>
      </rPr>
      <t>NEJ</t>
    </r>
    <r>
      <rPr>
        <sz val="14"/>
        <rFont val="Times New Roman"/>
        <family val="1"/>
      </rPr>
      <t xml:space="preserve"> på frågan "vill du spara ändringar"</t>
    </r>
  </si>
  <si>
    <t>Knivsta IBK</t>
  </si>
  <si>
    <t>Almunge IK</t>
  </si>
  <si>
    <t>Hagunda IF</t>
  </si>
  <si>
    <t>IBK Östhammar</t>
  </si>
  <si>
    <t>Stenhagens KK</t>
  </si>
  <si>
    <t>Väddö IF</t>
  </si>
  <si>
    <r>
      <t xml:space="preserve">Stäng och svara </t>
    </r>
    <r>
      <rPr>
        <u val="single"/>
        <sz val="16"/>
        <color indexed="10"/>
        <rFont val="Times New Roman"/>
        <family val="1"/>
      </rPr>
      <t>NEJ</t>
    </r>
    <r>
      <rPr>
        <sz val="16"/>
        <color indexed="10"/>
        <rFont val="Times New Roman"/>
        <family val="1"/>
      </rPr>
      <t xml:space="preserve"> på frågan "vill du spara ändringar"</t>
    </r>
  </si>
  <si>
    <t>Arlanda IBK</t>
  </si>
  <si>
    <r>
      <t xml:space="preserve">Box 6364  751 35 UPPSALA   </t>
    </r>
    <r>
      <rPr>
        <u val="single"/>
        <sz val="10"/>
        <rFont val="Times New Roman"/>
        <family val="1"/>
      </rPr>
      <t>www.uibf.se</t>
    </r>
  </si>
  <si>
    <t>D4</t>
  </si>
  <si>
    <t>Uppsala IBK</t>
  </si>
  <si>
    <t>Bälinge IF</t>
  </si>
  <si>
    <t>AF Aktivera Innebandy</t>
  </si>
  <si>
    <t>Söderö SK</t>
  </si>
  <si>
    <t>SERIESPEL-DM-US</t>
  </si>
  <si>
    <t>Serier</t>
  </si>
  <si>
    <t>IBK Uppsala Teknologer</t>
  </si>
  <si>
    <t>Salabacke FBC</t>
  </si>
  <si>
    <t>Storvreta AIK</t>
  </si>
  <si>
    <t>Södra Trögds IK</t>
  </si>
  <si>
    <t>DOMARKVITTENS / TRÄNINGSMATCH</t>
  </si>
  <si>
    <t>Alunda IBF</t>
  </si>
  <si>
    <t>Arlanda IBF</t>
  </si>
  <si>
    <t>Björklinge BK</t>
  </si>
  <si>
    <t>Enköpings IBK</t>
  </si>
  <si>
    <t>Fjärdhundra SK</t>
  </si>
  <si>
    <t>Frötuna IBF</t>
  </si>
  <si>
    <t>Gottsunda IBF</t>
  </si>
  <si>
    <t>Grillby IBK</t>
  </si>
  <si>
    <t>IFK Dannemora/Ö</t>
  </si>
  <si>
    <t>IK Sirius IBK</t>
  </si>
  <si>
    <t>IBK Roslagen</t>
  </si>
  <si>
    <t>Lamadjurets AIBC</t>
  </si>
  <si>
    <t>Loke IBK</t>
  </si>
  <si>
    <t>Morgongåva SK</t>
  </si>
  <si>
    <t>SK Vide</t>
  </si>
  <si>
    <t>Storvreta IBK</t>
  </si>
  <si>
    <t>Tiunda IF</t>
  </si>
  <si>
    <t>Tobo/Örbyhus FF</t>
  </si>
  <si>
    <t>Västerlöfsta IBF</t>
  </si>
  <si>
    <t>Är du fundersam över något?                                                       Eller har du förslag på förbättringar?                      Kontakta Peter Ottehall.                                                                   0174 - 420 00 / 0704 - 78 67 77            ottehall@telia.com</t>
  </si>
  <si>
    <t>H7</t>
  </si>
  <si>
    <t>I fliken "Flermatcher"                                                                   kan du skriva in fler matcher på samma kvitto.      Detta för att underlätta för dig                                  och den förening du besöker.                                                                  Du behöver då bara ha med ett kvitto.</t>
  </si>
  <si>
    <t>Gävle GIK</t>
  </si>
  <si>
    <t>Rasbo IK</t>
  </si>
  <si>
    <t>Storvreta Ungdom IBK</t>
  </si>
  <si>
    <t>Datum/Tid:</t>
  </si>
  <si>
    <t>Brunna IBK</t>
  </si>
  <si>
    <t>Hagunda Legend IS</t>
  </si>
  <si>
    <t>IBS Nabla</t>
  </si>
  <si>
    <t>Midas IBK</t>
  </si>
  <si>
    <t>Stenhagens KK IBF</t>
  </si>
  <si>
    <t>Vaksala SK</t>
  </si>
  <si>
    <t>Åsunda IF</t>
  </si>
  <si>
    <r>
      <t xml:space="preserve">R </t>
    </r>
    <r>
      <rPr>
        <sz val="8"/>
        <rFont val="Times New Roman"/>
        <family val="1"/>
      </rPr>
      <t>500 kr/Domare</t>
    </r>
  </si>
  <si>
    <t>Enköping City IF</t>
  </si>
  <si>
    <t>IBK Enhörningarna</t>
  </si>
  <si>
    <t>IBK 11 Uppsala</t>
  </si>
  <si>
    <t>IBK Jumkil</t>
  </si>
  <si>
    <t>H2</t>
  </si>
  <si>
    <t>Träningsmatch</t>
  </si>
  <si>
    <r>
      <rPr>
        <b/>
        <sz val="8"/>
        <rFont val="Times New Roman"/>
        <family val="1"/>
      </rPr>
      <t>D</t>
    </r>
    <r>
      <rPr>
        <sz val="8"/>
        <rFont val="Times New Roman"/>
        <family val="1"/>
      </rPr>
      <t xml:space="preserve"> 670 kr/Domare</t>
    </r>
  </si>
  <si>
    <r>
      <rPr>
        <b/>
        <sz val="8"/>
        <rFont val="Times New Roman"/>
        <family val="1"/>
      </rPr>
      <t>O</t>
    </r>
    <r>
      <rPr>
        <sz val="8"/>
        <rFont val="Times New Roman"/>
        <family val="1"/>
      </rPr>
      <t xml:space="preserve"> 650 kr/Domare</t>
    </r>
  </si>
  <si>
    <t>Herr &amp; Dam-DM semi-final</t>
  </si>
  <si>
    <r>
      <t xml:space="preserve">M </t>
    </r>
    <r>
      <rPr>
        <sz val="8"/>
        <rFont val="Times New Roman"/>
        <family val="1"/>
      </rPr>
      <t>6</t>
    </r>
    <r>
      <rPr>
        <b/>
        <sz val="8"/>
        <rFont val="Times New Roman"/>
        <family val="1"/>
      </rPr>
      <t>0</t>
    </r>
    <r>
      <rPr>
        <sz val="8"/>
        <rFont val="Times New Roman"/>
        <family val="1"/>
      </rPr>
      <t>0 kr/Domare</t>
    </r>
  </si>
  <si>
    <r>
      <t xml:space="preserve">A </t>
    </r>
    <r>
      <rPr>
        <sz val="8"/>
        <rFont val="Times New Roman"/>
        <family val="1"/>
      </rPr>
      <t>550 kr/Domare</t>
    </r>
  </si>
  <si>
    <t>D3, HJ 17 Regional</t>
  </si>
  <si>
    <t>H4, Herr &amp; Dam DM omg. 1</t>
  </si>
  <si>
    <r>
      <t xml:space="preserve">A </t>
    </r>
    <r>
      <rPr>
        <sz val="8"/>
        <rFont val="Times New Roman"/>
        <family val="1"/>
      </rPr>
      <t>450 / 350 kr/Domare</t>
    </r>
  </si>
  <si>
    <t>H5, HJ 19, P15 Regional</t>
  </si>
  <si>
    <r>
      <t xml:space="preserve">R </t>
    </r>
    <r>
      <rPr>
        <sz val="8"/>
        <rFont val="Times New Roman"/>
        <family val="1"/>
      </rPr>
      <t>400 kr/Domare</t>
    </r>
  </si>
  <si>
    <t>D4, H6, H7, F15 Regional, HJ 17, F Div 1</t>
  </si>
  <si>
    <r>
      <t xml:space="preserve">V </t>
    </r>
    <r>
      <rPr>
        <sz val="8"/>
        <rFont val="Times New Roman"/>
        <family val="1"/>
      </rPr>
      <t>300 kr/Domare</t>
    </r>
  </si>
  <si>
    <t>F Div 2, P 15, Sunday League H-D</t>
  </si>
  <si>
    <r>
      <t xml:space="preserve">O </t>
    </r>
    <r>
      <rPr>
        <sz val="8"/>
        <rFont val="Times New Roman"/>
        <family val="1"/>
      </rPr>
      <t>250 kr/Domare</t>
    </r>
  </si>
  <si>
    <t xml:space="preserve">F Div 3, P12-13-14, </t>
  </si>
  <si>
    <r>
      <t xml:space="preserve">DE </t>
    </r>
    <r>
      <rPr>
        <sz val="8"/>
        <rFont val="Times New Roman"/>
        <family val="1"/>
      </rPr>
      <t xml:space="preserve">200 </t>
    </r>
    <r>
      <rPr>
        <b/>
        <sz val="8"/>
        <rFont val="Times New Roman"/>
        <family val="1"/>
      </rPr>
      <t xml:space="preserve">// </t>
    </r>
    <r>
      <rPr>
        <sz val="8"/>
        <rFont val="Times New Roman"/>
        <family val="1"/>
      </rPr>
      <t>150 kr/Domare</t>
    </r>
  </si>
  <si>
    <r>
      <t>F Klass A/B, P klass ABCDE</t>
    </r>
    <r>
      <rPr>
        <b/>
        <sz val="8"/>
        <rFont val="Times New Roman"/>
        <family val="1"/>
      </rPr>
      <t xml:space="preserve"> // </t>
    </r>
    <r>
      <rPr>
        <sz val="8"/>
        <rFont val="Times New Roman"/>
        <family val="1"/>
      </rPr>
      <t xml:space="preserve">F Klass CDNY, P klass FH NY Pool   </t>
    </r>
  </si>
  <si>
    <t>13 17</t>
  </si>
  <si>
    <t>DM D omg 1</t>
  </si>
  <si>
    <t>DM D Semi</t>
  </si>
  <si>
    <t>DM D Final</t>
  </si>
  <si>
    <t>Sunday League D</t>
  </si>
  <si>
    <t>DM H omg 1</t>
  </si>
  <si>
    <t>DM H Semi</t>
  </si>
  <si>
    <t>DM H Final</t>
  </si>
  <si>
    <t>Sunday League H</t>
  </si>
  <si>
    <t>F Div 1</t>
  </si>
  <si>
    <t>F Div 2</t>
  </si>
  <si>
    <t>F Div 3</t>
  </si>
  <si>
    <t>F Div 4</t>
  </si>
  <si>
    <t>F klass A/B</t>
  </si>
  <si>
    <t>Juniorallsvenskan</t>
  </si>
  <si>
    <t>HJ17</t>
  </si>
  <si>
    <t>HJ17 Regional</t>
  </si>
  <si>
    <t>F15 Regional</t>
  </si>
  <si>
    <t>P15 Regional</t>
  </si>
  <si>
    <t>P klass A</t>
  </si>
  <si>
    <t>P klass B</t>
  </si>
  <si>
    <t>P klass C</t>
  </si>
  <si>
    <t>P klass D</t>
  </si>
  <si>
    <t>P klass E</t>
  </si>
  <si>
    <t>P klass G</t>
  </si>
  <si>
    <t>DM J</t>
  </si>
  <si>
    <t>DM U</t>
  </si>
  <si>
    <t>F klass C pool</t>
  </si>
  <si>
    <t>F klass D pool</t>
  </si>
  <si>
    <t>F klass NY pool</t>
  </si>
  <si>
    <t>P klass F pool</t>
  </si>
  <si>
    <t>P klass NY pool</t>
  </si>
  <si>
    <t>P klass H pool</t>
  </si>
  <si>
    <t>Alsike IF</t>
  </si>
  <si>
    <t>Beijer Uppsala IBK</t>
  </si>
  <si>
    <t>BK NGD</t>
  </si>
  <si>
    <t>Bolsta FC</t>
  </si>
  <si>
    <t>Bålsta IF</t>
  </si>
  <si>
    <t>Floorballclub Uppsala</t>
  </si>
  <si>
    <t>Fyrislunds BK U-a</t>
  </si>
  <si>
    <t>Gärdskärs IK</t>
  </si>
  <si>
    <t>IK Nordia</t>
  </si>
  <si>
    <t>Livets ord IF</t>
  </si>
  <si>
    <t>Marma SK</t>
  </si>
  <si>
    <t>Märsta IBS</t>
  </si>
  <si>
    <t>Rimbo IK</t>
  </si>
  <si>
    <t>Rosersbergs IK</t>
  </si>
  <si>
    <t>Sigtuna IF</t>
  </si>
  <si>
    <t>Skutskärs IBK</t>
  </si>
  <si>
    <t>Valhall IBK Bålsta</t>
  </si>
  <si>
    <t>Viking Åland SC</t>
  </si>
  <si>
    <t>Älvkarleby IK</t>
  </si>
  <si>
    <t>Älvkarleö IF</t>
  </si>
  <si>
    <t>H5, HJ19, P15 Regional</t>
  </si>
  <si>
    <t>F Div 2, P15, Sunday League H-D</t>
  </si>
  <si>
    <t>D4, H6, H7, F15 Regional, HJ17, F Div 1</t>
  </si>
  <si>
    <t>D3, HJ17 Regional</t>
  </si>
  <si>
    <r>
      <t xml:space="preserve">A </t>
    </r>
    <r>
      <rPr>
        <sz val="8"/>
        <rFont val="Times New Roman"/>
        <family val="1"/>
      </rPr>
      <t>450 kr/Domare</t>
    </r>
  </si>
  <si>
    <t>P15</t>
  </si>
  <si>
    <t>P14</t>
  </si>
  <si>
    <t>P13</t>
  </si>
  <si>
    <t>P12</t>
  </si>
  <si>
    <t>D2, H2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</si>
</sst>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\ &quot;kr&quot;"/>
    <numFmt numFmtId="165" formatCode="#,##0.000\ &quot;kr&quot;"/>
    <numFmt numFmtId="166" formatCode="#,##0.0000\ &quot;kr&quot;"/>
    <numFmt numFmtId="167" formatCode="#,##0.0\ &quot;kr&quot;"/>
    <numFmt numFmtId="168" formatCode="#,##0\ &quot;kr&quot;"/>
    <numFmt numFmtId="169" formatCode="[$-41D]&quot;den &quot;d\ mmmm\ yyyy"/>
    <numFmt numFmtId="170" formatCode="yyyy/mm/dd;@"/>
    <numFmt numFmtId="171" formatCode="yyyy\ mm\ dd;@"/>
    <numFmt numFmtId="172" formatCode="[$-F800]dddd\,\ mmmm\ dd\,\ yyyy"/>
    <numFmt numFmtId="173" formatCode="yy/mm/dd;@"/>
    <numFmt numFmtId="174" formatCode="[$-41D]d\ mmmm\ yyyy;@"/>
    <numFmt numFmtId="175" formatCode="######\-####"/>
    <numFmt numFmtId="176" formatCode="&quot;Ja&quot;;&quot;Ja&quot;;&quot;Nej&quot;"/>
    <numFmt numFmtId="177" formatCode="&quot;Sant&quot;;&quot;Sant&quot;;&quot;Falskt&quot;"/>
    <numFmt numFmtId="178" formatCode="&quot;På&quot;;&quot;På&quot;;&quot;Av&quot;"/>
    <numFmt numFmtId="179" formatCode="[$€-2]\ #,##0.00_);[Red]\([$€-2]\ #,##0.00\)"/>
  </numFmts>
  <fonts count="6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Arial"/>
      <family val="2"/>
    </font>
    <font>
      <b/>
      <sz val="18"/>
      <name val="Times New Roman"/>
      <family val="1"/>
    </font>
    <font>
      <sz val="8"/>
      <name val="Arial"/>
      <family val="2"/>
    </font>
    <font>
      <u val="single"/>
      <sz val="10"/>
      <name val="Times New Roman"/>
      <family val="1"/>
    </font>
    <font>
      <sz val="14"/>
      <name val="Times New Roman"/>
      <family val="1"/>
    </font>
    <font>
      <sz val="18"/>
      <color indexed="10"/>
      <name val="Times New Roman"/>
      <family val="1"/>
    </font>
    <font>
      <sz val="16"/>
      <color indexed="10"/>
      <name val="Times New Roman"/>
      <family val="1"/>
    </font>
    <font>
      <u val="single"/>
      <sz val="16"/>
      <color indexed="10"/>
      <name val="Times New Roman"/>
      <family val="1"/>
    </font>
    <font>
      <b/>
      <sz val="12"/>
      <name val="Arial"/>
      <family val="2"/>
    </font>
    <font>
      <sz val="5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20" borderId="1" applyNumberFormat="0" applyFont="0" applyAlignment="0" applyProtection="0"/>
    <xf numFmtId="0" fontId="46" fillId="21" borderId="2" applyNumberFormat="0" applyAlignment="0" applyProtection="0"/>
    <xf numFmtId="0" fontId="47" fillId="22" borderId="0" applyNumberFormat="0" applyBorder="0" applyAlignment="0" applyProtection="0"/>
    <xf numFmtId="0" fontId="48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31" borderId="3" applyNumberFormat="0" applyAlignment="0" applyProtection="0"/>
    <xf numFmtId="0" fontId="52" fillId="0" borderId="4" applyNumberFormat="0" applyFill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9" fontId="1" fillId="0" borderId="0" xfId="5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14" fontId="1" fillId="33" borderId="10" xfId="0" applyNumberFormat="1" applyFont="1" applyFill="1" applyBorder="1" applyAlignment="1">
      <alignment/>
    </xf>
    <xf numFmtId="0" fontId="1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173" fontId="3" fillId="33" borderId="1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14" fontId="1" fillId="33" borderId="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33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68" fontId="4" fillId="33" borderId="0" xfId="0" applyNumberFormat="1" applyFont="1" applyFill="1" applyBorder="1" applyAlignment="1" applyProtection="1">
      <alignment horizontal="center"/>
      <protection hidden="1"/>
    </xf>
    <xf numFmtId="168" fontId="4" fillId="33" borderId="10" xfId="0" applyNumberFormat="1" applyFont="1" applyFill="1" applyBorder="1" applyAlignment="1" applyProtection="1">
      <alignment horizontal="center"/>
      <protection hidden="1"/>
    </xf>
    <xf numFmtId="0" fontId="10" fillId="33" borderId="1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168" fontId="10" fillId="0" borderId="10" xfId="0" applyNumberFormat="1" applyFont="1" applyBorder="1" applyAlignment="1" applyProtection="1">
      <alignment horizontal="center" vertical="center"/>
      <protection hidden="1"/>
    </xf>
    <xf numFmtId="3" fontId="1" fillId="33" borderId="10" xfId="0" applyNumberFormat="1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3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1" fillId="0" borderId="0" xfId="45" applyFont="1" applyFill="1" applyAlignment="1" applyProtection="1">
      <alignment wrapText="1"/>
      <protection/>
    </xf>
    <xf numFmtId="0" fontId="0" fillId="0" borderId="0" xfId="0" applyFont="1" applyAlignment="1">
      <alignment horizontal="center"/>
    </xf>
    <xf numFmtId="0" fontId="2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" fillId="34" borderId="0" xfId="0" applyFont="1" applyFill="1" applyAlignment="1">
      <alignment/>
    </xf>
    <xf numFmtId="0" fontId="22" fillId="34" borderId="0" xfId="0" applyFont="1" applyFill="1" applyAlignment="1">
      <alignment/>
    </xf>
    <xf numFmtId="0" fontId="10" fillId="33" borderId="0" xfId="0" applyFont="1" applyFill="1" applyBorder="1" applyAlignment="1">
      <alignment/>
    </xf>
    <xf numFmtId="168" fontId="10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8" fillId="0" borderId="10" xfId="45" applyBorder="1" applyAlignment="1" applyProtection="1">
      <alignment/>
      <protection/>
    </xf>
    <xf numFmtId="0" fontId="8" fillId="34" borderId="10" xfId="45" applyFill="1" applyBorder="1" applyAlignment="1" applyProtection="1">
      <alignment/>
      <protection/>
    </xf>
    <xf numFmtId="0" fontId="2" fillId="34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2" fillId="34" borderId="0" xfId="0" applyFont="1" applyFill="1" applyAlignment="1">
      <alignment horizontal="left" vertical="center"/>
    </xf>
    <xf numFmtId="0" fontId="22" fillId="34" borderId="0" xfId="0" applyFont="1" applyFill="1" applyAlignment="1">
      <alignment vertical="center"/>
    </xf>
    <xf numFmtId="0" fontId="21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168" fontId="4" fillId="34" borderId="0" xfId="0" applyNumberFormat="1" applyFont="1" applyFill="1" applyBorder="1" applyAlignment="1" applyProtection="1">
      <alignment horizontal="center" vertical="center"/>
      <protection hidden="1"/>
    </xf>
    <xf numFmtId="9" fontId="6" fillId="34" borderId="0" xfId="5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168" fontId="5" fillId="34" borderId="10" xfId="0" applyNumberFormat="1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168" fontId="5" fillId="34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>
      <alignment horizontal="left" vertical="center"/>
    </xf>
    <xf numFmtId="0" fontId="22" fillId="34" borderId="0" xfId="0" applyFont="1" applyFill="1" applyBorder="1" applyAlignment="1">
      <alignment vertical="center"/>
    </xf>
    <xf numFmtId="0" fontId="21" fillId="34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left" vertical="center"/>
    </xf>
    <xf numFmtId="168" fontId="23" fillId="34" borderId="10" xfId="0" applyNumberFormat="1" applyFont="1" applyFill="1" applyBorder="1" applyAlignment="1" applyProtection="1">
      <alignment horizontal="center" vertical="center"/>
      <protection hidden="1"/>
    </xf>
    <xf numFmtId="0" fontId="23" fillId="34" borderId="10" xfId="0" applyFont="1" applyFill="1" applyBorder="1" applyAlignment="1">
      <alignment vertical="center"/>
    </xf>
    <xf numFmtId="0" fontId="24" fillId="34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3" fillId="34" borderId="0" xfId="0" applyFont="1" applyFill="1" applyBorder="1" applyAlignment="1">
      <alignment vertical="center"/>
    </xf>
    <xf numFmtId="0" fontId="24" fillId="34" borderId="0" xfId="0" applyFont="1" applyFill="1" applyBorder="1" applyAlignment="1">
      <alignment vertical="center"/>
    </xf>
    <xf numFmtId="168" fontId="23" fillId="34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left" vertical="center"/>
    </xf>
    <xf numFmtId="0" fontId="25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2" fillId="34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left"/>
    </xf>
    <xf numFmtId="0" fontId="3" fillId="33" borderId="22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466725</xdr:colOff>
      <xdr:row>2</xdr:row>
      <xdr:rowOff>123825</xdr:rowOff>
    </xdr:to>
    <xdr:pic>
      <xdr:nvPicPr>
        <xdr:cNvPr id="1" name="Picture 55" descr="Uppland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14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466725</xdr:colOff>
      <xdr:row>2</xdr:row>
      <xdr:rowOff>123825</xdr:rowOff>
    </xdr:to>
    <xdr:pic>
      <xdr:nvPicPr>
        <xdr:cNvPr id="2" name="Picture 69" descr="Uppland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14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466725</xdr:colOff>
      <xdr:row>2</xdr:row>
      <xdr:rowOff>123825</xdr:rowOff>
    </xdr:to>
    <xdr:pic>
      <xdr:nvPicPr>
        <xdr:cNvPr id="3" name="Picture 70" descr="Uppland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14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466725</xdr:colOff>
      <xdr:row>2</xdr:row>
      <xdr:rowOff>123825</xdr:rowOff>
    </xdr:to>
    <xdr:pic>
      <xdr:nvPicPr>
        <xdr:cNvPr id="4" name="Picture 71" descr="Uppland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14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5</xdr:col>
      <xdr:colOff>466725</xdr:colOff>
      <xdr:row>32</xdr:row>
      <xdr:rowOff>123825</xdr:rowOff>
    </xdr:to>
    <xdr:pic>
      <xdr:nvPicPr>
        <xdr:cNvPr id="5" name="Picture 71" descr="Uppland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29300"/>
          <a:ext cx="3114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466725</xdr:colOff>
      <xdr:row>2</xdr:row>
      <xdr:rowOff>123825</xdr:rowOff>
    </xdr:to>
    <xdr:pic>
      <xdr:nvPicPr>
        <xdr:cNvPr id="1" name="Picture 20" descr="Uppland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14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466725</xdr:colOff>
      <xdr:row>2</xdr:row>
      <xdr:rowOff>123825</xdr:rowOff>
    </xdr:to>
    <xdr:pic>
      <xdr:nvPicPr>
        <xdr:cNvPr id="2" name="Picture 24" descr="Uppland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14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466725</xdr:colOff>
      <xdr:row>2</xdr:row>
      <xdr:rowOff>123825</xdr:rowOff>
    </xdr:to>
    <xdr:pic>
      <xdr:nvPicPr>
        <xdr:cNvPr id="3" name="Picture 26" descr="Uppland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14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466725</xdr:colOff>
      <xdr:row>2</xdr:row>
      <xdr:rowOff>142875</xdr:rowOff>
    </xdr:to>
    <xdr:pic>
      <xdr:nvPicPr>
        <xdr:cNvPr id="1" name="Picture 1" descr="Uppland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14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466725</xdr:colOff>
      <xdr:row>2</xdr:row>
      <xdr:rowOff>142875</xdr:rowOff>
    </xdr:to>
    <xdr:pic>
      <xdr:nvPicPr>
        <xdr:cNvPr id="2" name="Picture 2" descr="Uppland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14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466725</xdr:colOff>
      <xdr:row>2</xdr:row>
      <xdr:rowOff>142875</xdr:rowOff>
    </xdr:to>
    <xdr:pic>
      <xdr:nvPicPr>
        <xdr:cNvPr id="3" name="Picture 3" descr="Uppland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14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466725</xdr:colOff>
      <xdr:row>2</xdr:row>
      <xdr:rowOff>123825</xdr:rowOff>
    </xdr:to>
    <xdr:pic>
      <xdr:nvPicPr>
        <xdr:cNvPr id="1" name="Picture 1" descr="Uppland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14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5</xdr:col>
      <xdr:colOff>466725</xdr:colOff>
      <xdr:row>32</xdr:row>
      <xdr:rowOff>123825</xdr:rowOff>
    </xdr:to>
    <xdr:pic>
      <xdr:nvPicPr>
        <xdr:cNvPr id="2" name="Picture 2" descr="Uppland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29300"/>
          <a:ext cx="3114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466725</xdr:colOff>
      <xdr:row>2</xdr:row>
      <xdr:rowOff>123825</xdr:rowOff>
    </xdr:to>
    <xdr:pic>
      <xdr:nvPicPr>
        <xdr:cNvPr id="3" name="Picture 3" descr="Uppland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14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5</xdr:col>
      <xdr:colOff>466725</xdr:colOff>
      <xdr:row>32</xdr:row>
      <xdr:rowOff>152400</xdr:rowOff>
    </xdr:to>
    <xdr:pic>
      <xdr:nvPicPr>
        <xdr:cNvPr id="4" name="Picture 4" descr="Uppland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29300"/>
          <a:ext cx="3114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466725</xdr:colOff>
      <xdr:row>2</xdr:row>
      <xdr:rowOff>123825</xdr:rowOff>
    </xdr:to>
    <xdr:pic>
      <xdr:nvPicPr>
        <xdr:cNvPr id="5" name="Picture 5" descr="Uppland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14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466725</xdr:colOff>
      <xdr:row>2</xdr:row>
      <xdr:rowOff>123825</xdr:rowOff>
    </xdr:to>
    <xdr:pic>
      <xdr:nvPicPr>
        <xdr:cNvPr id="6" name="Picture 13" descr="Uppland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14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466725</xdr:colOff>
      <xdr:row>2</xdr:row>
      <xdr:rowOff>123825</xdr:rowOff>
    </xdr:to>
    <xdr:pic>
      <xdr:nvPicPr>
        <xdr:cNvPr id="7" name="Picture 21" descr="Uppland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14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466725</xdr:colOff>
      <xdr:row>2</xdr:row>
      <xdr:rowOff>123825</xdr:rowOff>
    </xdr:to>
    <xdr:pic>
      <xdr:nvPicPr>
        <xdr:cNvPr id="8" name="Picture 22" descr="Uppland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14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466725</xdr:colOff>
      <xdr:row>2</xdr:row>
      <xdr:rowOff>123825</xdr:rowOff>
    </xdr:to>
    <xdr:pic>
      <xdr:nvPicPr>
        <xdr:cNvPr id="9" name="Picture 23" descr="Uppland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14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466725</xdr:colOff>
      <xdr:row>2</xdr:row>
      <xdr:rowOff>142875</xdr:rowOff>
    </xdr:to>
    <xdr:pic>
      <xdr:nvPicPr>
        <xdr:cNvPr id="1" name="Picture 1" descr="Uppland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14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5</xdr:col>
      <xdr:colOff>466725</xdr:colOff>
      <xdr:row>32</xdr:row>
      <xdr:rowOff>142875</xdr:rowOff>
    </xdr:to>
    <xdr:pic>
      <xdr:nvPicPr>
        <xdr:cNvPr id="2" name="Picture 1" descr="Uppland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29300"/>
          <a:ext cx="3114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466725</xdr:colOff>
      <xdr:row>2</xdr:row>
      <xdr:rowOff>123825</xdr:rowOff>
    </xdr:to>
    <xdr:pic>
      <xdr:nvPicPr>
        <xdr:cNvPr id="1" name="Picture 1" descr="Uppland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14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5</xdr:col>
      <xdr:colOff>466725</xdr:colOff>
      <xdr:row>32</xdr:row>
      <xdr:rowOff>123825</xdr:rowOff>
    </xdr:to>
    <xdr:pic>
      <xdr:nvPicPr>
        <xdr:cNvPr id="2" name="Picture 2" descr="Uppland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29300"/>
          <a:ext cx="3114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466725</xdr:colOff>
      <xdr:row>2</xdr:row>
      <xdr:rowOff>123825</xdr:rowOff>
    </xdr:to>
    <xdr:pic>
      <xdr:nvPicPr>
        <xdr:cNvPr id="3" name="Picture 9" descr="Uppland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14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466725</xdr:colOff>
      <xdr:row>2</xdr:row>
      <xdr:rowOff>123825</xdr:rowOff>
    </xdr:to>
    <xdr:pic>
      <xdr:nvPicPr>
        <xdr:cNvPr id="4" name="Picture 10" descr="Uppland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14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466725</xdr:colOff>
      <xdr:row>2</xdr:row>
      <xdr:rowOff>123825</xdr:rowOff>
    </xdr:to>
    <xdr:pic>
      <xdr:nvPicPr>
        <xdr:cNvPr id="5" name="Picture 11" descr="Uppland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14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ibf.se/" TargetMode="External" /><Relationship Id="rId2" Type="http://schemas.openxmlformats.org/officeDocument/2006/relationships/hyperlink" Target="http://www.uibf.se/" TargetMode="External" /><Relationship Id="rId3" Type="http://schemas.openxmlformats.org/officeDocument/2006/relationships/hyperlink" Target="http://www.uibf.se/" TargetMode="External" /><Relationship Id="rId4" Type="http://schemas.openxmlformats.org/officeDocument/2006/relationships/hyperlink" Target="http://www.uibf.se/" TargetMode="External" /><Relationship Id="rId5" Type="http://schemas.openxmlformats.org/officeDocument/2006/relationships/hyperlink" Target="http://www.uibf.se/" TargetMode="Externa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ibf.se/" TargetMode="External" /><Relationship Id="rId2" Type="http://schemas.openxmlformats.org/officeDocument/2006/relationships/hyperlink" Target="http://www.uibf.se/" TargetMode="External" /><Relationship Id="rId3" Type="http://schemas.openxmlformats.org/officeDocument/2006/relationships/hyperlink" Target="http://www.uibf.se/" TargetMode="External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ibf.se/" TargetMode="External" /><Relationship Id="rId2" Type="http://schemas.openxmlformats.org/officeDocument/2006/relationships/hyperlink" Target="http://www.uibf.se/" TargetMode="External" /><Relationship Id="rId3" Type="http://schemas.openxmlformats.org/officeDocument/2006/relationships/hyperlink" Target="http://www.uibf.se/" TargetMode="External" /><Relationship Id="rId4" Type="http://schemas.openxmlformats.org/officeDocument/2006/relationships/vmlDrawing" Target="../drawings/vmlDrawing3.vm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ibf.se/" TargetMode="External" /><Relationship Id="rId2" Type="http://schemas.openxmlformats.org/officeDocument/2006/relationships/hyperlink" Target="http://www.uibf.se/" TargetMode="External" /><Relationship Id="rId3" Type="http://schemas.openxmlformats.org/officeDocument/2006/relationships/hyperlink" Target="http://www.uibf.se/" TargetMode="External" /><Relationship Id="rId4" Type="http://schemas.openxmlformats.org/officeDocument/2006/relationships/hyperlink" Target="http://www.uibf.se/" TargetMode="External" /><Relationship Id="rId5" Type="http://schemas.openxmlformats.org/officeDocument/2006/relationships/hyperlink" Target="http://www.uibf.se/" TargetMode="External" /><Relationship Id="rId6" Type="http://schemas.openxmlformats.org/officeDocument/2006/relationships/vmlDrawing" Target="../drawings/vmlDrawing4.vml" /><Relationship Id="rId7" Type="http://schemas.openxmlformats.org/officeDocument/2006/relationships/drawing" Target="../drawings/drawing4.xml" /><Relationship Id="rId8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ibf.se/" TargetMode="External" /><Relationship Id="rId2" Type="http://schemas.openxmlformats.org/officeDocument/2006/relationships/hyperlink" Target="http://www.uibf.se/" TargetMode="External" /><Relationship Id="rId3" Type="http://schemas.openxmlformats.org/officeDocument/2006/relationships/hyperlink" Target="http://www.uibf.se/" TargetMode="External" /><Relationship Id="rId4" Type="http://schemas.openxmlformats.org/officeDocument/2006/relationships/hyperlink" Target="http://www.uibf.se/" TargetMode="External" /><Relationship Id="rId5" Type="http://schemas.openxmlformats.org/officeDocument/2006/relationships/hyperlink" Target="http://www.uibf.se/" TargetMode="External" /><Relationship Id="rId6" Type="http://schemas.openxmlformats.org/officeDocument/2006/relationships/vmlDrawing" Target="../drawings/vmlDrawing5.vml" /><Relationship Id="rId7" Type="http://schemas.openxmlformats.org/officeDocument/2006/relationships/drawing" Target="../drawings/drawing5.xml" /><Relationship Id="rId8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ibf.se/" TargetMode="External" /><Relationship Id="rId2" Type="http://schemas.openxmlformats.org/officeDocument/2006/relationships/hyperlink" Target="http://www.uibf.se/" TargetMode="External" /><Relationship Id="rId3" Type="http://schemas.openxmlformats.org/officeDocument/2006/relationships/hyperlink" Target="http://www.uibf.se/" TargetMode="External" /><Relationship Id="rId4" Type="http://schemas.openxmlformats.org/officeDocument/2006/relationships/hyperlink" Target="http://www.uibf.se/" TargetMode="External" /><Relationship Id="rId5" Type="http://schemas.openxmlformats.org/officeDocument/2006/relationships/vmlDrawing" Target="../drawings/vmlDrawing6.vml" /><Relationship Id="rId6" Type="http://schemas.openxmlformats.org/officeDocument/2006/relationships/drawing" Target="../drawings/drawing6.xml" /><Relationship Id="rId7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tabColor indexed="48"/>
  </sheetPr>
  <dimension ref="A1:Y1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140625" style="2" customWidth="1"/>
    <col min="2" max="2" width="4.7109375" style="2" customWidth="1"/>
    <col min="3" max="3" width="6.57421875" style="2" customWidth="1"/>
    <col min="4" max="7" width="9.140625" style="2" customWidth="1"/>
    <col min="8" max="8" width="10.57421875" style="2" bestFit="1" customWidth="1"/>
    <col min="9" max="9" width="14.00390625" style="2" customWidth="1"/>
    <col min="10" max="10" width="9.140625" style="2" customWidth="1"/>
    <col min="12" max="12" width="8.57421875" style="42" customWidth="1"/>
    <col min="13" max="13" width="2.7109375" style="54" hidden="1" customWidth="1"/>
    <col min="14" max="14" width="18.421875" style="54" hidden="1" customWidth="1"/>
    <col min="15" max="15" width="3.57421875" style="55" hidden="1" customWidth="1"/>
    <col min="16" max="16" width="2.7109375" style="54" hidden="1" customWidth="1"/>
    <col min="17" max="17" width="23.57421875" style="54" hidden="1" customWidth="1"/>
    <col min="18" max="18" width="2.7109375" style="54" hidden="1" customWidth="1"/>
    <col min="19" max="19" width="23.57421875" style="54" hidden="1" customWidth="1"/>
    <col min="20" max="25" width="2.7109375" style="54" hidden="1" customWidth="1"/>
    <col min="26" max="26" width="9.140625" style="41" customWidth="1"/>
    <col min="27" max="16384" width="9.140625" style="2" customWidth="1"/>
  </cols>
  <sheetData>
    <row r="1" spans="1:25" ht="15" customHeight="1">
      <c r="A1" s="1"/>
      <c r="B1" s="7"/>
      <c r="C1" s="7"/>
      <c r="D1" s="7"/>
      <c r="E1" s="7"/>
      <c r="F1" s="1"/>
      <c r="G1" s="1"/>
      <c r="I1" s="1"/>
      <c r="J1" s="1"/>
      <c r="M1" s="50">
        <v>1</v>
      </c>
      <c r="N1" s="54" t="s">
        <v>40</v>
      </c>
      <c r="O1" s="55">
        <v>0</v>
      </c>
      <c r="P1" s="55">
        <v>1</v>
      </c>
      <c r="Q1" s="54" t="s">
        <v>38</v>
      </c>
      <c r="R1" s="55">
        <v>1</v>
      </c>
      <c r="S1" s="54" t="s">
        <v>39</v>
      </c>
      <c r="T1" s="54">
        <v>1</v>
      </c>
      <c r="U1" s="54">
        <v>1</v>
      </c>
      <c r="V1" s="54">
        <v>1</v>
      </c>
      <c r="W1" s="54">
        <v>1</v>
      </c>
      <c r="X1" s="54">
        <v>1</v>
      </c>
      <c r="Y1" s="54">
        <v>1</v>
      </c>
    </row>
    <row r="2" spans="1:19" ht="15" customHeight="1">
      <c r="A2" s="1"/>
      <c r="B2" s="7"/>
      <c r="C2" s="7"/>
      <c r="D2" s="7"/>
      <c r="E2" s="7"/>
      <c r="F2" s="21"/>
      <c r="G2" s="1"/>
      <c r="H2" s="19" t="s">
        <v>88</v>
      </c>
      <c r="I2" s="25"/>
      <c r="J2" s="65"/>
      <c r="M2" s="50">
        <v>2</v>
      </c>
      <c r="N2" s="48" t="s">
        <v>13</v>
      </c>
      <c r="O2" s="49">
        <v>670</v>
      </c>
      <c r="P2" s="29">
        <v>2</v>
      </c>
      <c r="Q2" s="108" t="s">
        <v>54</v>
      </c>
      <c r="R2" s="29">
        <v>2</v>
      </c>
      <c r="S2" s="108" t="s">
        <v>54</v>
      </c>
    </row>
    <row r="3" spans="1:19" ht="15" customHeight="1">
      <c r="A3" s="1"/>
      <c r="B3" s="7"/>
      <c r="C3" s="7"/>
      <c r="D3" s="7"/>
      <c r="E3" s="7"/>
      <c r="F3"/>
      <c r="G3" s="4"/>
      <c r="H3" s="66"/>
      <c r="I3" s="112"/>
      <c r="J3" s="112"/>
      <c r="M3" s="50">
        <v>3</v>
      </c>
      <c r="N3" s="48" t="s">
        <v>16</v>
      </c>
      <c r="O3" s="49">
        <v>550</v>
      </c>
      <c r="P3" s="29">
        <v>3</v>
      </c>
      <c r="Q3" s="108" t="s">
        <v>43</v>
      </c>
      <c r="R3" s="29">
        <v>3</v>
      </c>
      <c r="S3" s="108" t="s">
        <v>43</v>
      </c>
    </row>
    <row r="4" spans="1:19" ht="15" customHeight="1">
      <c r="A4" s="114" t="s">
        <v>50</v>
      </c>
      <c r="B4" s="114"/>
      <c r="C4" s="114"/>
      <c r="D4" s="114"/>
      <c r="E4" s="114"/>
      <c r="F4" s="114"/>
      <c r="G4" s="1"/>
      <c r="H4" s="7"/>
      <c r="I4" s="7"/>
      <c r="J4" s="1"/>
      <c r="M4" s="50">
        <v>4</v>
      </c>
      <c r="N4" s="48" t="s">
        <v>51</v>
      </c>
      <c r="O4" s="49">
        <v>400</v>
      </c>
      <c r="P4" s="29">
        <v>4</v>
      </c>
      <c r="Q4" s="108" t="s">
        <v>153</v>
      </c>
      <c r="R4" s="29">
        <v>4</v>
      </c>
      <c r="S4" s="108" t="s">
        <v>153</v>
      </c>
    </row>
    <row r="5" spans="1:25" ht="15" customHeight="1">
      <c r="A5" s="22" t="s">
        <v>36</v>
      </c>
      <c r="B5" s="22"/>
      <c r="C5" s="22"/>
      <c r="D5" s="5"/>
      <c r="E5" s="113" t="s">
        <v>0</v>
      </c>
      <c r="F5" s="113"/>
      <c r="G5" s="113"/>
      <c r="H5" s="5"/>
      <c r="I5" s="5"/>
      <c r="J5" s="5"/>
      <c r="M5" s="50">
        <v>5</v>
      </c>
      <c r="N5" s="53" t="s">
        <v>123</v>
      </c>
      <c r="O5" s="52">
        <v>650</v>
      </c>
      <c r="P5" s="29">
        <v>5</v>
      </c>
      <c r="Q5" s="108" t="s">
        <v>63</v>
      </c>
      <c r="R5" s="29">
        <v>5</v>
      </c>
      <c r="S5" s="108" t="s">
        <v>63</v>
      </c>
      <c r="T5" s="56"/>
      <c r="U5" s="56"/>
      <c r="V5" s="56"/>
      <c r="W5" s="56"/>
      <c r="X5" s="56"/>
      <c r="Y5" s="56"/>
    </row>
    <row r="6" spans="1:19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M6" s="50">
        <v>6</v>
      </c>
      <c r="N6" s="48" t="s">
        <v>121</v>
      </c>
      <c r="O6" s="49">
        <v>500</v>
      </c>
      <c r="P6" s="29">
        <v>6</v>
      </c>
      <c r="Q6" s="108" t="s">
        <v>64</v>
      </c>
      <c r="R6" s="29">
        <v>6</v>
      </c>
      <c r="S6" s="108" t="s">
        <v>64</v>
      </c>
    </row>
    <row r="7" spans="1:19" ht="15" customHeight="1">
      <c r="A7" s="6" t="s">
        <v>1</v>
      </c>
      <c r="B7" s="24" t="s">
        <v>120</v>
      </c>
      <c r="C7" s="28"/>
      <c r="D7" s="1"/>
      <c r="E7" s="1"/>
      <c r="F7" s="1"/>
      <c r="G7" s="20" t="s">
        <v>2</v>
      </c>
      <c r="H7" s="109">
        <f>IF(T1&gt;1,VLOOKUP(T1,M1:O60,2),"")</f>
      </c>
      <c r="I7" s="109"/>
      <c r="J7" s="7"/>
      <c r="M7" s="50">
        <v>7</v>
      </c>
      <c r="N7" s="48" t="s">
        <v>122</v>
      </c>
      <c r="O7" s="50">
        <v>650</v>
      </c>
      <c r="P7" s="29">
        <v>7</v>
      </c>
      <c r="Q7" s="108" t="s">
        <v>49</v>
      </c>
      <c r="R7" s="29">
        <v>7</v>
      </c>
      <c r="S7" s="108" t="s">
        <v>49</v>
      </c>
    </row>
    <row r="8" spans="1:19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M8" s="50">
        <v>8</v>
      </c>
      <c r="N8" s="53" t="s">
        <v>127</v>
      </c>
      <c r="O8" s="52">
        <v>650</v>
      </c>
      <c r="P8" s="29">
        <v>8</v>
      </c>
      <c r="Q8" s="108" t="s">
        <v>154</v>
      </c>
      <c r="R8" s="29">
        <v>8</v>
      </c>
      <c r="S8" s="108" t="s">
        <v>154</v>
      </c>
    </row>
    <row r="9" spans="1:19" ht="15" customHeight="1">
      <c r="A9" s="5" t="s">
        <v>3</v>
      </c>
      <c r="B9" s="120">
        <f>IF(U1&gt;1,VLOOKUP(U1,P1:Q126,2),"")</f>
      </c>
      <c r="C9" s="120"/>
      <c r="D9" s="120"/>
      <c r="E9" s="120"/>
      <c r="F9" s="1"/>
      <c r="G9" s="5" t="s">
        <v>4</v>
      </c>
      <c r="H9" s="119">
        <f>IF(V1&gt;1,VLOOKUP(V1,R1:S127,2),"")</f>
      </c>
      <c r="I9" s="119"/>
      <c r="J9" s="31"/>
      <c r="M9" s="50">
        <v>9</v>
      </c>
      <c r="N9" s="48" t="s">
        <v>125</v>
      </c>
      <c r="O9" s="49">
        <v>500</v>
      </c>
      <c r="P9" s="29">
        <v>9</v>
      </c>
      <c r="Q9" s="108" t="s">
        <v>65</v>
      </c>
      <c r="R9" s="29">
        <v>9</v>
      </c>
      <c r="S9" s="108" t="s">
        <v>65</v>
      </c>
    </row>
    <row r="10" spans="1:19" ht="15" customHeight="1">
      <c r="A10" s="78" t="s">
        <v>103</v>
      </c>
      <c r="B10" s="78"/>
      <c r="C10" s="79"/>
      <c r="D10" s="78" t="s">
        <v>182</v>
      </c>
      <c r="E10" s="79"/>
      <c r="F10" s="79"/>
      <c r="G10" s="79"/>
      <c r="H10" s="79"/>
      <c r="I10" s="79"/>
      <c r="J10" s="79"/>
      <c r="M10" s="50">
        <v>10</v>
      </c>
      <c r="N10" s="53" t="s">
        <v>126</v>
      </c>
      <c r="O10" s="52">
        <v>650</v>
      </c>
      <c r="P10" s="29">
        <v>10</v>
      </c>
      <c r="Q10" s="108" t="s">
        <v>155</v>
      </c>
      <c r="R10" s="29">
        <v>10</v>
      </c>
      <c r="S10" s="108" t="s">
        <v>155</v>
      </c>
    </row>
    <row r="11" spans="1:19" ht="15" customHeight="1">
      <c r="A11" s="78" t="s">
        <v>104</v>
      </c>
      <c r="B11" s="78"/>
      <c r="C11" s="78"/>
      <c r="D11" s="78" t="s">
        <v>105</v>
      </c>
      <c r="E11" s="78"/>
      <c r="F11" s="78"/>
      <c r="G11" s="79"/>
      <c r="H11" s="79"/>
      <c r="I11" s="79"/>
      <c r="J11" s="79"/>
      <c r="M11" s="50">
        <v>11</v>
      </c>
      <c r="N11" s="53" t="s">
        <v>145</v>
      </c>
      <c r="O11" s="49">
        <v>450</v>
      </c>
      <c r="P11" s="29">
        <v>11</v>
      </c>
      <c r="Q11" s="108" t="s">
        <v>156</v>
      </c>
      <c r="R11" s="29">
        <v>11</v>
      </c>
      <c r="S11" s="108" t="s">
        <v>156</v>
      </c>
    </row>
    <row r="12" spans="1:19" ht="15" customHeight="1">
      <c r="A12" s="80" t="s">
        <v>106</v>
      </c>
      <c r="B12" s="78"/>
      <c r="C12" s="78"/>
      <c r="D12" s="81" t="s">
        <v>17</v>
      </c>
      <c r="E12" s="81"/>
      <c r="F12" s="78"/>
      <c r="G12" s="79"/>
      <c r="H12" s="79"/>
      <c r="I12" s="79"/>
      <c r="J12" s="79"/>
      <c r="M12" s="50">
        <v>12</v>
      </c>
      <c r="N12" s="53" t="s">
        <v>146</v>
      </c>
      <c r="O12" s="49">
        <v>400</v>
      </c>
      <c r="P12" s="29">
        <v>12</v>
      </c>
      <c r="Q12" s="108" t="s">
        <v>89</v>
      </c>
      <c r="R12" s="29">
        <v>12</v>
      </c>
      <c r="S12" s="108" t="s">
        <v>89</v>
      </c>
    </row>
    <row r="13" spans="1:19" ht="15" customHeight="1">
      <c r="A13" s="80" t="s">
        <v>107</v>
      </c>
      <c r="B13" s="78"/>
      <c r="C13" s="78"/>
      <c r="D13" s="81" t="s">
        <v>176</v>
      </c>
      <c r="E13" s="81"/>
      <c r="F13" s="78"/>
      <c r="G13" s="79"/>
      <c r="H13" s="79"/>
      <c r="I13" s="79"/>
      <c r="J13" s="79"/>
      <c r="M13" s="50">
        <v>13</v>
      </c>
      <c r="N13" s="56" t="s">
        <v>129</v>
      </c>
      <c r="O13" s="50">
        <v>400</v>
      </c>
      <c r="P13" s="29">
        <v>13</v>
      </c>
      <c r="Q13" s="108" t="s">
        <v>157</v>
      </c>
      <c r="R13" s="29">
        <v>13</v>
      </c>
      <c r="S13" s="108" t="s">
        <v>157</v>
      </c>
    </row>
    <row r="14" spans="1:19" ht="15" customHeight="1">
      <c r="A14" s="80" t="s">
        <v>96</v>
      </c>
      <c r="B14" s="78"/>
      <c r="C14" s="78"/>
      <c r="D14" s="81" t="s">
        <v>109</v>
      </c>
      <c r="E14" s="81"/>
      <c r="F14" s="78"/>
      <c r="G14" s="82"/>
      <c r="H14" s="83"/>
      <c r="I14" s="84"/>
      <c r="J14" s="79"/>
      <c r="M14" s="50">
        <v>14</v>
      </c>
      <c r="N14" s="56" t="s">
        <v>130</v>
      </c>
      <c r="O14" s="50">
        <v>300</v>
      </c>
      <c r="P14" s="29">
        <v>14</v>
      </c>
      <c r="Q14" s="108" t="s">
        <v>53</v>
      </c>
      <c r="R14" s="29">
        <v>14</v>
      </c>
      <c r="S14" s="108" t="s">
        <v>53</v>
      </c>
    </row>
    <row r="15" spans="1:19" ht="15" customHeight="1">
      <c r="A15" s="80" t="s">
        <v>177</v>
      </c>
      <c r="B15" s="78"/>
      <c r="C15" s="78"/>
      <c r="D15" s="81" t="s">
        <v>173</v>
      </c>
      <c r="E15" s="81"/>
      <c r="F15" s="78"/>
      <c r="G15" s="79"/>
      <c r="H15" s="79"/>
      <c r="I15" s="85"/>
      <c r="J15" s="86"/>
      <c r="M15" s="50">
        <v>15</v>
      </c>
      <c r="N15" s="56" t="s">
        <v>131</v>
      </c>
      <c r="O15" s="50">
        <v>250</v>
      </c>
      <c r="P15" s="29">
        <v>15</v>
      </c>
      <c r="Q15" s="108" t="s">
        <v>97</v>
      </c>
      <c r="R15" s="29">
        <v>15</v>
      </c>
      <c r="S15" s="108" t="s">
        <v>97</v>
      </c>
    </row>
    <row r="16" spans="1:19" ht="15" customHeight="1">
      <c r="A16" s="80" t="s">
        <v>112</v>
      </c>
      <c r="B16" s="78"/>
      <c r="C16" s="78"/>
      <c r="D16" s="81" t="s">
        <v>175</v>
      </c>
      <c r="E16" s="81"/>
      <c r="F16" s="78"/>
      <c r="G16" s="79"/>
      <c r="H16" s="79"/>
      <c r="I16" s="79"/>
      <c r="J16" s="79"/>
      <c r="M16" s="50">
        <v>16</v>
      </c>
      <c r="N16" s="56" t="s">
        <v>132</v>
      </c>
      <c r="O16" s="50">
        <v>250</v>
      </c>
      <c r="P16" s="29">
        <v>16</v>
      </c>
      <c r="Q16" s="108" t="s">
        <v>66</v>
      </c>
      <c r="R16" s="29">
        <v>16</v>
      </c>
      <c r="S16" s="108" t="s">
        <v>66</v>
      </c>
    </row>
    <row r="17" spans="1:19" ht="15" customHeight="1">
      <c r="A17" s="80" t="s">
        <v>114</v>
      </c>
      <c r="B17" s="79"/>
      <c r="C17" s="79"/>
      <c r="D17" s="81" t="s">
        <v>174</v>
      </c>
      <c r="E17" s="81"/>
      <c r="F17" s="87"/>
      <c r="G17" s="101" t="s">
        <v>5</v>
      </c>
      <c r="H17" s="102"/>
      <c r="I17" s="100">
        <f>IF($H$7&gt;=0,VLOOKUP($T$1,$M$1:$O$55,3),"")</f>
        <v>0</v>
      </c>
      <c r="J17" s="102"/>
      <c r="M17" s="50">
        <v>17</v>
      </c>
      <c r="N17" s="48" t="s">
        <v>133</v>
      </c>
      <c r="O17" s="49">
        <v>200</v>
      </c>
      <c r="P17" s="29">
        <v>17</v>
      </c>
      <c r="Q17" s="108" t="s">
        <v>67</v>
      </c>
      <c r="R17" s="29">
        <v>17</v>
      </c>
      <c r="S17" s="108" t="s">
        <v>67</v>
      </c>
    </row>
    <row r="18" spans="1:19" ht="15" customHeight="1">
      <c r="A18" s="80" t="s">
        <v>116</v>
      </c>
      <c r="B18" s="79"/>
      <c r="C18" s="79"/>
      <c r="D18" s="81" t="s">
        <v>117</v>
      </c>
      <c r="E18" s="81"/>
      <c r="F18" s="87"/>
      <c r="G18" s="91"/>
      <c r="H18" s="92"/>
      <c r="I18" s="93"/>
      <c r="J18" s="92"/>
      <c r="M18" s="50">
        <v>18</v>
      </c>
      <c r="N18" s="48" t="s">
        <v>147</v>
      </c>
      <c r="O18" s="49">
        <v>150</v>
      </c>
      <c r="P18" s="29">
        <v>18</v>
      </c>
      <c r="Q18" s="108" t="s">
        <v>158</v>
      </c>
      <c r="R18" s="29">
        <v>18</v>
      </c>
      <c r="S18" s="108" t="s">
        <v>158</v>
      </c>
    </row>
    <row r="19" spans="1:19" ht="15" customHeight="1">
      <c r="A19" s="88" t="s">
        <v>118</v>
      </c>
      <c r="B19" s="98"/>
      <c r="C19" s="98"/>
      <c r="D19" s="99" t="s">
        <v>119</v>
      </c>
      <c r="E19" s="99"/>
      <c r="F19" s="98"/>
      <c r="G19" s="88"/>
      <c r="H19" s="89"/>
      <c r="I19" s="90"/>
      <c r="J19" s="89"/>
      <c r="M19" s="50">
        <v>19</v>
      </c>
      <c r="N19" s="48" t="s">
        <v>148</v>
      </c>
      <c r="O19" s="49">
        <v>150</v>
      </c>
      <c r="P19" s="29">
        <v>19</v>
      </c>
      <c r="Q19" s="108" t="s">
        <v>68</v>
      </c>
      <c r="R19" s="29">
        <v>19</v>
      </c>
      <c r="S19" s="108" t="s">
        <v>68</v>
      </c>
    </row>
    <row r="20" spans="1:19" ht="24" customHeight="1">
      <c r="A20" s="12" t="s">
        <v>7</v>
      </c>
      <c r="B20" s="110"/>
      <c r="C20" s="110"/>
      <c r="D20" s="110"/>
      <c r="E20" s="7"/>
      <c r="F20" s="7"/>
      <c r="G20" s="7"/>
      <c r="H20" s="5" t="s">
        <v>8</v>
      </c>
      <c r="I20" s="110"/>
      <c r="J20" s="111"/>
      <c r="M20" s="50">
        <v>20</v>
      </c>
      <c r="N20" s="48" t="s">
        <v>149</v>
      </c>
      <c r="O20" s="49">
        <v>150</v>
      </c>
      <c r="P20" s="29">
        <v>20</v>
      </c>
      <c r="Q20" s="108" t="s">
        <v>159</v>
      </c>
      <c r="R20" s="29">
        <v>20</v>
      </c>
      <c r="S20" s="108" t="s">
        <v>159</v>
      </c>
    </row>
    <row r="21" spans="1:19" ht="15" customHeight="1">
      <c r="A21" s="13"/>
      <c r="B21" s="7"/>
      <c r="C21" s="7"/>
      <c r="D21" s="7"/>
      <c r="E21" s="7"/>
      <c r="F21" s="7"/>
      <c r="G21" s="7"/>
      <c r="H21" s="7"/>
      <c r="I21" s="7"/>
      <c r="J21" s="14"/>
      <c r="M21" s="50">
        <v>21</v>
      </c>
      <c r="N21" s="56" t="s">
        <v>137</v>
      </c>
      <c r="O21" s="50">
        <v>400</v>
      </c>
      <c r="P21" s="29">
        <v>21</v>
      </c>
      <c r="Q21" s="108" t="s">
        <v>69</v>
      </c>
      <c r="R21" s="29">
        <v>21</v>
      </c>
      <c r="S21" s="108" t="s">
        <v>69</v>
      </c>
    </row>
    <row r="22" spans="1:19" ht="15" customHeight="1">
      <c r="A22" s="12" t="s">
        <v>9</v>
      </c>
      <c r="B22" s="110"/>
      <c r="C22" s="110"/>
      <c r="D22" s="110"/>
      <c r="E22" s="5" t="s">
        <v>10</v>
      </c>
      <c r="F22" s="110"/>
      <c r="G22" s="110"/>
      <c r="H22" s="5" t="s">
        <v>11</v>
      </c>
      <c r="I22" s="110"/>
      <c r="J22" s="111"/>
      <c r="M22" s="50">
        <v>22</v>
      </c>
      <c r="N22" s="51" t="s">
        <v>101</v>
      </c>
      <c r="O22" s="49">
        <v>670</v>
      </c>
      <c r="P22" s="29">
        <v>22</v>
      </c>
      <c r="Q22" s="108" t="s">
        <v>70</v>
      </c>
      <c r="R22" s="29">
        <v>22</v>
      </c>
      <c r="S22" s="108" t="s">
        <v>70</v>
      </c>
    </row>
    <row r="23" spans="1:19" ht="15" customHeight="1">
      <c r="A23" s="13"/>
      <c r="B23" s="7"/>
      <c r="C23" s="7"/>
      <c r="D23" s="7"/>
      <c r="E23" s="7"/>
      <c r="F23" s="7"/>
      <c r="G23" s="7"/>
      <c r="H23" s="7"/>
      <c r="I23" s="7"/>
      <c r="J23" s="14"/>
      <c r="M23" s="50">
        <v>23</v>
      </c>
      <c r="N23" s="48" t="s">
        <v>17</v>
      </c>
      <c r="O23" s="49">
        <v>600</v>
      </c>
      <c r="P23" s="29">
        <v>23</v>
      </c>
      <c r="Q23" s="108" t="s">
        <v>160</v>
      </c>
      <c r="R23" s="29">
        <v>23</v>
      </c>
      <c r="S23" s="108" t="s">
        <v>160</v>
      </c>
    </row>
    <row r="24" spans="1:19" ht="15" customHeight="1">
      <c r="A24" s="15" t="s">
        <v>12</v>
      </c>
      <c r="B24" s="120"/>
      <c r="C24" s="120"/>
      <c r="D24" s="120"/>
      <c r="E24" s="120"/>
      <c r="F24" s="120"/>
      <c r="G24" s="5"/>
      <c r="H24" s="5"/>
      <c r="I24" s="5"/>
      <c r="J24" s="16"/>
      <c r="M24" s="50">
        <v>24</v>
      </c>
      <c r="N24" s="48" t="s">
        <v>14</v>
      </c>
      <c r="O24" s="52">
        <v>500</v>
      </c>
      <c r="P24" s="29">
        <v>24</v>
      </c>
      <c r="Q24" s="108" t="s">
        <v>85</v>
      </c>
      <c r="R24" s="29">
        <v>24</v>
      </c>
      <c r="S24" s="108" t="s">
        <v>85</v>
      </c>
    </row>
    <row r="25" spans="1:19" ht="15" customHeight="1">
      <c r="A25" s="17"/>
      <c r="B25" s="18"/>
      <c r="C25" s="18"/>
      <c r="D25" s="18"/>
      <c r="E25" s="18"/>
      <c r="F25" s="18"/>
      <c r="G25" s="7"/>
      <c r="H25" s="7"/>
      <c r="I25" s="7"/>
      <c r="J25" s="7"/>
      <c r="M25" s="50">
        <v>25</v>
      </c>
      <c r="N25" s="48" t="s">
        <v>15</v>
      </c>
      <c r="O25" s="49">
        <v>450</v>
      </c>
      <c r="P25" s="29">
        <v>25</v>
      </c>
      <c r="Q25" s="108" t="s">
        <v>44</v>
      </c>
      <c r="R25" s="29">
        <v>25</v>
      </c>
      <c r="S25" s="108" t="s">
        <v>44</v>
      </c>
    </row>
    <row r="26" spans="1:19" ht="15" customHeight="1">
      <c r="A26" s="17"/>
      <c r="B26" s="18"/>
      <c r="C26" s="18"/>
      <c r="D26" s="18"/>
      <c r="E26" s="18"/>
      <c r="F26" s="18"/>
      <c r="G26" s="7"/>
      <c r="H26" s="7"/>
      <c r="I26" s="7"/>
      <c r="J26" s="7"/>
      <c r="M26" s="50">
        <v>26</v>
      </c>
      <c r="N26" s="48" t="s">
        <v>18</v>
      </c>
      <c r="O26" s="49">
        <v>400</v>
      </c>
      <c r="P26" s="29">
        <v>26</v>
      </c>
      <c r="Q26" s="108" t="s">
        <v>90</v>
      </c>
      <c r="R26" s="29">
        <v>26</v>
      </c>
      <c r="S26" s="108" t="s">
        <v>90</v>
      </c>
    </row>
    <row r="27" spans="1:19" ht="15" customHeight="1">
      <c r="A27" s="17"/>
      <c r="B27" s="18"/>
      <c r="C27" s="18"/>
      <c r="D27" s="18"/>
      <c r="E27" s="18"/>
      <c r="F27" s="18"/>
      <c r="G27" s="7"/>
      <c r="H27" s="7"/>
      <c r="I27" s="7"/>
      <c r="J27" s="7"/>
      <c r="M27" s="50">
        <v>27</v>
      </c>
      <c r="N27" s="48" t="s">
        <v>83</v>
      </c>
      <c r="O27" s="49">
        <v>400</v>
      </c>
      <c r="P27" s="29">
        <v>27</v>
      </c>
      <c r="Q27" s="108" t="s">
        <v>99</v>
      </c>
      <c r="R27" s="29">
        <v>27</v>
      </c>
      <c r="S27" s="108" t="s">
        <v>99</v>
      </c>
    </row>
    <row r="28" spans="1:19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M28" s="50">
        <v>28</v>
      </c>
      <c r="N28" s="56" t="s">
        <v>135</v>
      </c>
      <c r="O28" s="50">
        <v>400</v>
      </c>
      <c r="P28" s="29">
        <v>28</v>
      </c>
      <c r="Q28" s="108" t="s">
        <v>98</v>
      </c>
      <c r="R28" s="29">
        <v>28</v>
      </c>
      <c r="S28" s="108" t="s">
        <v>98</v>
      </c>
    </row>
    <row r="29" spans="1:19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M29" s="50">
        <v>29</v>
      </c>
      <c r="N29" s="48" t="s">
        <v>136</v>
      </c>
      <c r="O29" s="52">
        <v>550</v>
      </c>
      <c r="P29" s="29">
        <v>29</v>
      </c>
      <c r="Q29" s="2" t="s">
        <v>100</v>
      </c>
      <c r="R29" s="29">
        <v>29</v>
      </c>
      <c r="S29" s="2" t="s">
        <v>100</v>
      </c>
    </row>
    <row r="30" spans="1:19" ht="15" customHeight="1">
      <c r="A30" s="1"/>
      <c r="B30" s="1"/>
      <c r="C30" s="1"/>
      <c r="D30" s="1"/>
      <c r="E30" s="1"/>
      <c r="F30" s="115"/>
      <c r="G30" s="115"/>
      <c r="H30" s="1"/>
      <c r="I30" s="1"/>
      <c r="J30" s="1"/>
      <c r="M30" s="50">
        <v>30</v>
      </c>
      <c r="N30" s="48" t="s">
        <v>37</v>
      </c>
      <c r="O30" s="49">
        <v>450</v>
      </c>
      <c r="P30" s="29">
        <v>30</v>
      </c>
      <c r="Q30" s="2" t="s">
        <v>73</v>
      </c>
      <c r="R30" s="29">
        <v>30</v>
      </c>
      <c r="S30" s="2" t="s">
        <v>73</v>
      </c>
    </row>
    <row r="31" spans="1:19" ht="15" customHeight="1">
      <c r="A31" s="1"/>
      <c r="B31" s="7"/>
      <c r="C31" s="7"/>
      <c r="D31" s="7"/>
      <c r="E31" s="7"/>
      <c r="F31" s="1"/>
      <c r="G31" s="1"/>
      <c r="I31" s="1"/>
      <c r="J31" s="1"/>
      <c r="M31" s="50">
        <v>31</v>
      </c>
      <c r="N31" s="56" t="s">
        <v>134</v>
      </c>
      <c r="O31" s="50">
        <v>0</v>
      </c>
      <c r="P31" s="29">
        <v>31</v>
      </c>
      <c r="Q31" s="108" t="s">
        <v>58</v>
      </c>
      <c r="R31" s="29">
        <v>31</v>
      </c>
      <c r="S31" s="108" t="s">
        <v>58</v>
      </c>
    </row>
    <row r="32" spans="1:19" ht="15" customHeight="1">
      <c r="A32" s="1"/>
      <c r="B32" s="7"/>
      <c r="C32" s="7"/>
      <c r="D32" s="7"/>
      <c r="E32" s="7"/>
      <c r="F32" s="21"/>
      <c r="G32" s="1"/>
      <c r="H32" s="19" t="s">
        <v>88</v>
      </c>
      <c r="I32" s="25"/>
      <c r="J32" s="65"/>
      <c r="M32" s="50">
        <v>32</v>
      </c>
      <c r="N32" s="53" t="s">
        <v>139</v>
      </c>
      <c r="O32" s="52">
        <v>200</v>
      </c>
      <c r="P32" s="29">
        <v>32</v>
      </c>
      <c r="Q32" s="108" t="s">
        <v>45</v>
      </c>
      <c r="R32" s="29">
        <v>32</v>
      </c>
      <c r="S32" s="108" t="s">
        <v>45</v>
      </c>
    </row>
    <row r="33" spans="1:19" ht="15" customHeight="1">
      <c r="A33" s="1"/>
      <c r="B33" s="7"/>
      <c r="C33" s="7"/>
      <c r="D33" s="7"/>
      <c r="E33" s="7"/>
      <c r="F33"/>
      <c r="G33" s="4"/>
      <c r="H33" s="66"/>
      <c r="I33" s="112"/>
      <c r="J33" s="112"/>
      <c r="M33" s="50">
        <v>33</v>
      </c>
      <c r="N33" s="53" t="s">
        <v>140</v>
      </c>
      <c r="O33" s="52">
        <v>200</v>
      </c>
      <c r="P33" s="29">
        <v>33</v>
      </c>
      <c r="Q33" s="2" t="s">
        <v>45</v>
      </c>
      <c r="R33" s="29">
        <v>33</v>
      </c>
      <c r="S33" s="2" t="s">
        <v>45</v>
      </c>
    </row>
    <row r="34" spans="1:19" ht="15" customHeight="1">
      <c r="A34" s="114" t="s">
        <v>50</v>
      </c>
      <c r="B34" s="114"/>
      <c r="C34" s="114"/>
      <c r="D34" s="114"/>
      <c r="E34" s="114"/>
      <c r="F34" s="114"/>
      <c r="G34" s="1"/>
      <c r="H34" s="7"/>
      <c r="I34" s="7"/>
      <c r="J34" s="1"/>
      <c r="M34" s="50">
        <v>34</v>
      </c>
      <c r="N34" s="53" t="s">
        <v>141</v>
      </c>
      <c r="O34" s="52">
        <v>200</v>
      </c>
      <c r="P34" s="29">
        <v>34</v>
      </c>
      <c r="Q34" s="2" t="s">
        <v>91</v>
      </c>
      <c r="R34" s="29">
        <v>34</v>
      </c>
      <c r="S34" s="2" t="s">
        <v>91</v>
      </c>
    </row>
    <row r="35" spans="1:25" ht="15" customHeight="1">
      <c r="A35" s="22" t="s">
        <v>36</v>
      </c>
      <c r="B35" s="22"/>
      <c r="C35" s="22"/>
      <c r="D35" s="5"/>
      <c r="E35" s="113" t="s">
        <v>0</v>
      </c>
      <c r="F35" s="113"/>
      <c r="G35" s="113"/>
      <c r="H35" s="5"/>
      <c r="I35" s="5"/>
      <c r="J35" s="5"/>
      <c r="M35" s="50">
        <v>35</v>
      </c>
      <c r="N35" s="53" t="s">
        <v>142</v>
      </c>
      <c r="O35" s="52">
        <v>200</v>
      </c>
      <c r="P35" s="29">
        <v>35</v>
      </c>
      <c r="Q35" s="108" t="s">
        <v>71</v>
      </c>
      <c r="R35" s="29">
        <v>35</v>
      </c>
      <c r="S35" s="108" t="s">
        <v>71</v>
      </c>
      <c r="T35" s="3"/>
      <c r="U35" s="3"/>
      <c r="V35" s="3"/>
      <c r="W35" s="3"/>
      <c r="X35" s="3"/>
      <c r="Y35" s="3"/>
    </row>
    <row r="36" spans="1:19" ht="15" customHeight="1">
      <c r="A36" s="1"/>
      <c r="B36" s="1"/>
      <c r="C36" s="1"/>
      <c r="D36" s="1"/>
      <c r="E36" s="1"/>
      <c r="F36" s="1"/>
      <c r="G36" s="1"/>
      <c r="H36" s="7"/>
      <c r="I36" s="1"/>
      <c r="J36" s="1"/>
      <c r="M36" s="50">
        <v>36</v>
      </c>
      <c r="N36" s="53" t="s">
        <v>143</v>
      </c>
      <c r="O36" s="52">
        <v>200</v>
      </c>
      <c r="P36" s="29">
        <v>36</v>
      </c>
      <c r="Q36" s="108" t="s">
        <v>161</v>
      </c>
      <c r="R36" s="29">
        <v>36</v>
      </c>
      <c r="S36" s="108" t="s">
        <v>161</v>
      </c>
    </row>
    <row r="37" spans="1:19" ht="15" customHeight="1">
      <c r="A37" s="6" t="s">
        <v>1</v>
      </c>
      <c r="B37" s="24" t="s">
        <v>120</v>
      </c>
      <c r="C37" s="23"/>
      <c r="D37" s="1"/>
      <c r="E37" s="1"/>
      <c r="F37" s="1"/>
      <c r="G37" s="5" t="s">
        <v>2</v>
      </c>
      <c r="H37" s="109">
        <f>IF(W1&gt;1,VLOOKUP(W1,M1:O60,2),"")</f>
      </c>
      <c r="I37" s="109"/>
      <c r="J37" s="1"/>
      <c r="M37" s="50">
        <v>37</v>
      </c>
      <c r="N37" s="53" t="s">
        <v>150</v>
      </c>
      <c r="O37" s="49">
        <v>150</v>
      </c>
      <c r="P37" s="29">
        <v>37</v>
      </c>
      <c r="Q37" s="108" t="s">
        <v>72</v>
      </c>
      <c r="R37" s="29">
        <v>37</v>
      </c>
      <c r="S37" s="108" t="s">
        <v>72</v>
      </c>
    </row>
    <row r="38" spans="1:19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M38" s="50">
        <v>38</v>
      </c>
      <c r="N38" s="53" t="s">
        <v>144</v>
      </c>
      <c r="O38" s="49">
        <v>200</v>
      </c>
      <c r="P38" s="29">
        <v>38</v>
      </c>
      <c r="Q38" s="2" t="s">
        <v>42</v>
      </c>
      <c r="R38" s="29">
        <v>38</v>
      </c>
      <c r="S38" s="2" t="s">
        <v>42</v>
      </c>
    </row>
    <row r="39" spans="1:19" ht="15" customHeight="1">
      <c r="A39" s="5" t="s">
        <v>3</v>
      </c>
      <c r="B39" s="120">
        <f>IF(X1&gt;1,VLOOKUP(X1,P1:Q127,2),"")</f>
      </c>
      <c r="C39" s="120"/>
      <c r="D39" s="120"/>
      <c r="E39" s="120"/>
      <c r="F39" s="1"/>
      <c r="G39" s="5" t="s">
        <v>4</v>
      </c>
      <c r="H39" s="119">
        <f>IF(Y1&gt;1,VLOOKUP(Y1,R1:S127,2),"")</f>
      </c>
      <c r="I39" s="119"/>
      <c r="J39" s="119"/>
      <c r="M39" s="50">
        <v>39</v>
      </c>
      <c r="N39" s="53" t="s">
        <v>152</v>
      </c>
      <c r="O39" s="49">
        <v>150</v>
      </c>
      <c r="P39" s="29">
        <v>39</v>
      </c>
      <c r="Q39" s="2" t="s">
        <v>74</v>
      </c>
      <c r="R39" s="29">
        <v>39</v>
      </c>
      <c r="S39" s="2" t="s">
        <v>74</v>
      </c>
    </row>
    <row r="40" spans="1:19" ht="15" customHeight="1">
      <c r="A40" s="78" t="s">
        <v>103</v>
      </c>
      <c r="B40" s="78"/>
      <c r="C40" s="79"/>
      <c r="D40" s="78" t="s">
        <v>182</v>
      </c>
      <c r="E40" s="79"/>
      <c r="F40" s="79"/>
      <c r="G40" s="79"/>
      <c r="H40" s="79"/>
      <c r="I40" s="79"/>
      <c r="J40" s="79"/>
      <c r="M40" s="50">
        <v>40</v>
      </c>
      <c r="N40" s="53" t="s">
        <v>151</v>
      </c>
      <c r="O40" s="49">
        <v>150</v>
      </c>
      <c r="P40" s="29">
        <v>40</v>
      </c>
      <c r="Q40" s="2" t="s">
        <v>162</v>
      </c>
      <c r="R40" s="29">
        <v>40</v>
      </c>
      <c r="S40" s="2" t="s">
        <v>162</v>
      </c>
    </row>
    <row r="41" spans="1:19" ht="15" customHeight="1">
      <c r="A41" s="78" t="s">
        <v>104</v>
      </c>
      <c r="B41" s="78"/>
      <c r="C41" s="78"/>
      <c r="D41" s="78" t="s">
        <v>105</v>
      </c>
      <c r="E41" s="78"/>
      <c r="F41" s="78"/>
      <c r="G41" s="79"/>
      <c r="H41" s="79"/>
      <c r="I41" s="79"/>
      <c r="J41" s="79"/>
      <c r="M41" s="50">
        <v>41</v>
      </c>
      <c r="N41" s="48" t="s">
        <v>181</v>
      </c>
      <c r="O41" s="52">
        <v>250</v>
      </c>
      <c r="P41" s="29">
        <v>41</v>
      </c>
      <c r="Q41" s="2" t="s">
        <v>75</v>
      </c>
      <c r="R41" s="29">
        <v>41</v>
      </c>
      <c r="S41" s="2" t="s">
        <v>75</v>
      </c>
    </row>
    <row r="42" spans="1:19" ht="15" customHeight="1">
      <c r="A42" s="80" t="s">
        <v>106</v>
      </c>
      <c r="B42" s="78"/>
      <c r="C42" s="78"/>
      <c r="D42" s="81" t="s">
        <v>17</v>
      </c>
      <c r="E42" s="81"/>
      <c r="F42" s="78"/>
      <c r="G42" s="79"/>
      <c r="H42" s="79"/>
      <c r="I42" s="79"/>
      <c r="J42" s="79"/>
      <c r="M42" s="50">
        <v>42</v>
      </c>
      <c r="N42" s="48" t="s">
        <v>180</v>
      </c>
      <c r="O42" s="52">
        <v>250</v>
      </c>
      <c r="P42" s="29">
        <v>42</v>
      </c>
      <c r="Q42" s="2" t="s">
        <v>163</v>
      </c>
      <c r="R42" s="29">
        <v>42</v>
      </c>
      <c r="S42" s="2" t="s">
        <v>163</v>
      </c>
    </row>
    <row r="43" spans="1:19" ht="15" customHeight="1">
      <c r="A43" s="80" t="s">
        <v>107</v>
      </c>
      <c r="B43" s="78"/>
      <c r="C43" s="78"/>
      <c r="D43" s="81" t="s">
        <v>176</v>
      </c>
      <c r="E43" s="81"/>
      <c r="F43" s="78"/>
      <c r="G43" s="79"/>
      <c r="H43" s="79"/>
      <c r="I43" s="79"/>
      <c r="J43" s="79"/>
      <c r="M43" s="50">
        <v>43</v>
      </c>
      <c r="N43" s="48" t="s">
        <v>179</v>
      </c>
      <c r="O43" s="52">
        <v>250</v>
      </c>
      <c r="P43" s="29">
        <v>43</v>
      </c>
      <c r="Q43" s="2" t="s">
        <v>92</v>
      </c>
      <c r="R43" s="29">
        <v>43</v>
      </c>
      <c r="S43" s="2" t="s">
        <v>92</v>
      </c>
    </row>
    <row r="44" spans="1:19" ht="15" customHeight="1">
      <c r="A44" s="80" t="s">
        <v>96</v>
      </c>
      <c r="B44" s="78"/>
      <c r="C44" s="78"/>
      <c r="D44" s="81" t="s">
        <v>109</v>
      </c>
      <c r="E44" s="81"/>
      <c r="F44" s="78"/>
      <c r="G44" s="82"/>
      <c r="H44" s="83"/>
      <c r="I44" s="84"/>
      <c r="J44" s="79"/>
      <c r="M44" s="50">
        <v>44</v>
      </c>
      <c r="N44" s="48" t="s">
        <v>178</v>
      </c>
      <c r="O44" s="52">
        <v>300</v>
      </c>
      <c r="P44" s="29">
        <v>44</v>
      </c>
      <c r="Q44" s="2" t="s">
        <v>76</v>
      </c>
      <c r="R44" s="29">
        <v>44</v>
      </c>
      <c r="S44" s="2" t="s">
        <v>76</v>
      </c>
    </row>
    <row r="45" spans="1:19" ht="15" customHeight="1">
      <c r="A45" s="80" t="s">
        <v>177</v>
      </c>
      <c r="B45" s="78"/>
      <c r="C45" s="78"/>
      <c r="D45" s="81" t="s">
        <v>173</v>
      </c>
      <c r="E45" s="81"/>
      <c r="F45" s="78"/>
      <c r="G45" s="79"/>
      <c r="H45" s="79"/>
      <c r="I45" s="85"/>
      <c r="J45" s="86"/>
      <c r="M45" s="50">
        <v>45</v>
      </c>
      <c r="N45" s="48" t="s">
        <v>138</v>
      </c>
      <c r="O45" s="52">
        <v>450</v>
      </c>
      <c r="P45" s="29">
        <v>45</v>
      </c>
      <c r="Q45" s="2" t="s">
        <v>164</v>
      </c>
      <c r="R45" s="29">
        <v>45</v>
      </c>
      <c r="S45" s="2" t="s">
        <v>164</v>
      </c>
    </row>
    <row r="46" spans="1:19" ht="15" customHeight="1">
      <c r="A46" s="80" t="s">
        <v>112</v>
      </c>
      <c r="B46" s="78"/>
      <c r="C46" s="78"/>
      <c r="D46" s="81" t="s">
        <v>175</v>
      </c>
      <c r="E46" s="81"/>
      <c r="F46" s="78"/>
      <c r="G46" s="79"/>
      <c r="H46" s="79"/>
      <c r="I46" s="79"/>
      <c r="J46" s="79"/>
      <c r="M46" s="50">
        <v>46</v>
      </c>
      <c r="N46" s="56" t="s">
        <v>124</v>
      </c>
      <c r="O46" s="50">
        <v>300</v>
      </c>
      <c r="P46" s="29">
        <v>46</v>
      </c>
      <c r="Q46" s="2" t="s">
        <v>86</v>
      </c>
      <c r="R46" s="29">
        <v>46</v>
      </c>
      <c r="S46" s="2" t="s">
        <v>86</v>
      </c>
    </row>
    <row r="47" spans="1:19" ht="15" customHeight="1">
      <c r="A47" s="80" t="s">
        <v>114</v>
      </c>
      <c r="B47" s="79"/>
      <c r="C47" s="79"/>
      <c r="D47" s="81" t="s">
        <v>174</v>
      </c>
      <c r="E47" s="81"/>
      <c r="F47" s="87"/>
      <c r="G47" s="101" t="s">
        <v>5</v>
      </c>
      <c r="H47" s="102"/>
      <c r="I47" s="100">
        <f>IF($H$7&gt;=0,VLOOKUP($W$1,$M$1:$O$55,3),"")</f>
        <v>0</v>
      </c>
      <c r="J47" s="102"/>
      <c r="M47" s="50">
        <v>47</v>
      </c>
      <c r="N47" s="48" t="s">
        <v>128</v>
      </c>
      <c r="O47" s="49">
        <v>300</v>
      </c>
      <c r="P47" s="29">
        <v>47</v>
      </c>
      <c r="Q47" s="2" t="s">
        <v>165</v>
      </c>
      <c r="R47" s="29">
        <v>47</v>
      </c>
      <c r="S47" s="2" t="s">
        <v>165</v>
      </c>
    </row>
    <row r="48" spans="1:19" ht="15" customHeight="1">
      <c r="A48" s="80" t="s">
        <v>116</v>
      </c>
      <c r="B48" s="79"/>
      <c r="C48" s="79"/>
      <c r="D48" s="81" t="s">
        <v>117</v>
      </c>
      <c r="E48" s="81"/>
      <c r="F48" s="87"/>
      <c r="G48" s="91"/>
      <c r="H48" s="92"/>
      <c r="I48" s="93"/>
      <c r="J48" s="92"/>
      <c r="M48" s="50"/>
      <c r="N48" s="48" t="s">
        <v>33</v>
      </c>
      <c r="O48" s="49"/>
      <c r="P48" s="29">
        <v>48</v>
      </c>
      <c r="Q48" s="2" t="s">
        <v>166</v>
      </c>
      <c r="R48" s="29">
        <v>48</v>
      </c>
      <c r="S48" s="2" t="s">
        <v>166</v>
      </c>
    </row>
    <row r="49" spans="1:19" ht="15" customHeight="1">
      <c r="A49" s="88" t="s">
        <v>118</v>
      </c>
      <c r="B49" s="98"/>
      <c r="C49" s="98"/>
      <c r="D49" s="99" t="s">
        <v>119</v>
      </c>
      <c r="E49" s="99"/>
      <c r="F49" s="98"/>
      <c r="G49" s="88"/>
      <c r="H49" s="89"/>
      <c r="I49" s="90"/>
      <c r="J49" s="89"/>
      <c r="M49" s="50"/>
      <c r="N49" s="48" t="s">
        <v>32</v>
      </c>
      <c r="O49" s="49"/>
      <c r="P49" s="29">
        <v>49</v>
      </c>
      <c r="Q49" s="2" t="s">
        <v>59</v>
      </c>
      <c r="R49" s="29">
        <v>49</v>
      </c>
      <c r="S49" s="2" t="s">
        <v>59</v>
      </c>
    </row>
    <row r="50" spans="1:19" ht="24" customHeight="1">
      <c r="A50" s="12" t="s">
        <v>7</v>
      </c>
      <c r="B50" s="121"/>
      <c r="C50" s="121"/>
      <c r="D50" s="121"/>
      <c r="E50" s="7"/>
      <c r="F50" s="7"/>
      <c r="G50" s="7"/>
      <c r="H50" s="5" t="s">
        <v>8</v>
      </c>
      <c r="I50" s="121"/>
      <c r="J50" s="122"/>
      <c r="M50" s="50"/>
      <c r="N50" s="48" t="s">
        <v>31</v>
      </c>
      <c r="O50" s="49"/>
      <c r="P50" s="29">
        <v>50</v>
      </c>
      <c r="Q50" s="2" t="s">
        <v>167</v>
      </c>
      <c r="R50" s="29">
        <v>50</v>
      </c>
      <c r="S50" s="2" t="s">
        <v>167</v>
      </c>
    </row>
    <row r="51" spans="1:19" ht="15" customHeight="1">
      <c r="A51" s="13"/>
      <c r="B51" s="7"/>
      <c r="C51" s="7"/>
      <c r="D51" s="7"/>
      <c r="E51" s="7"/>
      <c r="F51" s="7"/>
      <c r="G51" s="7"/>
      <c r="H51" s="7"/>
      <c r="I51" s="7"/>
      <c r="J51" s="14"/>
      <c r="M51" s="50"/>
      <c r="N51" s="48" t="s">
        <v>30</v>
      </c>
      <c r="O51" s="49"/>
      <c r="P51" s="29">
        <v>51</v>
      </c>
      <c r="Q51" s="108" t="s">
        <v>77</v>
      </c>
      <c r="R51" s="29">
        <v>51</v>
      </c>
      <c r="S51" s="108" t="s">
        <v>77</v>
      </c>
    </row>
    <row r="52" spans="1:19" ht="15" customHeight="1">
      <c r="A52" s="12" t="s">
        <v>9</v>
      </c>
      <c r="B52" s="110"/>
      <c r="C52" s="110"/>
      <c r="D52" s="110"/>
      <c r="E52" s="5" t="s">
        <v>10</v>
      </c>
      <c r="F52" s="110"/>
      <c r="G52" s="110"/>
      <c r="H52" s="5" t="s">
        <v>11</v>
      </c>
      <c r="I52" s="110"/>
      <c r="J52" s="111"/>
      <c r="M52" s="50"/>
      <c r="N52" s="48" t="s">
        <v>29</v>
      </c>
      <c r="O52" s="49"/>
      <c r="P52" s="29">
        <v>52</v>
      </c>
      <c r="Q52" s="2" t="s">
        <v>168</v>
      </c>
      <c r="R52" s="29">
        <v>52</v>
      </c>
      <c r="S52" s="2" t="s">
        <v>168</v>
      </c>
    </row>
    <row r="53" spans="1:19" ht="15" customHeight="1">
      <c r="A53" s="13"/>
      <c r="B53" s="7"/>
      <c r="C53" s="7"/>
      <c r="D53" s="7"/>
      <c r="E53" s="7"/>
      <c r="F53" s="7"/>
      <c r="G53" s="7"/>
      <c r="H53" s="7"/>
      <c r="I53" s="7"/>
      <c r="J53" s="14"/>
      <c r="M53" s="50"/>
      <c r="N53" s="48" t="s">
        <v>28</v>
      </c>
      <c r="O53" s="49"/>
      <c r="P53" s="29">
        <v>53</v>
      </c>
      <c r="Q53" s="108" t="s">
        <v>46</v>
      </c>
      <c r="R53" s="29">
        <v>53</v>
      </c>
      <c r="S53" s="108" t="s">
        <v>46</v>
      </c>
    </row>
    <row r="54" spans="1:19" ht="15" customHeight="1">
      <c r="A54" s="15" t="s">
        <v>12</v>
      </c>
      <c r="B54" s="120"/>
      <c r="C54" s="120"/>
      <c r="D54" s="120"/>
      <c r="E54" s="120"/>
      <c r="F54" s="120"/>
      <c r="G54" s="5"/>
      <c r="H54" s="5"/>
      <c r="I54" s="5"/>
      <c r="J54" s="16"/>
      <c r="M54" s="50"/>
      <c r="N54" s="48" t="s">
        <v>27</v>
      </c>
      <c r="O54" s="49"/>
      <c r="P54" s="29">
        <v>54</v>
      </c>
      <c r="Q54" s="108" t="s">
        <v>93</v>
      </c>
      <c r="R54" s="29">
        <v>54</v>
      </c>
      <c r="S54" s="108" t="s">
        <v>93</v>
      </c>
    </row>
    <row r="55" spans="13:19" ht="12.75">
      <c r="M55" s="50"/>
      <c r="N55" s="48" t="s">
        <v>26</v>
      </c>
      <c r="O55" s="49"/>
      <c r="P55" s="29">
        <v>55</v>
      </c>
      <c r="Q55" s="108" t="s">
        <v>60</v>
      </c>
      <c r="R55" s="29">
        <v>55</v>
      </c>
      <c r="S55" s="108" t="s">
        <v>60</v>
      </c>
    </row>
    <row r="56" spans="13:19" ht="13.5" thickBot="1">
      <c r="M56" s="50"/>
      <c r="N56" s="48" t="s">
        <v>25</v>
      </c>
      <c r="O56" s="49"/>
      <c r="P56" s="29">
        <v>56</v>
      </c>
      <c r="Q56" s="108" t="s">
        <v>78</v>
      </c>
      <c r="R56" s="29">
        <v>56</v>
      </c>
      <c r="S56" s="108" t="s">
        <v>78</v>
      </c>
    </row>
    <row r="57" spans="1:19" ht="21" thickBot="1">
      <c r="A57" s="40"/>
      <c r="B57" s="116" t="s">
        <v>48</v>
      </c>
      <c r="C57" s="117"/>
      <c r="D57" s="117"/>
      <c r="E57" s="117"/>
      <c r="F57" s="117"/>
      <c r="G57" s="117"/>
      <c r="H57" s="117"/>
      <c r="I57" s="118"/>
      <c r="J57" s="40"/>
      <c r="M57" s="50"/>
      <c r="N57" s="48" t="s">
        <v>24</v>
      </c>
      <c r="O57" s="49"/>
      <c r="P57" s="29">
        <v>57</v>
      </c>
      <c r="Q57" s="108" t="s">
        <v>87</v>
      </c>
      <c r="R57" s="29">
        <v>57</v>
      </c>
      <c r="S57" s="108" t="s">
        <v>87</v>
      </c>
    </row>
    <row r="58" spans="13:19" ht="12.75">
      <c r="M58" s="50"/>
      <c r="N58" s="48" t="s">
        <v>23</v>
      </c>
      <c r="O58" s="49"/>
      <c r="P58" s="29">
        <v>58</v>
      </c>
      <c r="Q58" s="108" t="s">
        <v>55</v>
      </c>
      <c r="R58" s="29">
        <v>58</v>
      </c>
      <c r="S58" s="108" t="s">
        <v>55</v>
      </c>
    </row>
    <row r="59" spans="13:19" ht="12.75">
      <c r="M59" s="50"/>
      <c r="N59" s="48" t="s">
        <v>22</v>
      </c>
      <c r="O59" s="49"/>
      <c r="P59" s="29">
        <v>59</v>
      </c>
      <c r="Q59" s="108" t="s">
        <v>61</v>
      </c>
      <c r="R59" s="29">
        <v>59</v>
      </c>
      <c r="S59" s="108" t="s">
        <v>61</v>
      </c>
    </row>
    <row r="60" spans="13:19" ht="12.75">
      <c r="M60" s="50"/>
      <c r="N60" s="48" t="s">
        <v>21</v>
      </c>
      <c r="O60" s="49"/>
      <c r="P60" s="29">
        <v>60</v>
      </c>
      <c r="Q60" s="108" t="s">
        <v>79</v>
      </c>
      <c r="R60" s="29">
        <v>60</v>
      </c>
      <c r="S60" s="108" t="s">
        <v>79</v>
      </c>
    </row>
    <row r="61" spans="13:19" ht="12.75">
      <c r="M61" s="50"/>
      <c r="N61" s="48" t="s">
        <v>20</v>
      </c>
      <c r="O61" s="49"/>
      <c r="P61" s="29">
        <v>61</v>
      </c>
      <c r="Q61" s="108" t="s">
        <v>80</v>
      </c>
      <c r="R61" s="29">
        <v>61</v>
      </c>
      <c r="S61" s="108" t="s">
        <v>80</v>
      </c>
    </row>
    <row r="62" spans="13:19" ht="12.75">
      <c r="M62" s="50"/>
      <c r="N62" s="48" t="s">
        <v>19</v>
      </c>
      <c r="O62" s="49"/>
      <c r="P62" s="29">
        <v>62</v>
      </c>
      <c r="Q62" s="108" t="s">
        <v>52</v>
      </c>
      <c r="R62" s="29">
        <v>62</v>
      </c>
      <c r="S62" s="108" t="s">
        <v>52</v>
      </c>
    </row>
    <row r="63" spans="15:19" ht="12.75">
      <c r="O63" s="49"/>
      <c r="P63" s="29">
        <v>63</v>
      </c>
      <c r="Q63" s="108" t="s">
        <v>94</v>
      </c>
      <c r="R63" s="29">
        <v>63</v>
      </c>
      <c r="S63" s="108" t="s">
        <v>94</v>
      </c>
    </row>
    <row r="64" spans="15:19" ht="12.75">
      <c r="O64" s="50"/>
      <c r="P64" s="29">
        <v>64</v>
      </c>
      <c r="Q64" s="108" t="s">
        <v>169</v>
      </c>
      <c r="R64" s="29">
        <v>64</v>
      </c>
      <c r="S64" s="108" t="s">
        <v>169</v>
      </c>
    </row>
    <row r="65" spans="15:19" ht="12.75">
      <c r="O65" s="50"/>
      <c r="P65" s="29">
        <v>65</v>
      </c>
      <c r="Q65" s="108" t="s">
        <v>170</v>
      </c>
      <c r="R65" s="29">
        <v>65</v>
      </c>
      <c r="S65" s="108" t="s">
        <v>170</v>
      </c>
    </row>
    <row r="66" spans="15:19" ht="12.75">
      <c r="O66" s="50"/>
      <c r="P66" s="29">
        <v>66</v>
      </c>
      <c r="Q66" s="108" t="s">
        <v>47</v>
      </c>
      <c r="R66" s="29">
        <v>66</v>
      </c>
      <c r="S66" s="108" t="s">
        <v>47</v>
      </c>
    </row>
    <row r="67" spans="15:19" ht="12.75">
      <c r="O67" s="50"/>
      <c r="P67" s="29">
        <v>67</v>
      </c>
      <c r="Q67" s="2" t="s">
        <v>47</v>
      </c>
      <c r="R67" s="29">
        <v>67</v>
      </c>
      <c r="S67" s="2" t="s">
        <v>47</v>
      </c>
    </row>
    <row r="68" spans="15:19" ht="12.75">
      <c r="O68" s="50"/>
      <c r="P68" s="29">
        <v>68</v>
      </c>
      <c r="Q68" s="108" t="s">
        <v>81</v>
      </c>
      <c r="R68" s="29">
        <v>68</v>
      </c>
      <c r="S68" s="108" t="s">
        <v>81</v>
      </c>
    </row>
    <row r="69" spans="15:19" ht="12.75">
      <c r="O69" s="50"/>
      <c r="P69" s="29">
        <v>69</v>
      </c>
      <c r="Q69" s="2" t="s">
        <v>95</v>
      </c>
      <c r="R69" s="29">
        <v>69</v>
      </c>
      <c r="S69" s="2" t="s">
        <v>95</v>
      </c>
    </row>
    <row r="70" spans="16:19" ht="12.75">
      <c r="P70" s="29">
        <v>70</v>
      </c>
      <c r="Q70" s="2" t="s">
        <v>171</v>
      </c>
      <c r="R70" s="29">
        <v>70</v>
      </c>
      <c r="S70" s="2" t="s">
        <v>171</v>
      </c>
    </row>
    <row r="71" spans="16:19" ht="12.75">
      <c r="P71" s="29">
        <v>71</v>
      </c>
      <c r="Q71" s="2" t="s">
        <v>172</v>
      </c>
      <c r="R71" s="29">
        <v>71</v>
      </c>
      <c r="S71" s="2" t="s">
        <v>172</v>
      </c>
    </row>
    <row r="72" spans="17:19" ht="12.75">
      <c r="Q72" s="56"/>
      <c r="S72" s="56"/>
    </row>
    <row r="92" spans="17:19" ht="12.75">
      <c r="Q92" s="107"/>
      <c r="S92" s="107"/>
    </row>
    <row r="94" spans="17:19" ht="12.75">
      <c r="Q94" s="56"/>
      <c r="S94" s="56"/>
    </row>
    <row r="95" spans="17:19" ht="12.75">
      <c r="Q95" s="56"/>
      <c r="S95" s="56"/>
    </row>
    <row r="96" spans="17:19" ht="12.75">
      <c r="Q96" s="56"/>
      <c r="S96" s="56"/>
    </row>
    <row r="97" spans="17:19" ht="12.75">
      <c r="Q97" s="56"/>
      <c r="S97" s="56"/>
    </row>
    <row r="98" spans="17:19" ht="12.75">
      <c r="Q98" s="56"/>
      <c r="S98" s="56"/>
    </row>
    <row r="99" spans="17:19" ht="12.75">
      <c r="Q99" s="56"/>
      <c r="S99" s="56"/>
    </row>
    <row r="100" spans="17:19" ht="12.75">
      <c r="Q100" s="56"/>
      <c r="S100" s="56"/>
    </row>
    <row r="101" spans="17:19" ht="12.75">
      <c r="Q101" s="56"/>
      <c r="S101" s="56"/>
    </row>
    <row r="102" spans="17:19" ht="12.75">
      <c r="Q102" s="56"/>
      <c r="S102" s="56"/>
    </row>
    <row r="103" spans="17:19" ht="12.75">
      <c r="Q103" s="56"/>
      <c r="S103" s="56"/>
    </row>
    <row r="104" spans="17:19" ht="12.75">
      <c r="Q104" s="56"/>
      <c r="S104" s="56"/>
    </row>
    <row r="105" spans="17:19" ht="12.75">
      <c r="Q105" s="56"/>
      <c r="S105" s="56"/>
    </row>
    <row r="106" spans="17:19" ht="12.75">
      <c r="Q106" s="56"/>
      <c r="S106" s="56"/>
    </row>
    <row r="107" spans="17:19" ht="12.75">
      <c r="Q107" s="56"/>
      <c r="S107" s="56"/>
    </row>
    <row r="108" spans="17:19" ht="12.75">
      <c r="Q108" s="56"/>
      <c r="S108" s="56"/>
    </row>
    <row r="109" spans="17:19" ht="12.75">
      <c r="Q109" s="56"/>
      <c r="S109" s="56"/>
    </row>
    <row r="110" spans="17:19" ht="12.75">
      <c r="Q110" s="56"/>
      <c r="S110" s="56"/>
    </row>
    <row r="111" spans="17:19" ht="12.75">
      <c r="Q111" s="56"/>
      <c r="S111" s="56"/>
    </row>
    <row r="112" spans="17:19" ht="12.75">
      <c r="Q112" s="56"/>
      <c r="S112" s="56"/>
    </row>
    <row r="113" spans="17:19" ht="12.75">
      <c r="Q113" s="56"/>
      <c r="S113" s="56"/>
    </row>
    <row r="114" spans="17:19" ht="12.75">
      <c r="Q114" s="56"/>
      <c r="S114" s="56"/>
    </row>
    <row r="115" spans="17:19" ht="12.75">
      <c r="Q115" s="56"/>
      <c r="S115" s="56"/>
    </row>
    <row r="116" spans="17:19" ht="12.75">
      <c r="Q116" s="56"/>
      <c r="S116" s="56"/>
    </row>
    <row r="117" spans="17:19" ht="12.75">
      <c r="Q117" s="56"/>
      <c r="S117" s="56"/>
    </row>
    <row r="118" spans="17:19" ht="12.75">
      <c r="Q118" s="56"/>
      <c r="S118" s="56"/>
    </row>
    <row r="119" spans="17:19" ht="12.75">
      <c r="Q119" s="56"/>
      <c r="S119" s="56"/>
    </row>
    <row r="120" spans="17:19" ht="12.75">
      <c r="Q120" s="56"/>
      <c r="S120" s="56"/>
    </row>
    <row r="121" spans="17:19" ht="12.75">
      <c r="Q121" s="56"/>
      <c r="S121" s="56"/>
    </row>
    <row r="122" spans="17:19" ht="12.75">
      <c r="Q122" s="56"/>
      <c r="S122" s="56"/>
    </row>
    <row r="123" spans="17:19" ht="12.75">
      <c r="Q123" s="56"/>
      <c r="S123" s="56"/>
    </row>
    <row r="124" spans="17:19" ht="12.75">
      <c r="Q124" s="56"/>
      <c r="S124" s="56"/>
    </row>
    <row r="125" spans="17:19" ht="12.75">
      <c r="Q125" s="56"/>
      <c r="S125" s="56"/>
    </row>
    <row r="126" spans="17:19" ht="12.75">
      <c r="Q126" s="56"/>
      <c r="S126" s="56"/>
    </row>
    <row r="127" spans="17:19" ht="12.75">
      <c r="Q127" s="56"/>
      <c r="S127" s="56"/>
    </row>
  </sheetData>
  <sheetProtection/>
  <mergeCells count="28">
    <mergeCell ref="I50:J50"/>
    <mergeCell ref="B50:D50"/>
    <mergeCell ref="F52:G52"/>
    <mergeCell ref="B52:D52"/>
    <mergeCell ref="I52:J52"/>
    <mergeCell ref="B54:F54"/>
    <mergeCell ref="B57:I57"/>
    <mergeCell ref="E5:G5"/>
    <mergeCell ref="F22:G22"/>
    <mergeCell ref="H39:J39"/>
    <mergeCell ref="B9:E9"/>
    <mergeCell ref="I20:J20"/>
    <mergeCell ref="H7:I7"/>
    <mergeCell ref="H9:I9"/>
    <mergeCell ref="B24:F24"/>
    <mergeCell ref="B39:E39"/>
    <mergeCell ref="H37:I37"/>
    <mergeCell ref="I22:J22"/>
    <mergeCell ref="B20:D20"/>
    <mergeCell ref="I3:J3"/>
    <mergeCell ref="I33:J33"/>
    <mergeCell ref="E35:G35"/>
    <mergeCell ref="A4:F4"/>
    <mergeCell ref="A34:F34"/>
    <mergeCell ref="B22:D22"/>
    <mergeCell ref="F30:G30"/>
  </mergeCells>
  <hyperlinks>
    <hyperlink ref="A5" r:id="rId1" display="www.uibf.se"/>
    <hyperlink ref="A5:J5" r:id="rId2" display="www.uibf.se"/>
    <hyperlink ref="A35" r:id="rId3" display="www.uibf.se"/>
    <hyperlink ref="A35:J35" r:id="rId4" display="www.uibf.se"/>
    <hyperlink ref="P5:S5" r:id="rId5" display="www.uibf.se"/>
  </hyperlinks>
  <printOptions/>
  <pageMargins left="0.5905511811023623" right="0.5905511811023623" top="0.11811023622047245" bottom="0.03937007874015748" header="0.5118110236220472" footer="0.5118110236220472"/>
  <pageSetup horizontalDpi="600" verticalDpi="600" orientation="portrait" paperSize="9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Y128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0.140625" style="2" customWidth="1"/>
    <col min="2" max="2" width="4.7109375" style="2" customWidth="1"/>
    <col min="3" max="3" width="6.57421875" style="2" bestFit="1" customWidth="1"/>
    <col min="4" max="7" width="9.140625" style="2" customWidth="1"/>
    <col min="8" max="8" width="10.57421875" style="2" bestFit="1" customWidth="1"/>
    <col min="9" max="9" width="14.00390625" style="2" bestFit="1" customWidth="1"/>
    <col min="10" max="10" width="9.140625" style="2" customWidth="1"/>
    <col min="12" max="12" width="8.57421875" style="42" customWidth="1"/>
    <col min="13" max="13" width="2.7109375" style="41" hidden="1" customWidth="1"/>
    <col min="14" max="14" width="18.421875" style="41" hidden="1" customWidth="1"/>
    <col min="15" max="15" width="3.57421875" style="43" hidden="1" customWidth="1"/>
    <col min="16" max="16" width="2.7109375" style="41" hidden="1" customWidth="1"/>
    <col min="17" max="17" width="23.57421875" style="41" hidden="1" customWidth="1"/>
    <col min="18" max="18" width="2.7109375" style="41" hidden="1" customWidth="1"/>
    <col min="19" max="19" width="23.57421875" style="41" hidden="1" customWidth="1"/>
    <col min="20" max="25" width="2.00390625" style="41" hidden="1" customWidth="1"/>
    <col min="26" max="26" width="9.140625" style="41" customWidth="1"/>
    <col min="27" max="16384" width="9.140625" style="2" customWidth="1"/>
  </cols>
  <sheetData>
    <row r="1" spans="1:25" ht="15" customHeight="1">
      <c r="A1" s="1"/>
      <c r="B1" s="7"/>
      <c r="C1" s="7"/>
      <c r="D1" s="7"/>
      <c r="E1" s="7"/>
      <c r="F1" s="1"/>
      <c r="G1" s="1"/>
      <c r="I1" s="1"/>
      <c r="J1" s="1"/>
      <c r="M1" s="30">
        <v>1</v>
      </c>
      <c r="N1" s="2" t="s">
        <v>40</v>
      </c>
      <c r="O1" s="29">
        <v>0</v>
      </c>
      <c r="P1" s="29">
        <v>1</v>
      </c>
      <c r="Q1" s="2" t="s">
        <v>38</v>
      </c>
      <c r="R1" s="29">
        <v>1</v>
      </c>
      <c r="S1" s="2" t="s">
        <v>39</v>
      </c>
      <c r="T1" s="41">
        <v>1</v>
      </c>
      <c r="U1" s="41">
        <v>1</v>
      </c>
      <c r="V1" s="41">
        <v>1</v>
      </c>
      <c r="W1" s="41">
        <v>1</v>
      </c>
      <c r="X1" s="41">
        <v>1</v>
      </c>
      <c r="Y1" s="41">
        <v>1</v>
      </c>
    </row>
    <row r="2" spans="1:19" ht="15" customHeight="1">
      <c r="A2" s="1"/>
      <c r="B2" s="7"/>
      <c r="C2" s="7"/>
      <c r="D2" s="7"/>
      <c r="E2" s="7"/>
      <c r="F2" s="21"/>
      <c r="G2" s="1"/>
      <c r="H2" s="19" t="s">
        <v>88</v>
      </c>
      <c r="I2" s="25"/>
      <c r="J2" s="65"/>
      <c r="M2" s="50">
        <v>2</v>
      </c>
      <c r="N2" s="48" t="s">
        <v>13</v>
      </c>
      <c r="O2" s="49">
        <v>670</v>
      </c>
      <c r="P2" s="29">
        <v>2</v>
      </c>
      <c r="Q2" s="108" t="s">
        <v>54</v>
      </c>
      <c r="R2" s="29">
        <v>2</v>
      </c>
      <c r="S2" s="108" t="s">
        <v>54</v>
      </c>
    </row>
    <row r="3" spans="1:19" ht="15" customHeight="1">
      <c r="A3" s="1"/>
      <c r="B3" s="7"/>
      <c r="C3" s="7"/>
      <c r="D3" s="7"/>
      <c r="E3" s="7"/>
      <c r="F3"/>
      <c r="G3" s="4"/>
      <c r="H3" s="66"/>
      <c r="I3" s="112"/>
      <c r="J3" s="112"/>
      <c r="M3" s="30">
        <v>3</v>
      </c>
      <c r="N3" s="48" t="s">
        <v>16</v>
      </c>
      <c r="O3" s="49">
        <v>550</v>
      </c>
      <c r="P3" s="29">
        <v>3</v>
      </c>
      <c r="Q3" s="108" t="s">
        <v>43</v>
      </c>
      <c r="R3" s="29">
        <v>3</v>
      </c>
      <c r="S3" s="108" t="s">
        <v>43</v>
      </c>
    </row>
    <row r="4" spans="1:19" ht="15" customHeight="1">
      <c r="A4" s="114" t="s">
        <v>50</v>
      </c>
      <c r="B4" s="114"/>
      <c r="C4" s="114"/>
      <c r="D4" s="114"/>
      <c r="E4" s="114"/>
      <c r="F4" s="114"/>
      <c r="G4" s="1"/>
      <c r="H4" s="7"/>
      <c r="I4" s="7"/>
      <c r="J4" s="1"/>
      <c r="M4" s="50">
        <v>4</v>
      </c>
      <c r="N4" s="48" t="s">
        <v>51</v>
      </c>
      <c r="O4" s="49">
        <v>400</v>
      </c>
      <c r="P4" s="29">
        <v>4</v>
      </c>
      <c r="Q4" s="108" t="s">
        <v>153</v>
      </c>
      <c r="R4" s="29">
        <v>4</v>
      </c>
      <c r="S4" s="108" t="s">
        <v>153</v>
      </c>
    </row>
    <row r="5" spans="1:19" ht="15" customHeight="1">
      <c r="A5" s="22" t="s">
        <v>36</v>
      </c>
      <c r="B5" s="22"/>
      <c r="C5" s="22"/>
      <c r="D5" s="5"/>
      <c r="E5" s="113" t="s">
        <v>0</v>
      </c>
      <c r="F5" s="113"/>
      <c r="G5" s="113"/>
      <c r="H5" s="5"/>
      <c r="I5" s="5"/>
      <c r="J5" s="5"/>
      <c r="M5" s="30">
        <v>5</v>
      </c>
      <c r="N5" s="53" t="s">
        <v>123</v>
      </c>
      <c r="O5" s="52">
        <v>650</v>
      </c>
      <c r="P5" s="29">
        <v>5</v>
      </c>
      <c r="Q5" s="108" t="s">
        <v>63</v>
      </c>
      <c r="R5" s="29">
        <v>5</v>
      </c>
      <c r="S5" s="108" t="s">
        <v>63</v>
      </c>
    </row>
    <row r="6" spans="1:19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M6" s="50">
        <v>6</v>
      </c>
      <c r="N6" s="48" t="s">
        <v>121</v>
      </c>
      <c r="O6" s="49">
        <v>500</v>
      </c>
      <c r="P6" s="29">
        <v>6</v>
      </c>
      <c r="Q6" s="108" t="s">
        <v>64</v>
      </c>
      <c r="R6" s="29">
        <v>6</v>
      </c>
      <c r="S6" s="108" t="s">
        <v>64</v>
      </c>
    </row>
    <row r="7" spans="1:19" ht="15" customHeight="1">
      <c r="A7" s="6" t="s">
        <v>1</v>
      </c>
      <c r="B7" s="24" t="s">
        <v>120</v>
      </c>
      <c r="C7" s="28"/>
      <c r="D7" s="1"/>
      <c r="E7" s="1"/>
      <c r="F7" s="1"/>
      <c r="G7" s="20" t="s">
        <v>2</v>
      </c>
      <c r="H7" s="109">
        <f>IF(T1&gt;1,VLOOKUP(T1,M1:O61,2),"")</f>
      </c>
      <c r="I7" s="109"/>
      <c r="J7" s="7"/>
      <c r="M7" s="30">
        <v>7</v>
      </c>
      <c r="N7" s="48" t="s">
        <v>122</v>
      </c>
      <c r="O7" s="50">
        <v>650</v>
      </c>
      <c r="P7" s="29">
        <v>7</v>
      </c>
      <c r="Q7" s="108" t="s">
        <v>49</v>
      </c>
      <c r="R7" s="29">
        <v>7</v>
      </c>
      <c r="S7" s="108" t="s">
        <v>49</v>
      </c>
    </row>
    <row r="8" spans="1:19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M8" s="50">
        <v>8</v>
      </c>
      <c r="N8" s="53" t="s">
        <v>127</v>
      </c>
      <c r="O8" s="52">
        <v>650</v>
      </c>
      <c r="P8" s="29">
        <v>8</v>
      </c>
      <c r="Q8" s="108" t="s">
        <v>154</v>
      </c>
      <c r="R8" s="29">
        <v>8</v>
      </c>
      <c r="S8" s="108" t="s">
        <v>154</v>
      </c>
    </row>
    <row r="9" spans="1:19" ht="15" customHeight="1">
      <c r="A9" s="5" t="s">
        <v>3</v>
      </c>
      <c r="B9" s="120">
        <f>IF(U1&gt;1,VLOOKUP(U1,P1:Q127,2),"")</f>
      </c>
      <c r="C9" s="120"/>
      <c r="D9" s="120"/>
      <c r="E9" s="120"/>
      <c r="F9" s="1"/>
      <c r="G9" s="5" t="s">
        <v>4</v>
      </c>
      <c r="H9" s="119">
        <f>IF(V1&gt;1,VLOOKUP(V1,R1:S128,2),"")</f>
      </c>
      <c r="I9" s="119"/>
      <c r="J9" s="31"/>
      <c r="M9" s="30">
        <v>9</v>
      </c>
      <c r="N9" s="48" t="s">
        <v>125</v>
      </c>
      <c r="O9" s="49">
        <v>500</v>
      </c>
      <c r="P9" s="29">
        <v>9</v>
      </c>
      <c r="Q9" s="108" t="s">
        <v>65</v>
      </c>
      <c r="R9" s="29">
        <v>9</v>
      </c>
      <c r="S9" s="108" t="s">
        <v>65</v>
      </c>
    </row>
    <row r="10" spans="1:19" ht="15" customHeight="1">
      <c r="A10" s="78" t="s">
        <v>103</v>
      </c>
      <c r="B10" s="78"/>
      <c r="C10" s="79"/>
      <c r="D10" s="78" t="s">
        <v>182</v>
      </c>
      <c r="E10" s="79"/>
      <c r="F10" s="79"/>
      <c r="G10" s="79"/>
      <c r="H10" s="79"/>
      <c r="I10" s="79"/>
      <c r="J10" s="79"/>
      <c r="M10" s="50">
        <v>10</v>
      </c>
      <c r="N10" s="53" t="s">
        <v>126</v>
      </c>
      <c r="O10" s="52">
        <v>650</v>
      </c>
      <c r="P10" s="29">
        <v>10</v>
      </c>
      <c r="Q10" s="108" t="s">
        <v>155</v>
      </c>
      <c r="R10" s="29">
        <v>10</v>
      </c>
      <c r="S10" s="108" t="s">
        <v>155</v>
      </c>
    </row>
    <row r="11" spans="1:19" ht="15" customHeight="1">
      <c r="A11" s="78" t="s">
        <v>104</v>
      </c>
      <c r="B11" s="78"/>
      <c r="C11" s="78"/>
      <c r="D11" s="78" t="s">
        <v>105</v>
      </c>
      <c r="E11" s="78"/>
      <c r="F11" s="78"/>
      <c r="G11" s="79"/>
      <c r="H11" s="79"/>
      <c r="I11" s="79"/>
      <c r="J11" s="79"/>
      <c r="M11" s="30">
        <v>11</v>
      </c>
      <c r="N11" s="53" t="s">
        <v>145</v>
      </c>
      <c r="O11" s="49">
        <v>450</v>
      </c>
      <c r="P11" s="29">
        <v>11</v>
      </c>
      <c r="Q11" s="108" t="s">
        <v>156</v>
      </c>
      <c r="R11" s="29">
        <v>11</v>
      </c>
      <c r="S11" s="108" t="s">
        <v>156</v>
      </c>
    </row>
    <row r="12" spans="1:19" ht="15" customHeight="1">
      <c r="A12" s="80" t="s">
        <v>106</v>
      </c>
      <c r="B12" s="78"/>
      <c r="C12" s="78"/>
      <c r="D12" s="81" t="s">
        <v>17</v>
      </c>
      <c r="E12" s="81"/>
      <c r="F12" s="78"/>
      <c r="G12" s="79"/>
      <c r="H12" s="79"/>
      <c r="I12" s="79"/>
      <c r="J12" s="79"/>
      <c r="M12" s="50">
        <v>12</v>
      </c>
      <c r="N12" s="53" t="s">
        <v>146</v>
      </c>
      <c r="O12" s="49">
        <v>400</v>
      </c>
      <c r="P12" s="29">
        <v>12</v>
      </c>
      <c r="Q12" s="108" t="s">
        <v>89</v>
      </c>
      <c r="R12" s="29">
        <v>12</v>
      </c>
      <c r="S12" s="108" t="s">
        <v>89</v>
      </c>
    </row>
    <row r="13" spans="1:19" ht="15" customHeight="1">
      <c r="A13" s="80" t="s">
        <v>107</v>
      </c>
      <c r="B13" s="78"/>
      <c r="C13" s="78"/>
      <c r="D13" s="81" t="s">
        <v>176</v>
      </c>
      <c r="E13" s="81"/>
      <c r="F13" s="78"/>
      <c r="G13" s="79"/>
      <c r="H13" s="79"/>
      <c r="I13" s="79"/>
      <c r="J13" s="79"/>
      <c r="M13" s="30">
        <v>13</v>
      </c>
      <c r="N13" s="56" t="s">
        <v>129</v>
      </c>
      <c r="O13" s="50">
        <v>400</v>
      </c>
      <c r="P13" s="29">
        <v>13</v>
      </c>
      <c r="Q13" s="108" t="s">
        <v>157</v>
      </c>
      <c r="R13" s="29">
        <v>13</v>
      </c>
      <c r="S13" s="108" t="s">
        <v>157</v>
      </c>
    </row>
    <row r="14" spans="1:19" ht="15" customHeight="1">
      <c r="A14" s="80" t="s">
        <v>96</v>
      </c>
      <c r="B14" s="78"/>
      <c r="C14" s="78"/>
      <c r="D14" s="81" t="s">
        <v>109</v>
      </c>
      <c r="E14" s="81"/>
      <c r="F14" s="78"/>
      <c r="G14" s="82"/>
      <c r="H14" s="83"/>
      <c r="I14" s="84"/>
      <c r="J14" s="79"/>
      <c r="M14" s="50">
        <v>14</v>
      </c>
      <c r="N14" s="56" t="s">
        <v>130</v>
      </c>
      <c r="O14" s="50">
        <v>300</v>
      </c>
      <c r="P14" s="29">
        <v>14</v>
      </c>
      <c r="Q14" s="108" t="s">
        <v>53</v>
      </c>
      <c r="R14" s="29">
        <v>14</v>
      </c>
      <c r="S14" s="108" t="s">
        <v>53</v>
      </c>
    </row>
    <row r="15" spans="1:19" ht="15" customHeight="1">
      <c r="A15" s="80" t="s">
        <v>177</v>
      </c>
      <c r="B15" s="78"/>
      <c r="C15" s="78"/>
      <c r="D15" s="81" t="s">
        <v>173</v>
      </c>
      <c r="E15" s="81"/>
      <c r="F15" s="78"/>
      <c r="G15" s="79"/>
      <c r="H15" s="79"/>
      <c r="I15" s="85"/>
      <c r="J15" s="86"/>
      <c r="M15" s="30">
        <v>15</v>
      </c>
      <c r="N15" s="56" t="s">
        <v>131</v>
      </c>
      <c r="O15" s="50">
        <v>250</v>
      </c>
      <c r="P15" s="29">
        <v>15</v>
      </c>
      <c r="Q15" s="108" t="s">
        <v>97</v>
      </c>
      <c r="R15" s="29">
        <v>15</v>
      </c>
      <c r="S15" s="108" t="s">
        <v>97</v>
      </c>
    </row>
    <row r="16" spans="1:19" ht="15" customHeight="1">
      <c r="A16" s="80" t="s">
        <v>112</v>
      </c>
      <c r="B16" s="78"/>
      <c r="C16" s="78"/>
      <c r="D16" s="81" t="s">
        <v>175</v>
      </c>
      <c r="E16" s="81"/>
      <c r="F16" s="78"/>
      <c r="G16" s="79"/>
      <c r="H16" s="79"/>
      <c r="I16" s="79"/>
      <c r="J16" s="79"/>
      <c r="M16" s="50">
        <v>16</v>
      </c>
      <c r="N16" s="56" t="s">
        <v>132</v>
      </c>
      <c r="O16" s="50">
        <v>250</v>
      </c>
      <c r="P16" s="29">
        <v>16</v>
      </c>
      <c r="Q16" s="108" t="s">
        <v>66</v>
      </c>
      <c r="R16" s="29">
        <v>16</v>
      </c>
      <c r="S16" s="108" t="s">
        <v>66</v>
      </c>
    </row>
    <row r="17" spans="1:19" ht="15" customHeight="1">
      <c r="A17" s="80" t="s">
        <v>114</v>
      </c>
      <c r="B17" s="79"/>
      <c r="C17" s="79"/>
      <c r="D17" s="81" t="s">
        <v>174</v>
      </c>
      <c r="E17" s="81"/>
      <c r="F17" s="87"/>
      <c r="G17" s="101" t="s">
        <v>5</v>
      </c>
      <c r="H17" s="102"/>
      <c r="I17" s="100">
        <f>IF($H$7&gt;=0,VLOOKUP($T$1,$M$1:$O$55,3),"")</f>
        <v>0</v>
      </c>
      <c r="J17" s="102"/>
      <c r="M17" s="30">
        <v>17</v>
      </c>
      <c r="N17" s="48" t="s">
        <v>133</v>
      </c>
      <c r="O17" s="49">
        <v>200</v>
      </c>
      <c r="P17" s="29">
        <v>17</v>
      </c>
      <c r="Q17" s="108" t="s">
        <v>67</v>
      </c>
      <c r="R17" s="29">
        <v>17</v>
      </c>
      <c r="S17" s="108" t="s">
        <v>67</v>
      </c>
    </row>
    <row r="18" spans="1:19" ht="15" customHeight="1">
      <c r="A18" s="80" t="s">
        <v>116</v>
      </c>
      <c r="B18" s="79"/>
      <c r="C18" s="79"/>
      <c r="D18" s="81" t="s">
        <v>117</v>
      </c>
      <c r="E18" s="81"/>
      <c r="F18" s="87"/>
      <c r="G18" s="104"/>
      <c r="H18" s="105"/>
      <c r="I18" s="106"/>
      <c r="J18" s="105"/>
      <c r="M18" s="50">
        <v>18</v>
      </c>
      <c r="N18" s="48" t="s">
        <v>147</v>
      </c>
      <c r="O18" s="49">
        <v>150</v>
      </c>
      <c r="P18" s="29">
        <v>18</v>
      </c>
      <c r="Q18" s="108" t="s">
        <v>158</v>
      </c>
      <c r="R18" s="29">
        <v>18</v>
      </c>
      <c r="S18" s="108" t="s">
        <v>158</v>
      </c>
    </row>
    <row r="19" spans="1:19" ht="15" customHeight="1">
      <c r="A19" s="88" t="s">
        <v>118</v>
      </c>
      <c r="B19" s="98"/>
      <c r="C19" s="98"/>
      <c r="D19" s="99" t="s">
        <v>119</v>
      </c>
      <c r="E19" s="99"/>
      <c r="F19" s="98"/>
      <c r="G19" s="88"/>
      <c r="H19" s="89"/>
      <c r="I19" s="90"/>
      <c r="J19" s="89"/>
      <c r="K19" s="103"/>
      <c r="M19" s="30">
        <v>19</v>
      </c>
      <c r="N19" s="48" t="s">
        <v>148</v>
      </c>
      <c r="O19" s="49">
        <v>150</v>
      </c>
      <c r="P19" s="29">
        <v>19</v>
      </c>
      <c r="Q19" s="108" t="s">
        <v>68</v>
      </c>
      <c r="R19" s="29">
        <v>19</v>
      </c>
      <c r="S19" s="108" t="s">
        <v>68</v>
      </c>
    </row>
    <row r="20" spans="1:19" ht="15" customHeight="1">
      <c r="A20" s="80"/>
      <c r="B20" s="79"/>
      <c r="C20" s="79"/>
      <c r="D20" s="81"/>
      <c r="E20" s="81"/>
      <c r="F20" s="87"/>
      <c r="G20" s="91"/>
      <c r="H20" s="92"/>
      <c r="I20" s="93"/>
      <c r="J20" s="92"/>
      <c r="K20" s="103"/>
      <c r="M20" s="50">
        <v>20</v>
      </c>
      <c r="N20" s="48" t="s">
        <v>149</v>
      </c>
      <c r="O20" s="49">
        <v>150</v>
      </c>
      <c r="P20" s="29">
        <v>20</v>
      </c>
      <c r="Q20" s="108" t="s">
        <v>159</v>
      </c>
      <c r="R20" s="29">
        <v>20</v>
      </c>
      <c r="S20" s="108" t="s">
        <v>159</v>
      </c>
    </row>
    <row r="21" spans="1:19" ht="15" customHeight="1">
      <c r="A21" s="12" t="s">
        <v>7</v>
      </c>
      <c r="B21" s="110"/>
      <c r="C21" s="110"/>
      <c r="D21" s="110"/>
      <c r="E21" s="7"/>
      <c r="F21" s="7"/>
      <c r="G21" s="7"/>
      <c r="H21" s="5" t="s">
        <v>8</v>
      </c>
      <c r="I21" s="110"/>
      <c r="J21" s="110"/>
      <c r="K21" s="103"/>
      <c r="M21" s="30">
        <v>21</v>
      </c>
      <c r="N21" s="56" t="s">
        <v>137</v>
      </c>
      <c r="O21" s="50">
        <v>400</v>
      </c>
      <c r="P21" s="29">
        <v>21</v>
      </c>
      <c r="Q21" s="108" t="s">
        <v>69</v>
      </c>
      <c r="R21" s="29">
        <v>21</v>
      </c>
      <c r="S21" s="108" t="s">
        <v>69</v>
      </c>
    </row>
    <row r="22" spans="1:19" ht="15" customHeight="1">
      <c r="A22" s="13"/>
      <c r="B22" s="7"/>
      <c r="C22" s="7"/>
      <c r="D22" s="7"/>
      <c r="E22" s="7"/>
      <c r="F22" s="7"/>
      <c r="G22" s="7"/>
      <c r="H22" s="7"/>
      <c r="I22" s="7"/>
      <c r="J22" s="14"/>
      <c r="M22" s="50">
        <v>22</v>
      </c>
      <c r="N22" s="51" t="s">
        <v>101</v>
      </c>
      <c r="O22" s="49">
        <v>670</v>
      </c>
      <c r="P22" s="29">
        <v>22</v>
      </c>
      <c r="Q22" s="108" t="s">
        <v>70</v>
      </c>
      <c r="R22" s="29">
        <v>22</v>
      </c>
      <c r="S22" s="108" t="s">
        <v>70</v>
      </c>
    </row>
    <row r="23" spans="1:19" ht="15" customHeight="1">
      <c r="A23" s="12" t="s">
        <v>9</v>
      </c>
      <c r="B23" s="110"/>
      <c r="C23" s="110"/>
      <c r="D23" s="110"/>
      <c r="E23" s="5" t="s">
        <v>10</v>
      </c>
      <c r="F23" s="110"/>
      <c r="G23" s="110"/>
      <c r="H23" s="5" t="s">
        <v>11</v>
      </c>
      <c r="I23" s="110"/>
      <c r="J23" s="111"/>
      <c r="M23" s="30">
        <v>23</v>
      </c>
      <c r="N23" s="48" t="s">
        <v>17</v>
      </c>
      <c r="O23" s="49">
        <v>600</v>
      </c>
      <c r="P23" s="29">
        <v>23</v>
      </c>
      <c r="Q23" s="108" t="s">
        <v>160</v>
      </c>
      <c r="R23" s="29">
        <v>23</v>
      </c>
      <c r="S23" s="108" t="s">
        <v>160</v>
      </c>
    </row>
    <row r="24" spans="1:19" ht="15" customHeight="1">
      <c r="A24" s="13"/>
      <c r="B24" s="7"/>
      <c r="C24" s="7"/>
      <c r="D24" s="7"/>
      <c r="E24" s="7"/>
      <c r="F24" s="7"/>
      <c r="G24" s="7"/>
      <c r="H24" s="7"/>
      <c r="I24" s="7"/>
      <c r="J24" s="14"/>
      <c r="M24" s="50">
        <v>24</v>
      </c>
      <c r="N24" s="48" t="s">
        <v>14</v>
      </c>
      <c r="O24" s="52">
        <v>500</v>
      </c>
      <c r="P24" s="29">
        <v>24</v>
      </c>
      <c r="Q24" s="108" t="s">
        <v>85</v>
      </c>
      <c r="R24" s="29">
        <v>24</v>
      </c>
      <c r="S24" s="108" t="s">
        <v>85</v>
      </c>
    </row>
    <row r="25" spans="1:19" ht="15" customHeight="1">
      <c r="A25" s="15" t="s">
        <v>12</v>
      </c>
      <c r="B25" s="120"/>
      <c r="C25" s="120"/>
      <c r="D25" s="120"/>
      <c r="E25" s="120"/>
      <c r="F25" s="120"/>
      <c r="G25" s="5"/>
      <c r="H25" s="5"/>
      <c r="I25" s="5"/>
      <c r="J25" s="16"/>
      <c r="M25" s="30">
        <v>25</v>
      </c>
      <c r="N25" s="48" t="s">
        <v>15</v>
      </c>
      <c r="O25" s="49">
        <v>450</v>
      </c>
      <c r="P25" s="29">
        <v>25</v>
      </c>
      <c r="Q25" s="108" t="s">
        <v>44</v>
      </c>
      <c r="R25" s="29">
        <v>25</v>
      </c>
      <c r="S25" s="108" t="s">
        <v>44</v>
      </c>
    </row>
    <row r="26" spans="13:19" ht="12.75">
      <c r="M26" s="50">
        <v>26</v>
      </c>
      <c r="N26" s="48" t="s">
        <v>18</v>
      </c>
      <c r="O26" s="49">
        <v>400</v>
      </c>
      <c r="P26" s="29">
        <v>26</v>
      </c>
      <c r="Q26" s="108" t="s">
        <v>90</v>
      </c>
      <c r="R26" s="29">
        <v>26</v>
      </c>
      <c r="S26" s="108" t="s">
        <v>90</v>
      </c>
    </row>
    <row r="27" spans="13:19" ht="13.5" thickBot="1">
      <c r="M27" s="30">
        <v>27</v>
      </c>
      <c r="N27" s="48" t="s">
        <v>83</v>
      </c>
      <c r="O27" s="49">
        <v>400</v>
      </c>
      <c r="P27" s="29">
        <v>27</v>
      </c>
      <c r="Q27" s="108" t="s">
        <v>99</v>
      </c>
      <c r="R27" s="29">
        <v>27</v>
      </c>
      <c r="S27" s="108" t="s">
        <v>99</v>
      </c>
    </row>
    <row r="28" spans="2:19" ht="21" thickBot="1">
      <c r="B28" s="116" t="s">
        <v>48</v>
      </c>
      <c r="C28" s="117"/>
      <c r="D28" s="117"/>
      <c r="E28" s="117"/>
      <c r="F28" s="117"/>
      <c r="G28" s="117"/>
      <c r="H28" s="117"/>
      <c r="I28" s="118"/>
      <c r="M28" s="50">
        <v>28</v>
      </c>
      <c r="N28" s="56" t="s">
        <v>135</v>
      </c>
      <c r="O28" s="50">
        <v>400</v>
      </c>
      <c r="P28" s="29">
        <v>28</v>
      </c>
      <c r="Q28" s="108" t="s">
        <v>98</v>
      </c>
      <c r="R28" s="29">
        <v>28</v>
      </c>
      <c r="S28" s="108" t="s">
        <v>98</v>
      </c>
    </row>
    <row r="29" spans="13:19" ht="12.75">
      <c r="M29" s="30">
        <v>29</v>
      </c>
      <c r="N29" s="48" t="s">
        <v>136</v>
      </c>
      <c r="O29" s="52">
        <v>550</v>
      </c>
      <c r="P29" s="29">
        <v>29</v>
      </c>
      <c r="Q29" s="2" t="s">
        <v>100</v>
      </c>
      <c r="R29" s="29">
        <v>29</v>
      </c>
      <c r="S29" s="2" t="s">
        <v>100</v>
      </c>
    </row>
    <row r="30" spans="13:19" ht="12.75">
      <c r="M30" s="50">
        <v>30</v>
      </c>
      <c r="N30" s="48" t="s">
        <v>37</v>
      </c>
      <c r="O30" s="49">
        <v>450</v>
      </c>
      <c r="P30" s="29">
        <v>30</v>
      </c>
      <c r="Q30" s="2" t="s">
        <v>73</v>
      </c>
      <c r="R30" s="29">
        <v>30</v>
      </c>
      <c r="S30" s="2" t="s">
        <v>73</v>
      </c>
    </row>
    <row r="31" spans="13:19" ht="12.75">
      <c r="M31" s="30">
        <v>31</v>
      </c>
      <c r="N31" s="56" t="s">
        <v>134</v>
      </c>
      <c r="O31" s="50">
        <v>0</v>
      </c>
      <c r="P31" s="29">
        <v>31</v>
      </c>
      <c r="Q31" s="108" t="s">
        <v>58</v>
      </c>
      <c r="R31" s="29">
        <v>31</v>
      </c>
      <c r="S31" s="108" t="s">
        <v>58</v>
      </c>
    </row>
    <row r="32" spans="13:19" ht="12.75">
      <c r="M32" s="50">
        <v>32</v>
      </c>
      <c r="N32" s="53" t="s">
        <v>139</v>
      </c>
      <c r="O32" s="52">
        <v>200</v>
      </c>
      <c r="P32" s="29">
        <v>32</v>
      </c>
      <c r="Q32" s="108" t="s">
        <v>45</v>
      </c>
      <c r="R32" s="29">
        <v>32</v>
      </c>
      <c r="S32" s="108" t="s">
        <v>45</v>
      </c>
    </row>
    <row r="33" spans="13:19" ht="12.75">
      <c r="M33" s="30">
        <v>33</v>
      </c>
      <c r="N33" s="53" t="s">
        <v>140</v>
      </c>
      <c r="O33" s="52">
        <v>200</v>
      </c>
      <c r="P33" s="29">
        <v>33</v>
      </c>
      <c r="Q33" s="2" t="s">
        <v>45</v>
      </c>
      <c r="R33" s="29">
        <v>33</v>
      </c>
      <c r="S33" s="2" t="s">
        <v>45</v>
      </c>
    </row>
    <row r="34" spans="13:19" ht="12.75">
      <c r="M34" s="50">
        <v>34</v>
      </c>
      <c r="N34" s="53" t="s">
        <v>141</v>
      </c>
      <c r="O34" s="52">
        <v>200</v>
      </c>
      <c r="P34" s="29">
        <v>34</v>
      </c>
      <c r="Q34" s="2" t="s">
        <v>91</v>
      </c>
      <c r="R34" s="29">
        <v>34</v>
      </c>
      <c r="S34" s="2" t="s">
        <v>91</v>
      </c>
    </row>
    <row r="35" spans="13:19" ht="12.75">
      <c r="M35" s="30">
        <v>35</v>
      </c>
      <c r="N35" s="53" t="s">
        <v>142</v>
      </c>
      <c r="O35" s="52">
        <v>200</v>
      </c>
      <c r="P35" s="29">
        <v>35</v>
      </c>
      <c r="Q35" s="108" t="s">
        <v>71</v>
      </c>
      <c r="R35" s="29">
        <v>35</v>
      </c>
      <c r="S35" s="108" t="s">
        <v>71</v>
      </c>
    </row>
    <row r="36" spans="13:19" ht="12.75">
      <c r="M36" s="50">
        <v>36</v>
      </c>
      <c r="N36" s="53" t="s">
        <v>143</v>
      </c>
      <c r="O36" s="52">
        <v>200</v>
      </c>
      <c r="P36" s="29">
        <v>36</v>
      </c>
      <c r="Q36" s="108" t="s">
        <v>161</v>
      </c>
      <c r="R36" s="29">
        <v>36</v>
      </c>
      <c r="S36" s="108" t="s">
        <v>161</v>
      </c>
    </row>
    <row r="37" spans="13:19" ht="12.75">
      <c r="M37" s="30">
        <v>37</v>
      </c>
      <c r="N37" s="53" t="s">
        <v>150</v>
      </c>
      <c r="O37" s="49">
        <v>150</v>
      </c>
      <c r="P37" s="29">
        <v>37</v>
      </c>
      <c r="Q37" s="108" t="s">
        <v>72</v>
      </c>
      <c r="R37" s="29">
        <v>37</v>
      </c>
      <c r="S37" s="108" t="s">
        <v>72</v>
      </c>
    </row>
    <row r="38" spans="13:19" ht="12.75">
      <c r="M38" s="50">
        <v>38</v>
      </c>
      <c r="N38" s="53" t="s">
        <v>144</v>
      </c>
      <c r="O38" s="49">
        <v>200</v>
      </c>
      <c r="P38" s="29">
        <v>38</v>
      </c>
      <c r="Q38" s="2" t="s">
        <v>42</v>
      </c>
      <c r="R38" s="29">
        <v>38</v>
      </c>
      <c r="S38" s="2" t="s">
        <v>42</v>
      </c>
    </row>
    <row r="39" spans="13:19" ht="12.75">
      <c r="M39" s="30">
        <v>39</v>
      </c>
      <c r="N39" s="53" t="s">
        <v>152</v>
      </c>
      <c r="O39" s="49">
        <v>150</v>
      </c>
      <c r="P39" s="29">
        <v>39</v>
      </c>
      <c r="Q39" s="2" t="s">
        <v>74</v>
      </c>
      <c r="R39" s="29">
        <v>39</v>
      </c>
      <c r="S39" s="2" t="s">
        <v>74</v>
      </c>
    </row>
    <row r="40" spans="13:19" ht="12.75">
      <c r="M40" s="50">
        <v>40</v>
      </c>
      <c r="N40" s="53" t="s">
        <v>151</v>
      </c>
      <c r="O40" s="49">
        <v>150</v>
      </c>
      <c r="P40" s="29">
        <v>40</v>
      </c>
      <c r="Q40" s="2" t="s">
        <v>162</v>
      </c>
      <c r="R40" s="29">
        <v>40</v>
      </c>
      <c r="S40" s="2" t="s">
        <v>162</v>
      </c>
    </row>
    <row r="41" spans="13:19" ht="12.75">
      <c r="M41" s="30">
        <v>41</v>
      </c>
      <c r="N41" s="48" t="s">
        <v>181</v>
      </c>
      <c r="O41" s="52">
        <v>250</v>
      </c>
      <c r="P41" s="29">
        <v>41</v>
      </c>
      <c r="Q41" s="2" t="s">
        <v>75</v>
      </c>
      <c r="R41" s="29">
        <v>41</v>
      </c>
      <c r="S41" s="2" t="s">
        <v>75</v>
      </c>
    </row>
    <row r="42" spans="13:19" ht="12.75">
      <c r="M42" s="50">
        <v>42</v>
      </c>
      <c r="N42" s="48" t="s">
        <v>180</v>
      </c>
      <c r="O42" s="52">
        <v>250</v>
      </c>
      <c r="P42" s="29">
        <v>42</v>
      </c>
      <c r="Q42" s="2" t="s">
        <v>163</v>
      </c>
      <c r="R42" s="29">
        <v>42</v>
      </c>
      <c r="S42" s="2" t="s">
        <v>163</v>
      </c>
    </row>
    <row r="43" spans="13:19" ht="12.75" customHeight="1">
      <c r="M43" s="30">
        <v>43</v>
      </c>
      <c r="N43" s="48" t="s">
        <v>179</v>
      </c>
      <c r="O43" s="52">
        <v>250</v>
      </c>
      <c r="P43" s="29">
        <v>43</v>
      </c>
      <c r="Q43" s="2" t="s">
        <v>92</v>
      </c>
      <c r="R43" s="29">
        <v>43</v>
      </c>
      <c r="S43" s="2" t="s">
        <v>92</v>
      </c>
    </row>
    <row r="44" spans="13:19" ht="12.75">
      <c r="M44" s="50">
        <v>44</v>
      </c>
      <c r="N44" s="48" t="s">
        <v>178</v>
      </c>
      <c r="O44" s="52">
        <v>300</v>
      </c>
      <c r="P44" s="29">
        <v>44</v>
      </c>
      <c r="Q44" s="2" t="s">
        <v>76</v>
      </c>
      <c r="R44" s="29">
        <v>44</v>
      </c>
      <c r="S44" s="2" t="s">
        <v>76</v>
      </c>
    </row>
    <row r="45" spans="13:19" ht="12.75">
      <c r="M45" s="30">
        <v>45</v>
      </c>
      <c r="N45" s="48" t="s">
        <v>138</v>
      </c>
      <c r="O45" s="52">
        <v>450</v>
      </c>
      <c r="P45" s="29">
        <v>45</v>
      </c>
      <c r="Q45" s="2" t="s">
        <v>164</v>
      </c>
      <c r="R45" s="29">
        <v>45</v>
      </c>
      <c r="S45" s="2" t="s">
        <v>164</v>
      </c>
    </row>
    <row r="46" spans="13:19" ht="14.25" customHeight="1">
      <c r="M46" s="50">
        <v>46</v>
      </c>
      <c r="N46" s="56" t="s">
        <v>124</v>
      </c>
      <c r="O46" s="50">
        <v>300</v>
      </c>
      <c r="P46" s="29">
        <v>46</v>
      </c>
      <c r="Q46" s="2" t="s">
        <v>86</v>
      </c>
      <c r="R46" s="29">
        <v>46</v>
      </c>
      <c r="S46" s="2" t="s">
        <v>86</v>
      </c>
    </row>
    <row r="47" spans="13:19" ht="12.75">
      <c r="M47" s="30">
        <v>47</v>
      </c>
      <c r="N47" s="48" t="s">
        <v>128</v>
      </c>
      <c r="O47" s="49">
        <v>300</v>
      </c>
      <c r="P47" s="29">
        <v>47</v>
      </c>
      <c r="Q47" s="2" t="s">
        <v>165</v>
      </c>
      <c r="R47" s="29">
        <v>47</v>
      </c>
      <c r="S47" s="2" t="s">
        <v>165</v>
      </c>
    </row>
    <row r="48" spans="13:19" ht="12.75">
      <c r="M48" s="50"/>
      <c r="N48" s="48" t="s">
        <v>34</v>
      </c>
      <c r="O48" s="49"/>
      <c r="P48" s="29">
        <v>48</v>
      </c>
      <c r="Q48" s="2" t="s">
        <v>166</v>
      </c>
      <c r="R48" s="29">
        <v>48</v>
      </c>
      <c r="S48" s="2" t="s">
        <v>166</v>
      </c>
    </row>
    <row r="49" spans="13:19" ht="12.75">
      <c r="M49" s="50"/>
      <c r="N49" s="48" t="s">
        <v>33</v>
      </c>
      <c r="O49" s="49"/>
      <c r="P49" s="29">
        <v>49</v>
      </c>
      <c r="Q49" s="2" t="s">
        <v>59</v>
      </c>
      <c r="R49" s="29">
        <v>49</v>
      </c>
      <c r="S49" s="2" t="s">
        <v>59</v>
      </c>
    </row>
    <row r="50" spans="13:19" ht="12.75">
      <c r="M50" s="50"/>
      <c r="N50" s="48" t="s">
        <v>32</v>
      </c>
      <c r="O50" s="49"/>
      <c r="P50" s="29">
        <v>50</v>
      </c>
      <c r="Q50" s="2" t="s">
        <v>167</v>
      </c>
      <c r="R50" s="29">
        <v>50</v>
      </c>
      <c r="S50" s="2" t="s">
        <v>167</v>
      </c>
    </row>
    <row r="51" spans="13:19" ht="12.75">
      <c r="M51" s="50"/>
      <c r="N51" s="48" t="s">
        <v>31</v>
      </c>
      <c r="O51" s="49"/>
      <c r="P51" s="29">
        <v>51</v>
      </c>
      <c r="Q51" s="108" t="s">
        <v>77</v>
      </c>
      <c r="R51" s="29">
        <v>51</v>
      </c>
      <c r="S51" s="108" t="s">
        <v>77</v>
      </c>
    </row>
    <row r="52" spans="13:19" ht="12.75">
      <c r="M52" s="50"/>
      <c r="N52" s="48" t="s">
        <v>30</v>
      </c>
      <c r="O52" s="49"/>
      <c r="P52" s="29">
        <v>52</v>
      </c>
      <c r="Q52" s="2" t="s">
        <v>168</v>
      </c>
      <c r="R52" s="29">
        <v>52</v>
      </c>
      <c r="S52" s="2" t="s">
        <v>168</v>
      </c>
    </row>
    <row r="53" spans="13:19" ht="12.75">
      <c r="M53" s="50"/>
      <c r="N53" s="48" t="s">
        <v>29</v>
      </c>
      <c r="O53" s="49"/>
      <c r="P53" s="29">
        <v>53</v>
      </c>
      <c r="Q53" s="108" t="s">
        <v>46</v>
      </c>
      <c r="R53" s="29">
        <v>53</v>
      </c>
      <c r="S53" s="108" t="s">
        <v>46</v>
      </c>
    </row>
    <row r="54" spans="13:19" ht="12.75">
      <c r="M54" s="50"/>
      <c r="N54" s="48" t="s">
        <v>28</v>
      </c>
      <c r="O54" s="49"/>
      <c r="P54" s="29">
        <v>54</v>
      </c>
      <c r="Q54" s="108" t="s">
        <v>93</v>
      </c>
      <c r="R54" s="29">
        <v>54</v>
      </c>
      <c r="S54" s="108" t="s">
        <v>93</v>
      </c>
    </row>
    <row r="55" spans="13:19" ht="12.75">
      <c r="M55" s="50"/>
      <c r="N55" s="48" t="s">
        <v>27</v>
      </c>
      <c r="O55" s="49"/>
      <c r="P55" s="29">
        <v>55</v>
      </c>
      <c r="Q55" s="108" t="s">
        <v>60</v>
      </c>
      <c r="R55" s="29">
        <v>55</v>
      </c>
      <c r="S55" s="108" t="s">
        <v>60</v>
      </c>
    </row>
    <row r="56" spans="13:19" ht="12.75">
      <c r="M56" s="50"/>
      <c r="N56" s="48" t="s">
        <v>26</v>
      </c>
      <c r="O56" s="49"/>
      <c r="P56" s="29">
        <v>56</v>
      </c>
      <c r="Q56" s="108" t="s">
        <v>78</v>
      </c>
      <c r="R56" s="29">
        <v>56</v>
      </c>
      <c r="S56" s="108" t="s">
        <v>78</v>
      </c>
    </row>
    <row r="57" spans="13:19" ht="12.75">
      <c r="M57" s="50"/>
      <c r="N57" s="48" t="s">
        <v>25</v>
      </c>
      <c r="O57" s="49"/>
      <c r="P57" s="29">
        <v>57</v>
      </c>
      <c r="Q57" s="108" t="s">
        <v>87</v>
      </c>
      <c r="R57" s="29">
        <v>57</v>
      </c>
      <c r="S57" s="108" t="s">
        <v>87</v>
      </c>
    </row>
    <row r="58" spans="13:19" ht="12.75">
      <c r="M58" s="50"/>
      <c r="N58" s="48" t="s">
        <v>24</v>
      </c>
      <c r="O58" s="49"/>
      <c r="P58" s="29">
        <v>58</v>
      </c>
      <c r="Q58" s="108" t="s">
        <v>55</v>
      </c>
      <c r="R58" s="29">
        <v>58</v>
      </c>
      <c r="S58" s="108" t="s">
        <v>55</v>
      </c>
    </row>
    <row r="59" spans="13:19" ht="12.75">
      <c r="M59" s="50"/>
      <c r="N59" s="48" t="s">
        <v>23</v>
      </c>
      <c r="O59" s="49"/>
      <c r="P59" s="29">
        <v>59</v>
      </c>
      <c r="Q59" s="108" t="s">
        <v>61</v>
      </c>
      <c r="R59" s="29">
        <v>59</v>
      </c>
      <c r="S59" s="108" t="s">
        <v>61</v>
      </c>
    </row>
    <row r="60" spans="13:19" ht="12.75">
      <c r="M60" s="50"/>
      <c r="N60" s="48" t="s">
        <v>22</v>
      </c>
      <c r="O60" s="49"/>
      <c r="P60" s="29">
        <v>60</v>
      </c>
      <c r="Q60" s="108" t="s">
        <v>79</v>
      </c>
      <c r="R60" s="29">
        <v>60</v>
      </c>
      <c r="S60" s="108" t="s">
        <v>79</v>
      </c>
    </row>
    <row r="61" spans="13:19" ht="12.75">
      <c r="M61" s="50"/>
      <c r="N61" s="48" t="s">
        <v>21</v>
      </c>
      <c r="O61" s="49"/>
      <c r="P61" s="29">
        <v>61</v>
      </c>
      <c r="Q61" s="108" t="s">
        <v>80</v>
      </c>
      <c r="R61" s="29">
        <v>61</v>
      </c>
      <c r="S61" s="108" t="s">
        <v>80</v>
      </c>
    </row>
    <row r="62" spans="13:19" ht="12.75">
      <c r="M62" s="50"/>
      <c r="N62" s="48" t="s">
        <v>20</v>
      </c>
      <c r="O62" s="49"/>
      <c r="P62" s="29">
        <v>62</v>
      </c>
      <c r="Q62" s="108" t="s">
        <v>52</v>
      </c>
      <c r="R62" s="29">
        <v>62</v>
      </c>
      <c r="S62" s="108" t="s">
        <v>52</v>
      </c>
    </row>
    <row r="63" spans="13:19" ht="12.75">
      <c r="M63" s="50"/>
      <c r="N63" s="48" t="s">
        <v>19</v>
      </c>
      <c r="O63" s="49"/>
      <c r="P63" s="29">
        <v>63</v>
      </c>
      <c r="Q63" s="108" t="s">
        <v>94</v>
      </c>
      <c r="R63" s="29">
        <v>63</v>
      </c>
      <c r="S63" s="108" t="s">
        <v>94</v>
      </c>
    </row>
    <row r="64" spans="13:19" ht="12.75">
      <c r="M64" s="54"/>
      <c r="N64" s="54"/>
      <c r="O64" s="50"/>
      <c r="P64" s="29">
        <v>64</v>
      </c>
      <c r="Q64" s="108" t="s">
        <v>169</v>
      </c>
      <c r="R64" s="29">
        <v>64</v>
      </c>
      <c r="S64" s="108" t="s">
        <v>169</v>
      </c>
    </row>
    <row r="65" spans="13:19" ht="12.75">
      <c r="M65" s="54"/>
      <c r="N65" s="54"/>
      <c r="O65" s="50"/>
      <c r="P65" s="29">
        <v>65</v>
      </c>
      <c r="Q65" s="108" t="s">
        <v>170</v>
      </c>
      <c r="R65" s="29">
        <v>65</v>
      </c>
      <c r="S65" s="108" t="s">
        <v>170</v>
      </c>
    </row>
    <row r="66" spans="13:19" ht="12.75">
      <c r="M66" s="54"/>
      <c r="N66" s="54"/>
      <c r="O66" s="50"/>
      <c r="P66" s="29">
        <v>66</v>
      </c>
      <c r="Q66" s="108" t="s">
        <v>47</v>
      </c>
      <c r="R66" s="29">
        <v>66</v>
      </c>
      <c r="S66" s="108" t="s">
        <v>47</v>
      </c>
    </row>
    <row r="67" spans="13:19" ht="12.75">
      <c r="M67" s="54"/>
      <c r="N67" s="54"/>
      <c r="O67" s="50"/>
      <c r="P67" s="29">
        <v>67</v>
      </c>
      <c r="Q67" s="2" t="s">
        <v>47</v>
      </c>
      <c r="R67" s="29">
        <v>67</v>
      </c>
      <c r="S67" s="2" t="s">
        <v>47</v>
      </c>
    </row>
    <row r="68" spans="13:19" ht="12.75">
      <c r="M68" s="54"/>
      <c r="N68" s="54"/>
      <c r="O68" s="50"/>
      <c r="P68" s="29">
        <v>68</v>
      </c>
      <c r="Q68" s="108" t="s">
        <v>81</v>
      </c>
      <c r="R68" s="29">
        <v>68</v>
      </c>
      <c r="S68" s="108" t="s">
        <v>81</v>
      </c>
    </row>
    <row r="69" spans="13:19" ht="12.75">
      <c r="M69" s="54"/>
      <c r="N69" s="54"/>
      <c r="O69" s="50"/>
      <c r="P69" s="29">
        <v>69</v>
      </c>
      <c r="Q69" s="2" t="s">
        <v>95</v>
      </c>
      <c r="R69" s="29">
        <v>69</v>
      </c>
      <c r="S69" s="2" t="s">
        <v>95</v>
      </c>
    </row>
    <row r="70" spans="13:19" ht="12.75">
      <c r="M70" s="54"/>
      <c r="N70" s="54"/>
      <c r="O70" s="50"/>
      <c r="P70" s="29">
        <v>70</v>
      </c>
      <c r="Q70" s="2" t="s">
        <v>171</v>
      </c>
      <c r="R70" s="29">
        <v>70</v>
      </c>
      <c r="S70" s="2" t="s">
        <v>171</v>
      </c>
    </row>
    <row r="71" spans="13:19" ht="12.75">
      <c r="M71" s="54"/>
      <c r="N71" s="54"/>
      <c r="O71" s="55"/>
      <c r="P71" s="29">
        <v>71</v>
      </c>
      <c r="Q71" s="2" t="s">
        <v>172</v>
      </c>
      <c r="R71" s="29">
        <v>71</v>
      </c>
      <c r="S71" s="2" t="s">
        <v>172</v>
      </c>
    </row>
    <row r="72" spans="13:18" ht="12.75">
      <c r="M72" s="57"/>
      <c r="N72" s="57"/>
      <c r="O72" s="58"/>
      <c r="P72" s="56"/>
      <c r="R72" s="56"/>
    </row>
    <row r="73" spans="13:19" ht="12.75">
      <c r="M73" s="57"/>
      <c r="N73" s="57"/>
      <c r="O73" s="58"/>
      <c r="P73" s="54"/>
      <c r="Q73" s="56"/>
      <c r="R73" s="54"/>
      <c r="S73" s="56"/>
    </row>
    <row r="74" spans="13:19" ht="12.75">
      <c r="M74" s="57"/>
      <c r="N74" s="57"/>
      <c r="O74" s="58"/>
      <c r="P74" s="57"/>
      <c r="Q74" s="57"/>
      <c r="R74" s="57"/>
      <c r="S74" s="57"/>
    </row>
    <row r="75" spans="13:19" ht="12.75">
      <c r="M75" s="57"/>
      <c r="N75" s="57"/>
      <c r="O75" s="58"/>
      <c r="P75" s="57"/>
      <c r="Q75" s="57"/>
      <c r="R75" s="57"/>
      <c r="S75" s="57"/>
    </row>
    <row r="76" spans="13:19" ht="12.75">
      <c r="M76" s="57"/>
      <c r="N76" s="57"/>
      <c r="O76" s="58"/>
      <c r="P76" s="57"/>
      <c r="Q76" s="57"/>
      <c r="R76" s="57"/>
      <c r="S76" s="57"/>
    </row>
    <row r="77" spans="13:19" ht="12.75">
      <c r="M77" s="57"/>
      <c r="N77" s="57"/>
      <c r="O77" s="58"/>
      <c r="P77" s="57"/>
      <c r="Q77" s="57"/>
      <c r="R77" s="57"/>
      <c r="S77" s="57"/>
    </row>
    <row r="78" spans="13:19" ht="12.75">
      <c r="M78" s="57"/>
      <c r="N78" s="57"/>
      <c r="O78" s="58"/>
      <c r="P78" s="57"/>
      <c r="Q78" s="57"/>
      <c r="R78" s="57"/>
      <c r="S78" s="57"/>
    </row>
    <row r="79" spans="13:19" ht="12.75">
      <c r="M79" s="57"/>
      <c r="N79" s="57"/>
      <c r="O79" s="58"/>
      <c r="P79" s="57"/>
      <c r="Q79" s="57"/>
      <c r="R79" s="57"/>
      <c r="S79" s="57"/>
    </row>
    <row r="80" spans="13:19" ht="12.75">
      <c r="M80" s="57"/>
      <c r="N80" s="57"/>
      <c r="O80" s="58"/>
      <c r="P80" s="57"/>
      <c r="Q80" s="57"/>
      <c r="R80" s="57"/>
      <c r="S80" s="57"/>
    </row>
    <row r="81" spans="13:19" ht="12.75">
      <c r="M81" s="57"/>
      <c r="N81" s="57"/>
      <c r="O81" s="58"/>
      <c r="P81" s="57"/>
      <c r="Q81" s="57"/>
      <c r="R81" s="57"/>
      <c r="S81" s="57"/>
    </row>
    <row r="82" spans="16:19" ht="12.75">
      <c r="P82" s="57"/>
      <c r="Q82" s="57"/>
      <c r="R82" s="57"/>
      <c r="S82" s="57"/>
    </row>
    <row r="83" spans="16:19" ht="12.75">
      <c r="P83" s="57"/>
      <c r="Q83" s="57"/>
      <c r="R83" s="57"/>
      <c r="S83" s="57"/>
    </row>
    <row r="84" spans="16:19" ht="12.75">
      <c r="P84" s="57"/>
      <c r="Q84" s="57"/>
      <c r="R84" s="57"/>
      <c r="S84" s="57"/>
    </row>
    <row r="85" spans="16:19" ht="12.75">
      <c r="P85" s="57"/>
      <c r="Q85" s="57"/>
      <c r="R85" s="57"/>
      <c r="S85" s="57"/>
    </row>
    <row r="93" spans="17:19" ht="12.75">
      <c r="Q93" s="39"/>
      <c r="S93" s="39"/>
    </row>
    <row r="95" spans="17:19" ht="12.75">
      <c r="Q95" s="42"/>
      <c r="S95" s="42"/>
    </row>
    <row r="96" spans="17:19" ht="12.75">
      <c r="Q96" s="42"/>
      <c r="S96" s="42"/>
    </row>
    <row r="97" spans="17:19" ht="12.75">
      <c r="Q97" s="42"/>
      <c r="S97" s="42"/>
    </row>
    <row r="98" spans="17:19" ht="12.75">
      <c r="Q98" s="42"/>
      <c r="S98" s="42"/>
    </row>
    <row r="99" spans="17:19" ht="12.75">
      <c r="Q99" s="42"/>
      <c r="S99" s="42"/>
    </row>
    <row r="100" spans="17:19" ht="12.75">
      <c r="Q100" s="42"/>
      <c r="S100" s="42"/>
    </row>
    <row r="101" spans="17:19" ht="12.75">
      <c r="Q101" s="42"/>
      <c r="S101" s="42"/>
    </row>
    <row r="102" spans="17:19" ht="12.75">
      <c r="Q102" s="42"/>
      <c r="S102" s="42"/>
    </row>
    <row r="103" spans="17:19" ht="12.75">
      <c r="Q103" s="42"/>
      <c r="S103" s="42"/>
    </row>
    <row r="104" spans="17:19" ht="12.75">
      <c r="Q104" s="42"/>
      <c r="S104" s="42"/>
    </row>
    <row r="105" spans="17:19" ht="12.75">
      <c r="Q105" s="42"/>
      <c r="S105" s="42"/>
    </row>
    <row r="106" spans="17:19" ht="12.75">
      <c r="Q106" s="42"/>
      <c r="S106" s="42"/>
    </row>
    <row r="107" spans="17:19" ht="12.75">
      <c r="Q107" s="42"/>
      <c r="S107" s="42"/>
    </row>
    <row r="108" spans="17:19" ht="12.75">
      <c r="Q108" s="42"/>
      <c r="S108" s="42"/>
    </row>
    <row r="109" spans="17:19" ht="12.75">
      <c r="Q109" s="42"/>
      <c r="S109" s="42"/>
    </row>
    <row r="110" spans="17:19" ht="12.75">
      <c r="Q110" s="42"/>
      <c r="S110" s="42"/>
    </row>
    <row r="111" spans="17:19" ht="12.75">
      <c r="Q111" s="42"/>
      <c r="S111" s="42"/>
    </row>
    <row r="112" spans="17:19" ht="12.75">
      <c r="Q112" s="42"/>
      <c r="S112" s="42"/>
    </row>
    <row r="113" spans="17:19" ht="12.75">
      <c r="Q113" s="42"/>
      <c r="S113" s="42"/>
    </row>
    <row r="114" spans="17:19" ht="12.75">
      <c r="Q114" s="42"/>
      <c r="S114" s="42"/>
    </row>
    <row r="115" spans="17:19" ht="12.75">
      <c r="Q115" s="42"/>
      <c r="S115" s="42"/>
    </row>
    <row r="116" spans="17:19" ht="12.75">
      <c r="Q116" s="42"/>
      <c r="S116" s="42"/>
    </row>
    <row r="117" spans="17:19" ht="12.75">
      <c r="Q117" s="42"/>
      <c r="S117" s="42"/>
    </row>
    <row r="118" spans="17:19" ht="12.75">
      <c r="Q118" s="42"/>
      <c r="S118" s="42"/>
    </row>
    <row r="119" spans="17:19" ht="12.75">
      <c r="Q119" s="42"/>
      <c r="S119" s="42"/>
    </row>
    <row r="120" spans="17:19" ht="12.75">
      <c r="Q120" s="42"/>
      <c r="S120" s="42"/>
    </row>
    <row r="121" spans="17:19" ht="12.75">
      <c r="Q121" s="42"/>
      <c r="S121" s="42"/>
    </row>
    <row r="122" spans="17:19" ht="12.75">
      <c r="Q122" s="42"/>
      <c r="S122" s="42"/>
    </row>
    <row r="123" spans="17:19" ht="12.75">
      <c r="Q123" s="42"/>
      <c r="S123" s="42"/>
    </row>
    <row r="124" spans="17:19" ht="12.75">
      <c r="Q124" s="42"/>
      <c r="S124" s="42"/>
    </row>
    <row r="125" spans="17:19" ht="12.75">
      <c r="Q125" s="42"/>
      <c r="S125" s="42"/>
    </row>
    <row r="126" spans="17:19" ht="12.75">
      <c r="Q126" s="42"/>
      <c r="S126" s="42"/>
    </row>
    <row r="127" spans="17:19" ht="12.75">
      <c r="Q127" s="42"/>
      <c r="S127" s="42"/>
    </row>
    <row r="128" spans="17:19" ht="12.75">
      <c r="Q128" s="42"/>
      <c r="S128" s="42"/>
    </row>
  </sheetData>
  <sheetProtection/>
  <mergeCells count="13">
    <mergeCell ref="E5:G5"/>
    <mergeCell ref="H7:I7"/>
    <mergeCell ref="B9:E9"/>
    <mergeCell ref="H9:I9"/>
    <mergeCell ref="I3:J3"/>
    <mergeCell ref="A4:F4"/>
    <mergeCell ref="B25:F25"/>
    <mergeCell ref="B28:I28"/>
    <mergeCell ref="B21:D21"/>
    <mergeCell ref="I21:J21"/>
    <mergeCell ref="B23:D23"/>
    <mergeCell ref="F23:G23"/>
    <mergeCell ref="I23:J23"/>
  </mergeCells>
  <hyperlinks>
    <hyperlink ref="A5" r:id="rId1" display="www.uibf.se"/>
    <hyperlink ref="A5:J5" r:id="rId2" display="www.uibf.se"/>
    <hyperlink ref="P5:S5" r:id="rId3" display="www.uibf.se"/>
  </hyperlinks>
  <printOptions/>
  <pageMargins left="0.5905511811023623" right="0.5905511811023623" top="0.1968503937007874" bottom="0.1968503937007874" header="0.5118110236220472" footer="0.5118110236220472"/>
  <pageSetup horizontalDpi="600" verticalDpi="600" orientation="portrait" paperSize="9" r:id="rId6"/>
  <drawing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AE1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2" customWidth="1"/>
    <col min="2" max="2" width="4.7109375" style="2" customWidth="1"/>
    <col min="3" max="3" width="6.57421875" style="2" bestFit="1" customWidth="1"/>
    <col min="4" max="7" width="9.140625" style="2" customWidth="1"/>
    <col min="8" max="8" width="10.57421875" style="2" bestFit="1" customWidth="1"/>
    <col min="9" max="9" width="14.00390625" style="2" customWidth="1"/>
    <col min="10" max="11" width="9.140625" style="2" customWidth="1"/>
    <col min="12" max="12" width="8.57421875" style="41" customWidth="1"/>
    <col min="13" max="13" width="2.7109375" style="41" hidden="1" customWidth="1"/>
    <col min="14" max="14" width="18.421875" style="41" hidden="1" customWidth="1"/>
    <col min="15" max="15" width="3.57421875" style="43" hidden="1" customWidth="1"/>
    <col min="16" max="16" width="2.7109375" style="41" hidden="1" customWidth="1"/>
    <col min="17" max="17" width="23.57421875" style="41" hidden="1" customWidth="1"/>
    <col min="18" max="18" width="2.7109375" style="41" hidden="1" customWidth="1"/>
    <col min="19" max="19" width="23.57421875" style="41" hidden="1" customWidth="1"/>
    <col min="20" max="26" width="2.00390625" style="41" hidden="1" customWidth="1"/>
    <col min="27" max="31" width="1.8515625" style="2" hidden="1" customWidth="1"/>
    <col min="32" max="32" width="9.140625" style="2" customWidth="1"/>
    <col min="33" max="16384" width="9.140625" style="2" customWidth="1"/>
  </cols>
  <sheetData>
    <row r="1" spans="1:31" ht="12.75">
      <c r="A1" s="1"/>
      <c r="B1" s="7"/>
      <c r="C1" s="7"/>
      <c r="D1" s="7"/>
      <c r="E1" s="7"/>
      <c r="F1" s="1"/>
      <c r="G1" s="1"/>
      <c r="I1" s="1"/>
      <c r="J1" s="1"/>
      <c r="L1" s="42"/>
      <c r="M1" s="30">
        <v>1</v>
      </c>
      <c r="N1" s="2" t="s">
        <v>40</v>
      </c>
      <c r="O1" s="29">
        <v>0</v>
      </c>
      <c r="P1" s="29">
        <v>1</v>
      </c>
      <c r="Q1" s="2" t="s">
        <v>38</v>
      </c>
      <c r="R1" s="29">
        <v>1</v>
      </c>
      <c r="S1" s="2" t="s">
        <v>39</v>
      </c>
      <c r="T1" s="41">
        <v>1</v>
      </c>
      <c r="U1" s="41">
        <v>1</v>
      </c>
      <c r="V1" s="41">
        <v>1</v>
      </c>
      <c r="W1" s="41">
        <v>1</v>
      </c>
      <c r="X1" s="41">
        <v>1</v>
      </c>
      <c r="Y1" s="41">
        <v>1</v>
      </c>
      <c r="Z1" s="41">
        <v>1</v>
      </c>
      <c r="AA1" s="2">
        <v>1</v>
      </c>
      <c r="AB1" s="2">
        <v>1</v>
      </c>
      <c r="AC1" s="2">
        <v>1</v>
      </c>
      <c r="AD1" s="2">
        <v>1</v>
      </c>
      <c r="AE1" s="2">
        <v>1</v>
      </c>
    </row>
    <row r="2" spans="1:19" ht="15.75">
      <c r="A2" s="1"/>
      <c r="B2" s="7"/>
      <c r="C2" s="7"/>
      <c r="D2" s="7"/>
      <c r="E2" s="7"/>
      <c r="F2" s="21"/>
      <c r="G2" s="1"/>
      <c r="H2" s="19" t="s">
        <v>88</v>
      </c>
      <c r="I2" s="25"/>
      <c r="J2" s="65"/>
      <c r="L2" s="42"/>
      <c r="M2" s="50">
        <v>2</v>
      </c>
      <c r="N2" s="48" t="s">
        <v>13</v>
      </c>
      <c r="O2" s="49">
        <v>670</v>
      </c>
      <c r="P2" s="29">
        <v>2</v>
      </c>
      <c r="Q2" s="108" t="s">
        <v>54</v>
      </c>
      <c r="R2" s="29">
        <v>2</v>
      </c>
      <c r="S2" s="108" t="s">
        <v>54</v>
      </c>
    </row>
    <row r="3" spans="1:19" ht="12.75">
      <c r="A3" s="1"/>
      <c r="B3" s="7"/>
      <c r="C3" s="7"/>
      <c r="D3" s="7"/>
      <c r="E3" s="7"/>
      <c r="F3"/>
      <c r="G3" s="4"/>
      <c r="H3" s="66"/>
      <c r="I3" s="112"/>
      <c r="J3" s="112"/>
      <c r="L3" s="42"/>
      <c r="M3" s="30">
        <v>3</v>
      </c>
      <c r="N3" s="48" t="s">
        <v>16</v>
      </c>
      <c r="O3" s="49">
        <v>550</v>
      </c>
      <c r="P3" s="29">
        <v>3</v>
      </c>
      <c r="Q3" s="108" t="s">
        <v>43</v>
      </c>
      <c r="R3" s="29">
        <v>3</v>
      </c>
      <c r="S3" s="108" t="s">
        <v>43</v>
      </c>
    </row>
    <row r="4" spans="1:19" ht="12.75">
      <c r="A4" s="114" t="s">
        <v>50</v>
      </c>
      <c r="B4" s="114"/>
      <c r="C4" s="114"/>
      <c r="D4" s="114"/>
      <c r="E4" s="114"/>
      <c r="F4" s="114"/>
      <c r="G4" s="1"/>
      <c r="H4" s="1"/>
      <c r="I4" s="1"/>
      <c r="J4" s="1"/>
      <c r="L4" s="42"/>
      <c r="M4" s="50">
        <v>4</v>
      </c>
      <c r="N4" s="48" t="s">
        <v>51</v>
      </c>
      <c r="O4" s="49">
        <v>400</v>
      </c>
      <c r="P4" s="29">
        <v>4</v>
      </c>
      <c r="Q4" s="108" t="s">
        <v>153</v>
      </c>
      <c r="R4" s="29">
        <v>4</v>
      </c>
      <c r="S4" s="108" t="s">
        <v>153</v>
      </c>
    </row>
    <row r="5" spans="1:19" ht="15.75">
      <c r="A5" s="22" t="s">
        <v>36</v>
      </c>
      <c r="B5" s="22"/>
      <c r="C5" s="22"/>
      <c r="D5" s="5"/>
      <c r="E5" s="113" t="s">
        <v>0</v>
      </c>
      <c r="F5" s="113"/>
      <c r="G5" s="113"/>
      <c r="H5" s="5"/>
      <c r="I5" s="5"/>
      <c r="J5" s="5"/>
      <c r="M5" s="30">
        <v>5</v>
      </c>
      <c r="N5" s="53" t="s">
        <v>123</v>
      </c>
      <c r="O5" s="52">
        <v>650</v>
      </c>
      <c r="P5" s="29">
        <v>5</v>
      </c>
      <c r="Q5" s="108" t="s">
        <v>63</v>
      </c>
      <c r="R5" s="29">
        <v>5</v>
      </c>
      <c r="S5" s="108" t="s">
        <v>63</v>
      </c>
    </row>
    <row r="6" spans="1:19" ht="9" customHeight="1">
      <c r="A6" s="1"/>
      <c r="B6" s="1"/>
      <c r="C6" s="1"/>
      <c r="D6" s="1"/>
      <c r="E6" s="1"/>
      <c r="F6" s="1"/>
      <c r="G6" s="1"/>
      <c r="H6" s="1"/>
      <c r="I6" s="1"/>
      <c r="J6" s="1"/>
      <c r="L6" s="42"/>
      <c r="M6" s="50">
        <v>6</v>
      </c>
      <c r="N6" s="48" t="s">
        <v>121</v>
      </c>
      <c r="O6" s="49">
        <v>500</v>
      </c>
      <c r="P6" s="29">
        <v>6</v>
      </c>
      <c r="Q6" s="108" t="s">
        <v>64</v>
      </c>
      <c r="R6" s="29">
        <v>6</v>
      </c>
      <c r="S6" s="108" t="s">
        <v>64</v>
      </c>
    </row>
    <row r="7" spans="1:19" ht="18.75" customHeight="1">
      <c r="A7" s="26" t="s">
        <v>1</v>
      </c>
      <c r="B7" s="24" t="s">
        <v>120</v>
      </c>
      <c r="C7" s="46"/>
      <c r="D7" s="1"/>
      <c r="E7" s="1"/>
      <c r="F7" s="1"/>
      <c r="G7" s="27" t="s">
        <v>2</v>
      </c>
      <c r="H7" s="34">
        <f>IF(T1&gt;1,VLOOKUP(T1,M1:O61,2),"")</f>
      </c>
      <c r="I7" s="34"/>
      <c r="J7" s="36">
        <f>IF($H$7&gt;=0,VLOOKUP($T$1,$M$1:$O$61,3),"")</f>
        <v>0</v>
      </c>
      <c r="K7" s="33"/>
      <c r="L7" s="42"/>
      <c r="M7" s="30">
        <v>7</v>
      </c>
      <c r="N7" s="48" t="s">
        <v>122</v>
      </c>
      <c r="O7" s="50">
        <v>650</v>
      </c>
      <c r="P7" s="29">
        <v>7</v>
      </c>
      <c r="Q7" s="108" t="s">
        <v>49</v>
      </c>
      <c r="R7" s="29">
        <v>7</v>
      </c>
      <c r="S7" s="108" t="s">
        <v>49</v>
      </c>
    </row>
    <row r="8" spans="1:19" ht="18.75" customHeight="1">
      <c r="A8" s="26" t="s">
        <v>1</v>
      </c>
      <c r="B8" s="24" t="s">
        <v>120</v>
      </c>
      <c r="C8" s="6"/>
      <c r="D8" s="1"/>
      <c r="E8" s="1"/>
      <c r="F8" s="1"/>
      <c r="G8" s="27" t="s">
        <v>2</v>
      </c>
      <c r="H8" s="34">
        <f>IF(U1&gt;1,VLOOKUP(U1,M1:O61,2),"")</f>
      </c>
      <c r="I8" s="1"/>
      <c r="J8" s="36">
        <f>IF($H$8&gt;=0,VLOOKUP($U$1,$M$1:$O$61,3),"")</f>
        <v>0</v>
      </c>
      <c r="L8" s="42"/>
      <c r="M8" s="50">
        <v>8</v>
      </c>
      <c r="N8" s="53" t="s">
        <v>127</v>
      </c>
      <c r="O8" s="52">
        <v>650</v>
      </c>
      <c r="P8" s="29">
        <v>8</v>
      </c>
      <c r="Q8" s="108" t="s">
        <v>154</v>
      </c>
      <c r="R8" s="29">
        <v>8</v>
      </c>
      <c r="S8" s="108" t="s">
        <v>154</v>
      </c>
    </row>
    <row r="9" spans="1:19" ht="18.75" customHeight="1">
      <c r="A9" s="26" t="s">
        <v>1</v>
      </c>
      <c r="B9" s="24" t="s">
        <v>120</v>
      </c>
      <c r="C9" s="47"/>
      <c r="D9" s="1"/>
      <c r="E9" s="1"/>
      <c r="F9" s="1"/>
      <c r="G9" s="27" t="s">
        <v>2</v>
      </c>
      <c r="H9" s="34">
        <f>IF(V1&gt;1,VLOOKUP(V1,M1:O61,2),"")</f>
      </c>
      <c r="I9" s="1"/>
      <c r="J9" s="36">
        <f>IF($H$9&gt;=0,VLOOKUP($V$1,$M$1:$O$61,3),"")</f>
        <v>0</v>
      </c>
      <c r="L9" s="42"/>
      <c r="M9" s="30">
        <v>9</v>
      </c>
      <c r="N9" s="48" t="s">
        <v>125</v>
      </c>
      <c r="O9" s="49">
        <v>500</v>
      </c>
      <c r="P9" s="29">
        <v>9</v>
      </c>
      <c r="Q9" s="108" t="s">
        <v>65</v>
      </c>
      <c r="R9" s="29">
        <v>9</v>
      </c>
      <c r="S9" s="108" t="s">
        <v>65</v>
      </c>
    </row>
    <row r="10" spans="1:19" ht="18.75" customHeight="1">
      <c r="A10" s="26" t="s">
        <v>1</v>
      </c>
      <c r="B10" s="24" t="s">
        <v>120</v>
      </c>
      <c r="C10" s="47"/>
      <c r="D10" s="1"/>
      <c r="E10" s="1"/>
      <c r="F10" s="1"/>
      <c r="G10" s="27" t="s">
        <v>2</v>
      </c>
      <c r="H10" s="34">
        <f>IF(X1&gt;1,VLOOKUP(X1,M1:O61,2),"")</f>
      </c>
      <c r="I10" s="1"/>
      <c r="J10" s="36">
        <f>IF($H$10&gt;=0,VLOOKUP($X$1,$M$1:$O$61,3),"")</f>
        <v>0</v>
      </c>
      <c r="L10" s="42"/>
      <c r="M10" s="50">
        <v>10</v>
      </c>
      <c r="N10" s="53" t="s">
        <v>126</v>
      </c>
      <c r="O10" s="52">
        <v>650</v>
      </c>
      <c r="P10" s="29">
        <v>10</v>
      </c>
      <c r="Q10" s="108" t="s">
        <v>155</v>
      </c>
      <c r="R10" s="29">
        <v>10</v>
      </c>
      <c r="S10" s="108" t="s">
        <v>155</v>
      </c>
    </row>
    <row r="11" spans="1:19" ht="18.75" customHeight="1">
      <c r="A11" s="6" t="s">
        <v>1</v>
      </c>
      <c r="B11" s="24" t="s">
        <v>120</v>
      </c>
      <c r="C11" s="6"/>
      <c r="D11" s="1"/>
      <c r="E11" s="1"/>
      <c r="F11" s="1"/>
      <c r="G11" s="20" t="s">
        <v>2</v>
      </c>
      <c r="H11" s="35">
        <f>IF(Y1&gt;1,VLOOKUP(Y1,M1:O61,2),"")</f>
      </c>
      <c r="I11" s="5"/>
      <c r="J11" s="37">
        <f>IF($H$11&gt;=0,VLOOKUP($Y$1,$M$1:$O$61,3),"")</f>
        <v>0</v>
      </c>
      <c r="L11" s="42"/>
      <c r="M11" s="30">
        <v>11</v>
      </c>
      <c r="N11" s="53" t="s">
        <v>145</v>
      </c>
      <c r="O11" s="49">
        <v>450</v>
      </c>
      <c r="P11" s="29">
        <v>11</v>
      </c>
      <c r="Q11" s="108" t="s">
        <v>156</v>
      </c>
      <c r="R11" s="29">
        <v>11</v>
      </c>
      <c r="S11" s="108" t="s">
        <v>156</v>
      </c>
    </row>
    <row r="12" spans="1:19" ht="9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L12" s="42"/>
      <c r="M12" s="50">
        <v>12</v>
      </c>
      <c r="N12" s="53" t="s">
        <v>146</v>
      </c>
      <c r="O12" s="49">
        <v>400</v>
      </c>
      <c r="P12" s="29">
        <v>12</v>
      </c>
      <c r="Q12" s="108" t="s">
        <v>89</v>
      </c>
      <c r="R12" s="29">
        <v>12</v>
      </c>
      <c r="S12" s="108" t="s">
        <v>89</v>
      </c>
    </row>
    <row r="13" spans="1:19" ht="18.75" customHeight="1">
      <c r="A13" s="5" t="s">
        <v>3</v>
      </c>
      <c r="B13" s="120">
        <f>IF(Z1&gt;1,VLOOKUP(Z1,P1:Q128,2),"")</f>
      </c>
      <c r="C13" s="120"/>
      <c r="D13" s="120"/>
      <c r="E13" s="120"/>
      <c r="F13" s="1"/>
      <c r="G13" s="26" t="s">
        <v>4</v>
      </c>
      <c r="H13" s="112">
        <f>IF(AA1&gt;1,VLOOKUP(AA1,R1:S128,2),"")</f>
      </c>
      <c r="I13" s="112"/>
      <c r="J13" s="31"/>
      <c r="L13" s="42"/>
      <c r="M13" s="30">
        <v>13</v>
      </c>
      <c r="N13" s="56" t="s">
        <v>129</v>
      </c>
      <c r="O13" s="50">
        <v>400</v>
      </c>
      <c r="P13" s="29">
        <v>13</v>
      </c>
      <c r="Q13" s="108" t="s">
        <v>157</v>
      </c>
      <c r="R13" s="29">
        <v>13</v>
      </c>
      <c r="S13" s="108" t="s">
        <v>157</v>
      </c>
    </row>
    <row r="14" spans="1:19" ht="18.75" customHeight="1">
      <c r="A14" s="78" t="s">
        <v>103</v>
      </c>
      <c r="B14" s="78"/>
      <c r="C14" s="79"/>
      <c r="D14" s="78" t="s">
        <v>182</v>
      </c>
      <c r="E14" s="79"/>
      <c r="F14" s="67"/>
      <c r="G14" s="26" t="s">
        <v>4</v>
      </c>
      <c r="H14" s="112">
        <f>IF(AB1&gt;1,VLOOKUP(AB1,R1:S133,2),"")</f>
      </c>
      <c r="I14" s="112"/>
      <c r="J14" s="31"/>
      <c r="L14" s="42"/>
      <c r="M14" s="50">
        <v>14</v>
      </c>
      <c r="N14" s="56" t="s">
        <v>130</v>
      </c>
      <c r="O14" s="50">
        <v>300</v>
      </c>
      <c r="P14" s="29">
        <v>14</v>
      </c>
      <c r="Q14" s="108" t="s">
        <v>53</v>
      </c>
      <c r="R14" s="29">
        <v>14</v>
      </c>
      <c r="S14" s="108" t="s">
        <v>53</v>
      </c>
    </row>
    <row r="15" spans="1:19" ht="18.75" customHeight="1">
      <c r="A15" s="78" t="s">
        <v>104</v>
      </c>
      <c r="B15" s="78"/>
      <c r="C15" s="78"/>
      <c r="D15" s="78" t="s">
        <v>105</v>
      </c>
      <c r="E15" s="78"/>
      <c r="F15" s="71"/>
      <c r="G15" s="26" t="s">
        <v>4</v>
      </c>
      <c r="H15" s="112">
        <f>IF(AC1&gt;1,VLOOKUP(AC1,R1:S128,2),"")</f>
      </c>
      <c r="I15" s="112"/>
      <c r="J15" s="31"/>
      <c r="L15" s="42"/>
      <c r="M15" s="30">
        <v>15</v>
      </c>
      <c r="N15" s="56" t="s">
        <v>131</v>
      </c>
      <c r="O15" s="50">
        <v>250</v>
      </c>
      <c r="P15" s="29">
        <v>15</v>
      </c>
      <c r="Q15" s="108" t="s">
        <v>97</v>
      </c>
      <c r="R15" s="29">
        <v>15</v>
      </c>
      <c r="S15" s="108" t="s">
        <v>97</v>
      </c>
    </row>
    <row r="16" spans="1:19" ht="18.75" customHeight="1">
      <c r="A16" s="80" t="s">
        <v>106</v>
      </c>
      <c r="B16" s="78"/>
      <c r="C16" s="78"/>
      <c r="D16" s="81" t="s">
        <v>17</v>
      </c>
      <c r="E16" s="81"/>
      <c r="F16" s="71"/>
      <c r="G16" s="26" t="s">
        <v>4</v>
      </c>
      <c r="H16" s="112">
        <f>IF(AD1&gt;1,VLOOKUP(AD1,R1:S128,2),"")</f>
      </c>
      <c r="I16" s="112"/>
      <c r="J16" s="31"/>
      <c r="L16" s="42"/>
      <c r="M16" s="50">
        <v>16</v>
      </c>
      <c r="N16" s="56" t="s">
        <v>132</v>
      </c>
      <c r="O16" s="50">
        <v>250</v>
      </c>
      <c r="P16" s="29">
        <v>16</v>
      </c>
      <c r="Q16" s="108" t="s">
        <v>66</v>
      </c>
      <c r="R16" s="29">
        <v>16</v>
      </c>
      <c r="S16" s="108" t="s">
        <v>66</v>
      </c>
    </row>
    <row r="17" spans="1:19" ht="18.75" customHeight="1">
      <c r="A17" s="80" t="s">
        <v>107</v>
      </c>
      <c r="B17" s="78"/>
      <c r="C17" s="78"/>
      <c r="D17" s="81" t="s">
        <v>176</v>
      </c>
      <c r="E17" s="81"/>
      <c r="F17" s="78"/>
      <c r="G17" s="6" t="s">
        <v>4</v>
      </c>
      <c r="H17" s="124">
        <f>IF(AE1&gt;1,VLOOKUP(AE1,R1:S128,2),"")</f>
      </c>
      <c r="I17" s="124"/>
      <c r="J17" s="31"/>
      <c r="L17" s="42"/>
      <c r="M17" s="30">
        <v>17</v>
      </c>
      <c r="N17" s="48" t="s">
        <v>133</v>
      </c>
      <c r="O17" s="49">
        <v>200</v>
      </c>
      <c r="P17" s="29">
        <v>17</v>
      </c>
      <c r="Q17" s="108" t="s">
        <v>67</v>
      </c>
      <c r="R17" s="29">
        <v>17</v>
      </c>
      <c r="S17" s="108" t="s">
        <v>67</v>
      </c>
    </row>
    <row r="18" spans="1:19" ht="12.75">
      <c r="A18" s="80" t="s">
        <v>96</v>
      </c>
      <c r="B18" s="78"/>
      <c r="C18" s="78"/>
      <c r="D18" s="81" t="s">
        <v>109</v>
      </c>
      <c r="E18" s="81"/>
      <c r="F18" s="72"/>
      <c r="G18" s="72"/>
      <c r="H18" s="1"/>
      <c r="I18" s="1"/>
      <c r="J18" s="1"/>
      <c r="L18" s="42"/>
      <c r="M18" s="50">
        <v>18</v>
      </c>
      <c r="N18" s="48" t="s">
        <v>147</v>
      </c>
      <c r="O18" s="49">
        <v>150</v>
      </c>
      <c r="P18" s="29">
        <v>18</v>
      </c>
      <c r="Q18" s="108" t="s">
        <v>158</v>
      </c>
      <c r="R18" s="29">
        <v>18</v>
      </c>
      <c r="S18" s="108" t="s">
        <v>158</v>
      </c>
    </row>
    <row r="19" spans="1:19" ht="12.75">
      <c r="A19" s="80" t="s">
        <v>177</v>
      </c>
      <c r="B19" s="78"/>
      <c r="C19" s="78"/>
      <c r="D19" s="81" t="s">
        <v>173</v>
      </c>
      <c r="E19" s="81"/>
      <c r="F19" s="78"/>
      <c r="G19" s="72"/>
      <c r="H19" s="1"/>
      <c r="I19" s="1"/>
      <c r="J19" s="1"/>
      <c r="L19" s="42"/>
      <c r="M19" s="30">
        <v>19</v>
      </c>
      <c r="N19" s="48" t="s">
        <v>148</v>
      </c>
      <c r="O19" s="49">
        <v>150</v>
      </c>
      <c r="P19" s="29">
        <v>19</v>
      </c>
      <c r="Q19" s="108" t="s">
        <v>68</v>
      </c>
      <c r="R19" s="29">
        <v>19</v>
      </c>
      <c r="S19" s="108" t="s">
        <v>68</v>
      </c>
    </row>
    <row r="20" spans="1:19" ht="12.75">
      <c r="A20" s="80" t="s">
        <v>112</v>
      </c>
      <c r="B20" s="78"/>
      <c r="C20" s="78"/>
      <c r="D20" s="81" t="s">
        <v>175</v>
      </c>
      <c r="E20" s="81"/>
      <c r="F20" s="78"/>
      <c r="G20" s="72"/>
      <c r="H20" s="1"/>
      <c r="I20" s="1"/>
      <c r="J20" s="1"/>
      <c r="L20" s="42"/>
      <c r="M20" s="50">
        <v>20</v>
      </c>
      <c r="N20" s="48" t="s">
        <v>149</v>
      </c>
      <c r="O20" s="49">
        <v>150</v>
      </c>
      <c r="P20" s="29">
        <v>20</v>
      </c>
      <c r="Q20" s="108" t="s">
        <v>159</v>
      </c>
      <c r="R20" s="29">
        <v>20</v>
      </c>
      <c r="S20" s="108" t="s">
        <v>159</v>
      </c>
    </row>
    <row r="21" spans="1:19" ht="12.75">
      <c r="A21" s="80" t="s">
        <v>114</v>
      </c>
      <c r="B21" s="79"/>
      <c r="C21" s="79"/>
      <c r="D21" s="81" t="s">
        <v>174</v>
      </c>
      <c r="E21" s="81"/>
      <c r="F21" s="4"/>
      <c r="G21" s="1"/>
      <c r="H21" s="1"/>
      <c r="I21" s="1"/>
      <c r="J21" s="1"/>
      <c r="L21" s="42"/>
      <c r="M21" s="30">
        <v>21</v>
      </c>
      <c r="N21" s="56" t="s">
        <v>137</v>
      </c>
      <c r="O21" s="50">
        <v>400</v>
      </c>
      <c r="P21" s="29">
        <v>21</v>
      </c>
      <c r="Q21" s="108" t="s">
        <v>69</v>
      </c>
      <c r="R21" s="29">
        <v>21</v>
      </c>
      <c r="S21" s="108" t="s">
        <v>69</v>
      </c>
    </row>
    <row r="22" spans="1:19" ht="14.25" customHeight="1">
      <c r="A22" s="80" t="s">
        <v>116</v>
      </c>
      <c r="B22" s="79"/>
      <c r="C22" s="79"/>
      <c r="D22" s="81" t="s">
        <v>117</v>
      </c>
      <c r="E22" s="81"/>
      <c r="F22" s="4"/>
      <c r="G22" s="38" t="s">
        <v>5</v>
      </c>
      <c r="H22" s="38"/>
      <c r="I22" s="45">
        <f>SUM(J7:J11)</f>
        <v>0</v>
      </c>
      <c r="J22" s="38"/>
      <c r="L22" s="42"/>
      <c r="M22" s="50">
        <v>22</v>
      </c>
      <c r="N22" s="51" t="s">
        <v>101</v>
      </c>
      <c r="O22" s="49">
        <v>670</v>
      </c>
      <c r="P22" s="29">
        <v>22</v>
      </c>
      <c r="Q22" s="108" t="s">
        <v>70</v>
      </c>
      <c r="R22" s="29">
        <v>22</v>
      </c>
      <c r="S22" s="108" t="s">
        <v>70</v>
      </c>
    </row>
    <row r="23" spans="1:19" ht="14.25" customHeight="1">
      <c r="A23" s="88" t="s">
        <v>118</v>
      </c>
      <c r="B23" s="98"/>
      <c r="C23" s="98"/>
      <c r="D23" s="99" t="s">
        <v>119</v>
      </c>
      <c r="E23" s="99"/>
      <c r="F23" s="98"/>
      <c r="G23" s="88"/>
      <c r="H23" s="73"/>
      <c r="I23" s="74"/>
      <c r="J23" s="73"/>
      <c r="L23" s="42"/>
      <c r="M23" s="30">
        <v>23</v>
      </c>
      <c r="N23" s="48" t="s">
        <v>17</v>
      </c>
      <c r="O23" s="49">
        <v>600</v>
      </c>
      <c r="P23" s="29">
        <v>23</v>
      </c>
      <c r="Q23" s="108" t="s">
        <v>160</v>
      </c>
      <c r="R23" s="29">
        <v>23</v>
      </c>
      <c r="S23" s="108" t="s">
        <v>160</v>
      </c>
    </row>
    <row r="24" spans="1:19" ht="14.25" customHeight="1">
      <c r="A24" s="9"/>
      <c r="B24" s="10"/>
      <c r="C24" s="10"/>
      <c r="D24" s="10"/>
      <c r="E24" s="123" t="s">
        <v>6</v>
      </c>
      <c r="F24" s="123"/>
      <c r="G24" s="123"/>
      <c r="H24" s="10"/>
      <c r="I24" s="10"/>
      <c r="J24" s="11"/>
      <c r="K24" s="8"/>
      <c r="L24" s="42"/>
      <c r="M24" s="50">
        <v>24</v>
      </c>
      <c r="N24" s="48" t="s">
        <v>14</v>
      </c>
      <c r="O24" s="52">
        <v>500</v>
      </c>
      <c r="P24" s="29">
        <v>24</v>
      </c>
      <c r="Q24" s="108" t="s">
        <v>85</v>
      </c>
      <c r="R24" s="29">
        <v>24</v>
      </c>
      <c r="S24" s="108" t="s">
        <v>85</v>
      </c>
    </row>
    <row r="25" spans="1:19" ht="15.75">
      <c r="A25" s="12" t="s">
        <v>7</v>
      </c>
      <c r="B25" s="110"/>
      <c r="C25" s="110"/>
      <c r="D25" s="110"/>
      <c r="E25" s="7"/>
      <c r="F25" s="7"/>
      <c r="G25" s="7"/>
      <c r="H25" s="5" t="s">
        <v>8</v>
      </c>
      <c r="I25" s="110"/>
      <c r="J25" s="111"/>
      <c r="L25" s="42"/>
      <c r="M25" s="30">
        <v>25</v>
      </c>
      <c r="N25" s="48" t="s">
        <v>15</v>
      </c>
      <c r="O25" s="49">
        <v>450</v>
      </c>
      <c r="P25" s="29">
        <v>25</v>
      </c>
      <c r="Q25" s="108" t="s">
        <v>44</v>
      </c>
      <c r="R25" s="29">
        <v>25</v>
      </c>
      <c r="S25" s="108" t="s">
        <v>44</v>
      </c>
    </row>
    <row r="26" spans="1:19" ht="12.75">
      <c r="A26" s="13"/>
      <c r="B26" s="7"/>
      <c r="C26" s="7"/>
      <c r="D26" s="7"/>
      <c r="E26" s="7"/>
      <c r="F26" s="7"/>
      <c r="G26" s="7"/>
      <c r="H26" s="7"/>
      <c r="I26" s="7"/>
      <c r="J26" s="14"/>
      <c r="L26" s="42"/>
      <c r="M26" s="50">
        <v>26</v>
      </c>
      <c r="N26" s="48" t="s">
        <v>18</v>
      </c>
      <c r="O26" s="49">
        <v>400</v>
      </c>
      <c r="P26" s="29">
        <v>26</v>
      </c>
      <c r="Q26" s="108" t="s">
        <v>90</v>
      </c>
      <c r="R26" s="29">
        <v>26</v>
      </c>
      <c r="S26" s="108" t="s">
        <v>90</v>
      </c>
    </row>
    <row r="27" spans="1:19" ht="15.75">
      <c r="A27" s="12" t="s">
        <v>9</v>
      </c>
      <c r="B27" s="110"/>
      <c r="C27" s="110"/>
      <c r="D27" s="110"/>
      <c r="E27" s="5" t="s">
        <v>10</v>
      </c>
      <c r="F27" s="110"/>
      <c r="G27" s="110"/>
      <c r="H27" s="5" t="s">
        <v>11</v>
      </c>
      <c r="I27" s="110"/>
      <c r="J27" s="111"/>
      <c r="L27" s="42"/>
      <c r="M27" s="30">
        <v>27</v>
      </c>
      <c r="N27" s="48" t="s">
        <v>83</v>
      </c>
      <c r="O27" s="49">
        <v>400</v>
      </c>
      <c r="P27" s="29">
        <v>27</v>
      </c>
      <c r="Q27" s="108" t="s">
        <v>99</v>
      </c>
      <c r="R27" s="29">
        <v>27</v>
      </c>
      <c r="S27" s="108" t="s">
        <v>99</v>
      </c>
    </row>
    <row r="28" spans="1:19" ht="12.75">
      <c r="A28" s="13"/>
      <c r="B28" s="7"/>
      <c r="C28" s="7"/>
      <c r="D28" s="7"/>
      <c r="E28" s="7"/>
      <c r="F28" s="7"/>
      <c r="G28" s="7"/>
      <c r="H28" s="7"/>
      <c r="I28" s="7"/>
      <c r="J28" s="14"/>
      <c r="L28" s="42"/>
      <c r="M28" s="50">
        <v>28</v>
      </c>
      <c r="N28" s="56" t="s">
        <v>135</v>
      </c>
      <c r="O28" s="50">
        <v>400</v>
      </c>
      <c r="P28" s="29">
        <v>28</v>
      </c>
      <c r="Q28" s="108" t="s">
        <v>98</v>
      </c>
      <c r="R28" s="29">
        <v>28</v>
      </c>
      <c r="S28" s="108" t="s">
        <v>98</v>
      </c>
    </row>
    <row r="29" spans="1:19" ht="15.75">
      <c r="A29" s="15" t="s">
        <v>12</v>
      </c>
      <c r="B29" s="120"/>
      <c r="C29" s="120"/>
      <c r="D29" s="120"/>
      <c r="E29" s="120"/>
      <c r="F29" s="120"/>
      <c r="G29" s="5"/>
      <c r="H29" s="5"/>
      <c r="I29" s="5"/>
      <c r="J29" s="16"/>
      <c r="L29" s="42"/>
      <c r="M29" s="30">
        <v>29</v>
      </c>
      <c r="N29" s="48" t="s">
        <v>136</v>
      </c>
      <c r="O29" s="52">
        <v>550</v>
      </c>
      <c r="P29" s="29">
        <v>29</v>
      </c>
      <c r="Q29" s="2" t="s">
        <v>100</v>
      </c>
      <c r="R29" s="29">
        <v>29</v>
      </c>
      <c r="S29" s="2" t="s">
        <v>100</v>
      </c>
    </row>
    <row r="30" spans="12:19" ht="12.75">
      <c r="L30" s="42"/>
      <c r="M30" s="50">
        <v>30</v>
      </c>
      <c r="N30" s="48" t="s">
        <v>37</v>
      </c>
      <c r="O30" s="49">
        <v>450</v>
      </c>
      <c r="P30" s="29">
        <v>30</v>
      </c>
      <c r="Q30" s="2" t="s">
        <v>73</v>
      </c>
      <c r="R30" s="29">
        <v>30</v>
      </c>
      <c r="S30" s="2" t="s">
        <v>73</v>
      </c>
    </row>
    <row r="31" spans="12:19" ht="13.5" thickBot="1">
      <c r="L31" s="42"/>
      <c r="M31" s="30">
        <v>31</v>
      </c>
      <c r="N31" s="56" t="s">
        <v>134</v>
      </c>
      <c r="O31" s="50">
        <v>0</v>
      </c>
      <c r="P31" s="29">
        <v>31</v>
      </c>
      <c r="Q31" s="108" t="s">
        <v>58</v>
      </c>
      <c r="R31" s="29">
        <v>31</v>
      </c>
      <c r="S31" s="108" t="s">
        <v>58</v>
      </c>
    </row>
    <row r="32" spans="2:19" ht="21" thickBot="1">
      <c r="B32" s="116" t="s">
        <v>48</v>
      </c>
      <c r="C32" s="117"/>
      <c r="D32" s="117"/>
      <c r="E32" s="117"/>
      <c r="F32" s="117"/>
      <c r="G32" s="117"/>
      <c r="H32" s="117"/>
      <c r="I32" s="118"/>
      <c r="L32" s="42"/>
      <c r="M32" s="50">
        <v>32</v>
      </c>
      <c r="N32" s="53" t="s">
        <v>139</v>
      </c>
      <c r="O32" s="52">
        <v>200</v>
      </c>
      <c r="P32" s="29">
        <v>32</v>
      </c>
      <c r="Q32" s="108" t="s">
        <v>45</v>
      </c>
      <c r="R32" s="29">
        <v>32</v>
      </c>
      <c r="S32" s="108" t="s">
        <v>45</v>
      </c>
    </row>
    <row r="33" spans="12:19" ht="12.75">
      <c r="L33" s="42"/>
      <c r="M33" s="30">
        <v>33</v>
      </c>
      <c r="N33" s="53" t="s">
        <v>140</v>
      </c>
      <c r="O33" s="52">
        <v>200</v>
      </c>
      <c r="P33" s="29">
        <v>33</v>
      </c>
      <c r="Q33" s="2" t="s">
        <v>45</v>
      </c>
      <c r="R33" s="29">
        <v>33</v>
      </c>
      <c r="S33" s="2" t="s">
        <v>45</v>
      </c>
    </row>
    <row r="34" spans="12:19" ht="12.75">
      <c r="L34" s="42"/>
      <c r="M34" s="50">
        <v>34</v>
      </c>
      <c r="N34" s="53" t="s">
        <v>141</v>
      </c>
      <c r="O34" s="52">
        <v>200</v>
      </c>
      <c r="P34" s="29">
        <v>34</v>
      </c>
      <c r="Q34" s="2" t="s">
        <v>91</v>
      </c>
      <c r="R34" s="29">
        <v>34</v>
      </c>
      <c r="S34" s="2" t="s">
        <v>91</v>
      </c>
    </row>
    <row r="35" spans="12:19" ht="12.75">
      <c r="L35" s="42"/>
      <c r="M35" s="30">
        <v>35</v>
      </c>
      <c r="N35" s="53" t="s">
        <v>142</v>
      </c>
      <c r="O35" s="52">
        <v>200</v>
      </c>
      <c r="P35" s="29">
        <v>35</v>
      </c>
      <c r="Q35" s="108" t="s">
        <v>71</v>
      </c>
      <c r="R35" s="29">
        <v>35</v>
      </c>
      <c r="S35" s="108" t="s">
        <v>71</v>
      </c>
    </row>
    <row r="36" spans="12:19" ht="12.75">
      <c r="L36" s="42"/>
      <c r="M36" s="50">
        <v>36</v>
      </c>
      <c r="N36" s="53" t="s">
        <v>143</v>
      </c>
      <c r="O36" s="52">
        <v>200</v>
      </c>
      <c r="P36" s="29">
        <v>36</v>
      </c>
      <c r="Q36" s="108" t="s">
        <v>161</v>
      </c>
      <c r="R36" s="29">
        <v>36</v>
      </c>
      <c r="S36" s="108" t="s">
        <v>161</v>
      </c>
    </row>
    <row r="37" spans="13:19" ht="12.75">
      <c r="M37" s="30">
        <v>37</v>
      </c>
      <c r="N37" s="53" t="s">
        <v>150</v>
      </c>
      <c r="O37" s="49">
        <v>150</v>
      </c>
      <c r="P37" s="29">
        <v>37</v>
      </c>
      <c r="Q37" s="108" t="s">
        <v>72</v>
      </c>
      <c r="R37" s="29">
        <v>37</v>
      </c>
      <c r="S37" s="108" t="s">
        <v>72</v>
      </c>
    </row>
    <row r="38" spans="12:19" ht="12.75">
      <c r="L38" s="42"/>
      <c r="M38" s="50">
        <v>38</v>
      </c>
      <c r="N38" s="53" t="s">
        <v>144</v>
      </c>
      <c r="O38" s="49">
        <v>200</v>
      </c>
      <c r="P38" s="29">
        <v>38</v>
      </c>
      <c r="Q38" s="2" t="s">
        <v>42</v>
      </c>
      <c r="R38" s="29">
        <v>38</v>
      </c>
      <c r="S38" s="2" t="s">
        <v>42</v>
      </c>
    </row>
    <row r="39" spans="12:19" ht="12.75">
      <c r="L39" s="42"/>
      <c r="M39" s="30">
        <v>39</v>
      </c>
      <c r="N39" s="53" t="s">
        <v>152</v>
      </c>
      <c r="O39" s="49">
        <v>150</v>
      </c>
      <c r="P39" s="29">
        <v>39</v>
      </c>
      <c r="Q39" s="2" t="s">
        <v>74</v>
      </c>
      <c r="R39" s="29">
        <v>39</v>
      </c>
      <c r="S39" s="2" t="s">
        <v>74</v>
      </c>
    </row>
    <row r="40" spans="12:19" ht="12.75">
      <c r="L40" s="42"/>
      <c r="M40" s="50">
        <v>40</v>
      </c>
      <c r="N40" s="53" t="s">
        <v>151</v>
      </c>
      <c r="O40" s="49">
        <v>150</v>
      </c>
      <c r="P40" s="29">
        <v>40</v>
      </c>
      <c r="Q40" s="2" t="s">
        <v>162</v>
      </c>
      <c r="R40" s="29">
        <v>40</v>
      </c>
      <c r="S40" s="2" t="s">
        <v>162</v>
      </c>
    </row>
    <row r="41" spans="12:19" ht="12.75">
      <c r="L41" s="42"/>
      <c r="M41" s="30">
        <v>41</v>
      </c>
      <c r="N41" s="48" t="s">
        <v>181</v>
      </c>
      <c r="O41" s="52">
        <v>250</v>
      </c>
      <c r="P41" s="29">
        <v>41</v>
      </c>
      <c r="Q41" s="2" t="s">
        <v>75</v>
      </c>
      <c r="R41" s="29">
        <v>41</v>
      </c>
      <c r="S41" s="2" t="s">
        <v>75</v>
      </c>
    </row>
    <row r="42" spans="12:19" ht="12.75">
      <c r="L42" s="42"/>
      <c r="M42" s="50">
        <v>42</v>
      </c>
      <c r="N42" s="48" t="s">
        <v>180</v>
      </c>
      <c r="O42" s="52">
        <v>250</v>
      </c>
      <c r="P42" s="29">
        <v>42</v>
      </c>
      <c r="Q42" s="2" t="s">
        <v>163</v>
      </c>
      <c r="R42" s="29">
        <v>42</v>
      </c>
      <c r="S42" s="2" t="s">
        <v>163</v>
      </c>
    </row>
    <row r="43" spans="12:19" ht="12.75">
      <c r="L43" s="42"/>
      <c r="M43" s="30">
        <v>43</v>
      </c>
      <c r="N43" s="48" t="s">
        <v>179</v>
      </c>
      <c r="O43" s="52">
        <v>250</v>
      </c>
      <c r="P43" s="29">
        <v>43</v>
      </c>
      <c r="Q43" s="2" t="s">
        <v>92</v>
      </c>
      <c r="R43" s="29">
        <v>43</v>
      </c>
      <c r="S43" s="2" t="s">
        <v>92</v>
      </c>
    </row>
    <row r="44" spans="12:19" ht="12.75">
      <c r="L44" s="42"/>
      <c r="M44" s="50">
        <v>44</v>
      </c>
      <c r="N44" s="48" t="s">
        <v>178</v>
      </c>
      <c r="O44" s="52">
        <v>300</v>
      </c>
      <c r="P44" s="29">
        <v>44</v>
      </c>
      <c r="Q44" s="2" t="s">
        <v>76</v>
      </c>
      <c r="R44" s="29">
        <v>44</v>
      </c>
      <c r="S44" s="2" t="s">
        <v>76</v>
      </c>
    </row>
    <row r="45" spans="12:19" ht="12.75">
      <c r="L45" s="42"/>
      <c r="M45" s="30">
        <v>45</v>
      </c>
      <c r="N45" s="48" t="s">
        <v>138</v>
      </c>
      <c r="O45" s="52">
        <v>450</v>
      </c>
      <c r="P45" s="29">
        <v>45</v>
      </c>
      <c r="Q45" s="2" t="s">
        <v>164</v>
      </c>
      <c r="R45" s="29">
        <v>45</v>
      </c>
      <c r="S45" s="2" t="s">
        <v>164</v>
      </c>
    </row>
    <row r="46" spans="12:19" ht="12.75">
      <c r="L46" s="42"/>
      <c r="M46" s="50">
        <v>46</v>
      </c>
      <c r="N46" s="56" t="s">
        <v>124</v>
      </c>
      <c r="O46" s="50">
        <v>300</v>
      </c>
      <c r="P46" s="29">
        <v>46</v>
      </c>
      <c r="Q46" s="2" t="s">
        <v>86</v>
      </c>
      <c r="R46" s="29">
        <v>46</v>
      </c>
      <c r="S46" s="2" t="s">
        <v>86</v>
      </c>
    </row>
    <row r="47" spans="12:19" ht="12.75">
      <c r="L47" s="42"/>
      <c r="M47" s="30">
        <v>47</v>
      </c>
      <c r="N47" s="48" t="s">
        <v>128</v>
      </c>
      <c r="O47" s="49">
        <v>300</v>
      </c>
      <c r="P47" s="29">
        <v>47</v>
      </c>
      <c r="Q47" s="2" t="s">
        <v>165</v>
      </c>
      <c r="R47" s="29">
        <v>47</v>
      </c>
      <c r="S47" s="2" t="s">
        <v>165</v>
      </c>
    </row>
    <row r="48" spans="12:19" ht="12.75">
      <c r="L48" s="42"/>
      <c r="M48" s="50"/>
      <c r="N48" s="48" t="s">
        <v>34</v>
      </c>
      <c r="O48" s="49"/>
      <c r="P48" s="29">
        <v>48</v>
      </c>
      <c r="Q48" s="2" t="s">
        <v>166</v>
      </c>
      <c r="R48" s="29">
        <v>48</v>
      </c>
      <c r="S48" s="2" t="s">
        <v>166</v>
      </c>
    </row>
    <row r="49" spans="12:19" ht="12.75">
      <c r="L49" s="42"/>
      <c r="M49" s="50"/>
      <c r="N49" s="48" t="s">
        <v>33</v>
      </c>
      <c r="O49" s="49"/>
      <c r="P49" s="29">
        <v>49</v>
      </c>
      <c r="Q49" s="2" t="s">
        <v>59</v>
      </c>
      <c r="R49" s="29">
        <v>49</v>
      </c>
      <c r="S49" s="2" t="s">
        <v>59</v>
      </c>
    </row>
    <row r="50" spans="12:19" ht="12.75">
      <c r="L50" s="42"/>
      <c r="M50" s="50"/>
      <c r="N50" s="48" t="s">
        <v>32</v>
      </c>
      <c r="O50" s="49"/>
      <c r="P50" s="29">
        <v>50</v>
      </c>
      <c r="Q50" s="2" t="s">
        <v>167</v>
      </c>
      <c r="R50" s="29">
        <v>50</v>
      </c>
      <c r="S50" s="2" t="s">
        <v>167</v>
      </c>
    </row>
    <row r="51" spans="12:19" ht="12.75">
      <c r="L51" s="42"/>
      <c r="M51" s="50"/>
      <c r="N51" s="48" t="s">
        <v>31</v>
      </c>
      <c r="O51" s="49"/>
      <c r="P51" s="29">
        <v>51</v>
      </c>
      <c r="Q51" s="108" t="s">
        <v>77</v>
      </c>
      <c r="R51" s="29">
        <v>51</v>
      </c>
      <c r="S51" s="108" t="s">
        <v>77</v>
      </c>
    </row>
    <row r="52" spans="12:19" ht="12.75">
      <c r="L52" s="42"/>
      <c r="M52" s="50"/>
      <c r="N52" s="48" t="s">
        <v>30</v>
      </c>
      <c r="O52" s="49"/>
      <c r="P52" s="29">
        <v>52</v>
      </c>
      <c r="Q52" s="2" t="s">
        <v>168</v>
      </c>
      <c r="R52" s="29">
        <v>52</v>
      </c>
      <c r="S52" s="2" t="s">
        <v>168</v>
      </c>
    </row>
    <row r="53" spans="12:19" ht="12.75">
      <c r="L53" s="42"/>
      <c r="M53" s="50"/>
      <c r="N53" s="48" t="s">
        <v>29</v>
      </c>
      <c r="O53" s="49"/>
      <c r="P53" s="29">
        <v>53</v>
      </c>
      <c r="Q53" s="108" t="s">
        <v>46</v>
      </c>
      <c r="R53" s="29">
        <v>53</v>
      </c>
      <c r="S53" s="108" t="s">
        <v>46</v>
      </c>
    </row>
    <row r="54" spans="12:19" ht="12.75">
      <c r="L54" s="42"/>
      <c r="M54" s="50"/>
      <c r="N54" s="48" t="s">
        <v>28</v>
      </c>
      <c r="O54" s="49"/>
      <c r="P54" s="29">
        <v>54</v>
      </c>
      <c r="Q54" s="108" t="s">
        <v>93</v>
      </c>
      <c r="R54" s="29">
        <v>54</v>
      </c>
      <c r="S54" s="108" t="s">
        <v>93</v>
      </c>
    </row>
    <row r="55" spans="13:19" ht="12.75">
      <c r="M55" s="50"/>
      <c r="N55" s="48" t="s">
        <v>27</v>
      </c>
      <c r="O55" s="49"/>
      <c r="P55" s="29">
        <v>55</v>
      </c>
      <c r="Q55" s="108" t="s">
        <v>60</v>
      </c>
      <c r="R55" s="29">
        <v>55</v>
      </c>
      <c r="S55" s="108" t="s">
        <v>60</v>
      </c>
    </row>
    <row r="56" spans="13:19" ht="12.75">
      <c r="M56" s="50"/>
      <c r="N56" s="48" t="s">
        <v>26</v>
      </c>
      <c r="O56" s="49"/>
      <c r="P56" s="29">
        <v>56</v>
      </c>
      <c r="Q56" s="108" t="s">
        <v>78</v>
      </c>
      <c r="R56" s="29">
        <v>56</v>
      </c>
      <c r="S56" s="108" t="s">
        <v>78</v>
      </c>
    </row>
    <row r="57" spans="13:19" ht="12.75">
      <c r="M57" s="50"/>
      <c r="N57" s="48" t="s">
        <v>25</v>
      </c>
      <c r="O57" s="49"/>
      <c r="P57" s="29">
        <v>57</v>
      </c>
      <c r="Q57" s="108" t="s">
        <v>87</v>
      </c>
      <c r="R57" s="29">
        <v>57</v>
      </c>
      <c r="S57" s="108" t="s">
        <v>87</v>
      </c>
    </row>
    <row r="58" spans="13:19" ht="12.75">
      <c r="M58" s="50"/>
      <c r="N58" s="48" t="s">
        <v>24</v>
      </c>
      <c r="O58" s="49"/>
      <c r="P58" s="29">
        <v>58</v>
      </c>
      <c r="Q58" s="108" t="s">
        <v>55</v>
      </c>
      <c r="R58" s="29">
        <v>58</v>
      </c>
      <c r="S58" s="108" t="s">
        <v>55</v>
      </c>
    </row>
    <row r="59" spans="13:19" ht="12.75">
      <c r="M59" s="50"/>
      <c r="N59" s="48" t="s">
        <v>23</v>
      </c>
      <c r="O59" s="49"/>
      <c r="P59" s="29">
        <v>59</v>
      </c>
      <c r="Q59" s="108" t="s">
        <v>61</v>
      </c>
      <c r="R59" s="29">
        <v>59</v>
      </c>
      <c r="S59" s="108" t="s">
        <v>61</v>
      </c>
    </row>
    <row r="60" spans="13:19" ht="12.75">
      <c r="M60" s="50"/>
      <c r="N60" s="48" t="s">
        <v>22</v>
      </c>
      <c r="O60" s="49"/>
      <c r="P60" s="29">
        <v>60</v>
      </c>
      <c r="Q60" s="108" t="s">
        <v>79</v>
      </c>
      <c r="R60" s="29">
        <v>60</v>
      </c>
      <c r="S60" s="108" t="s">
        <v>79</v>
      </c>
    </row>
    <row r="61" spans="13:19" ht="12.75">
      <c r="M61" s="50"/>
      <c r="N61" s="48" t="s">
        <v>21</v>
      </c>
      <c r="O61" s="49"/>
      <c r="P61" s="29">
        <v>61</v>
      </c>
      <c r="Q61" s="108" t="s">
        <v>80</v>
      </c>
      <c r="R61" s="29">
        <v>61</v>
      </c>
      <c r="S61" s="108" t="s">
        <v>80</v>
      </c>
    </row>
    <row r="62" spans="13:19" ht="12.75">
      <c r="M62" s="50"/>
      <c r="N62" s="48" t="s">
        <v>20</v>
      </c>
      <c r="O62" s="49"/>
      <c r="P62" s="29">
        <v>62</v>
      </c>
      <c r="Q62" s="108" t="s">
        <v>52</v>
      </c>
      <c r="R62" s="29">
        <v>62</v>
      </c>
      <c r="S62" s="108" t="s">
        <v>52</v>
      </c>
    </row>
    <row r="63" spans="13:19" ht="12.75">
      <c r="M63" s="50"/>
      <c r="N63" s="48" t="s">
        <v>19</v>
      </c>
      <c r="O63" s="49"/>
      <c r="P63" s="29">
        <v>63</v>
      </c>
      <c r="Q63" s="108" t="s">
        <v>94</v>
      </c>
      <c r="R63" s="29">
        <v>63</v>
      </c>
      <c r="S63" s="108" t="s">
        <v>94</v>
      </c>
    </row>
    <row r="64" spans="13:19" ht="12.75">
      <c r="M64" s="54"/>
      <c r="N64" s="54"/>
      <c r="O64" s="50"/>
      <c r="P64" s="29">
        <v>64</v>
      </c>
      <c r="Q64" s="108" t="s">
        <v>169</v>
      </c>
      <c r="R64" s="29">
        <v>64</v>
      </c>
      <c r="S64" s="108" t="s">
        <v>169</v>
      </c>
    </row>
    <row r="65" spans="13:19" ht="12.75">
      <c r="M65" s="54"/>
      <c r="N65" s="54"/>
      <c r="O65" s="50"/>
      <c r="P65" s="29">
        <v>65</v>
      </c>
      <c r="Q65" s="108" t="s">
        <v>170</v>
      </c>
      <c r="R65" s="29">
        <v>65</v>
      </c>
      <c r="S65" s="108" t="s">
        <v>170</v>
      </c>
    </row>
    <row r="66" spans="13:19" ht="12.75">
      <c r="M66" s="54"/>
      <c r="N66" s="54"/>
      <c r="O66" s="50"/>
      <c r="P66" s="29">
        <v>66</v>
      </c>
      <c r="Q66" s="108" t="s">
        <v>47</v>
      </c>
      <c r="R66" s="29">
        <v>66</v>
      </c>
      <c r="S66" s="108" t="s">
        <v>47</v>
      </c>
    </row>
    <row r="67" spans="13:19" ht="12.75">
      <c r="M67" s="54"/>
      <c r="N67" s="54"/>
      <c r="O67" s="50"/>
      <c r="P67" s="29">
        <v>67</v>
      </c>
      <c r="Q67" s="2" t="s">
        <v>47</v>
      </c>
      <c r="R67" s="29">
        <v>67</v>
      </c>
      <c r="S67" s="2" t="s">
        <v>47</v>
      </c>
    </row>
    <row r="68" spans="13:19" ht="12.75">
      <c r="M68" s="54"/>
      <c r="N68" s="54"/>
      <c r="O68" s="50"/>
      <c r="P68" s="29">
        <v>68</v>
      </c>
      <c r="Q68" s="108" t="s">
        <v>81</v>
      </c>
      <c r="R68" s="29">
        <v>68</v>
      </c>
      <c r="S68" s="108" t="s">
        <v>81</v>
      </c>
    </row>
    <row r="69" spans="13:19" ht="12.75">
      <c r="M69" s="54"/>
      <c r="N69" s="54"/>
      <c r="O69" s="50"/>
      <c r="P69" s="29">
        <v>69</v>
      </c>
      <c r="Q69" s="2" t="s">
        <v>95</v>
      </c>
      <c r="R69" s="29">
        <v>69</v>
      </c>
      <c r="S69" s="2" t="s">
        <v>95</v>
      </c>
    </row>
    <row r="70" spans="13:19" ht="12.75">
      <c r="M70" s="54"/>
      <c r="N70" s="54"/>
      <c r="O70" s="50"/>
      <c r="P70" s="29">
        <v>70</v>
      </c>
      <c r="Q70" s="2" t="s">
        <v>171</v>
      </c>
      <c r="R70" s="29">
        <v>70</v>
      </c>
      <c r="S70" s="2" t="s">
        <v>171</v>
      </c>
    </row>
    <row r="71" spans="13:19" ht="12.75">
      <c r="M71" s="54"/>
      <c r="N71" s="54"/>
      <c r="O71" s="50"/>
      <c r="P71" s="29">
        <v>71</v>
      </c>
      <c r="Q71" s="2" t="s">
        <v>172</v>
      </c>
      <c r="R71" s="29">
        <v>71</v>
      </c>
      <c r="S71" s="2" t="s">
        <v>172</v>
      </c>
    </row>
    <row r="72" spans="13:18" ht="12.75">
      <c r="M72" s="54"/>
      <c r="N72" s="54"/>
      <c r="O72" s="55"/>
      <c r="P72" s="54"/>
      <c r="R72" s="54"/>
    </row>
    <row r="73" spans="13:18" ht="12.75">
      <c r="M73" s="57"/>
      <c r="N73" s="57"/>
      <c r="O73" s="58"/>
      <c r="P73" s="56"/>
      <c r="R73" s="56"/>
    </row>
    <row r="74" spans="13:19" ht="12.75">
      <c r="M74" s="57"/>
      <c r="N74" s="57"/>
      <c r="O74" s="58"/>
      <c r="P74" s="54"/>
      <c r="Q74" s="56"/>
      <c r="R74" s="54"/>
      <c r="S74" s="56"/>
    </row>
    <row r="75" spans="13:19" ht="12.75">
      <c r="M75" s="57"/>
      <c r="N75" s="57"/>
      <c r="O75" s="58"/>
      <c r="P75" s="57"/>
      <c r="Q75" s="57"/>
      <c r="R75" s="57"/>
      <c r="S75" s="57"/>
    </row>
    <row r="76" spans="13:15" ht="12.75">
      <c r="M76" s="57"/>
      <c r="N76" s="57"/>
      <c r="O76" s="58"/>
    </row>
    <row r="77" spans="13:15" ht="12.75">
      <c r="M77" s="57"/>
      <c r="N77" s="57"/>
      <c r="O77" s="58"/>
    </row>
    <row r="78" spans="13:15" ht="12.75">
      <c r="M78" s="57"/>
      <c r="N78" s="57"/>
      <c r="O78" s="58"/>
    </row>
    <row r="79" spans="13:15" ht="12.75">
      <c r="M79" s="57"/>
      <c r="N79" s="57"/>
      <c r="O79" s="58"/>
    </row>
    <row r="80" spans="13:15" ht="12.75">
      <c r="M80" s="57"/>
      <c r="N80" s="57"/>
      <c r="O80" s="58"/>
    </row>
    <row r="81" spans="13:15" ht="12.75">
      <c r="M81" s="57"/>
      <c r="N81" s="57"/>
      <c r="O81" s="58"/>
    </row>
    <row r="82" spans="13:15" ht="12.75">
      <c r="M82" s="57"/>
      <c r="N82" s="57"/>
      <c r="O82" s="58"/>
    </row>
    <row r="93" spans="17:19" ht="12.75">
      <c r="Q93" s="39"/>
      <c r="S93" s="39"/>
    </row>
    <row r="95" spans="17:19" ht="12.75">
      <c r="Q95" s="42"/>
      <c r="S95" s="42"/>
    </row>
    <row r="96" spans="17:19" ht="12.75">
      <c r="Q96" s="42"/>
      <c r="S96" s="42"/>
    </row>
    <row r="97" spans="17:19" ht="12.75">
      <c r="Q97" s="42"/>
      <c r="S97" s="42"/>
    </row>
    <row r="98" spans="17:19" ht="12.75">
      <c r="Q98" s="42"/>
      <c r="S98" s="42"/>
    </row>
    <row r="99" spans="17:19" ht="12.75">
      <c r="Q99" s="42"/>
      <c r="S99" s="42"/>
    </row>
    <row r="100" spans="17:19" ht="12.75">
      <c r="Q100" s="42"/>
      <c r="S100" s="42"/>
    </row>
    <row r="101" spans="17:19" ht="12.75">
      <c r="Q101" s="42"/>
      <c r="S101" s="42"/>
    </row>
    <row r="102" spans="17:19" ht="12.75">
      <c r="Q102" s="42"/>
      <c r="S102" s="42"/>
    </row>
    <row r="103" spans="17:19" ht="12.75">
      <c r="Q103" s="42"/>
      <c r="S103" s="42"/>
    </row>
    <row r="104" spans="17:19" ht="12.75">
      <c r="Q104" s="42"/>
      <c r="S104" s="42"/>
    </row>
    <row r="105" spans="17:19" ht="12.75">
      <c r="Q105" s="42"/>
      <c r="S105" s="42"/>
    </row>
    <row r="106" spans="17:19" ht="12.75">
      <c r="Q106" s="42"/>
      <c r="S106" s="42"/>
    </row>
    <row r="107" spans="17:19" ht="12.75">
      <c r="Q107" s="42"/>
      <c r="S107" s="42"/>
    </row>
    <row r="108" spans="17:19" ht="12.75">
      <c r="Q108" s="42"/>
      <c r="S108" s="42"/>
    </row>
    <row r="109" spans="17:19" ht="12.75">
      <c r="Q109" s="42"/>
      <c r="S109" s="42"/>
    </row>
    <row r="110" spans="17:19" ht="12.75">
      <c r="Q110" s="42"/>
      <c r="S110" s="42"/>
    </row>
    <row r="111" spans="17:19" ht="12.75">
      <c r="Q111" s="42"/>
      <c r="S111" s="42"/>
    </row>
    <row r="112" spans="17:19" ht="12.75">
      <c r="Q112" s="42"/>
      <c r="S112" s="42"/>
    </row>
    <row r="113" spans="17:19" ht="12.75">
      <c r="Q113" s="42"/>
      <c r="S113" s="42"/>
    </row>
    <row r="114" spans="17:19" ht="12.75">
      <c r="Q114" s="42"/>
      <c r="S114" s="42"/>
    </row>
    <row r="115" spans="17:19" ht="12.75">
      <c r="Q115" s="42"/>
      <c r="S115" s="42"/>
    </row>
    <row r="116" spans="17:19" ht="12.75">
      <c r="Q116" s="42"/>
      <c r="S116" s="42"/>
    </row>
    <row r="117" spans="17:19" ht="12.75">
      <c r="Q117" s="42"/>
      <c r="S117" s="42"/>
    </row>
    <row r="118" spans="17:19" ht="12.75">
      <c r="Q118" s="42"/>
      <c r="S118" s="42"/>
    </row>
    <row r="119" spans="17:19" ht="12.75">
      <c r="Q119" s="42"/>
      <c r="S119" s="42"/>
    </row>
    <row r="120" spans="17:19" ht="12.75">
      <c r="Q120" s="42"/>
      <c r="S120" s="42"/>
    </row>
    <row r="121" spans="17:19" ht="12.75">
      <c r="Q121" s="42"/>
      <c r="S121" s="42"/>
    </row>
    <row r="122" spans="17:19" ht="12.75">
      <c r="Q122" s="42"/>
      <c r="S122" s="42"/>
    </row>
    <row r="123" spans="17:19" ht="12.75">
      <c r="Q123" s="42"/>
      <c r="S123" s="42"/>
    </row>
    <row r="124" spans="17:19" ht="12.75">
      <c r="Q124" s="42"/>
      <c r="S124" s="42"/>
    </row>
    <row r="125" spans="17:19" ht="12.75">
      <c r="Q125" s="42"/>
      <c r="S125" s="42"/>
    </row>
    <row r="126" spans="17:19" ht="12.75">
      <c r="Q126" s="42"/>
      <c r="S126" s="42"/>
    </row>
    <row r="127" spans="17:19" ht="12.75">
      <c r="Q127" s="42"/>
      <c r="S127" s="42"/>
    </row>
    <row r="128" spans="17:19" ht="12.75">
      <c r="Q128" s="42"/>
      <c r="S128" s="42"/>
    </row>
  </sheetData>
  <sheetProtection/>
  <mergeCells count="17">
    <mergeCell ref="B32:I32"/>
    <mergeCell ref="E5:G5"/>
    <mergeCell ref="B29:F29"/>
    <mergeCell ref="B13:E13"/>
    <mergeCell ref="H13:I13"/>
    <mergeCell ref="H17:I17"/>
    <mergeCell ref="B27:D27"/>
    <mergeCell ref="F27:G27"/>
    <mergeCell ref="I27:J27"/>
    <mergeCell ref="I3:J3"/>
    <mergeCell ref="B25:D25"/>
    <mergeCell ref="I25:J25"/>
    <mergeCell ref="H15:I15"/>
    <mergeCell ref="H14:I14"/>
    <mergeCell ref="H16:I16"/>
    <mergeCell ref="E24:G24"/>
    <mergeCell ref="A4:F4"/>
  </mergeCells>
  <hyperlinks>
    <hyperlink ref="A5" r:id="rId1" display="www.uibf.se"/>
    <hyperlink ref="A5:J5" r:id="rId2" display="www.uibf.se"/>
    <hyperlink ref="P5:S5" r:id="rId3" display="www.uibf.se"/>
  </hyperlinks>
  <printOptions/>
  <pageMargins left="0.5905511811023623" right="0.5905511811023623" top="0.3937007874015748" bottom="0.1968503937007874" header="0.5118110236220472" footer="0.5118110236220472"/>
  <pageSetup horizontalDpi="600" verticalDpi="600" orientation="portrait" paperSize="9" r:id="rId6"/>
  <drawing r:id="rId5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Y1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2" customWidth="1"/>
    <col min="2" max="2" width="4.7109375" style="2" customWidth="1"/>
    <col min="3" max="3" width="6.57421875" style="2" customWidth="1"/>
    <col min="4" max="7" width="9.140625" style="2" customWidth="1"/>
    <col min="8" max="8" width="10.57421875" style="2" bestFit="1" customWidth="1"/>
    <col min="9" max="9" width="14.00390625" style="2" bestFit="1" customWidth="1"/>
    <col min="10" max="10" width="9.140625" style="2" customWidth="1"/>
    <col min="11" max="11" width="9.140625" style="0" customWidth="1"/>
    <col min="12" max="12" width="8.57421875" style="42" customWidth="1"/>
    <col min="13" max="13" width="2.7109375" style="41" hidden="1" customWidth="1"/>
    <col min="14" max="14" width="18.421875" style="41" hidden="1" customWidth="1"/>
    <col min="15" max="15" width="3.57421875" style="43" hidden="1" customWidth="1"/>
    <col min="16" max="16" width="2.7109375" style="41" hidden="1" customWidth="1"/>
    <col min="17" max="17" width="23.57421875" style="41" hidden="1" customWidth="1"/>
    <col min="18" max="18" width="2.7109375" style="41" hidden="1" customWidth="1"/>
    <col min="19" max="19" width="23.57421875" style="41" hidden="1" customWidth="1"/>
    <col min="20" max="25" width="2.00390625" style="41" hidden="1" customWidth="1"/>
    <col min="26" max="26" width="9.140625" style="41" customWidth="1"/>
    <col min="27" max="16384" width="9.140625" style="2" customWidth="1"/>
  </cols>
  <sheetData>
    <row r="1" spans="1:25" ht="15" customHeight="1">
      <c r="A1" s="1"/>
      <c r="B1" s="7"/>
      <c r="C1" s="7"/>
      <c r="D1" s="7"/>
      <c r="E1" s="7"/>
      <c r="F1" s="1"/>
      <c r="G1" s="1"/>
      <c r="I1" s="1"/>
      <c r="J1" s="1"/>
      <c r="M1" s="30">
        <v>1</v>
      </c>
      <c r="N1" s="2" t="s">
        <v>40</v>
      </c>
      <c r="O1" s="29">
        <v>0</v>
      </c>
      <c r="P1" s="29">
        <v>1</v>
      </c>
      <c r="Q1" s="2" t="s">
        <v>38</v>
      </c>
      <c r="R1" s="29">
        <v>1</v>
      </c>
      <c r="S1" s="2" t="s">
        <v>39</v>
      </c>
      <c r="T1" s="41">
        <v>1</v>
      </c>
      <c r="U1" s="41">
        <v>1</v>
      </c>
      <c r="V1" s="41">
        <v>1</v>
      </c>
      <c r="W1" s="41">
        <v>1</v>
      </c>
      <c r="X1" s="41">
        <v>1</v>
      </c>
      <c r="Y1" s="41">
        <v>1</v>
      </c>
    </row>
    <row r="2" spans="1:19" ht="15" customHeight="1">
      <c r="A2" s="1"/>
      <c r="B2" s="7"/>
      <c r="C2" s="7"/>
      <c r="D2" s="7"/>
      <c r="E2" s="7"/>
      <c r="F2" s="21"/>
      <c r="G2" s="1"/>
      <c r="H2" s="19" t="s">
        <v>88</v>
      </c>
      <c r="I2" s="25"/>
      <c r="J2" s="65"/>
      <c r="M2" s="50">
        <v>2</v>
      </c>
      <c r="N2" s="48" t="s">
        <v>13</v>
      </c>
      <c r="O2" s="49">
        <v>670</v>
      </c>
      <c r="P2" s="29">
        <v>2</v>
      </c>
      <c r="Q2" s="108" t="s">
        <v>54</v>
      </c>
      <c r="R2" s="29">
        <v>2</v>
      </c>
      <c r="S2" s="108" t="s">
        <v>54</v>
      </c>
    </row>
    <row r="3" spans="1:19" ht="15" customHeight="1">
      <c r="A3" s="1"/>
      <c r="B3" s="7"/>
      <c r="C3" s="7"/>
      <c r="D3" s="7"/>
      <c r="E3" s="7"/>
      <c r="F3"/>
      <c r="G3" s="4"/>
      <c r="H3" s="66"/>
      <c r="I3" s="112"/>
      <c r="J3" s="112"/>
      <c r="M3" s="30">
        <v>3</v>
      </c>
      <c r="N3" s="48" t="s">
        <v>16</v>
      </c>
      <c r="O3" s="49">
        <v>550</v>
      </c>
      <c r="P3" s="29">
        <v>3</v>
      </c>
      <c r="Q3" s="108" t="s">
        <v>43</v>
      </c>
      <c r="R3" s="29">
        <v>3</v>
      </c>
      <c r="S3" s="108" t="s">
        <v>43</v>
      </c>
    </row>
    <row r="4" spans="1:19" ht="15" customHeight="1">
      <c r="A4" s="114" t="s">
        <v>50</v>
      </c>
      <c r="B4" s="114"/>
      <c r="C4" s="114"/>
      <c r="D4" s="114"/>
      <c r="E4" s="114"/>
      <c r="F4" s="114"/>
      <c r="G4" s="1"/>
      <c r="H4" s="7"/>
      <c r="I4" s="7"/>
      <c r="J4" s="1"/>
      <c r="M4" s="50">
        <v>4</v>
      </c>
      <c r="N4" s="48" t="s">
        <v>51</v>
      </c>
      <c r="O4" s="49">
        <v>400</v>
      </c>
      <c r="P4" s="29">
        <v>4</v>
      </c>
      <c r="Q4" s="108" t="s">
        <v>153</v>
      </c>
      <c r="R4" s="29">
        <v>4</v>
      </c>
      <c r="S4" s="108" t="s">
        <v>153</v>
      </c>
    </row>
    <row r="5" spans="1:19" ht="15" customHeight="1">
      <c r="A5" s="22" t="s">
        <v>36</v>
      </c>
      <c r="B5" s="22"/>
      <c r="C5" s="22"/>
      <c r="D5" s="5"/>
      <c r="E5" s="113" t="s">
        <v>0</v>
      </c>
      <c r="F5" s="113"/>
      <c r="G5" s="113"/>
      <c r="H5" s="5"/>
      <c r="I5" s="5"/>
      <c r="J5" s="5"/>
      <c r="M5" s="30">
        <v>5</v>
      </c>
      <c r="N5" s="53" t="s">
        <v>123</v>
      </c>
      <c r="O5" s="52">
        <v>650</v>
      </c>
      <c r="P5" s="29">
        <v>5</v>
      </c>
      <c r="Q5" s="108" t="s">
        <v>63</v>
      </c>
      <c r="R5" s="29">
        <v>5</v>
      </c>
      <c r="S5" s="108" t="s">
        <v>63</v>
      </c>
    </row>
    <row r="6" spans="1:19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M6" s="50">
        <v>6</v>
      </c>
      <c r="N6" s="48" t="s">
        <v>121</v>
      </c>
      <c r="O6" s="49">
        <v>500</v>
      </c>
      <c r="P6" s="29">
        <v>6</v>
      </c>
      <c r="Q6" s="108" t="s">
        <v>64</v>
      </c>
      <c r="R6" s="29">
        <v>6</v>
      </c>
      <c r="S6" s="108" t="s">
        <v>64</v>
      </c>
    </row>
    <row r="7" spans="1:19" ht="15" customHeight="1">
      <c r="A7" s="6" t="s">
        <v>1</v>
      </c>
      <c r="B7" s="24" t="s">
        <v>120</v>
      </c>
      <c r="C7" s="28"/>
      <c r="D7" s="1"/>
      <c r="E7" s="1"/>
      <c r="F7" s="1"/>
      <c r="G7" s="20" t="s">
        <v>2</v>
      </c>
      <c r="H7" s="109">
        <f>IF(T1&gt;1,VLOOKUP(T1,M1:O60,2),"")</f>
      </c>
      <c r="I7" s="109"/>
      <c r="J7" s="7"/>
      <c r="M7" s="30">
        <v>7</v>
      </c>
      <c r="N7" s="48" t="s">
        <v>122</v>
      </c>
      <c r="O7" s="50">
        <v>650</v>
      </c>
      <c r="P7" s="29">
        <v>7</v>
      </c>
      <c r="Q7" s="108" t="s">
        <v>49</v>
      </c>
      <c r="R7" s="29">
        <v>7</v>
      </c>
      <c r="S7" s="108" t="s">
        <v>49</v>
      </c>
    </row>
    <row r="8" spans="1:19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M8" s="50">
        <v>8</v>
      </c>
      <c r="N8" s="53" t="s">
        <v>127</v>
      </c>
      <c r="O8" s="52">
        <v>650</v>
      </c>
      <c r="P8" s="29">
        <v>8</v>
      </c>
      <c r="Q8" s="108" t="s">
        <v>154</v>
      </c>
      <c r="R8" s="29">
        <v>8</v>
      </c>
      <c r="S8" s="108" t="s">
        <v>154</v>
      </c>
    </row>
    <row r="9" spans="1:19" ht="15" customHeight="1">
      <c r="A9" s="5" t="s">
        <v>3</v>
      </c>
      <c r="B9" s="120">
        <f>IF(U1&gt;1,VLOOKUP(U1,P1:Q126,2),"")</f>
      </c>
      <c r="C9" s="120"/>
      <c r="D9" s="120"/>
      <c r="E9" s="120"/>
      <c r="F9" s="1"/>
      <c r="G9" s="5" t="s">
        <v>4</v>
      </c>
      <c r="H9" s="119">
        <f>IF(V1&gt;1,VLOOKUP(V1,R1:S127,2),"")</f>
      </c>
      <c r="I9" s="119"/>
      <c r="J9" s="31"/>
      <c r="M9" s="30">
        <v>9</v>
      </c>
      <c r="N9" s="48" t="s">
        <v>125</v>
      </c>
      <c r="O9" s="49">
        <v>500</v>
      </c>
      <c r="P9" s="29">
        <v>9</v>
      </c>
      <c r="Q9" s="108" t="s">
        <v>65</v>
      </c>
      <c r="R9" s="29">
        <v>9</v>
      </c>
      <c r="S9" s="108" t="s">
        <v>65</v>
      </c>
    </row>
    <row r="10" spans="1:19" ht="15" customHeight="1">
      <c r="A10" s="78" t="s">
        <v>103</v>
      </c>
      <c r="B10" s="78"/>
      <c r="C10" s="79"/>
      <c r="D10" s="78" t="s">
        <v>182</v>
      </c>
      <c r="E10" s="79"/>
      <c r="F10" s="79"/>
      <c r="G10" s="87"/>
      <c r="H10" s="87"/>
      <c r="I10" s="87"/>
      <c r="J10" s="87"/>
      <c r="M10" s="50">
        <v>10</v>
      </c>
      <c r="N10" s="53" t="s">
        <v>126</v>
      </c>
      <c r="O10" s="52">
        <v>650</v>
      </c>
      <c r="P10" s="29">
        <v>10</v>
      </c>
      <c r="Q10" s="108" t="s">
        <v>155</v>
      </c>
      <c r="R10" s="29">
        <v>10</v>
      </c>
      <c r="S10" s="108" t="s">
        <v>155</v>
      </c>
    </row>
    <row r="11" spans="1:19" ht="15" customHeight="1">
      <c r="A11" s="78" t="s">
        <v>104</v>
      </c>
      <c r="B11" s="78"/>
      <c r="C11" s="78"/>
      <c r="D11" s="78" t="s">
        <v>105</v>
      </c>
      <c r="E11" s="78"/>
      <c r="F11" s="78"/>
      <c r="G11" s="87"/>
      <c r="H11" s="87"/>
      <c r="I11" s="87"/>
      <c r="J11" s="87"/>
      <c r="M11" s="30">
        <v>11</v>
      </c>
      <c r="N11" s="53" t="s">
        <v>145</v>
      </c>
      <c r="O11" s="49">
        <v>450</v>
      </c>
      <c r="P11" s="29">
        <v>11</v>
      </c>
      <c r="Q11" s="108" t="s">
        <v>156</v>
      </c>
      <c r="R11" s="29">
        <v>11</v>
      </c>
      <c r="S11" s="108" t="s">
        <v>156</v>
      </c>
    </row>
    <row r="12" spans="1:19" ht="15" customHeight="1">
      <c r="A12" s="80" t="s">
        <v>106</v>
      </c>
      <c r="B12" s="78"/>
      <c r="C12" s="78"/>
      <c r="D12" s="81" t="s">
        <v>17</v>
      </c>
      <c r="E12" s="81"/>
      <c r="F12" s="78"/>
      <c r="G12" s="87"/>
      <c r="H12" s="87"/>
      <c r="I12" s="87"/>
      <c r="J12" s="87"/>
      <c r="M12" s="50">
        <v>12</v>
      </c>
      <c r="N12" s="53" t="s">
        <v>146</v>
      </c>
      <c r="O12" s="49">
        <v>400</v>
      </c>
      <c r="P12" s="29">
        <v>12</v>
      </c>
      <c r="Q12" s="108" t="s">
        <v>89</v>
      </c>
      <c r="R12" s="29">
        <v>12</v>
      </c>
      <c r="S12" s="108" t="s">
        <v>89</v>
      </c>
    </row>
    <row r="13" spans="1:19" ht="15" customHeight="1">
      <c r="A13" s="80" t="s">
        <v>107</v>
      </c>
      <c r="B13" s="78"/>
      <c r="C13" s="78"/>
      <c r="D13" s="81" t="s">
        <v>176</v>
      </c>
      <c r="E13" s="81"/>
      <c r="F13" s="78"/>
      <c r="G13" s="87"/>
      <c r="H13" s="87"/>
      <c r="I13" s="87"/>
      <c r="J13" s="87"/>
      <c r="M13" s="30">
        <v>13</v>
      </c>
      <c r="N13" s="56" t="s">
        <v>129</v>
      </c>
      <c r="O13" s="50">
        <v>400</v>
      </c>
      <c r="P13" s="29">
        <v>13</v>
      </c>
      <c r="Q13" s="108" t="s">
        <v>157</v>
      </c>
      <c r="R13" s="29">
        <v>13</v>
      </c>
      <c r="S13" s="108" t="s">
        <v>157</v>
      </c>
    </row>
    <row r="14" spans="1:19" ht="15" customHeight="1">
      <c r="A14" s="80" t="s">
        <v>96</v>
      </c>
      <c r="B14" s="78"/>
      <c r="C14" s="78"/>
      <c r="D14" s="81" t="s">
        <v>109</v>
      </c>
      <c r="E14" s="81"/>
      <c r="F14" s="78"/>
      <c r="G14" s="95"/>
      <c r="H14" s="96"/>
      <c r="I14" s="97"/>
      <c r="J14" s="87"/>
      <c r="M14" s="50">
        <v>14</v>
      </c>
      <c r="N14" s="56" t="s">
        <v>130</v>
      </c>
      <c r="O14" s="50">
        <v>300</v>
      </c>
      <c r="P14" s="29">
        <v>14</v>
      </c>
      <c r="Q14" s="108" t="s">
        <v>53</v>
      </c>
      <c r="R14" s="29">
        <v>14</v>
      </c>
      <c r="S14" s="108" t="s">
        <v>53</v>
      </c>
    </row>
    <row r="15" spans="1:19" ht="15" customHeight="1">
      <c r="A15" s="80" t="s">
        <v>177</v>
      </c>
      <c r="B15" s="78"/>
      <c r="C15" s="78"/>
      <c r="D15" s="81" t="s">
        <v>173</v>
      </c>
      <c r="E15" s="81"/>
      <c r="F15" s="78"/>
      <c r="G15" s="87"/>
      <c r="H15" s="87"/>
      <c r="I15" s="85"/>
      <c r="J15" s="86"/>
      <c r="M15" s="30">
        <v>15</v>
      </c>
      <c r="N15" s="56" t="s">
        <v>131</v>
      </c>
      <c r="O15" s="50">
        <v>250</v>
      </c>
      <c r="P15" s="29">
        <v>15</v>
      </c>
      <c r="Q15" s="108" t="s">
        <v>97</v>
      </c>
      <c r="R15" s="29">
        <v>15</v>
      </c>
      <c r="S15" s="108" t="s">
        <v>97</v>
      </c>
    </row>
    <row r="16" spans="1:19" ht="15" customHeight="1">
      <c r="A16" s="80" t="s">
        <v>112</v>
      </c>
      <c r="B16" s="78"/>
      <c r="C16" s="78"/>
      <c r="D16" s="81" t="s">
        <v>175</v>
      </c>
      <c r="E16" s="81"/>
      <c r="F16" s="78"/>
      <c r="G16" s="87"/>
      <c r="H16" s="87"/>
      <c r="I16" s="87"/>
      <c r="J16" s="87"/>
      <c r="M16" s="50">
        <v>16</v>
      </c>
      <c r="N16" s="56" t="s">
        <v>132</v>
      </c>
      <c r="O16" s="50">
        <v>250</v>
      </c>
      <c r="P16" s="29">
        <v>16</v>
      </c>
      <c r="Q16" s="108" t="s">
        <v>66</v>
      </c>
      <c r="R16" s="29">
        <v>16</v>
      </c>
      <c r="S16" s="108" t="s">
        <v>66</v>
      </c>
    </row>
    <row r="17" spans="1:19" ht="15" customHeight="1">
      <c r="A17" s="80" t="s">
        <v>114</v>
      </c>
      <c r="B17" s="79"/>
      <c r="C17" s="79"/>
      <c r="D17" s="81" t="s">
        <v>174</v>
      </c>
      <c r="E17" s="81"/>
      <c r="F17" s="87"/>
      <c r="G17" s="101" t="s">
        <v>5</v>
      </c>
      <c r="H17" s="102"/>
      <c r="I17" s="100">
        <f>IF($H$7&gt;=0,VLOOKUP($T$1,$M$1:$O$55,3),"")</f>
        <v>0</v>
      </c>
      <c r="J17" s="102"/>
      <c r="M17" s="30">
        <v>17</v>
      </c>
      <c r="N17" s="48" t="s">
        <v>133</v>
      </c>
      <c r="O17" s="49">
        <v>200</v>
      </c>
      <c r="P17" s="29">
        <v>17</v>
      </c>
      <c r="Q17" s="108" t="s">
        <v>67</v>
      </c>
      <c r="R17" s="29">
        <v>17</v>
      </c>
      <c r="S17" s="108" t="s">
        <v>67</v>
      </c>
    </row>
    <row r="18" spans="1:19" ht="15" customHeight="1">
      <c r="A18" s="80" t="s">
        <v>116</v>
      </c>
      <c r="B18" s="79"/>
      <c r="C18" s="79"/>
      <c r="D18" s="81" t="s">
        <v>117</v>
      </c>
      <c r="E18" s="81"/>
      <c r="F18" s="87"/>
      <c r="G18" s="91"/>
      <c r="H18" s="92"/>
      <c r="I18" s="93"/>
      <c r="J18" s="92"/>
      <c r="M18" s="50">
        <v>18</v>
      </c>
      <c r="N18" s="48" t="s">
        <v>147</v>
      </c>
      <c r="O18" s="49">
        <v>150</v>
      </c>
      <c r="P18" s="29">
        <v>18</v>
      </c>
      <c r="Q18" s="108" t="s">
        <v>158</v>
      </c>
      <c r="R18" s="29">
        <v>18</v>
      </c>
      <c r="S18" s="108" t="s">
        <v>158</v>
      </c>
    </row>
    <row r="19" spans="1:19" ht="15" customHeight="1">
      <c r="A19" s="88" t="s">
        <v>118</v>
      </c>
      <c r="B19" s="98"/>
      <c r="C19" s="98"/>
      <c r="D19" s="99" t="s">
        <v>119</v>
      </c>
      <c r="E19" s="99"/>
      <c r="F19" s="98"/>
      <c r="G19" s="88"/>
      <c r="H19" s="89"/>
      <c r="I19" s="90"/>
      <c r="J19" s="89"/>
      <c r="M19" s="30">
        <v>19</v>
      </c>
      <c r="N19" s="48" t="s">
        <v>148</v>
      </c>
      <c r="O19" s="49">
        <v>150</v>
      </c>
      <c r="P19" s="29">
        <v>19</v>
      </c>
      <c r="Q19" s="108" t="s">
        <v>68</v>
      </c>
      <c r="R19" s="29">
        <v>19</v>
      </c>
      <c r="S19" s="108" t="s">
        <v>68</v>
      </c>
    </row>
    <row r="20" spans="1:19" ht="24" customHeight="1">
      <c r="A20" s="12" t="s">
        <v>7</v>
      </c>
      <c r="B20" s="110"/>
      <c r="C20" s="110"/>
      <c r="D20" s="110"/>
      <c r="E20" s="7"/>
      <c r="F20" s="7"/>
      <c r="G20" s="7"/>
      <c r="H20" s="5" t="s">
        <v>8</v>
      </c>
      <c r="I20" s="110"/>
      <c r="J20" s="111"/>
      <c r="M20" s="50">
        <v>20</v>
      </c>
      <c r="N20" s="48" t="s">
        <v>149</v>
      </c>
      <c r="O20" s="49">
        <v>150</v>
      </c>
      <c r="P20" s="29">
        <v>20</v>
      </c>
      <c r="Q20" s="108" t="s">
        <v>159</v>
      </c>
      <c r="R20" s="29">
        <v>20</v>
      </c>
      <c r="S20" s="108" t="s">
        <v>159</v>
      </c>
    </row>
    <row r="21" spans="1:19" ht="15" customHeight="1">
      <c r="A21" s="13"/>
      <c r="B21" s="7"/>
      <c r="C21" s="7"/>
      <c r="D21" s="7"/>
      <c r="E21" s="7"/>
      <c r="F21" s="7"/>
      <c r="G21" s="7"/>
      <c r="H21" s="7"/>
      <c r="I21" s="7"/>
      <c r="J21" s="14"/>
      <c r="M21" s="30">
        <v>21</v>
      </c>
      <c r="N21" s="56" t="s">
        <v>137</v>
      </c>
      <c r="O21" s="50">
        <v>400</v>
      </c>
      <c r="P21" s="29">
        <v>21</v>
      </c>
      <c r="Q21" s="108" t="s">
        <v>69</v>
      </c>
      <c r="R21" s="29">
        <v>21</v>
      </c>
      <c r="S21" s="108" t="s">
        <v>69</v>
      </c>
    </row>
    <row r="22" spans="1:19" ht="15" customHeight="1">
      <c r="A22" s="12" t="s">
        <v>9</v>
      </c>
      <c r="B22" s="110"/>
      <c r="C22" s="110"/>
      <c r="D22" s="110"/>
      <c r="E22" s="5" t="s">
        <v>10</v>
      </c>
      <c r="F22" s="110"/>
      <c r="G22" s="110"/>
      <c r="H22" s="5" t="s">
        <v>11</v>
      </c>
      <c r="I22" s="110"/>
      <c r="J22" s="111"/>
      <c r="M22" s="50">
        <v>22</v>
      </c>
      <c r="N22" s="51" t="s">
        <v>101</v>
      </c>
      <c r="O22" s="49">
        <v>670</v>
      </c>
      <c r="P22" s="29">
        <v>22</v>
      </c>
      <c r="Q22" s="108" t="s">
        <v>70</v>
      </c>
      <c r="R22" s="29">
        <v>22</v>
      </c>
      <c r="S22" s="108" t="s">
        <v>70</v>
      </c>
    </row>
    <row r="23" spans="1:19" ht="15" customHeight="1">
      <c r="A23" s="13"/>
      <c r="B23" s="7"/>
      <c r="C23" s="7"/>
      <c r="D23" s="7"/>
      <c r="E23" s="7"/>
      <c r="F23" s="7"/>
      <c r="G23" s="7"/>
      <c r="H23" s="7"/>
      <c r="I23" s="7"/>
      <c r="J23" s="14"/>
      <c r="M23" s="30">
        <v>23</v>
      </c>
      <c r="N23" s="48" t="s">
        <v>17</v>
      </c>
      <c r="O23" s="49">
        <v>600</v>
      </c>
      <c r="P23" s="29">
        <v>23</v>
      </c>
      <c r="Q23" s="108" t="s">
        <v>160</v>
      </c>
      <c r="R23" s="29">
        <v>23</v>
      </c>
      <c r="S23" s="108" t="s">
        <v>160</v>
      </c>
    </row>
    <row r="24" spans="1:19" ht="15" customHeight="1">
      <c r="A24" s="15" t="s">
        <v>12</v>
      </c>
      <c r="B24" s="120"/>
      <c r="C24" s="120"/>
      <c r="D24" s="120"/>
      <c r="E24" s="120"/>
      <c r="F24" s="120"/>
      <c r="G24" s="5"/>
      <c r="H24" s="5"/>
      <c r="I24" s="5"/>
      <c r="J24" s="16"/>
      <c r="M24" s="50">
        <v>24</v>
      </c>
      <c r="N24" s="48" t="s">
        <v>14</v>
      </c>
      <c r="O24" s="52">
        <v>500</v>
      </c>
      <c r="P24" s="29">
        <v>24</v>
      </c>
      <c r="Q24" s="108" t="s">
        <v>85</v>
      </c>
      <c r="R24" s="29">
        <v>24</v>
      </c>
      <c r="S24" s="108" t="s">
        <v>85</v>
      </c>
    </row>
    <row r="25" spans="1:19" ht="15" customHeight="1">
      <c r="A25" s="17"/>
      <c r="B25" s="18"/>
      <c r="C25" s="18"/>
      <c r="D25" s="18"/>
      <c r="E25" s="18"/>
      <c r="F25" s="18"/>
      <c r="G25" s="7"/>
      <c r="H25" s="7"/>
      <c r="I25" s="7"/>
      <c r="J25" s="7"/>
      <c r="M25" s="30">
        <v>25</v>
      </c>
      <c r="N25" s="48" t="s">
        <v>15</v>
      </c>
      <c r="O25" s="49">
        <v>450</v>
      </c>
      <c r="P25" s="29">
        <v>25</v>
      </c>
      <c r="Q25" s="108" t="s">
        <v>44</v>
      </c>
      <c r="R25" s="29">
        <v>25</v>
      </c>
      <c r="S25" s="108" t="s">
        <v>44</v>
      </c>
    </row>
    <row r="26" spans="1:19" ht="15" customHeight="1">
      <c r="A26" s="17"/>
      <c r="B26" s="18"/>
      <c r="C26" s="18"/>
      <c r="D26" s="18"/>
      <c r="E26" s="18"/>
      <c r="F26" s="18"/>
      <c r="G26" s="7"/>
      <c r="H26" s="7"/>
      <c r="I26" s="7"/>
      <c r="J26" s="7"/>
      <c r="M26" s="50">
        <v>26</v>
      </c>
      <c r="N26" s="48" t="s">
        <v>18</v>
      </c>
      <c r="O26" s="49">
        <v>400</v>
      </c>
      <c r="P26" s="29">
        <v>26</v>
      </c>
      <c r="Q26" s="108" t="s">
        <v>90</v>
      </c>
      <c r="R26" s="29">
        <v>26</v>
      </c>
      <c r="S26" s="108" t="s">
        <v>90</v>
      </c>
    </row>
    <row r="27" spans="1:19" ht="15" customHeight="1">
      <c r="A27" s="17"/>
      <c r="B27" s="18"/>
      <c r="C27" s="18"/>
      <c r="D27" s="18"/>
      <c r="E27" s="18"/>
      <c r="F27" s="18"/>
      <c r="G27" s="7"/>
      <c r="H27" s="7"/>
      <c r="I27" s="7"/>
      <c r="J27" s="7"/>
      <c r="M27" s="30">
        <v>27</v>
      </c>
      <c r="N27" s="48" t="s">
        <v>83</v>
      </c>
      <c r="O27" s="49">
        <v>400</v>
      </c>
      <c r="P27" s="29">
        <v>27</v>
      </c>
      <c r="Q27" s="108" t="s">
        <v>99</v>
      </c>
      <c r="R27" s="29">
        <v>27</v>
      </c>
      <c r="S27" s="108" t="s">
        <v>99</v>
      </c>
    </row>
    <row r="28" spans="1:19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M28" s="50">
        <v>28</v>
      </c>
      <c r="N28" s="56" t="s">
        <v>135</v>
      </c>
      <c r="O28" s="50">
        <v>400</v>
      </c>
      <c r="P28" s="29">
        <v>28</v>
      </c>
      <c r="Q28" s="108" t="s">
        <v>98</v>
      </c>
      <c r="R28" s="29">
        <v>28</v>
      </c>
      <c r="S28" s="108" t="s">
        <v>98</v>
      </c>
    </row>
    <row r="29" spans="1:19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M29" s="30">
        <v>29</v>
      </c>
      <c r="N29" s="48" t="s">
        <v>136</v>
      </c>
      <c r="O29" s="52">
        <v>550</v>
      </c>
      <c r="P29" s="29">
        <v>29</v>
      </c>
      <c r="Q29" s="2" t="s">
        <v>100</v>
      </c>
      <c r="R29" s="29">
        <v>29</v>
      </c>
      <c r="S29" s="2" t="s">
        <v>100</v>
      </c>
    </row>
    <row r="30" spans="1:19" ht="15" customHeight="1">
      <c r="A30" s="1"/>
      <c r="B30" s="1"/>
      <c r="C30" s="1"/>
      <c r="D30" s="1"/>
      <c r="E30" s="1"/>
      <c r="F30" s="115"/>
      <c r="G30" s="115"/>
      <c r="H30" s="1"/>
      <c r="I30" s="1"/>
      <c r="J30" s="1"/>
      <c r="M30" s="50">
        <v>30</v>
      </c>
      <c r="N30" s="48" t="s">
        <v>37</v>
      </c>
      <c r="O30" s="49">
        <v>450</v>
      </c>
      <c r="P30" s="29">
        <v>30</v>
      </c>
      <c r="Q30" s="2" t="s">
        <v>73</v>
      </c>
      <c r="R30" s="29">
        <v>30</v>
      </c>
      <c r="S30" s="2" t="s">
        <v>73</v>
      </c>
    </row>
    <row r="31" spans="1:19" ht="15" customHeight="1">
      <c r="A31" s="1"/>
      <c r="B31" s="7"/>
      <c r="C31" s="7"/>
      <c r="D31" s="7"/>
      <c r="E31" s="7"/>
      <c r="F31" s="1"/>
      <c r="G31" s="1"/>
      <c r="I31" s="1"/>
      <c r="J31" s="1"/>
      <c r="M31" s="30">
        <v>31</v>
      </c>
      <c r="N31" s="56" t="s">
        <v>134</v>
      </c>
      <c r="O31" s="50">
        <v>0</v>
      </c>
      <c r="P31" s="29">
        <v>31</v>
      </c>
      <c r="Q31" s="108" t="s">
        <v>58</v>
      </c>
      <c r="R31" s="29">
        <v>31</v>
      </c>
      <c r="S31" s="108" t="s">
        <v>58</v>
      </c>
    </row>
    <row r="32" spans="1:19" ht="15" customHeight="1">
      <c r="A32" s="1"/>
      <c r="B32" s="7"/>
      <c r="C32" s="7"/>
      <c r="D32" s="7"/>
      <c r="E32" s="7"/>
      <c r="F32" s="21"/>
      <c r="G32" s="1"/>
      <c r="H32" s="19" t="s">
        <v>88</v>
      </c>
      <c r="I32" s="25"/>
      <c r="J32" s="65"/>
      <c r="M32" s="50">
        <v>32</v>
      </c>
      <c r="N32" s="53" t="s">
        <v>139</v>
      </c>
      <c r="O32" s="52">
        <v>200</v>
      </c>
      <c r="P32" s="29">
        <v>32</v>
      </c>
      <c r="Q32" s="108" t="s">
        <v>45</v>
      </c>
      <c r="R32" s="29">
        <v>32</v>
      </c>
      <c r="S32" s="108" t="s">
        <v>45</v>
      </c>
    </row>
    <row r="33" spans="1:19" ht="15" customHeight="1">
      <c r="A33" s="1"/>
      <c r="B33" s="7"/>
      <c r="C33" s="7"/>
      <c r="D33" s="7"/>
      <c r="E33" s="7"/>
      <c r="F33"/>
      <c r="G33" s="4"/>
      <c r="H33" s="66"/>
      <c r="I33" s="112"/>
      <c r="J33" s="112"/>
      <c r="M33" s="30">
        <v>33</v>
      </c>
      <c r="N33" s="53" t="s">
        <v>140</v>
      </c>
      <c r="O33" s="52">
        <v>200</v>
      </c>
      <c r="P33" s="29">
        <v>33</v>
      </c>
      <c r="Q33" s="2" t="s">
        <v>45</v>
      </c>
      <c r="R33" s="29">
        <v>33</v>
      </c>
      <c r="S33" s="2" t="s">
        <v>45</v>
      </c>
    </row>
    <row r="34" spans="1:19" ht="15" customHeight="1">
      <c r="A34" s="114" t="s">
        <v>50</v>
      </c>
      <c r="B34" s="114"/>
      <c r="C34" s="114"/>
      <c r="D34" s="114"/>
      <c r="E34" s="114"/>
      <c r="F34" s="114"/>
      <c r="G34" s="1"/>
      <c r="H34" s="1"/>
      <c r="I34" s="1"/>
      <c r="J34" s="1"/>
      <c r="M34" s="50">
        <v>34</v>
      </c>
      <c r="N34" s="53" t="s">
        <v>141</v>
      </c>
      <c r="O34" s="52">
        <v>200</v>
      </c>
      <c r="P34" s="29">
        <v>34</v>
      </c>
      <c r="Q34" s="2" t="s">
        <v>91</v>
      </c>
      <c r="R34" s="29">
        <v>34</v>
      </c>
      <c r="S34" s="2" t="s">
        <v>91</v>
      </c>
    </row>
    <row r="35" spans="1:19" ht="15" customHeight="1">
      <c r="A35" s="22" t="s">
        <v>36</v>
      </c>
      <c r="B35" s="22"/>
      <c r="C35" s="22"/>
      <c r="D35" s="5"/>
      <c r="E35" s="113" t="s">
        <v>0</v>
      </c>
      <c r="F35" s="113"/>
      <c r="G35" s="113"/>
      <c r="H35" s="76"/>
      <c r="I35" s="77"/>
      <c r="J35" s="77"/>
      <c r="M35" s="30">
        <v>35</v>
      </c>
      <c r="N35" s="53" t="s">
        <v>142</v>
      </c>
      <c r="O35" s="52">
        <v>200</v>
      </c>
      <c r="P35" s="29">
        <v>35</v>
      </c>
      <c r="Q35" s="108" t="s">
        <v>71</v>
      </c>
      <c r="R35" s="29">
        <v>35</v>
      </c>
      <c r="S35" s="108" t="s">
        <v>71</v>
      </c>
    </row>
    <row r="36" spans="1:19" ht="15" customHeight="1">
      <c r="A36" s="1"/>
      <c r="B36" s="1"/>
      <c r="C36" s="1"/>
      <c r="D36" s="1"/>
      <c r="E36" s="1"/>
      <c r="F36" s="1"/>
      <c r="G36" s="1"/>
      <c r="H36" s="7"/>
      <c r="I36" s="1"/>
      <c r="J36" s="1"/>
      <c r="M36" s="50">
        <v>36</v>
      </c>
      <c r="N36" s="53" t="s">
        <v>143</v>
      </c>
      <c r="O36" s="52">
        <v>200</v>
      </c>
      <c r="P36" s="29">
        <v>36</v>
      </c>
      <c r="Q36" s="108" t="s">
        <v>161</v>
      </c>
      <c r="R36" s="29">
        <v>36</v>
      </c>
      <c r="S36" s="108" t="s">
        <v>161</v>
      </c>
    </row>
    <row r="37" spans="1:19" ht="15" customHeight="1">
      <c r="A37" s="6" t="s">
        <v>1</v>
      </c>
      <c r="B37" s="24" t="s">
        <v>120</v>
      </c>
      <c r="C37" s="23"/>
      <c r="D37" s="1"/>
      <c r="E37" s="1"/>
      <c r="F37" s="1"/>
      <c r="G37" s="5" t="s">
        <v>2</v>
      </c>
      <c r="H37" s="109">
        <f>IF(W1&gt;1,VLOOKUP(W1,M1:O60,2),"")</f>
      </c>
      <c r="I37" s="109"/>
      <c r="J37" s="1"/>
      <c r="M37" s="30">
        <v>37</v>
      </c>
      <c r="N37" s="53" t="s">
        <v>150</v>
      </c>
      <c r="O37" s="49">
        <v>150</v>
      </c>
      <c r="P37" s="29">
        <v>37</v>
      </c>
      <c r="Q37" s="108" t="s">
        <v>72</v>
      </c>
      <c r="R37" s="29">
        <v>37</v>
      </c>
      <c r="S37" s="108" t="s">
        <v>72</v>
      </c>
    </row>
    <row r="38" spans="1:19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M38" s="50">
        <v>38</v>
      </c>
      <c r="N38" s="53" t="s">
        <v>144</v>
      </c>
      <c r="O38" s="49">
        <v>200</v>
      </c>
      <c r="P38" s="29">
        <v>38</v>
      </c>
      <c r="Q38" s="2" t="s">
        <v>42</v>
      </c>
      <c r="R38" s="29">
        <v>38</v>
      </c>
      <c r="S38" s="2" t="s">
        <v>42</v>
      </c>
    </row>
    <row r="39" spans="1:19" ht="15" customHeight="1">
      <c r="A39" s="5" t="s">
        <v>3</v>
      </c>
      <c r="B39" s="120">
        <f>IF(X1&gt;1,VLOOKUP(X1,P1:Q127,2),"")</f>
      </c>
      <c r="C39" s="120"/>
      <c r="D39" s="120"/>
      <c r="E39" s="120"/>
      <c r="F39" s="1"/>
      <c r="G39" s="5" t="s">
        <v>4</v>
      </c>
      <c r="H39" s="5">
        <f>IF(Y1&gt;1,VLOOKUP(Y1,R1:S127,2),"")</f>
      </c>
      <c r="I39" s="1"/>
      <c r="J39" s="1"/>
      <c r="M39" s="30">
        <v>39</v>
      </c>
      <c r="N39" s="53" t="s">
        <v>152</v>
      </c>
      <c r="O39" s="49">
        <v>150</v>
      </c>
      <c r="P39" s="29">
        <v>39</v>
      </c>
      <c r="Q39" s="2" t="s">
        <v>74</v>
      </c>
      <c r="R39" s="29">
        <v>39</v>
      </c>
      <c r="S39" s="2" t="s">
        <v>74</v>
      </c>
    </row>
    <row r="40" spans="1:19" ht="15" customHeight="1">
      <c r="A40" s="78" t="s">
        <v>103</v>
      </c>
      <c r="B40" s="78"/>
      <c r="C40" s="79"/>
      <c r="D40" s="78" t="s">
        <v>182</v>
      </c>
      <c r="E40" s="79"/>
      <c r="F40" s="79"/>
      <c r="G40" s="79"/>
      <c r="H40" s="79"/>
      <c r="I40" s="79"/>
      <c r="J40" s="79"/>
      <c r="M40" s="50">
        <v>40</v>
      </c>
      <c r="N40" s="53" t="s">
        <v>151</v>
      </c>
      <c r="O40" s="49">
        <v>150</v>
      </c>
      <c r="P40" s="29">
        <v>40</v>
      </c>
      <c r="Q40" s="2" t="s">
        <v>162</v>
      </c>
      <c r="R40" s="29">
        <v>40</v>
      </c>
      <c r="S40" s="2" t="s">
        <v>162</v>
      </c>
    </row>
    <row r="41" spans="1:19" ht="15" customHeight="1">
      <c r="A41" s="78" t="s">
        <v>104</v>
      </c>
      <c r="B41" s="78"/>
      <c r="C41" s="78"/>
      <c r="D41" s="78" t="s">
        <v>105</v>
      </c>
      <c r="E41" s="78"/>
      <c r="F41" s="78"/>
      <c r="G41" s="79"/>
      <c r="H41" s="79"/>
      <c r="I41" s="79"/>
      <c r="J41" s="79"/>
      <c r="M41" s="30">
        <v>41</v>
      </c>
      <c r="N41" s="48" t="s">
        <v>181</v>
      </c>
      <c r="O41" s="52">
        <v>250</v>
      </c>
      <c r="P41" s="29">
        <v>41</v>
      </c>
      <c r="Q41" s="2" t="s">
        <v>75</v>
      </c>
      <c r="R41" s="29">
        <v>41</v>
      </c>
      <c r="S41" s="2" t="s">
        <v>75</v>
      </c>
    </row>
    <row r="42" spans="1:19" ht="15" customHeight="1">
      <c r="A42" s="80" t="s">
        <v>106</v>
      </c>
      <c r="B42" s="78"/>
      <c r="C42" s="78"/>
      <c r="D42" s="81" t="s">
        <v>17</v>
      </c>
      <c r="E42" s="81"/>
      <c r="F42" s="78"/>
      <c r="G42" s="79"/>
      <c r="H42" s="79"/>
      <c r="I42" s="79"/>
      <c r="J42" s="79"/>
      <c r="M42" s="50">
        <v>42</v>
      </c>
      <c r="N42" s="48" t="s">
        <v>180</v>
      </c>
      <c r="O42" s="52">
        <v>250</v>
      </c>
      <c r="P42" s="29">
        <v>42</v>
      </c>
      <c r="Q42" s="2" t="s">
        <v>163</v>
      </c>
      <c r="R42" s="29">
        <v>42</v>
      </c>
      <c r="S42" s="2" t="s">
        <v>163</v>
      </c>
    </row>
    <row r="43" spans="1:19" ht="15" customHeight="1">
      <c r="A43" s="80" t="s">
        <v>107</v>
      </c>
      <c r="B43" s="78"/>
      <c r="C43" s="78"/>
      <c r="D43" s="81" t="s">
        <v>176</v>
      </c>
      <c r="E43" s="81"/>
      <c r="F43" s="78"/>
      <c r="G43" s="79"/>
      <c r="H43" s="79"/>
      <c r="I43" s="79"/>
      <c r="J43" s="79"/>
      <c r="M43" s="30">
        <v>43</v>
      </c>
      <c r="N43" s="48" t="s">
        <v>179</v>
      </c>
      <c r="O43" s="52">
        <v>250</v>
      </c>
      <c r="P43" s="29">
        <v>43</v>
      </c>
      <c r="Q43" s="2" t="s">
        <v>92</v>
      </c>
      <c r="R43" s="29">
        <v>43</v>
      </c>
      <c r="S43" s="2" t="s">
        <v>92</v>
      </c>
    </row>
    <row r="44" spans="1:19" ht="15" customHeight="1">
      <c r="A44" s="80" t="s">
        <v>96</v>
      </c>
      <c r="B44" s="78"/>
      <c r="C44" s="78"/>
      <c r="D44" s="81" t="s">
        <v>109</v>
      </c>
      <c r="E44" s="81"/>
      <c r="F44" s="78"/>
      <c r="G44" s="82"/>
      <c r="H44" s="83"/>
      <c r="I44" s="84"/>
      <c r="J44" s="79"/>
      <c r="M44" s="50">
        <v>44</v>
      </c>
      <c r="N44" s="48" t="s">
        <v>178</v>
      </c>
      <c r="O44" s="52">
        <v>300</v>
      </c>
      <c r="P44" s="29">
        <v>44</v>
      </c>
      <c r="Q44" s="2" t="s">
        <v>76</v>
      </c>
      <c r="R44" s="29">
        <v>44</v>
      </c>
      <c r="S44" s="2" t="s">
        <v>76</v>
      </c>
    </row>
    <row r="45" spans="1:19" ht="15" customHeight="1">
      <c r="A45" s="80" t="s">
        <v>177</v>
      </c>
      <c r="B45" s="78"/>
      <c r="C45" s="78"/>
      <c r="D45" s="81" t="s">
        <v>173</v>
      </c>
      <c r="E45" s="81"/>
      <c r="F45" s="78"/>
      <c r="G45" s="79"/>
      <c r="H45" s="79"/>
      <c r="I45" s="85"/>
      <c r="J45" s="86"/>
      <c r="M45" s="30">
        <v>45</v>
      </c>
      <c r="N45" s="48" t="s">
        <v>138</v>
      </c>
      <c r="O45" s="52">
        <v>450</v>
      </c>
      <c r="P45" s="29">
        <v>45</v>
      </c>
      <c r="Q45" s="2" t="s">
        <v>164</v>
      </c>
      <c r="R45" s="29">
        <v>45</v>
      </c>
      <c r="S45" s="2" t="s">
        <v>164</v>
      </c>
    </row>
    <row r="46" spans="1:19" ht="15" customHeight="1">
      <c r="A46" s="80" t="s">
        <v>112</v>
      </c>
      <c r="B46" s="78"/>
      <c r="C46" s="78"/>
      <c r="D46" s="81" t="s">
        <v>175</v>
      </c>
      <c r="E46" s="81"/>
      <c r="F46" s="78"/>
      <c r="G46" s="79"/>
      <c r="H46" s="79"/>
      <c r="I46" s="79"/>
      <c r="J46" s="79"/>
      <c r="M46" s="50">
        <v>46</v>
      </c>
      <c r="N46" s="56" t="s">
        <v>124</v>
      </c>
      <c r="O46" s="50">
        <v>300</v>
      </c>
      <c r="P46" s="29">
        <v>46</v>
      </c>
      <c r="Q46" s="2" t="s">
        <v>86</v>
      </c>
      <c r="R46" s="29">
        <v>46</v>
      </c>
      <c r="S46" s="2" t="s">
        <v>86</v>
      </c>
    </row>
    <row r="47" spans="1:19" ht="15" customHeight="1">
      <c r="A47" s="80" t="s">
        <v>114</v>
      </c>
      <c r="B47" s="79"/>
      <c r="C47" s="79"/>
      <c r="D47" s="81" t="s">
        <v>174</v>
      </c>
      <c r="E47" s="81"/>
      <c r="F47" s="87"/>
      <c r="G47" s="101" t="s">
        <v>5</v>
      </c>
      <c r="H47" s="102"/>
      <c r="I47" s="100">
        <f>IF($H$7&gt;=0,VLOOKUP($W$1,$M$1:$O$55,3),"")</f>
        <v>0</v>
      </c>
      <c r="J47" s="102"/>
      <c r="M47" s="30">
        <v>47</v>
      </c>
      <c r="N47" s="48" t="s">
        <v>128</v>
      </c>
      <c r="O47" s="49">
        <v>300</v>
      </c>
      <c r="P47" s="29">
        <v>47</v>
      </c>
      <c r="Q47" s="2" t="s">
        <v>165</v>
      </c>
      <c r="R47" s="29">
        <v>47</v>
      </c>
      <c r="S47" s="2" t="s">
        <v>165</v>
      </c>
    </row>
    <row r="48" spans="1:19" ht="15" customHeight="1">
      <c r="A48" s="80" t="s">
        <v>116</v>
      </c>
      <c r="B48" s="79"/>
      <c r="C48" s="79"/>
      <c r="D48" s="81" t="s">
        <v>117</v>
      </c>
      <c r="E48" s="81"/>
      <c r="F48" s="87"/>
      <c r="G48" s="91"/>
      <c r="H48" s="92"/>
      <c r="I48" s="93"/>
      <c r="J48" s="92"/>
      <c r="M48" s="50"/>
      <c r="N48" s="48" t="s">
        <v>33</v>
      </c>
      <c r="O48" s="49"/>
      <c r="P48" s="29">
        <v>48</v>
      </c>
      <c r="Q48" s="2" t="s">
        <v>166</v>
      </c>
      <c r="R48" s="29">
        <v>48</v>
      </c>
      <c r="S48" s="2" t="s">
        <v>166</v>
      </c>
    </row>
    <row r="49" spans="1:19" ht="15" customHeight="1">
      <c r="A49" s="88" t="s">
        <v>118</v>
      </c>
      <c r="B49" s="98"/>
      <c r="C49" s="98"/>
      <c r="D49" s="99" t="s">
        <v>119</v>
      </c>
      <c r="E49" s="99"/>
      <c r="F49" s="98"/>
      <c r="G49" s="88"/>
      <c r="H49" s="89"/>
      <c r="I49" s="90"/>
      <c r="J49" s="89"/>
      <c r="M49" s="50"/>
      <c r="N49" s="48" t="s">
        <v>32</v>
      </c>
      <c r="O49" s="49"/>
      <c r="P49" s="29">
        <v>49</v>
      </c>
      <c r="Q49" s="2" t="s">
        <v>59</v>
      </c>
      <c r="R49" s="29">
        <v>49</v>
      </c>
      <c r="S49" s="2" t="s">
        <v>59</v>
      </c>
    </row>
    <row r="50" spans="1:19" ht="24" customHeight="1">
      <c r="A50" s="12" t="s">
        <v>7</v>
      </c>
      <c r="B50" s="110"/>
      <c r="C50" s="110"/>
      <c r="D50" s="110"/>
      <c r="E50" s="7"/>
      <c r="F50" s="7"/>
      <c r="G50" s="7"/>
      <c r="H50" s="5" t="s">
        <v>8</v>
      </c>
      <c r="I50" s="110"/>
      <c r="J50" s="111"/>
      <c r="M50" s="50"/>
      <c r="N50" s="48" t="s">
        <v>31</v>
      </c>
      <c r="O50" s="49"/>
      <c r="P50" s="29">
        <v>50</v>
      </c>
      <c r="Q50" s="2" t="s">
        <v>167</v>
      </c>
      <c r="R50" s="29">
        <v>50</v>
      </c>
      <c r="S50" s="2" t="s">
        <v>167</v>
      </c>
    </row>
    <row r="51" spans="1:19" ht="15" customHeight="1">
      <c r="A51" s="13"/>
      <c r="B51" s="7"/>
      <c r="C51" s="7"/>
      <c r="D51" s="7"/>
      <c r="E51" s="7"/>
      <c r="F51" s="7"/>
      <c r="G51" s="7"/>
      <c r="H51" s="7"/>
      <c r="I51" s="7"/>
      <c r="J51" s="14"/>
      <c r="M51" s="50"/>
      <c r="N51" s="48" t="s">
        <v>30</v>
      </c>
      <c r="O51" s="49"/>
      <c r="P51" s="29">
        <v>51</v>
      </c>
      <c r="Q51" s="108" t="s">
        <v>77</v>
      </c>
      <c r="R51" s="29">
        <v>51</v>
      </c>
      <c r="S51" s="108" t="s">
        <v>77</v>
      </c>
    </row>
    <row r="52" spans="1:19" ht="15" customHeight="1">
      <c r="A52" s="12" t="s">
        <v>9</v>
      </c>
      <c r="B52" s="110"/>
      <c r="C52" s="110"/>
      <c r="D52" s="110"/>
      <c r="E52" s="5" t="s">
        <v>10</v>
      </c>
      <c r="F52" s="110"/>
      <c r="G52" s="110"/>
      <c r="H52" s="5" t="s">
        <v>11</v>
      </c>
      <c r="I52" s="110"/>
      <c r="J52" s="111"/>
      <c r="M52" s="50"/>
      <c r="N52" s="48" t="s">
        <v>29</v>
      </c>
      <c r="O52" s="49"/>
      <c r="P52" s="29">
        <v>52</v>
      </c>
      <c r="Q52" s="2" t="s">
        <v>168</v>
      </c>
      <c r="R52" s="29">
        <v>52</v>
      </c>
      <c r="S52" s="2" t="s">
        <v>168</v>
      </c>
    </row>
    <row r="53" spans="1:19" ht="15" customHeight="1">
      <c r="A53" s="13"/>
      <c r="B53" s="7"/>
      <c r="C53" s="7"/>
      <c r="D53" s="7"/>
      <c r="E53" s="7"/>
      <c r="F53" s="7"/>
      <c r="G53" s="7"/>
      <c r="H53" s="7"/>
      <c r="I53" s="7"/>
      <c r="J53" s="14"/>
      <c r="M53" s="50"/>
      <c r="N53" s="48" t="s">
        <v>28</v>
      </c>
      <c r="O53" s="49"/>
      <c r="P53" s="29">
        <v>53</v>
      </c>
      <c r="Q53" s="108" t="s">
        <v>46</v>
      </c>
      <c r="R53" s="29">
        <v>53</v>
      </c>
      <c r="S53" s="108" t="s">
        <v>46</v>
      </c>
    </row>
    <row r="54" spans="1:19" ht="15" customHeight="1">
      <c r="A54" s="15" t="s">
        <v>12</v>
      </c>
      <c r="B54" s="120"/>
      <c r="C54" s="120"/>
      <c r="D54" s="120"/>
      <c r="E54" s="120"/>
      <c r="F54" s="120"/>
      <c r="G54" s="5"/>
      <c r="H54" s="5"/>
      <c r="I54" s="5"/>
      <c r="J54" s="16"/>
      <c r="M54" s="50"/>
      <c r="N54" s="48" t="s">
        <v>27</v>
      </c>
      <c r="O54" s="49"/>
      <c r="P54" s="29">
        <v>54</v>
      </c>
      <c r="Q54" s="108" t="s">
        <v>93</v>
      </c>
      <c r="R54" s="29">
        <v>54</v>
      </c>
      <c r="S54" s="108" t="s">
        <v>93</v>
      </c>
    </row>
    <row r="55" spans="13:19" ht="12.75">
      <c r="M55" s="50"/>
      <c r="N55" s="48" t="s">
        <v>26</v>
      </c>
      <c r="O55" s="49"/>
      <c r="P55" s="29">
        <v>55</v>
      </c>
      <c r="Q55" s="108" t="s">
        <v>60</v>
      </c>
      <c r="R55" s="29">
        <v>55</v>
      </c>
      <c r="S55" s="108" t="s">
        <v>60</v>
      </c>
    </row>
    <row r="56" spans="13:19" ht="13.5" thickBot="1">
      <c r="M56" s="50"/>
      <c r="N56" s="48" t="s">
        <v>25</v>
      </c>
      <c r="O56" s="49"/>
      <c r="P56" s="29">
        <v>56</v>
      </c>
      <c r="Q56" s="108" t="s">
        <v>78</v>
      </c>
      <c r="R56" s="29">
        <v>56</v>
      </c>
      <c r="S56" s="108" t="s">
        <v>78</v>
      </c>
    </row>
    <row r="57" spans="1:19" ht="21" thickBot="1">
      <c r="A57" s="40"/>
      <c r="B57" s="116" t="s">
        <v>48</v>
      </c>
      <c r="C57" s="117"/>
      <c r="D57" s="117"/>
      <c r="E57" s="117"/>
      <c r="F57" s="117"/>
      <c r="G57" s="117"/>
      <c r="H57" s="117"/>
      <c r="I57" s="118"/>
      <c r="J57" s="40"/>
      <c r="M57" s="50"/>
      <c r="N57" s="48" t="s">
        <v>24</v>
      </c>
      <c r="O57" s="49"/>
      <c r="P57" s="29">
        <v>57</v>
      </c>
      <c r="Q57" s="108" t="s">
        <v>87</v>
      </c>
      <c r="R57" s="29">
        <v>57</v>
      </c>
      <c r="S57" s="108" t="s">
        <v>87</v>
      </c>
    </row>
    <row r="58" spans="13:19" ht="12.75">
      <c r="M58" s="50"/>
      <c r="N58" s="48" t="s">
        <v>23</v>
      </c>
      <c r="O58" s="49"/>
      <c r="P58" s="29">
        <v>58</v>
      </c>
      <c r="Q58" s="108" t="s">
        <v>55</v>
      </c>
      <c r="R58" s="29">
        <v>58</v>
      </c>
      <c r="S58" s="108" t="s">
        <v>55</v>
      </c>
    </row>
    <row r="59" spans="13:19" ht="12.75">
      <c r="M59" s="50"/>
      <c r="N59" s="48" t="s">
        <v>22</v>
      </c>
      <c r="O59" s="49"/>
      <c r="P59" s="29">
        <v>59</v>
      </c>
      <c r="Q59" s="108" t="s">
        <v>61</v>
      </c>
      <c r="R59" s="29">
        <v>59</v>
      </c>
      <c r="S59" s="108" t="s">
        <v>61</v>
      </c>
    </row>
    <row r="60" spans="13:19" ht="12.75">
      <c r="M60" s="50"/>
      <c r="N60" s="48" t="s">
        <v>21</v>
      </c>
      <c r="O60" s="49"/>
      <c r="P60" s="29">
        <v>60</v>
      </c>
      <c r="Q60" s="108" t="s">
        <v>79</v>
      </c>
      <c r="R60" s="29">
        <v>60</v>
      </c>
      <c r="S60" s="108" t="s">
        <v>79</v>
      </c>
    </row>
    <row r="61" spans="13:19" ht="12.75">
      <c r="M61" s="50"/>
      <c r="N61" s="48" t="s">
        <v>20</v>
      </c>
      <c r="O61" s="49"/>
      <c r="P61" s="29">
        <v>61</v>
      </c>
      <c r="Q61" s="108" t="s">
        <v>80</v>
      </c>
      <c r="R61" s="29">
        <v>61</v>
      </c>
      <c r="S61" s="108" t="s">
        <v>80</v>
      </c>
    </row>
    <row r="62" spans="13:19" ht="12.75">
      <c r="M62" s="50"/>
      <c r="N62" s="48" t="s">
        <v>19</v>
      </c>
      <c r="O62" s="49"/>
      <c r="P62" s="29">
        <v>62</v>
      </c>
      <c r="Q62" s="108" t="s">
        <v>52</v>
      </c>
      <c r="R62" s="29">
        <v>62</v>
      </c>
      <c r="S62" s="108" t="s">
        <v>52</v>
      </c>
    </row>
    <row r="63" spans="13:19" ht="12.75">
      <c r="M63" s="50"/>
      <c r="N63" s="54"/>
      <c r="O63" s="49"/>
      <c r="P63" s="29">
        <v>63</v>
      </c>
      <c r="Q63" s="108" t="s">
        <v>94</v>
      </c>
      <c r="R63" s="29">
        <v>63</v>
      </c>
      <c r="S63" s="108" t="s">
        <v>94</v>
      </c>
    </row>
    <row r="64" spans="13:19" ht="12.75">
      <c r="M64" s="54"/>
      <c r="N64" s="54"/>
      <c r="O64" s="50"/>
      <c r="P64" s="29">
        <v>64</v>
      </c>
      <c r="Q64" s="108" t="s">
        <v>169</v>
      </c>
      <c r="R64" s="29">
        <v>64</v>
      </c>
      <c r="S64" s="108" t="s">
        <v>169</v>
      </c>
    </row>
    <row r="65" spans="13:19" ht="12.75">
      <c r="M65" s="54"/>
      <c r="N65" s="54"/>
      <c r="O65" s="50"/>
      <c r="P65" s="29">
        <v>65</v>
      </c>
      <c r="Q65" s="108" t="s">
        <v>170</v>
      </c>
      <c r="R65" s="29">
        <v>65</v>
      </c>
      <c r="S65" s="108" t="s">
        <v>170</v>
      </c>
    </row>
    <row r="66" spans="13:19" ht="12.75">
      <c r="M66" s="54"/>
      <c r="N66" s="54"/>
      <c r="O66" s="50"/>
      <c r="P66" s="29">
        <v>66</v>
      </c>
      <c r="Q66" s="108" t="s">
        <v>47</v>
      </c>
      <c r="R66" s="29">
        <v>66</v>
      </c>
      <c r="S66" s="108" t="s">
        <v>47</v>
      </c>
    </row>
    <row r="67" spans="13:19" ht="12.75">
      <c r="M67" s="54"/>
      <c r="N67" s="54"/>
      <c r="O67" s="50"/>
      <c r="P67" s="29">
        <v>67</v>
      </c>
      <c r="Q67" s="2" t="s">
        <v>47</v>
      </c>
      <c r="R67" s="29">
        <v>67</v>
      </c>
      <c r="S67" s="2" t="s">
        <v>47</v>
      </c>
    </row>
    <row r="68" spans="13:19" ht="12.75">
      <c r="M68" s="54"/>
      <c r="N68" s="54"/>
      <c r="O68" s="50"/>
      <c r="P68" s="29">
        <v>68</v>
      </c>
      <c r="Q68" s="108" t="s">
        <v>81</v>
      </c>
      <c r="R68" s="29">
        <v>68</v>
      </c>
      <c r="S68" s="108" t="s">
        <v>81</v>
      </c>
    </row>
    <row r="69" spans="13:19" ht="12.75">
      <c r="M69" s="54"/>
      <c r="N69" s="54"/>
      <c r="O69" s="50"/>
      <c r="P69" s="29">
        <v>69</v>
      </c>
      <c r="Q69" s="2" t="s">
        <v>95</v>
      </c>
      <c r="R69" s="29">
        <v>69</v>
      </c>
      <c r="S69" s="2" t="s">
        <v>95</v>
      </c>
    </row>
    <row r="70" spans="13:19" ht="12.75">
      <c r="M70" s="54"/>
      <c r="N70" s="54"/>
      <c r="O70" s="55"/>
      <c r="P70" s="29">
        <v>70</v>
      </c>
      <c r="Q70" s="2" t="s">
        <v>171</v>
      </c>
      <c r="R70" s="29">
        <v>70</v>
      </c>
      <c r="S70" s="2" t="s">
        <v>171</v>
      </c>
    </row>
    <row r="71" spans="13:19" ht="12.75">
      <c r="M71" s="57"/>
      <c r="N71" s="57"/>
      <c r="O71" s="58"/>
      <c r="P71" s="29">
        <v>71</v>
      </c>
      <c r="Q71" s="2" t="s">
        <v>172</v>
      </c>
      <c r="R71" s="29">
        <v>71</v>
      </c>
      <c r="S71" s="2" t="s">
        <v>172</v>
      </c>
    </row>
    <row r="72" spans="13:19" ht="12.75">
      <c r="M72" s="57"/>
      <c r="N72" s="57"/>
      <c r="O72" s="58"/>
      <c r="P72" s="54"/>
      <c r="Q72" s="56"/>
      <c r="R72" s="54"/>
      <c r="S72" s="56"/>
    </row>
    <row r="73" spans="13:19" ht="12.75">
      <c r="M73" s="57"/>
      <c r="N73" s="57"/>
      <c r="O73" s="58"/>
      <c r="P73" s="57"/>
      <c r="Q73" s="57"/>
      <c r="R73" s="57"/>
      <c r="S73" s="57"/>
    </row>
    <row r="74" spans="13:19" ht="12.75">
      <c r="M74" s="57"/>
      <c r="N74" s="57"/>
      <c r="O74" s="58"/>
      <c r="P74" s="57"/>
      <c r="Q74" s="57"/>
      <c r="R74" s="57"/>
      <c r="S74" s="57"/>
    </row>
    <row r="75" spans="13:19" ht="12.75">
      <c r="M75" s="57"/>
      <c r="N75" s="57"/>
      <c r="O75" s="58"/>
      <c r="P75" s="57"/>
      <c r="Q75" s="57"/>
      <c r="R75" s="57"/>
      <c r="S75" s="57"/>
    </row>
    <row r="76" spans="13:19" ht="12.75">
      <c r="M76" s="57"/>
      <c r="N76" s="57"/>
      <c r="O76" s="58"/>
      <c r="P76" s="57"/>
      <c r="Q76" s="57"/>
      <c r="R76" s="57"/>
      <c r="S76" s="57"/>
    </row>
    <row r="77" spans="13:19" ht="12.75">
      <c r="M77" s="57"/>
      <c r="N77" s="57"/>
      <c r="O77" s="58"/>
      <c r="P77" s="57"/>
      <c r="Q77" s="57"/>
      <c r="R77" s="57"/>
      <c r="S77" s="57"/>
    </row>
    <row r="78" spans="13:19" ht="12.75">
      <c r="M78" s="57"/>
      <c r="N78" s="57"/>
      <c r="O78" s="58"/>
      <c r="P78" s="57"/>
      <c r="Q78" s="57"/>
      <c r="R78" s="57"/>
      <c r="S78" s="57"/>
    </row>
    <row r="79" spans="13:19" ht="12.75">
      <c r="M79" s="57"/>
      <c r="N79" s="57"/>
      <c r="O79" s="58"/>
      <c r="P79" s="57"/>
      <c r="Q79" s="57"/>
      <c r="R79" s="57"/>
      <c r="S79" s="57"/>
    </row>
    <row r="80" spans="13:19" ht="12.75">
      <c r="M80" s="57"/>
      <c r="N80" s="57"/>
      <c r="O80" s="58"/>
      <c r="P80" s="57"/>
      <c r="Q80" s="57"/>
      <c r="R80" s="57"/>
      <c r="S80" s="57"/>
    </row>
    <row r="81" spans="16:19" ht="12.75">
      <c r="P81" s="57"/>
      <c r="Q81" s="57"/>
      <c r="R81" s="57"/>
      <c r="S81" s="57"/>
    </row>
    <row r="82" spans="16:19" ht="12.75">
      <c r="P82" s="57"/>
      <c r="Q82" s="57"/>
      <c r="R82" s="57"/>
      <c r="S82" s="57"/>
    </row>
    <row r="83" spans="16:19" ht="12.75">
      <c r="P83" s="57"/>
      <c r="Q83" s="57"/>
      <c r="R83" s="57"/>
      <c r="S83" s="57"/>
    </row>
    <row r="92" spans="17:19" ht="12.75">
      <c r="Q92" s="39"/>
      <c r="S92" s="39"/>
    </row>
    <row r="94" spans="17:19" ht="12.75">
      <c r="Q94" s="42"/>
      <c r="S94" s="42"/>
    </row>
    <row r="95" spans="17:19" ht="12.75">
      <c r="Q95" s="42"/>
      <c r="S95" s="42"/>
    </row>
    <row r="96" spans="17:19" ht="12.75">
      <c r="Q96" s="42"/>
      <c r="S96" s="42"/>
    </row>
    <row r="97" spans="17:19" ht="12.75">
      <c r="Q97" s="42"/>
      <c r="S97" s="42"/>
    </row>
    <row r="98" spans="17:19" ht="12.75">
      <c r="Q98" s="42"/>
      <c r="S98" s="42"/>
    </row>
    <row r="99" spans="17:19" ht="12.75">
      <c r="Q99" s="42"/>
      <c r="S99" s="42"/>
    </row>
    <row r="100" spans="17:19" ht="12.75">
      <c r="Q100" s="42"/>
      <c r="S100" s="42"/>
    </row>
    <row r="101" spans="17:19" ht="12.75">
      <c r="Q101" s="42"/>
      <c r="S101" s="42"/>
    </row>
    <row r="102" spans="17:19" ht="12.75">
      <c r="Q102" s="42"/>
      <c r="S102" s="42"/>
    </row>
    <row r="103" spans="17:19" ht="12.75">
      <c r="Q103" s="42"/>
      <c r="S103" s="42"/>
    </row>
    <row r="104" spans="17:19" ht="12.75">
      <c r="Q104" s="42"/>
      <c r="S104" s="42"/>
    </row>
    <row r="105" spans="17:19" ht="12.75">
      <c r="Q105" s="42"/>
      <c r="S105" s="42"/>
    </row>
    <row r="106" spans="17:19" ht="12.75">
      <c r="Q106" s="42"/>
      <c r="S106" s="42"/>
    </row>
    <row r="107" spans="17:19" ht="12.75">
      <c r="Q107" s="42"/>
      <c r="S107" s="42"/>
    </row>
    <row r="108" spans="17:19" ht="12.75">
      <c r="Q108" s="42"/>
      <c r="S108" s="42"/>
    </row>
    <row r="109" spans="17:19" ht="12.75">
      <c r="Q109" s="42"/>
      <c r="S109" s="42"/>
    </row>
    <row r="110" spans="17:19" ht="12.75">
      <c r="Q110" s="42"/>
      <c r="S110" s="42"/>
    </row>
    <row r="111" spans="17:19" ht="12.75">
      <c r="Q111" s="42"/>
      <c r="S111" s="42"/>
    </row>
    <row r="112" spans="17:19" ht="12.75">
      <c r="Q112" s="42"/>
      <c r="S112" s="42"/>
    </row>
    <row r="113" spans="17:19" ht="12.75">
      <c r="Q113" s="42"/>
      <c r="S113" s="42"/>
    </row>
    <row r="114" spans="17:19" ht="12.75">
      <c r="Q114" s="42"/>
      <c r="S114" s="42"/>
    </row>
    <row r="115" spans="17:19" ht="12.75">
      <c r="Q115" s="42"/>
      <c r="S115" s="42"/>
    </row>
    <row r="116" spans="17:19" ht="12.75">
      <c r="Q116" s="42"/>
      <c r="S116" s="42"/>
    </row>
    <row r="117" spans="17:19" ht="12.75">
      <c r="Q117" s="42"/>
      <c r="S117" s="42"/>
    </row>
    <row r="118" spans="17:19" ht="12.75">
      <c r="Q118" s="42"/>
      <c r="S118" s="42"/>
    </row>
    <row r="119" spans="17:19" ht="12.75">
      <c r="Q119" s="42"/>
      <c r="S119" s="42"/>
    </row>
    <row r="120" spans="17:19" ht="12.75">
      <c r="Q120" s="42"/>
      <c r="S120" s="42"/>
    </row>
    <row r="121" spans="17:19" ht="12.75">
      <c r="Q121" s="42"/>
      <c r="S121" s="42"/>
    </row>
    <row r="122" spans="17:19" ht="12.75">
      <c r="Q122" s="42"/>
      <c r="S122" s="42"/>
    </row>
    <row r="123" spans="17:19" ht="12.75">
      <c r="Q123" s="42"/>
      <c r="S123" s="42"/>
    </row>
    <row r="124" spans="17:19" ht="12.75">
      <c r="Q124" s="42"/>
      <c r="S124" s="42"/>
    </row>
    <row r="125" spans="17:19" ht="12.75">
      <c r="Q125" s="42"/>
      <c r="S125" s="42"/>
    </row>
    <row r="126" spans="17:19" ht="12.75">
      <c r="Q126" s="42"/>
      <c r="S126" s="42"/>
    </row>
    <row r="127" spans="17:19" ht="12.75">
      <c r="Q127" s="42"/>
      <c r="S127" s="42"/>
    </row>
  </sheetData>
  <sheetProtection/>
  <mergeCells count="25">
    <mergeCell ref="B57:I57"/>
    <mergeCell ref="B39:E39"/>
    <mergeCell ref="B54:F54"/>
    <mergeCell ref="B50:D50"/>
    <mergeCell ref="I50:J50"/>
    <mergeCell ref="A34:F34"/>
    <mergeCell ref="E35:G35"/>
    <mergeCell ref="B24:F24"/>
    <mergeCell ref="F30:G30"/>
    <mergeCell ref="B22:D22"/>
    <mergeCell ref="F52:G52"/>
    <mergeCell ref="I52:J52"/>
    <mergeCell ref="B52:D52"/>
    <mergeCell ref="H37:I37"/>
    <mergeCell ref="F22:G22"/>
    <mergeCell ref="I3:J3"/>
    <mergeCell ref="I33:J33"/>
    <mergeCell ref="A4:F4"/>
    <mergeCell ref="I22:J22"/>
    <mergeCell ref="E5:G5"/>
    <mergeCell ref="H7:I7"/>
    <mergeCell ref="B9:E9"/>
    <mergeCell ref="H9:I9"/>
    <mergeCell ref="I20:J20"/>
    <mergeCell ref="B20:D20"/>
  </mergeCells>
  <hyperlinks>
    <hyperlink ref="A5:IV5" r:id="rId1" display="www.uibf.se"/>
    <hyperlink ref="A5" r:id="rId2" display="www.uibf.se"/>
    <hyperlink ref="A5:J5" r:id="rId3" display="www.uibf.se"/>
    <hyperlink ref="P5:S5" r:id="rId4" display="www.uibf.se"/>
    <hyperlink ref="A35:G35" r:id="rId5" display="www.uibf.se"/>
  </hyperlinks>
  <printOptions/>
  <pageMargins left="0.5905511811023623" right="0.5905511811023623" top="0.1968503937007874" bottom="0.1968503937007874" header="0.5118110236220472" footer="0.5118110236220472"/>
  <pageSetup horizontalDpi="600" verticalDpi="600" orientation="portrait" paperSize="9" r:id="rId8"/>
  <drawing r:id="rId7"/>
  <legacyDrawing r:id="rId6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1"/>
  </sheetPr>
  <dimension ref="A1:Z1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4.7109375" style="0" customWidth="1"/>
    <col min="3" max="3" width="6.57421875" style="0" customWidth="1"/>
    <col min="8" max="8" width="10.57421875" style="0" bestFit="1" customWidth="1"/>
    <col min="9" max="9" width="14.00390625" style="0" customWidth="1"/>
    <col min="12" max="12" width="8.57421875" style="42" customWidth="1"/>
    <col min="13" max="13" width="3.00390625" style="41" hidden="1" customWidth="1"/>
    <col min="14" max="14" width="18.421875" style="41" hidden="1" customWidth="1"/>
    <col min="15" max="15" width="4.00390625" style="43" hidden="1" customWidth="1"/>
    <col min="16" max="16" width="4.00390625" style="41" hidden="1" customWidth="1"/>
    <col min="17" max="17" width="26.7109375" style="41" hidden="1" customWidth="1"/>
    <col min="18" max="18" width="4.00390625" style="41" hidden="1" customWidth="1"/>
    <col min="19" max="19" width="26.7109375" style="41" hidden="1" customWidth="1"/>
    <col min="20" max="25" width="2.00390625" style="41" hidden="1" customWidth="1"/>
    <col min="26" max="26" width="9.140625" style="41" customWidth="1"/>
  </cols>
  <sheetData>
    <row r="1" spans="1:25" ht="15" customHeight="1">
      <c r="A1" s="1"/>
      <c r="B1" s="7"/>
      <c r="C1" s="7"/>
      <c r="D1" s="7"/>
      <c r="E1" s="7"/>
      <c r="F1" s="1"/>
      <c r="G1" s="1"/>
      <c r="H1" s="2"/>
      <c r="I1" s="1"/>
      <c r="J1" s="1"/>
      <c r="M1" s="30">
        <v>1</v>
      </c>
      <c r="N1" s="2" t="s">
        <v>40</v>
      </c>
      <c r="O1" s="29">
        <v>0</v>
      </c>
      <c r="P1" s="29">
        <v>1</v>
      </c>
      <c r="Q1" s="2" t="s">
        <v>38</v>
      </c>
      <c r="R1" s="29">
        <v>1</v>
      </c>
      <c r="S1" s="2" t="s">
        <v>39</v>
      </c>
      <c r="T1" s="41">
        <v>1</v>
      </c>
      <c r="U1" s="41">
        <v>1</v>
      </c>
      <c r="V1" s="41">
        <v>1</v>
      </c>
      <c r="W1" s="41">
        <v>1</v>
      </c>
      <c r="X1" s="41">
        <v>1</v>
      </c>
      <c r="Y1" s="41">
        <v>1</v>
      </c>
    </row>
    <row r="2" spans="1:19" ht="15" customHeight="1">
      <c r="A2" s="1"/>
      <c r="B2" s="7"/>
      <c r="C2" s="7"/>
      <c r="D2" s="7"/>
      <c r="E2" s="7"/>
      <c r="F2" s="21"/>
      <c r="G2" s="1"/>
      <c r="H2" s="19" t="s">
        <v>88</v>
      </c>
      <c r="I2" s="25"/>
      <c r="J2" s="65"/>
      <c r="M2" s="50">
        <v>2</v>
      </c>
      <c r="N2" s="48" t="s">
        <v>13</v>
      </c>
      <c r="O2" s="49">
        <v>670</v>
      </c>
      <c r="P2" s="29">
        <v>2</v>
      </c>
      <c r="Q2" s="108" t="s">
        <v>54</v>
      </c>
      <c r="R2" s="29">
        <v>2</v>
      </c>
      <c r="S2" s="108" t="s">
        <v>54</v>
      </c>
    </row>
    <row r="3" spans="1:19" ht="15" customHeight="1">
      <c r="A3" s="1"/>
      <c r="B3" s="7"/>
      <c r="C3" s="7"/>
      <c r="D3" s="7"/>
      <c r="E3" s="7"/>
      <c r="G3" s="4"/>
      <c r="H3" s="66"/>
      <c r="I3" s="112"/>
      <c r="J3" s="112"/>
      <c r="M3" s="30">
        <v>3</v>
      </c>
      <c r="N3" s="48" t="s">
        <v>16</v>
      </c>
      <c r="O3" s="49">
        <v>550</v>
      </c>
      <c r="P3" s="29">
        <v>3</v>
      </c>
      <c r="Q3" s="108" t="s">
        <v>43</v>
      </c>
      <c r="R3" s="29">
        <v>3</v>
      </c>
      <c r="S3" s="108" t="s">
        <v>43</v>
      </c>
    </row>
    <row r="4" spans="1:19" ht="15" customHeight="1">
      <c r="A4" s="114" t="s">
        <v>50</v>
      </c>
      <c r="B4" s="114"/>
      <c r="C4" s="114"/>
      <c r="D4" s="114"/>
      <c r="E4" s="114"/>
      <c r="F4" s="114"/>
      <c r="G4" s="1"/>
      <c r="H4" s="1"/>
      <c r="I4" s="1"/>
      <c r="J4" s="1"/>
      <c r="M4" s="50">
        <v>4</v>
      </c>
      <c r="N4" s="48" t="s">
        <v>51</v>
      </c>
      <c r="O4" s="49">
        <v>400</v>
      </c>
      <c r="P4" s="29">
        <v>4</v>
      </c>
      <c r="Q4" s="108" t="s">
        <v>153</v>
      </c>
      <c r="R4" s="29">
        <v>4</v>
      </c>
      <c r="S4" s="108" t="s">
        <v>153</v>
      </c>
    </row>
    <row r="5" spans="1:19" ht="15" customHeight="1">
      <c r="A5" s="22" t="s">
        <v>36</v>
      </c>
      <c r="B5" s="22"/>
      <c r="C5" s="22"/>
      <c r="D5" s="5"/>
      <c r="E5" s="113" t="s">
        <v>0</v>
      </c>
      <c r="F5" s="113"/>
      <c r="G5" s="113"/>
      <c r="H5" s="5"/>
      <c r="I5" s="5"/>
      <c r="J5" s="5"/>
      <c r="M5" s="30">
        <v>5</v>
      </c>
      <c r="N5" s="53" t="s">
        <v>123</v>
      </c>
      <c r="O5" s="52">
        <v>650</v>
      </c>
      <c r="P5" s="29">
        <v>5</v>
      </c>
      <c r="Q5" s="108" t="s">
        <v>63</v>
      </c>
      <c r="R5" s="29">
        <v>5</v>
      </c>
      <c r="S5" s="108" t="s">
        <v>63</v>
      </c>
    </row>
    <row r="6" spans="1:19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M6" s="50">
        <v>6</v>
      </c>
      <c r="N6" s="48" t="s">
        <v>121</v>
      </c>
      <c r="O6" s="49">
        <v>500</v>
      </c>
      <c r="P6" s="29">
        <v>6</v>
      </c>
      <c r="Q6" s="108" t="s">
        <v>64</v>
      </c>
      <c r="R6" s="29">
        <v>6</v>
      </c>
      <c r="S6" s="108" t="s">
        <v>64</v>
      </c>
    </row>
    <row r="7" spans="1:19" ht="15" customHeight="1">
      <c r="A7" s="6" t="s">
        <v>1</v>
      </c>
      <c r="B7" s="24" t="s">
        <v>120</v>
      </c>
      <c r="C7" s="28"/>
      <c r="D7" s="1"/>
      <c r="E7" s="1"/>
      <c r="F7" s="1"/>
      <c r="G7" s="20" t="s">
        <v>2</v>
      </c>
      <c r="H7" s="109">
        <f>IF(T1&gt;1,VLOOKUP(T1,M1:O60,2),"")</f>
      </c>
      <c r="I7" s="109"/>
      <c r="J7" s="7"/>
      <c r="L7" s="63"/>
      <c r="M7" s="30">
        <v>7</v>
      </c>
      <c r="N7" s="48" t="s">
        <v>122</v>
      </c>
      <c r="O7" s="50">
        <v>650</v>
      </c>
      <c r="P7" s="29">
        <v>7</v>
      </c>
      <c r="Q7" s="108" t="s">
        <v>49</v>
      </c>
      <c r="R7" s="29">
        <v>7</v>
      </c>
      <c r="S7" s="108" t="s">
        <v>49</v>
      </c>
    </row>
    <row r="8" spans="1:19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L8" s="63"/>
      <c r="M8" s="50">
        <v>8</v>
      </c>
      <c r="N8" s="53" t="s">
        <v>127</v>
      </c>
      <c r="O8" s="52">
        <v>650</v>
      </c>
      <c r="P8" s="29">
        <v>8</v>
      </c>
      <c r="Q8" s="108" t="s">
        <v>154</v>
      </c>
      <c r="R8" s="29">
        <v>8</v>
      </c>
      <c r="S8" s="108" t="s">
        <v>154</v>
      </c>
    </row>
    <row r="9" spans="1:19" ht="15" customHeight="1">
      <c r="A9" s="5" t="s">
        <v>3</v>
      </c>
      <c r="B9" s="120">
        <f>IF(U1&gt;1,VLOOKUP(U1,P1:Q126,2),"")</f>
      </c>
      <c r="C9" s="120"/>
      <c r="D9" s="120"/>
      <c r="E9" s="120"/>
      <c r="F9" s="1"/>
      <c r="G9" s="5" t="s">
        <v>4</v>
      </c>
      <c r="H9" s="119">
        <f>IF(V1&gt;1,VLOOKUP(V1,R1:S127,2),"")</f>
      </c>
      <c r="I9" s="119"/>
      <c r="J9" s="31"/>
      <c r="L9" s="63"/>
      <c r="M9" s="30">
        <v>9</v>
      </c>
      <c r="N9" s="48" t="s">
        <v>125</v>
      </c>
      <c r="O9" s="49">
        <v>500</v>
      </c>
      <c r="P9" s="29">
        <v>9</v>
      </c>
      <c r="Q9" s="108" t="s">
        <v>65</v>
      </c>
      <c r="R9" s="29">
        <v>9</v>
      </c>
      <c r="S9" s="108" t="s">
        <v>65</v>
      </c>
    </row>
    <row r="10" spans="1:19" ht="15" customHeight="1">
      <c r="A10" s="78" t="s">
        <v>103</v>
      </c>
      <c r="B10" s="78"/>
      <c r="C10" s="79"/>
      <c r="D10" s="78" t="s">
        <v>182</v>
      </c>
      <c r="E10" s="79"/>
      <c r="F10" s="79"/>
      <c r="G10" s="87"/>
      <c r="H10" s="87"/>
      <c r="I10" s="87"/>
      <c r="J10" s="87"/>
      <c r="M10" s="50">
        <v>10</v>
      </c>
      <c r="N10" s="53" t="s">
        <v>126</v>
      </c>
      <c r="O10" s="52">
        <v>650</v>
      </c>
      <c r="P10" s="29">
        <v>10</v>
      </c>
      <c r="Q10" s="108" t="s">
        <v>155</v>
      </c>
      <c r="R10" s="29">
        <v>10</v>
      </c>
      <c r="S10" s="108" t="s">
        <v>155</v>
      </c>
    </row>
    <row r="11" spans="1:19" ht="15" customHeight="1">
      <c r="A11" s="78" t="s">
        <v>104</v>
      </c>
      <c r="B11" s="78"/>
      <c r="C11" s="78"/>
      <c r="D11" s="78" t="s">
        <v>105</v>
      </c>
      <c r="E11" s="78"/>
      <c r="F11" s="78"/>
      <c r="G11" s="87"/>
      <c r="H11" s="87"/>
      <c r="I11" s="87"/>
      <c r="J11" s="87"/>
      <c r="M11" s="30">
        <v>11</v>
      </c>
      <c r="N11" s="53" t="s">
        <v>145</v>
      </c>
      <c r="O11" s="49">
        <v>450</v>
      </c>
      <c r="P11" s="29">
        <v>11</v>
      </c>
      <c r="Q11" s="108" t="s">
        <v>156</v>
      </c>
      <c r="R11" s="29">
        <v>11</v>
      </c>
      <c r="S11" s="108" t="s">
        <v>156</v>
      </c>
    </row>
    <row r="12" spans="1:19" ht="15" customHeight="1">
      <c r="A12" s="80" t="s">
        <v>106</v>
      </c>
      <c r="B12" s="78"/>
      <c r="C12" s="78"/>
      <c r="D12" s="81" t="s">
        <v>17</v>
      </c>
      <c r="E12" s="81"/>
      <c r="F12" s="78"/>
      <c r="G12" s="87"/>
      <c r="H12" s="87"/>
      <c r="I12" s="87"/>
      <c r="J12" s="87"/>
      <c r="L12" s="64"/>
      <c r="M12" s="50">
        <v>12</v>
      </c>
      <c r="N12" s="53" t="s">
        <v>146</v>
      </c>
      <c r="O12" s="49">
        <v>400</v>
      </c>
      <c r="P12" s="29">
        <v>12</v>
      </c>
      <c r="Q12" s="108" t="s">
        <v>89</v>
      </c>
      <c r="R12" s="29">
        <v>12</v>
      </c>
      <c r="S12" s="108" t="s">
        <v>89</v>
      </c>
    </row>
    <row r="13" spans="1:19" ht="15" customHeight="1">
      <c r="A13" s="80" t="s">
        <v>107</v>
      </c>
      <c r="B13" s="78"/>
      <c r="C13" s="78"/>
      <c r="D13" s="81" t="s">
        <v>176</v>
      </c>
      <c r="E13" s="81"/>
      <c r="F13" s="78"/>
      <c r="G13" s="87"/>
      <c r="H13" s="87"/>
      <c r="I13" s="87"/>
      <c r="J13" s="87"/>
      <c r="L13" s="64"/>
      <c r="M13" s="30">
        <v>13</v>
      </c>
      <c r="N13" s="56" t="s">
        <v>129</v>
      </c>
      <c r="O13" s="50">
        <v>400</v>
      </c>
      <c r="P13" s="29">
        <v>13</v>
      </c>
      <c r="Q13" s="108" t="s">
        <v>157</v>
      </c>
      <c r="R13" s="29">
        <v>13</v>
      </c>
      <c r="S13" s="108" t="s">
        <v>157</v>
      </c>
    </row>
    <row r="14" spans="1:19" ht="15" customHeight="1">
      <c r="A14" s="80" t="s">
        <v>96</v>
      </c>
      <c r="B14" s="78"/>
      <c r="C14" s="78"/>
      <c r="D14" s="81" t="s">
        <v>109</v>
      </c>
      <c r="E14" s="81"/>
      <c r="F14" s="78"/>
      <c r="G14" s="95"/>
      <c r="H14" s="96"/>
      <c r="I14" s="97"/>
      <c r="J14" s="87"/>
      <c r="L14" s="64"/>
      <c r="M14" s="50">
        <v>14</v>
      </c>
      <c r="N14" s="56" t="s">
        <v>130</v>
      </c>
      <c r="O14" s="50">
        <v>300</v>
      </c>
      <c r="P14" s="29">
        <v>14</v>
      </c>
      <c r="Q14" s="108" t="s">
        <v>53</v>
      </c>
      <c r="R14" s="29">
        <v>14</v>
      </c>
      <c r="S14" s="108" t="s">
        <v>53</v>
      </c>
    </row>
    <row r="15" spans="1:19" ht="15" customHeight="1">
      <c r="A15" s="80" t="s">
        <v>177</v>
      </c>
      <c r="B15" s="78"/>
      <c r="C15" s="78"/>
      <c r="D15" s="81" t="s">
        <v>173</v>
      </c>
      <c r="E15" s="81"/>
      <c r="F15" s="78"/>
      <c r="G15" s="87"/>
      <c r="H15" s="87"/>
      <c r="I15" s="85"/>
      <c r="J15" s="86"/>
      <c r="M15" s="30">
        <v>15</v>
      </c>
      <c r="N15" s="56" t="s">
        <v>131</v>
      </c>
      <c r="O15" s="50">
        <v>250</v>
      </c>
      <c r="P15" s="29">
        <v>15</v>
      </c>
      <c r="Q15" s="108" t="s">
        <v>97</v>
      </c>
      <c r="R15" s="29">
        <v>15</v>
      </c>
      <c r="S15" s="108" t="s">
        <v>97</v>
      </c>
    </row>
    <row r="16" spans="1:19" ht="15" customHeight="1">
      <c r="A16" s="80" t="s">
        <v>112</v>
      </c>
      <c r="B16" s="78"/>
      <c r="C16" s="78"/>
      <c r="D16" s="81" t="s">
        <v>175</v>
      </c>
      <c r="E16" s="81"/>
      <c r="F16" s="78"/>
      <c r="G16" s="87"/>
      <c r="H16" s="87"/>
      <c r="I16" s="87"/>
      <c r="J16" s="87"/>
      <c r="L16" s="62"/>
      <c r="M16" s="50">
        <v>16</v>
      </c>
      <c r="N16" s="56" t="s">
        <v>132</v>
      </c>
      <c r="O16" s="50">
        <v>250</v>
      </c>
      <c r="P16" s="29">
        <v>16</v>
      </c>
      <c r="Q16" s="108" t="s">
        <v>66</v>
      </c>
      <c r="R16" s="29">
        <v>16</v>
      </c>
      <c r="S16" s="108" t="s">
        <v>66</v>
      </c>
    </row>
    <row r="17" spans="1:19" ht="15" customHeight="1">
      <c r="A17" s="80" t="s">
        <v>114</v>
      </c>
      <c r="B17" s="79"/>
      <c r="C17" s="79"/>
      <c r="D17" s="81" t="s">
        <v>174</v>
      </c>
      <c r="E17" s="81"/>
      <c r="F17" s="87"/>
      <c r="G17" s="101" t="s">
        <v>5</v>
      </c>
      <c r="H17" s="102"/>
      <c r="I17" s="100">
        <f>IF($H$7&gt;=0,VLOOKUP($T$1,$M$1:$O$55,3),"")</f>
        <v>0</v>
      </c>
      <c r="J17" s="102"/>
      <c r="M17" s="30">
        <v>17</v>
      </c>
      <c r="N17" s="48" t="s">
        <v>133</v>
      </c>
      <c r="O17" s="49">
        <v>200</v>
      </c>
      <c r="P17" s="29">
        <v>17</v>
      </c>
      <c r="Q17" s="108" t="s">
        <v>67</v>
      </c>
      <c r="R17" s="29">
        <v>17</v>
      </c>
      <c r="S17" s="108" t="s">
        <v>67</v>
      </c>
    </row>
    <row r="18" spans="1:19" ht="15" customHeight="1">
      <c r="A18" s="80" t="s">
        <v>116</v>
      </c>
      <c r="B18" s="79"/>
      <c r="C18" s="79"/>
      <c r="D18" s="81" t="s">
        <v>117</v>
      </c>
      <c r="E18" s="81"/>
      <c r="F18" s="87"/>
      <c r="G18" s="91"/>
      <c r="H18" s="92"/>
      <c r="I18" s="93"/>
      <c r="J18" s="92"/>
      <c r="M18" s="50">
        <v>18</v>
      </c>
      <c r="N18" s="48" t="s">
        <v>147</v>
      </c>
      <c r="O18" s="49">
        <v>150</v>
      </c>
      <c r="P18" s="29">
        <v>18</v>
      </c>
      <c r="Q18" s="108" t="s">
        <v>158</v>
      </c>
      <c r="R18" s="29">
        <v>18</v>
      </c>
      <c r="S18" s="108" t="s">
        <v>158</v>
      </c>
    </row>
    <row r="19" spans="1:19" ht="15" customHeight="1">
      <c r="A19" s="88" t="s">
        <v>118</v>
      </c>
      <c r="B19" s="98"/>
      <c r="C19" s="98"/>
      <c r="D19" s="99" t="s">
        <v>119</v>
      </c>
      <c r="E19" s="99"/>
      <c r="F19" s="98"/>
      <c r="G19" s="88"/>
      <c r="H19" s="89"/>
      <c r="I19" s="90"/>
      <c r="J19" s="89"/>
      <c r="M19" s="30">
        <v>19</v>
      </c>
      <c r="N19" s="48" t="s">
        <v>148</v>
      </c>
      <c r="O19" s="49">
        <v>150</v>
      </c>
      <c r="P19" s="29">
        <v>19</v>
      </c>
      <c r="Q19" s="108" t="s">
        <v>68</v>
      </c>
      <c r="R19" s="29">
        <v>19</v>
      </c>
      <c r="S19" s="108" t="s">
        <v>68</v>
      </c>
    </row>
    <row r="20" spans="1:19" ht="24" customHeight="1">
      <c r="A20" s="12" t="s">
        <v>7</v>
      </c>
      <c r="B20" s="110"/>
      <c r="C20" s="110"/>
      <c r="D20" s="110"/>
      <c r="E20" s="7"/>
      <c r="F20" s="7"/>
      <c r="G20" s="7"/>
      <c r="H20" s="5" t="s">
        <v>8</v>
      </c>
      <c r="I20" s="110"/>
      <c r="J20" s="111"/>
      <c r="M20" s="50">
        <v>20</v>
      </c>
      <c r="N20" s="48" t="s">
        <v>149</v>
      </c>
      <c r="O20" s="49">
        <v>150</v>
      </c>
      <c r="P20" s="29">
        <v>20</v>
      </c>
      <c r="Q20" s="108" t="s">
        <v>159</v>
      </c>
      <c r="R20" s="29">
        <v>20</v>
      </c>
      <c r="S20" s="108" t="s">
        <v>159</v>
      </c>
    </row>
    <row r="21" spans="1:19" ht="15" customHeight="1">
      <c r="A21" s="13"/>
      <c r="B21" s="7"/>
      <c r="C21" s="7"/>
      <c r="D21" s="7"/>
      <c r="E21" s="7"/>
      <c r="F21" s="7"/>
      <c r="G21" s="7"/>
      <c r="H21" s="7"/>
      <c r="I21" s="7"/>
      <c r="J21" s="14"/>
      <c r="M21" s="30">
        <v>21</v>
      </c>
      <c r="N21" s="56" t="s">
        <v>137</v>
      </c>
      <c r="O21" s="50">
        <v>400</v>
      </c>
      <c r="P21" s="29">
        <v>21</v>
      </c>
      <c r="Q21" s="108" t="s">
        <v>69</v>
      </c>
      <c r="R21" s="29">
        <v>21</v>
      </c>
      <c r="S21" s="108" t="s">
        <v>69</v>
      </c>
    </row>
    <row r="22" spans="1:19" ht="15" customHeight="1">
      <c r="A22" s="12" t="s">
        <v>9</v>
      </c>
      <c r="B22" s="110"/>
      <c r="C22" s="110"/>
      <c r="D22" s="110"/>
      <c r="E22" s="5" t="s">
        <v>10</v>
      </c>
      <c r="F22" s="110"/>
      <c r="G22" s="110"/>
      <c r="H22" s="5" t="s">
        <v>11</v>
      </c>
      <c r="I22" s="110"/>
      <c r="J22" s="111"/>
      <c r="M22" s="50">
        <v>22</v>
      </c>
      <c r="N22" s="51" t="s">
        <v>101</v>
      </c>
      <c r="O22" s="49">
        <v>670</v>
      </c>
      <c r="P22" s="29">
        <v>22</v>
      </c>
      <c r="Q22" s="108" t="s">
        <v>70</v>
      </c>
      <c r="R22" s="29">
        <v>22</v>
      </c>
      <c r="S22" s="108" t="s">
        <v>70</v>
      </c>
    </row>
    <row r="23" spans="1:19" ht="15" customHeight="1">
      <c r="A23" s="13"/>
      <c r="B23" s="7"/>
      <c r="C23" s="7"/>
      <c r="D23" s="7"/>
      <c r="E23" s="7"/>
      <c r="F23" s="7"/>
      <c r="G23" s="7"/>
      <c r="H23" s="7"/>
      <c r="I23" s="7"/>
      <c r="J23" s="14"/>
      <c r="M23" s="30">
        <v>23</v>
      </c>
      <c r="N23" s="48" t="s">
        <v>17</v>
      </c>
      <c r="O23" s="49">
        <v>600</v>
      </c>
      <c r="P23" s="29">
        <v>23</v>
      </c>
      <c r="Q23" s="108" t="s">
        <v>160</v>
      </c>
      <c r="R23" s="29">
        <v>23</v>
      </c>
      <c r="S23" s="108" t="s">
        <v>160</v>
      </c>
    </row>
    <row r="24" spans="1:19" ht="15" customHeight="1">
      <c r="A24" s="15" t="s">
        <v>12</v>
      </c>
      <c r="B24" s="120"/>
      <c r="C24" s="120"/>
      <c r="D24" s="120"/>
      <c r="E24" s="120"/>
      <c r="F24" s="120"/>
      <c r="G24" s="5"/>
      <c r="H24" s="5"/>
      <c r="I24" s="5"/>
      <c r="J24" s="16"/>
      <c r="M24" s="50">
        <v>24</v>
      </c>
      <c r="N24" s="48" t="s">
        <v>14</v>
      </c>
      <c r="O24" s="52">
        <v>500</v>
      </c>
      <c r="P24" s="29">
        <v>24</v>
      </c>
      <c r="Q24" s="108" t="s">
        <v>85</v>
      </c>
      <c r="R24" s="29">
        <v>24</v>
      </c>
      <c r="S24" s="108" t="s">
        <v>85</v>
      </c>
    </row>
    <row r="25" spans="1:19" ht="15" customHeight="1">
      <c r="A25" s="17"/>
      <c r="B25" s="18"/>
      <c r="C25" s="18"/>
      <c r="D25" s="18"/>
      <c r="E25" s="18"/>
      <c r="F25" s="18"/>
      <c r="G25" s="7"/>
      <c r="H25" s="7"/>
      <c r="I25" s="7"/>
      <c r="J25" s="7"/>
      <c r="M25" s="30">
        <v>25</v>
      </c>
      <c r="N25" s="48" t="s">
        <v>15</v>
      </c>
      <c r="O25" s="49">
        <v>450</v>
      </c>
      <c r="P25" s="29">
        <v>25</v>
      </c>
      <c r="Q25" s="108" t="s">
        <v>44</v>
      </c>
      <c r="R25" s="29">
        <v>25</v>
      </c>
      <c r="S25" s="108" t="s">
        <v>44</v>
      </c>
    </row>
    <row r="26" spans="1:19" ht="15" customHeight="1">
      <c r="A26" s="17"/>
      <c r="B26" s="18"/>
      <c r="C26" s="18"/>
      <c r="D26" s="18"/>
      <c r="E26" s="18"/>
      <c r="F26" s="18"/>
      <c r="G26" s="7"/>
      <c r="H26" s="7"/>
      <c r="I26" s="7"/>
      <c r="J26" s="7"/>
      <c r="M26" s="50">
        <v>26</v>
      </c>
      <c r="N26" s="48" t="s">
        <v>18</v>
      </c>
      <c r="O26" s="49">
        <v>400</v>
      </c>
      <c r="P26" s="29">
        <v>26</v>
      </c>
      <c r="Q26" s="108" t="s">
        <v>90</v>
      </c>
      <c r="R26" s="29">
        <v>26</v>
      </c>
      <c r="S26" s="108" t="s">
        <v>90</v>
      </c>
    </row>
    <row r="27" spans="1:19" ht="15" customHeight="1">
      <c r="A27" s="17"/>
      <c r="B27" s="18"/>
      <c r="C27" s="18"/>
      <c r="D27" s="18"/>
      <c r="E27" s="18"/>
      <c r="F27" s="18"/>
      <c r="G27" s="7"/>
      <c r="H27" s="7"/>
      <c r="I27" s="7"/>
      <c r="J27" s="7"/>
      <c r="M27" s="30">
        <v>27</v>
      </c>
      <c r="N27" s="48" t="s">
        <v>83</v>
      </c>
      <c r="O27" s="49">
        <v>400</v>
      </c>
      <c r="P27" s="29">
        <v>27</v>
      </c>
      <c r="Q27" s="108" t="s">
        <v>99</v>
      </c>
      <c r="R27" s="29">
        <v>27</v>
      </c>
      <c r="S27" s="108" t="s">
        <v>99</v>
      </c>
    </row>
    <row r="28" spans="1:19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M28" s="50">
        <v>28</v>
      </c>
      <c r="N28" s="56" t="s">
        <v>135</v>
      </c>
      <c r="O28" s="50">
        <v>400</v>
      </c>
      <c r="P28" s="29">
        <v>28</v>
      </c>
      <c r="Q28" s="108" t="s">
        <v>98</v>
      </c>
      <c r="R28" s="29">
        <v>28</v>
      </c>
      <c r="S28" s="108" t="s">
        <v>98</v>
      </c>
    </row>
    <row r="29" spans="1:19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M29" s="30">
        <v>29</v>
      </c>
      <c r="N29" s="48" t="s">
        <v>136</v>
      </c>
      <c r="O29" s="52">
        <v>550</v>
      </c>
      <c r="P29" s="29">
        <v>29</v>
      </c>
      <c r="Q29" s="2" t="s">
        <v>100</v>
      </c>
      <c r="R29" s="29">
        <v>29</v>
      </c>
      <c r="S29" s="2" t="s">
        <v>100</v>
      </c>
    </row>
    <row r="30" spans="1:19" ht="15" customHeight="1">
      <c r="A30" s="1"/>
      <c r="B30" s="1"/>
      <c r="C30" s="1"/>
      <c r="D30" s="1"/>
      <c r="E30" s="1"/>
      <c r="F30" s="115"/>
      <c r="G30" s="115"/>
      <c r="H30" s="1"/>
      <c r="I30" s="1"/>
      <c r="J30" s="1"/>
      <c r="M30" s="50">
        <v>30</v>
      </c>
      <c r="N30" s="48" t="s">
        <v>37</v>
      </c>
      <c r="O30" s="49">
        <v>450</v>
      </c>
      <c r="P30" s="29">
        <v>30</v>
      </c>
      <c r="Q30" s="2" t="s">
        <v>73</v>
      </c>
      <c r="R30" s="29">
        <v>30</v>
      </c>
      <c r="S30" s="2" t="s">
        <v>73</v>
      </c>
    </row>
    <row r="31" spans="1:19" ht="15" customHeight="1">
      <c r="A31" s="1"/>
      <c r="B31" s="7"/>
      <c r="C31" s="7"/>
      <c r="D31" s="7"/>
      <c r="E31" s="7"/>
      <c r="F31" s="1"/>
      <c r="G31" s="1"/>
      <c r="H31" s="2"/>
      <c r="I31" s="1"/>
      <c r="J31" s="1"/>
      <c r="M31" s="30">
        <v>31</v>
      </c>
      <c r="N31" s="56" t="s">
        <v>134</v>
      </c>
      <c r="O31" s="50">
        <v>0</v>
      </c>
      <c r="P31" s="29">
        <v>31</v>
      </c>
      <c r="Q31" s="108" t="s">
        <v>58</v>
      </c>
      <c r="R31" s="29">
        <v>31</v>
      </c>
      <c r="S31" s="108" t="s">
        <v>58</v>
      </c>
    </row>
    <row r="32" spans="1:19" ht="15" customHeight="1">
      <c r="A32" s="1"/>
      <c r="B32" s="7"/>
      <c r="C32" s="7"/>
      <c r="D32" s="7"/>
      <c r="E32" s="7"/>
      <c r="F32" s="21"/>
      <c r="G32" s="1"/>
      <c r="H32" s="19" t="s">
        <v>88</v>
      </c>
      <c r="I32" s="25"/>
      <c r="J32" s="65"/>
      <c r="M32" s="50">
        <v>32</v>
      </c>
      <c r="N32" s="53" t="s">
        <v>139</v>
      </c>
      <c r="O32" s="52">
        <v>200</v>
      </c>
      <c r="P32" s="29">
        <v>32</v>
      </c>
      <c r="Q32" s="108" t="s">
        <v>45</v>
      </c>
      <c r="R32" s="29">
        <v>32</v>
      </c>
      <c r="S32" s="108" t="s">
        <v>45</v>
      </c>
    </row>
    <row r="33" spans="1:19" ht="15" customHeight="1">
      <c r="A33" s="1"/>
      <c r="B33" s="7"/>
      <c r="C33" s="7"/>
      <c r="D33" s="7"/>
      <c r="E33" s="7"/>
      <c r="G33" s="4"/>
      <c r="H33" s="66"/>
      <c r="I33" s="112"/>
      <c r="J33" s="112"/>
      <c r="M33" s="30">
        <v>33</v>
      </c>
      <c r="N33" s="53" t="s">
        <v>140</v>
      </c>
      <c r="O33" s="52">
        <v>200</v>
      </c>
      <c r="P33" s="29">
        <v>33</v>
      </c>
      <c r="Q33" s="2" t="s">
        <v>45</v>
      </c>
      <c r="R33" s="29">
        <v>33</v>
      </c>
      <c r="S33" s="2" t="s">
        <v>45</v>
      </c>
    </row>
    <row r="34" spans="1:19" ht="15" customHeight="1">
      <c r="A34" s="114" t="s">
        <v>50</v>
      </c>
      <c r="B34" s="114"/>
      <c r="C34" s="114"/>
      <c r="D34" s="114"/>
      <c r="E34" s="114"/>
      <c r="F34" s="114"/>
      <c r="G34" s="1"/>
      <c r="H34" s="1"/>
      <c r="I34" s="1"/>
      <c r="J34" s="1"/>
      <c r="M34" s="50">
        <v>34</v>
      </c>
      <c r="N34" s="53" t="s">
        <v>141</v>
      </c>
      <c r="O34" s="52">
        <v>200</v>
      </c>
      <c r="P34" s="29">
        <v>34</v>
      </c>
      <c r="Q34" s="2" t="s">
        <v>91</v>
      </c>
      <c r="R34" s="29">
        <v>34</v>
      </c>
      <c r="S34" s="2" t="s">
        <v>91</v>
      </c>
    </row>
    <row r="35" spans="1:26" ht="15" customHeight="1">
      <c r="A35" s="22" t="s">
        <v>36</v>
      </c>
      <c r="B35" s="22"/>
      <c r="C35" s="22"/>
      <c r="D35" s="5"/>
      <c r="E35" s="113" t="s">
        <v>0</v>
      </c>
      <c r="F35" s="113"/>
      <c r="G35" s="113"/>
      <c r="H35" s="5"/>
      <c r="I35" s="5"/>
      <c r="J35" s="5"/>
      <c r="L35"/>
      <c r="M35" s="30">
        <v>35</v>
      </c>
      <c r="N35" s="53" t="s">
        <v>142</v>
      </c>
      <c r="O35" s="52">
        <v>200</v>
      </c>
      <c r="P35" s="29">
        <v>35</v>
      </c>
      <c r="Q35" s="108" t="s">
        <v>71</v>
      </c>
      <c r="R35" s="29">
        <v>35</v>
      </c>
      <c r="S35" s="108" t="s">
        <v>71</v>
      </c>
      <c r="T35"/>
      <c r="U35"/>
      <c r="V35"/>
      <c r="W35"/>
      <c r="X35"/>
      <c r="Y35"/>
      <c r="Z35"/>
    </row>
    <row r="36" spans="1:19" ht="15" customHeight="1">
      <c r="A36" s="1"/>
      <c r="B36" s="1"/>
      <c r="C36" s="1"/>
      <c r="D36" s="1"/>
      <c r="E36" s="1"/>
      <c r="F36" s="1"/>
      <c r="G36" s="1"/>
      <c r="H36" s="7"/>
      <c r="I36" s="1"/>
      <c r="J36" s="1"/>
      <c r="M36" s="50">
        <v>36</v>
      </c>
      <c r="N36" s="53" t="s">
        <v>143</v>
      </c>
      <c r="O36" s="52">
        <v>200</v>
      </c>
      <c r="P36" s="29">
        <v>36</v>
      </c>
      <c r="Q36" s="108" t="s">
        <v>161</v>
      </c>
      <c r="R36" s="29">
        <v>36</v>
      </c>
      <c r="S36" s="108" t="s">
        <v>161</v>
      </c>
    </row>
    <row r="37" spans="1:19" ht="15" customHeight="1">
      <c r="A37" s="6" t="s">
        <v>1</v>
      </c>
      <c r="B37" s="24" t="s">
        <v>120</v>
      </c>
      <c r="C37" s="23">
        <f>IF(C7&gt;0,C7,"")</f>
      </c>
      <c r="D37" s="1"/>
      <c r="E37" s="1"/>
      <c r="F37" s="1"/>
      <c r="G37" s="5" t="s">
        <v>2</v>
      </c>
      <c r="H37" s="125">
        <f>IF(H7&gt;0,H7,"")</f>
      </c>
      <c r="I37" s="125"/>
      <c r="J37" s="1"/>
      <c r="M37" s="30">
        <v>37</v>
      </c>
      <c r="N37" s="53" t="s">
        <v>150</v>
      </c>
      <c r="O37" s="49">
        <v>150</v>
      </c>
      <c r="P37" s="29">
        <v>37</v>
      </c>
      <c r="Q37" s="108" t="s">
        <v>72</v>
      </c>
      <c r="R37" s="29">
        <v>37</v>
      </c>
      <c r="S37" s="108" t="s">
        <v>72</v>
      </c>
    </row>
    <row r="38" spans="1:19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M38" s="50">
        <v>38</v>
      </c>
      <c r="N38" s="53" t="s">
        <v>144</v>
      </c>
      <c r="O38" s="49">
        <v>200</v>
      </c>
      <c r="P38" s="29">
        <v>38</v>
      </c>
      <c r="Q38" s="2" t="s">
        <v>42</v>
      </c>
      <c r="R38" s="29">
        <v>38</v>
      </c>
      <c r="S38" s="2" t="s">
        <v>42</v>
      </c>
    </row>
    <row r="39" spans="1:19" ht="15" customHeight="1">
      <c r="A39" s="5" t="s">
        <v>3</v>
      </c>
      <c r="B39" s="120">
        <f>IF(B9&gt;0,B9,"")</f>
      </c>
      <c r="C39" s="120"/>
      <c r="D39" s="120"/>
      <c r="E39" s="120"/>
      <c r="F39" s="1"/>
      <c r="G39" s="5" t="s">
        <v>4</v>
      </c>
      <c r="H39" s="119">
        <f>IF(H9&gt;0,H9,"")</f>
      </c>
      <c r="I39" s="119"/>
      <c r="J39" s="119"/>
      <c r="M39" s="30">
        <v>39</v>
      </c>
      <c r="N39" s="53" t="s">
        <v>152</v>
      </c>
      <c r="O39" s="49">
        <v>150</v>
      </c>
      <c r="P39" s="29">
        <v>39</v>
      </c>
      <c r="Q39" s="2" t="s">
        <v>74</v>
      </c>
      <c r="R39" s="29">
        <v>39</v>
      </c>
      <c r="S39" s="2" t="s">
        <v>74</v>
      </c>
    </row>
    <row r="40" spans="1:19" ht="15" customHeight="1">
      <c r="A40" s="78" t="s">
        <v>103</v>
      </c>
      <c r="B40" s="78"/>
      <c r="C40" s="79"/>
      <c r="D40" s="78" t="s">
        <v>182</v>
      </c>
      <c r="E40" s="79"/>
      <c r="F40" s="79"/>
      <c r="G40" s="87"/>
      <c r="H40" s="87"/>
      <c r="I40" s="87"/>
      <c r="J40" s="87"/>
      <c r="M40" s="50">
        <v>40</v>
      </c>
      <c r="N40" s="53" t="s">
        <v>151</v>
      </c>
      <c r="O40" s="49">
        <v>150</v>
      </c>
      <c r="P40" s="29">
        <v>40</v>
      </c>
      <c r="Q40" s="2" t="s">
        <v>162</v>
      </c>
      <c r="R40" s="29">
        <v>40</v>
      </c>
      <c r="S40" s="2" t="s">
        <v>162</v>
      </c>
    </row>
    <row r="41" spans="1:19" ht="15" customHeight="1">
      <c r="A41" s="78" t="s">
        <v>104</v>
      </c>
      <c r="B41" s="78"/>
      <c r="C41" s="78"/>
      <c r="D41" s="78" t="s">
        <v>105</v>
      </c>
      <c r="E41" s="78"/>
      <c r="F41" s="78"/>
      <c r="G41" s="87"/>
      <c r="H41" s="87"/>
      <c r="I41" s="87"/>
      <c r="J41" s="87"/>
      <c r="M41" s="30">
        <v>41</v>
      </c>
      <c r="N41" s="48" t="s">
        <v>181</v>
      </c>
      <c r="O41" s="52">
        <v>250</v>
      </c>
      <c r="P41" s="29">
        <v>41</v>
      </c>
      <c r="Q41" s="2" t="s">
        <v>75</v>
      </c>
      <c r="R41" s="29">
        <v>41</v>
      </c>
      <c r="S41" s="2" t="s">
        <v>75</v>
      </c>
    </row>
    <row r="42" spans="1:19" ht="15" customHeight="1">
      <c r="A42" s="80" t="s">
        <v>106</v>
      </c>
      <c r="B42" s="78"/>
      <c r="C42" s="78"/>
      <c r="D42" s="81" t="s">
        <v>17</v>
      </c>
      <c r="E42" s="81"/>
      <c r="F42" s="78"/>
      <c r="G42" s="87"/>
      <c r="H42" s="87"/>
      <c r="I42" s="87"/>
      <c r="J42" s="87"/>
      <c r="M42" s="50">
        <v>42</v>
      </c>
      <c r="N42" s="48" t="s">
        <v>180</v>
      </c>
      <c r="O42" s="52">
        <v>250</v>
      </c>
      <c r="P42" s="29">
        <v>42</v>
      </c>
      <c r="Q42" s="2" t="s">
        <v>163</v>
      </c>
      <c r="R42" s="29">
        <v>42</v>
      </c>
      <c r="S42" s="2" t="s">
        <v>163</v>
      </c>
    </row>
    <row r="43" spans="1:19" ht="15" customHeight="1">
      <c r="A43" s="80" t="s">
        <v>107</v>
      </c>
      <c r="B43" s="78"/>
      <c r="C43" s="78"/>
      <c r="D43" s="81" t="s">
        <v>176</v>
      </c>
      <c r="E43" s="81"/>
      <c r="F43" s="78"/>
      <c r="G43" s="87"/>
      <c r="H43" s="87"/>
      <c r="I43" s="87"/>
      <c r="J43" s="87"/>
      <c r="M43" s="30">
        <v>43</v>
      </c>
      <c r="N43" s="48" t="s">
        <v>179</v>
      </c>
      <c r="O43" s="52">
        <v>250</v>
      </c>
      <c r="P43" s="29">
        <v>43</v>
      </c>
      <c r="Q43" s="2" t="s">
        <v>92</v>
      </c>
      <c r="R43" s="29">
        <v>43</v>
      </c>
      <c r="S43" s="2" t="s">
        <v>92</v>
      </c>
    </row>
    <row r="44" spans="1:19" ht="15" customHeight="1">
      <c r="A44" s="80" t="s">
        <v>96</v>
      </c>
      <c r="B44" s="78"/>
      <c r="C44" s="78"/>
      <c r="D44" s="81" t="s">
        <v>109</v>
      </c>
      <c r="E44" s="81"/>
      <c r="F44" s="78"/>
      <c r="G44" s="95"/>
      <c r="H44" s="96"/>
      <c r="I44" s="97"/>
      <c r="J44" s="87"/>
      <c r="M44" s="50">
        <v>44</v>
      </c>
      <c r="N44" s="48" t="s">
        <v>178</v>
      </c>
      <c r="O44" s="52">
        <v>300</v>
      </c>
      <c r="P44" s="29">
        <v>44</v>
      </c>
      <c r="Q44" s="2" t="s">
        <v>76</v>
      </c>
      <c r="R44" s="29">
        <v>44</v>
      </c>
      <c r="S44" s="2" t="s">
        <v>76</v>
      </c>
    </row>
    <row r="45" spans="1:19" ht="15" customHeight="1">
      <c r="A45" s="80" t="s">
        <v>177</v>
      </c>
      <c r="B45" s="78"/>
      <c r="C45" s="78"/>
      <c r="D45" s="81" t="s">
        <v>173</v>
      </c>
      <c r="E45" s="81"/>
      <c r="F45" s="78"/>
      <c r="G45" s="87"/>
      <c r="H45" s="87"/>
      <c r="I45" s="85"/>
      <c r="J45" s="86"/>
      <c r="M45" s="30">
        <v>45</v>
      </c>
      <c r="N45" s="48" t="s">
        <v>138</v>
      </c>
      <c r="O45" s="52">
        <v>450</v>
      </c>
      <c r="P45" s="29">
        <v>45</v>
      </c>
      <c r="Q45" s="2" t="s">
        <v>164</v>
      </c>
      <c r="R45" s="29">
        <v>45</v>
      </c>
      <c r="S45" s="2" t="s">
        <v>164</v>
      </c>
    </row>
    <row r="46" spans="1:19" ht="15" customHeight="1">
      <c r="A46" s="80" t="s">
        <v>112</v>
      </c>
      <c r="B46" s="78"/>
      <c r="C46" s="78"/>
      <c r="D46" s="81" t="s">
        <v>175</v>
      </c>
      <c r="E46" s="81"/>
      <c r="F46" s="78"/>
      <c r="G46" s="87"/>
      <c r="H46" s="87"/>
      <c r="I46" s="87"/>
      <c r="J46" s="87"/>
      <c r="M46" s="50">
        <v>46</v>
      </c>
      <c r="N46" s="56" t="s">
        <v>124</v>
      </c>
      <c r="O46" s="50">
        <v>300</v>
      </c>
      <c r="P46" s="29">
        <v>46</v>
      </c>
      <c r="Q46" s="2" t="s">
        <v>86</v>
      </c>
      <c r="R46" s="29">
        <v>46</v>
      </c>
      <c r="S46" s="2" t="s">
        <v>86</v>
      </c>
    </row>
    <row r="47" spans="1:19" ht="15" customHeight="1">
      <c r="A47" s="80" t="s">
        <v>114</v>
      </c>
      <c r="B47" s="79"/>
      <c r="C47" s="79"/>
      <c r="D47" s="81" t="s">
        <v>174</v>
      </c>
      <c r="E47" s="81"/>
      <c r="F47" s="87"/>
      <c r="G47" s="101" t="s">
        <v>5</v>
      </c>
      <c r="H47" s="102"/>
      <c r="I47" s="100">
        <f>IF($H$7&gt;=0,VLOOKUP($W$1,$M$1:$O$55,3),"")</f>
        <v>0</v>
      </c>
      <c r="J47" s="102"/>
      <c r="M47" s="30">
        <v>47</v>
      </c>
      <c r="N47" s="48" t="s">
        <v>128</v>
      </c>
      <c r="O47" s="49">
        <v>300</v>
      </c>
      <c r="P47" s="29">
        <v>47</v>
      </c>
      <c r="Q47" s="2" t="s">
        <v>165</v>
      </c>
      <c r="R47" s="29">
        <v>47</v>
      </c>
      <c r="S47" s="2" t="s">
        <v>165</v>
      </c>
    </row>
    <row r="48" spans="1:19" ht="15" customHeight="1">
      <c r="A48" s="80" t="s">
        <v>116</v>
      </c>
      <c r="B48" s="79"/>
      <c r="C48" s="79"/>
      <c r="D48" s="81" t="s">
        <v>117</v>
      </c>
      <c r="E48" s="81"/>
      <c r="F48" s="87"/>
      <c r="G48" s="91"/>
      <c r="H48" s="92"/>
      <c r="I48" s="93"/>
      <c r="J48" s="92"/>
      <c r="M48" s="50"/>
      <c r="N48" s="48" t="s">
        <v>33</v>
      </c>
      <c r="O48" s="49"/>
      <c r="P48" s="29">
        <v>48</v>
      </c>
      <c r="Q48" s="2" t="s">
        <v>166</v>
      </c>
      <c r="R48" s="29">
        <v>48</v>
      </c>
      <c r="S48" s="2" t="s">
        <v>166</v>
      </c>
    </row>
    <row r="49" spans="1:19" ht="15" customHeight="1">
      <c r="A49" s="88" t="s">
        <v>118</v>
      </c>
      <c r="B49" s="98"/>
      <c r="C49" s="98"/>
      <c r="D49" s="99" t="s">
        <v>119</v>
      </c>
      <c r="E49" s="99"/>
      <c r="F49" s="98"/>
      <c r="G49" s="88"/>
      <c r="H49" s="89"/>
      <c r="I49" s="90"/>
      <c r="J49" s="89"/>
      <c r="M49" s="50"/>
      <c r="N49" s="48" t="s">
        <v>32</v>
      </c>
      <c r="O49" s="49"/>
      <c r="P49" s="29">
        <v>49</v>
      </c>
      <c r="Q49" s="2" t="s">
        <v>59</v>
      </c>
      <c r="R49" s="29">
        <v>49</v>
      </c>
      <c r="S49" s="2" t="s">
        <v>59</v>
      </c>
    </row>
    <row r="50" spans="1:19" ht="24" customHeight="1">
      <c r="A50" s="12" t="s">
        <v>7</v>
      </c>
      <c r="B50" s="110"/>
      <c r="C50" s="110"/>
      <c r="D50" s="110"/>
      <c r="E50" s="7"/>
      <c r="F50" s="7"/>
      <c r="G50" s="7"/>
      <c r="H50" s="5" t="s">
        <v>8</v>
      </c>
      <c r="I50" s="110"/>
      <c r="J50" s="111"/>
      <c r="M50" s="50"/>
      <c r="N50" s="48" t="s">
        <v>31</v>
      </c>
      <c r="O50" s="49"/>
      <c r="P50" s="29">
        <v>50</v>
      </c>
      <c r="Q50" s="2" t="s">
        <v>167</v>
      </c>
      <c r="R50" s="29">
        <v>50</v>
      </c>
      <c r="S50" s="2" t="s">
        <v>167</v>
      </c>
    </row>
    <row r="51" spans="1:19" ht="15" customHeight="1">
      <c r="A51" s="13"/>
      <c r="B51" s="7"/>
      <c r="C51" s="7"/>
      <c r="D51" s="7"/>
      <c r="E51" s="7"/>
      <c r="F51" s="7"/>
      <c r="G51" s="7"/>
      <c r="H51" s="7"/>
      <c r="I51" s="7"/>
      <c r="J51" s="14"/>
      <c r="M51" s="50"/>
      <c r="N51" s="48" t="s">
        <v>30</v>
      </c>
      <c r="O51" s="49"/>
      <c r="P51" s="29">
        <v>51</v>
      </c>
      <c r="Q51" s="108" t="s">
        <v>77</v>
      </c>
      <c r="R51" s="29">
        <v>51</v>
      </c>
      <c r="S51" s="108" t="s">
        <v>77</v>
      </c>
    </row>
    <row r="52" spans="1:19" ht="15" customHeight="1">
      <c r="A52" s="12" t="s">
        <v>9</v>
      </c>
      <c r="B52" s="110"/>
      <c r="C52" s="110"/>
      <c r="D52" s="110"/>
      <c r="E52" s="5" t="s">
        <v>10</v>
      </c>
      <c r="F52" s="110"/>
      <c r="G52" s="110"/>
      <c r="H52" s="5" t="s">
        <v>11</v>
      </c>
      <c r="I52" s="110"/>
      <c r="J52" s="111"/>
      <c r="M52" s="50"/>
      <c r="N52" s="48" t="s">
        <v>29</v>
      </c>
      <c r="O52" s="49"/>
      <c r="P52" s="29">
        <v>52</v>
      </c>
      <c r="Q52" s="2" t="s">
        <v>168</v>
      </c>
      <c r="R52" s="29">
        <v>52</v>
      </c>
      <c r="S52" s="2" t="s">
        <v>168</v>
      </c>
    </row>
    <row r="53" spans="1:19" ht="15" customHeight="1">
      <c r="A53" s="13"/>
      <c r="B53" s="7"/>
      <c r="C53" s="7"/>
      <c r="D53" s="7"/>
      <c r="E53" s="7"/>
      <c r="F53" s="7"/>
      <c r="G53" s="7"/>
      <c r="H53" s="7"/>
      <c r="I53" s="7"/>
      <c r="J53" s="14"/>
      <c r="M53" s="50"/>
      <c r="N53" s="48" t="s">
        <v>28</v>
      </c>
      <c r="O53" s="49"/>
      <c r="P53" s="29">
        <v>53</v>
      </c>
      <c r="Q53" s="108" t="s">
        <v>46</v>
      </c>
      <c r="R53" s="29">
        <v>53</v>
      </c>
      <c r="S53" s="108" t="s">
        <v>46</v>
      </c>
    </row>
    <row r="54" spans="1:19" ht="15" customHeight="1">
      <c r="A54" s="15" t="s">
        <v>12</v>
      </c>
      <c r="B54" s="120"/>
      <c r="C54" s="120"/>
      <c r="D54" s="120"/>
      <c r="E54" s="120"/>
      <c r="F54" s="120"/>
      <c r="G54" s="5"/>
      <c r="H54" s="5"/>
      <c r="I54" s="5"/>
      <c r="J54" s="16"/>
      <c r="M54" s="50"/>
      <c r="N54" s="48" t="s">
        <v>27</v>
      </c>
      <c r="O54" s="49"/>
      <c r="P54" s="29">
        <v>54</v>
      </c>
      <c r="Q54" s="108" t="s">
        <v>93</v>
      </c>
      <c r="R54" s="29">
        <v>54</v>
      </c>
      <c r="S54" s="108" t="s">
        <v>93</v>
      </c>
    </row>
    <row r="55" spans="1:19" ht="12.75">
      <c r="A55" s="2"/>
      <c r="B55" s="2"/>
      <c r="C55" s="2"/>
      <c r="D55" s="2"/>
      <c r="E55" s="2"/>
      <c r="F55" s="2"/>
      <c r="G55" s="2"/>
      <c r="H55" s="2"/>
      <c r="I55" s="2"/>
      <c r="J55" s="2"/>
      <c r="M55" s="50"/>
      <c r="N55" s="48" t="s">
        <v>26</v>
      </c>
      <c r="O55" s="49"/>
      <c r="P55" s="29">
        <v>55</v>
      </c>
      <c r="Q55" s="108" t="s">
        <v>60</v>
      </c>
      <c r="R55" s="29">
        <v>55</v>
      </c>
      <c r="S55" s="108" t="s">
        <v>60</v>
      </c>
    </row>
    <row r="56" spans="12:19" ht="13.5" thickBot="1">
      <c r="L56" s="44"/>
      <c r="M56" s="50"/>
      <c r="N56" s="48" t="s">
        <v>25</v>
      </c>
      <c r="O56" s="49"/>
      <c r="P56" s="29">
        <v>56</v>
      </c>
      <c r="Q56" s="108" t="s">
        <v>78</v>
      </c>
      <c r="R56" s="29">
        <v>56</v>
      </c>
      <c r="S56" s="108" t="s">
        <v>78</v>
      </c>
    </row>
    <row r="57" spans="2:19" ht="21" thickBot="1">
      <c r="B57" s="116" t="s">
        <v>48</v>
      </c>
      <c r="C57" s="117"/>
      <c r="D57" s="117"/>
      <c r="E57" s="117"/>
      <c r="F57" s="117"/>
      <c r="G57" s="117"/>
      <c r="H57" s="117"/>
      <c r="I57" s="118"/>
      <c r="M57" s="50"/>
      <c r="N57" s="48" t="s">
        <v>24</v>
      </c>
      <c r="O57" s="49"/>
      <c r="P57" s="29">
        <v>57</v>
      </c>
      <c r="Q57" s="108" t="s">
        <v>87</v>
      </c>
      <c r="R57" s="29">
        <v>57</v>
      </c>
      <c r="S57" s="108" t="s">
        <v>87</v>
      </c>
    </row>
    <row r="58" spans="13:19" ht="12.75">
      <c r="M58" s="50"/>
      <c r="N58" s="48" t="s">
        <v>23</v>
      </c>
      <c r="O58" s="49"/>
      <c r="P58" s="29">
        <v>58</v>
      </c>
      <c r="Q58" s="108" t="s">
        <v>55</v>
      </c>
      <c r="R58" s="29">
        <v>58</v>
      </c>
      <c r="S58" s="108" t="s">
        <v>55</v>
      </c>
    </row>
    <row r="59" spans="13:19" ht="12.75">
      <c r="M59" s="50"/>
      <c r="N59" s="48" t="s">
        <v>22</v>
      </c>
      <c r="O59" s="49"/>
      <c r="P59" s="29">
        <v>59</v>
      </c>
      <c r="Q59" s="108" t="s">
        <v>61</v>
      </c>
      <c r="R59" s="29">
        <v>59</v>
      </c>
      <c r="S59" s="108" t="s">
        <v>61</v>
      </c>
    </row>
    <row r="60" spans="13:19" ht="12.75">
      <c r="M60" s="50"/>
      <c r="N60" s="48" t="s">
        <v>21</v>
      </c>
      <c r="O60" s="49"/>
      <c r="P60" s="29">
        <v>60</v>
      </c>
      <c r="Q60" s="108" t="s">
        <v>79</v>
      </c>
      <c r="R60" s="29">
        <v>60</v>
      </c>
      <c r="S60" s="108" t="s">
        <v>79</v>
      </c>
    </row>
    <row r="61" spans="13:19" ht="12.75">
      <c r="M61" s="50"/>
      <c r="N61" s="48" t="s">
        <v>20</v>
      </c>
      <c r="O61" s="49"/>
      <c r="P61" s="29">
        <v>61</v>
      </c>
      <c r="Q61" s="108" t="s">
        <v>80</v>
      </c>
      <c r="R61" s="29">
        <v>61</v>
      </c>
      <c r="S61" s="108" t="s">
        <v>80</v>
      </c>
    </row>
    <row r="62" spans="13:19" ht="12.75">
      <c r="M62" s="50"/>
      <c r="N62" s="48" t="s">
        <v>19</v>
      </c>
      <c r="O62" s="49"/>
      <c r="P62" s="29">
        <v>62</v>
      </c>
      <c r="Q62" s="108" t="s">
        <v>52</v>
      </c>
      <c r="R62" s="29">
        <v>62</v>
      </c>
      <c r="S62" s="108" t="s">
        <v>52</v>
      </c>
    </row>
    <row r="63" spans="13:19" ht="12.75">
      <c r="M63" s="50"/>
      <c r="N63" s="54"/>
      <c r="O63" s="49"/>
      <c r="P63" s="29">
        <v>63</v>
      </c>
      <c r="Q63" s="108" t="s">
        <v>94</v>
      </c>
      <c r="R63" s="29">
        <v>63</v>
      </c>
      <c r="S63" s="108" t="s">
        <v>94</v>
      </c>
    </row>
    <row r="64" spans="13:19" ht="12.75">
      <c r="M64" s="54"/>
      <c r="N64" s="54"/>
      <c r="O64" s="50"/>
      <c r="P64" s="29">
        <v>64</v>
      </c>
      <c r="Q64" s="108" t="s">
        <v>169</v>
      </c>
      <c r="R64" s="29">
        <v>64</v>
      </c>
      <c r="S64" s="108" t="s">
        <v>169</v>
      </c>
    </row>
    <row r="65" spans="13:19" ht="12.75">
      <c r="M65" s="54"/>
      <c r="N65" s="54"/>
      <c r="O65" s="50"/>
      <c r="P65" s="29">
        <v>65</v>
      </c>
      <c r="Q65" s="108" t="s">
        <v>170</v>
      </c>
      <c r="R65" s="29">
        <v>65</v>
      </c>
      <c r="S65" s="108" t="s">
        <v>170</v>
      </c>
    </row>
    <row r="66" spans="13:19" ht="12.75">
      <c r="M66" s="54"/>
      <c r="N66" s="54"/>
      <c r="O66" s="50"/>
      <c r="P66" s="29">
        <v>66</v>
      </c>
      <c r="Q66" s="108" t="s">
        <v>47</v>
      </c>
      <c r="R66" s="29">
        <v>66</v>
      </c>
      <c r="S66" s="108" t="s">
        <v>47</v>
      </c>
    </row>
    <row r="67" spans="13:19" ht="12.75">
      <c r="M67" s="54"/>
      <c r="N67" s="54"/>
      <c r="O67" s="50"/>
      <c r="P67" s="29">
        <v>67</v>
      </c>
      <c r="Q67" s="2" t="s">
        <v>47</v>
      </c>
      <c r="R67" s="29">
        <v>67</v>
      </c>
      <c r="S67" s="2" t="s">
        <v>47</v>
      </c>
    </row>
    <row r="68" spans="13:19" ht="12.75">
      <c r="M68" s="54"/>
      <c r="N68" s="54"/>
      <c r="O68" s="50"/>
      <c r="P68" s="29">
        <v>68</v>
      </c>
      <c r="Q68" s="108" t="s">
        <v>81</v>
      </c>
      <c r="R68" s="29">
        <v>68</v>
      </c>
      <c r="S68" s="108" t="s">
        <v>81</v>
      </c>
    </row>
    <row r="69" spans="13:19" ht="12.75">
      <c r="M69" s="54"/>
      <c r="N69" s="54"/>
      <c r="O69" s="50"/>
      <c r="P69" s="29">
        <v>69</v>
      </c>
      <c r="Q69" s="2" t="s">
        <v>95</v>
      </c>
      <c r="R69" s="29">
        <v>69</v>
      </c>
      <c r="S69" s="2" t="s">
        <v>95</v>
      </c>
    </row>
    <row r="70" spans="13:19" ht="12.75">
      <c r="M70" s="54"/>
      <c r="N70" s="54"/>
      <c r="O70" s="55"/>
      <c r="P70" s="29">
        <v>70</v>
      </c>
      <c r="Q70" s="2" t="s">
        <v>171</v>
      </c>
      <c r="R70" s="29">
        <v>70</v>
      </c>
      <c r="S70" s="2" t="s">
        <v>171</v>
      </c>
    </row>
    <row r="71" spans="13:19" ht="12.75">
      <c r="M71" s="57"/>
      <c r="N71" s="57"/>
      <c r="O71" s="58"/>
      <c r="P71" s="29">
        <v>71</v>
      </c>
      <c r="Q71" s="2" t="s">
        <v>172</v>
      </c>
      <c r="R71" s="29">
        <v>71</v>
      </c>
      <c r="S71" s="2" t="s">
        <v>172</v>
      </c>
    </row>
    <row r="72" spans="13:19" ht="12.75">
      <c r="M72" s="57"/>
      <c r="N72" s="57"/>
      <c r="O72" s="58"/>
      <c r="P72" s="54"/>
      <c r="Q72" s="56"/>
      <c r="R72" s="54"/>
      <c r="S72" s="56"/>
    </row>
    <row r="73" spans="13:19" ht="12.75">
      <c r="M73" s="57"/>
      <c r="N73" s="57"/>
      <c r="O73" s="58"/>
      <c r="P73" s="57"/>
      <c r="Q73" s="57"/>
      <c r="R73" s="57"/>
      <c r="S73" s="57"/>
    </row>
    <row r="74" spans="13:15" ht="12.75">
      <c r="M74" s="57"/>
      <c r="N74" s="57"/>
      <c r="O74" s="58"/>
    </row>
    <row r="75" spans="13:15" ht="12.75">
      <c r="M75" s="57"/>
      <c r="N75" s="57"/>
      <c r="O75" s="58"/>
    </row>
    <row r="76" spans="13:15" ht="12.75">
      <c r="M76" s="57"/>
      <c r="N76" s="57"/>
      <c r="O76" s="58"/>
    </row>
    <row r="77" spans="13:15" ht="12.75">
      <c r="M77" s="57"/>
      <c r="N77" s="57"/>
      <c r="O77" s="58"/>
    </row>
    <row r="78" spans="13:15" ht="12.75">
      <c r="M78" s="57"/>
      <c r="N78" s="57"/>
      <c r="O78" s="58"/>
    </row>
    <row r="79" spans="13:15" ht="12.75">
      <c r="M79" s="57"/>
      <c r="N79" s="57"/>
      <c r="O79" s="58"/>
    </row>
    <row r="80" spans="13:15" ht="12.75">
      <c r="M80" s="57"/>
      <c r="N80" s="57"/>
      <c r="O80" s="58"/>
    </row>
    <row r="92" spans="17:19" ht="12.75">
      <c r="Q92" s="39"/>
      <c r="S92" s="39"/>
    </row>
    <row r="94" spans="17:19" ht="12.75">
      <c r="Q94" s="42"/>
      <c r="S94" s="42"/>
    </row>
    <row r="95" spans="17:19" ht="12.75">
      <c r="Q95" s="42"/>
      <c r="S95" s="42"/>
    </row>
    <row r="96" spans="17:19" ht="12.75">
      <c r="Q96" s="42"/>
      <c r="S96" s="42"/>
    </row>
    <row r="97" spans="17:19" ht="12.75">
      <c r="Q97" s="42"/>
      <c r="S97" s="42"/>
    </row>
    <row r="98" spans="17:19" ht="12.75">
      <c r="Q98" s="42"/>
      <c r="S98" s="42"/>
    </row>
    <row r="99" spans="17:19" ht="12.75">
      <c r="Q99" s="42"/>
      <c r="S99" s="42"/>
    </row>
    <row r="100" spans="17:19" ht="12.75">
      <c r="Q100" s="42"/>
      <c r="S100" s="42"/>
    </row>
    <row r="101" spans="17:19" ht="12.75">
      <c r="Q101" s="42"/>
      <c r="S101" s="42"/>
    </row>
    <row r="102" spans="17:19" ht="12.75">
      <c r="Q102" s="42"/>
      <c r="S102" s="42"/>
    </row>
    <row r="103" spans="17:19" ht="12.75">
      <c r="Q103" s="42"/>
      <c r="S103" s="42"/>
    </row>
    <row r="104" spans="17:19" ht="12.75">
      <c r="Q104" s="42"/>
      <c r="S104" s="42"/>
    </row>
    <row r="105" spans="17:19" ht="12.75">
      <c r="Q105" s="42"/>
      <c r="S105" s="42"/>
    </row>
    <row r="106" spans="17:19" ht="12.75">
      <c r="Q106" s="42"/>
      <c r="S106" s="42"/>
    </row>
    <row r="107" spans="17:19" ht="12.75">
      <c r="Q107" s="42"/>
      <c r="S107" s="42"/>
    </row>
    <row r="108" spans="17:19" ht="12.75">
      <c r="Q108" s="42"/>
      <c r="S108" s="42"/>
    </row>
    <row r="109" spans="17:19" ht="12.75">
      <c r="Q109" s="42"/>
      <c r="S109" s="42"/>
    </row>
    <row r="110" spans="17:19" ht="12.75">
      <c r="Q110" s="42"/>
      <c r="S110" s="42"/>
    </row>
    <row r="111" spans="17:19" ht="12.75">
      <c r="Q111" s="42"/>
      <c r="S111" s="42"/>
    </row>
    <row r="112" spans="17:19" ht="12.75">
      <c r="Q112" s="42"/>
      <c r="S112" s="42"/>
    </row>
    <row r="113" spans="17:19" ht="12.75">
      <c r="Q113" s="42"/>
      <c r="S113" s="42"/>
    </row>
    <row r="114" spans="17:19" ht="12.75">
      <c r="Q114" s="42"/>
      <c r="S114" s="42"/>
    </row>
    <row r="115" spans="17:19" ht="12.75">
      <c r="Q115" s="42"/>
      <c r="S115" s="42"/>
    </row>
    <row r="116" spans="17:19" ht="12.75">
      <c r="Q116" s="42"/>
      <c r="S116" s="42"/>
    </row>
    <row r="117" spans="17:19" ht="12.75">
      <c r="Q117" s="42"/>
      <c r="S117" s="42"/>
    </row>
    <row r="118" spans="17:19" ht="12.75">
      <c r="Q118" s="42"/>
      <c r="S118" s="42"/>
    </row>
    <row r="119" spans="17:19" ht="12.75">
      <c r="Q119" s="42"/>
      <c r="S119" s="42"/>
    </row>
    <row r="120" spans="17:19" ht="12.75">
      <c r="Q120" s="42"/>
      <c r="S120" s="42"/>
    </row>
    <row r="121" spans="17:19" ht="12.75">
      <c r="Q121" s="42"/>
      <c r="S121" s="42"/>
    </row>
    <row r="122" spans="17:19" ht="12.75">
      <c r="Q122" s="42"/>
      <c r="S122" s="42"/>
    </row>
    <row r="123" spans="17:19" ht="12.75">
      <c r="Q123" s="42"/>
      <c r="S123" s="42"/>
    </row>
    <row r="124" spans="17:19" ht="12.75">
      <c r="Q124" s="42"/>
      <c r="S124" s="42"/>
    </row>
    <row r="125" spans="17:19" ht="12.75">
      <c r="Q125" s="42"/>
      <c r="S125" s="42"/>
    </row>
    <row r="126" spans="17:19" ht="12.75">
      <c r="Q126" s="42"/>
      <c r="S126" s="42"/>
    </row>
    <row r="127" spans="17:19" ht="12.75">
      <c r="Q127" s="42"/>
      <c r="S127" s="42"/>
    </row>
  </sheetData>
  <sheetProtection/>
  <mergeCells count="26">
    <mergeCell ref="A4:F4"/>
    <mergeCell ref="A34:F34"/>
    <mergeCell ref="B57:I57"/>
    <mergeCell ref="E5:G5"/>
    <mergeCell ref="H7:I7"/>
    <mergeCell ref="B9:E9"/>
    <mergeCell ref="H9:I9"/>
    <mergeCell ref="B20:D20"/>
    <mergeCell ref="I20:J20"/>
    <mergeCell ref="I22:J22"/>
    <mergeCell ref="F30:G30"/>
    <mergeCell ref="E35:G35"/>
    <mergeCell ref="B39:E39"/>
    <mergeCell ref="H39:J39"/>
    <mergeCell ref="B22:D22"/>
    <mergeCell ref="F22:G22"/>
    <mergeCell ref="I3:J3"/>
    <mergeCell ref="I33:J33"/>
    <mergeCell ref="B54:F54"/>
    <mergeCell ref="B50:D50"/>
    <mergeCell ref="I50:J50"/>
    <mergeCell ref="B52:D52"/>
    <mergeCell ref="F52:G52"/>
    <mergeCell ref="I52:J52"/>
    <mergeCell ref="H37:I37"/>
    <mergeCell ref="B24:F24"/>
  </mergeCells>
  <hyperlinks>
    <hyperlink ref="P5:S5" r:id="rId1" display="www.uibf.se"/>
    <hyperlink ref="A5:IV5" r:id="rId2" display="www.uibf.se"/>
    <hyperlink ref="A5" r:id="rId3" display="www.uibf.se"/>
    <hyperlink ref="A35:J35" r:id="rId4" display="www.uibf.se"/>
    <hyperlink ref="M5" r:id="rId5" display="www.uibf.se"/>
  </hyperlinks>
  <printOptions/>
  <pageMargins left="0.5905511811023623" right="0.5905511811023623" top="0.15748031496062992" bottom="0.1968503937007874" header="0.5118110236220472" footer="0.5118110236220472"/>
  <pageSetup horizontalDpi="600" verticalDpi="600" orientation="portrait" paperSize="9" r:id="rId8"/>
  <drawing r:id="rId7"/>
  <legacyDrawing r:id="rId6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Y1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2" customWidth="1"/>
    <col min="2" max="2" width="4.7109375" style="2" customWidth="1"/>
    <col min="3" max="3" width="6.57421875" style="2" customWidth="1"/>
    <col min="4" max="7" width="9.140625" style="2" customWidth="1"/>
    <col min="8" max="8" width="10.57421875" style="2" bestFit="1" customWidth="1"/>
    <col min="9" max="9" width="14.00390625" style="2" customWidth="1"/>
    <col min="10" max="10" width="9.140625" style="2" customWidth="1"/>
    <col min="12" max="12" width="8.57421875" style="42" customWidth="1"/>
    <col min="13" max="13" width="3.7109375" style="41" hidden="1" customWidth="1"/>
    <col min="14" max="14" width="16.8515625" style="41" hidden="1" customWidth="1"/>
    <col min="15" max="15" width="10.7109375" style="43" hidden="1" customWidth="1"/>
    <col min="16" max="16" width="3.7109375" style="41" hidden="1" customWidth="1"/>
    <col min="17" max="17" width="26.7109375" style="41" hidden="1" customWidth="1"/>
    <col min="18" max="18" width="3.7109375" style="41" hidden="1" customWidth="1"/>
    <col min="19" max="19" width="26.7109375" style="41" hidden="1" customWidth="1"/>
    <col min="20" max="22" width="2.00390625" style="41" hidden="1" customWidth="1"/>
    <col min="23" max="23" width="2.140625" style="41" hidden="1" customWidth="1"/>
    <col min="24" max="25" width="2.00390625" style="41" hidden="1" customWidth="1"/>
    <col min="26" max="26" width="9.140625" style="41" customWidth="1"/>
    <col min="27" max="16384" width="9.140625" style="2" customWidth="1"/>
  </cols>
  <sheetData>
    <row r="1" spans="1:25" ht="15" customHeight="1">
      <c r="A1" s="1"/>
      <c r="B1" s="7"/>
      <c r="C1" s="7"/>
      <c r="D1" s="7"/>
      <c r="E1" s="7"/>
      <c r="F1" s="1"/>
      <c r="G1" s="1"/>
      <c r="I1" s="1"/>
      <c r="J1" s="1"/>
      <c r="M1" s="30">
        <v>1</v>
      </c>
      <c r="N1" s="2" t="s">
        <v>40</v>
      </c>
      <c r="O1" s="29">
        <v>0</v>
      </c>
      <c r="P1" s="29">
        <v>1</v>
      </c>
      <c r="Q1" s="2" t="s">
        <v>38</v>
      </c>
      <c r="R1" s="29">
        <v>1</v>
      </c>
      <c r="S1" s="2" t="s">
        <v>39</v>
      </c>
      <c r="T1" s="2">
        <v>1</v>
      </c>
      <c r="U1" s="2">
        <v>1</v>
      </c>
      <c r="V1" s="2">
        <v>1</v>
      </c>
      <c r="W1" s="2">
        <v>1</v>
      </c>
      <c r="X1" s="2">
        <v>1</v>
      </c>
      <c r="Y1" s="2">
        <v>1</v>
      </c>
    </row>
    <row r="2" spans="1:25" ht="15" customHeight="1">
      <c r="A2" s="1"/>
      <c r="B2" s="7"/>
      <c r="C2" s="7"/>
      <c r="D2" s="7"/>
      <c r="E2" s="7"/>
      <c r="F2" s="21"/>
      <c r="G2" s="1"/>
      <c r="H2" s="19" t="s">
        <v>88</v>
      </c>
      <c r="I2" s="25"/>
      <c r="J2" s="65"/>
      <c r="M2" s="50">
        <v>2</v>
      </c>
      <c r="N2" s="48" t="s">
        <v>13</v>
      </c>
      <c r="O2" s="50">
        <v>505</v>
      </c>
      <c r="P2" s="29">
        <v>2</v>
      </c>
      <c r="Q2" s="108" t="s">
        <v>54</v>
      </c>
      <c r="R2" s="29">
        <v>2</v>
      </c>
      <c r="S2" s="108" t="s">
        <v>54</v>
      </c>
      <c r="T2" s="2"/>
      <c r="U2" s="2"/>
      <c r="V2" s="2"/>
      <c r="W2" s="2"/>
      <c r="X2" s="2"/>
      <c r="Y2" s="2"/>
    </row>
    <row r="3" spans="1:25" ht="15" customHeight="1">
      <c r="A3" s="1"/>
      <c r="B3" s="7"/>
      <c r="C3" s="7"/>
      <c r="D3" s="7"/>
      <c r="E3" s="7"/>
      <c r="F3"/>
      <c r="G3" s="4"/>
      <c r="H3" s="66"/>
      <c r="I3" s="126"/>
      <c r="J3" s="126"/>
      <c r="M3" s="30">
        <v>3</v>
      </c>
      <c r="N3" s="48" t="s">
        <v>16</v>
      </c>
      <c r="O3" s="50">
        <v>415</v>
      </c>
      <c r="P3" s="29">
        <v>3</v>
      </c>
      <c r="Q3" s="108" t="s">
        <v>43</v>
      </c>
      <c r="R3" s="29">
        <v>3</v>
      </c>
      <c r="S3" s="108" t="s">
        <v>43</v>
      </c>
      <c r="T3" s="2"/>
      <c r="U3" s="2"/>
      <c r="V3" s="2"/>
      <c r="W3" s="2"/>
      <c r="X3" s="2"/>
      <c r="Y3" s="2"/>
    </row>
    <row r="4" spans="1:25" ht="15" customHeight="1">
      <c r="A4" s="114" t="s">
        <v>50</v>
      </c>
      <c r="B4" s="114"/>
      <c r="C4" s="114"/>
      <c r="D4" s="114"/>
      <c r="E4" s="114"/>
      <c r="F4" s="114"/>
      <c r="G4" s="1"/>
      <c r="H4" s="7"/>
      <c r="I4" s="7"/>
      <c r="J4" s="1"/>
      <c r="M4" s="50">
        <v>4</v>
      </c>
      <c r="N4" s="48" t="s">
        <v>51</v>
      </c>
      <c r="O4" s="50">
        <v>300</v>
      </c>
      <c r="P4" s="29">
        <v>4</v>
      </c>
      <c r="Q4" s="108" t="s">
        <v>153</v>
      </c>
      <c r="R4" s="29">
        <v>4</v>
      </c>
      <c r="S4" s="108" t="s">
        <v>153</v>
      </c>
      <c r="T4" s="2"/>
      <c r="U4" s="2"/>
      <c r="V4" s="2"/>
      <c r="W4" s="2"/>
      <c r="X4" s="2"/>
      <c r="Y4" s="2"/>
    </row>
    <row r="5" spans="1:25" ht="15" customHeight="1">
      <c r="A5" s="22" t="s">
        <v>36</v>
      </c>
      <c r="B5" s="22"/>
      <c r="C5" s="22"/>
      <c r="D5" s="5"/>
      <c r="E5" s="113" t="s">
        <v>62</v>
      </c>
      <c r="F5" s="113"/>
      <c r="G5" s="113"/>
      <c r="H5" s="113"/>
      <c r="I5" s="113"/>
      <c r="J5" s="113"/>
      <c r="M5" s="30">
        <v>5</v>
      </c>
      <c r="N5" s="53" t="s">
        <v>123</v>
      </c>
      <c r="O5" s="50">
        <v>490</v>
      </c>
      <c r="P5" s="29">
        <v>5</v>
      </c>
      <c r="Q5" s="108" t="s">
        <v>63</v>
      </c>
      <c r="R5" s="29">
        <v>5</v>
      </c>
      <c r="S5" s="108" t="s">
        <v>63</v>
      </c>
      <c r="T5" s="3"/>
      <c r="U5" s="3"/>
      <c r="V5" s="3"/>
      <c r="W5" s="3"/>
      <c r="X5" s="3"/>
      <c r="Y5" s="3"/>
    </row>
    <row r="6" spans="1:25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M6" s="50">
        <v>6</v>
      </c>
      <c r="N6" s="48" t="s">
        <v>121</v>
      </c>
      <c r="O6" s="50">
        <v>375</v>
      </c>
      <c r="P6" s="29">
        <v>6</v>
      </c>
      <c r="Q6" s="108" t="s">
        <v>64</v>
      </c>
      <c r="R6" s="29">
        <v>6</v>
      </c>
      <c r="S6" s="108" t="s">
        <v>64</v>
      </c>
      <c r="T6" s="2"/>
      <c r="U6" s="2"/>
      <c r="V6" s="2"/>
      <c r="W6" s="2"/>
      <c r="X6" s="2"/>
      <c r="Y6" s="2"/>
    </row>
    <row r="7" spans="1:25" ht="15" customHeight="1">
      <c r="A7" s="6" t="s">
        <v>102</v>
      </c>
      <c r="B7" s="24"/>
      <c r="C7" s="59"/>
      <c r="D7" s="1"/>
      <c r="E7" s="1"/>
      <c r="F7" s="1"/>
      <c r="G7" s="20" t="s">
        <v>2</v>
      </c>
      <c r="H7" s="109">
        <f>IF(T1&gt;1,VLOOKUP(T1,M1:O60,2),"")</f>
      </c>
      <c r="I7" s="109"/>
      <c r="J7" s="7"/>
      <c r="M7" s="30">
        <v>7</v>
      </c>
      <c r="N7" s="48" t="s">
        <v>122</v>
      </c>
      <c r="O7" s="50">
        <v>490</v>
      </c>
      <c r="P7" s="29">
        <v>7</v>
      </c>
      <c r="Q7" s="108" t="s">
        <v>49</v>
      </c>
      <c r="R7" s="29">
        <v>7</v>
      </c>
      <c r="S7" s="108" t="s">
        <v>49</v>
      </c>
      <c r="T7" s="2"/>
      <c r="U7" s="2"/>
      <c r="V7" s="2"/>
      <c r="W7" s="2"/>
      <c r="X7" s="2"/>
      <c r="Y7" s="2"/>
    </row>
    <row r="8" spans="1:25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M8" s="50">
        <v>8</v>
      </c>
      <c r="N8" s="53" t="s">
        <v>127</v>
      </c>
      <c r="O8" s="50">
        <v>490</v>
      </c>
      <c r="P8" s="29">
        <v>8</v>
      </c>
      <c r="Q8" s="108" t="s">
        <v>154</v>
      </c>
      <c r="R8" s="29">
        <v>8</v>
      </c>
      <c r="S8" s="108" t="s">
        <v>154</v>
      </c>
      <c r="T8" s="2"/>
      <c r="U8" s="2"/>
      <c r="V8" s="2"/>
      <c r="W8" s="2"/>
      <c r="X8" s="2"/>
      <c r="Y8" s="2"/>
    </row>
    <row r="9" spans="1:25" ht="15" customHeight="1">
      <c r="A9" s="5" t="s">
        <v>3</v>
      </c>
      <c r="B9" s="120">
        <f>IF(U1&gt;1,VLOOKUP(U1,P1:Q126,2),"")</f>
      </c>
      <c r="C9" s="120"/>
      <c r="D9" s="120"/>
      <c r="E9" s="120"/>
      <c r="F9" s="1"/>
      <c r="G9" s="5" t="s">
        <v>4</v>
      </c>
      <c r="H9" s="119">
        <f>IF(V1&gt;1,VLOOKUP(V1,R1:S127,2),"")</f>
      </c>
      <c r="I9" s="119"/>
      <c r="J9" s="31"/>
      <c r="M9" s="30">
        <v>9</v>
      </c>
      <c r="N9" s="48" t="s">
        <v>125</v>
      </c>
      <c r="O9" s="50">
        <v>375</v>
      </c>
      <c r="P9" s="29">
        <v>9</v>
      </c>
      <c r="Q9" s="108" t="s">
        <v>65</v>
      </c>
      <c r="R9" s="29">
        <v>9</v>
      </c>
      <c r="S9" s="108" t="s">
        <v>65</v>
      </c>
      <c r="T9" s="2"/>
      <c r="U9" s="2"/>
      <c r="V9" s="2"/>
      <c r="W9" s="2"/>
      <c r="X9" s="2"/>
      <c r="Y9" s="2"/>
    </row>
    <row r="10" spans="1:25" ht="15" customHeight="1">
      <c r="A10" s="92" t="s">
        <v>103</v>
      </c>
      <c r="B10" s="92"/>
      <c r="C10" s="87"/>
      <c r="D10" s="78" t="s">
        <v>182</v>
      </c>
      <c r="E10" s="87"/>
      <c r="F10" s="87"/>
      <c r="G10" s="87"/>
      <c r="H10" s="87"/>
      <c r="I10" s="87"/>
      <c r="J10" s="87"/>
      <c r="M10" s="50">
        <v>10</v>
      </c>
      <c r="N10" s="53" t="s">
        <v>126</v>
      </c>
      <c r="O10" s="50">
        <v>490</v>
      </c>
      <c r="P10" s="29">
        <v>10</v>
      </c>
      <c r="Q10" s="108" t="s">
        <v>155</v>
      </c>
      <c r="R10" s="29">
        <v>10</v>
      </c>
      <c r="S10" s="108" t="s">
        <v>155</v>
      </c>
      <c r="T10" s="2"/>
      <c r="U10" s="2"/>
      <c r="V10" s="2"/>
      <c r="W10" s="2"/>
      <c r="X10" s="2"/>
      <c r="Y10" s="2"/>
    </row>
    <row r="11" spans="1:25" ht="15" customHeight="1">
      <c r="A11" s="92" t="s">
        <v>104</v>
      </c>
      <c r="B11" s="92"/>
      <c r="C11" s="92"/>
      <c r="D11" s="92" t="s">
        <v>105</v>
      </c>
      <c r="E11" s="92"/>
      <c r="F11" s="92"/>
      <c r="G11" s="87"/>
      <c r="H11" s="87"/>
      <c r="I11" s="87"/>
      <c r="J11" s="87"/>
      <c r="M11" s="30">
        <v>11</v>
      </c>
      <c r="N11" s="53" t="s">
        <v>145</v>
      </c>
      <c r="O11" s="50">
        <v>340</v>
      </c>
      <c r="P11" s="29">
        <v>11</v>
      </c>
      <c r="Q11" s="108" t="s">
        <v>156</v>
      </c>
      <c r="R11" s="29">
        <v>11</v>
      </c>
      <c r="S11" s="108" t="s">
        <v>156</v>
      </c>
      <c r="T11" s="2"/>
      <c r="U11" s="2"/>
      <c r="V11" s="2"/>
      <c r="W11" s="2"/>
      <c r="X11" s="2"/>
      <c r="Y11" s="2"/>
    </row>
    <row r="12" spans="1:25" ht="15" customHeight="1">
      <c r="A12" s="91" t="s">
        <v>106</v>
      </c>
      <c r="B12" s="92"/>
      <c r="C12" s="92"/>
      <c r="D12" s="94" t="s">
        <v>17</v>
      </c>
      <c r="E12" s="94"/>
      <c r="F12" s="92"/>
      <c r="G12" s="87"/>
      <c r="H12" s="87"/>
      <c r="I12" s="87"/>
      <c r="J12" s="87"/>
      <c r="M12" s="50">
        <v>12</v>
      </c>
      <c r="N12" s="53" t="s">
        <v>146</v>
      </c>
      <c r="O12" s="50">
        <v>300</v>
      </c>
      <c r="P12" s="29">
        <v>12</v>
      </c>
      <c r="Q12" s="108" t="s">
        <v>89</v>
      </c>
      <c r="R12" s="29">
        <v>12</v>
      </c>
      <c r="S12" s="108" t="s">
        <v>89</v>
      </c>
      <c r="T12" s="2"/>
      <c r="U12" s="2"/>
      <c r="V12" s="2"/>
      <c r="W12" s="2"/>
      <c r="X12" s="2"/>
      <c r="Y12" s="2"/>
    </row>
    <row r="13" spans="1:25" ht="15" customHeight="1">
      <c r="A13" s="91" t="s">
        <v>107</v>
      </c>
      <c r="B13" s="92"/>
      <c r="C13" s="92"/>
      <c r="D13" s="94" t="s">
        <v>108</v>
      </c>
      <c r="E13" s="94"/>
      <c r="F13" s="92"/>
      <c r="G13" s="87"/>
      <c r="H13" s="87"/>
      <c r="I13" s="87"/>
      <c r="J13" s="87"/>
      <c r="M13" s="30">
        <v>13</v>
      </c>
      <c r="N13" s="56" t="s">
        <v>129</v>
      </c>
      <c r="O13" s="50">
        <v>300</v>
      </c>
      <c r="P13" s="29">
        <v>13</v>
      </c>
      <c r="Q13" s="108" t="s">
        <v>157</v>
      </c>
      <c r="R13" s="29">
        <v>13</v>
      </c>
      <c r="S13" s="108" t="s">
        <v>157</v>
      </c>
      <c r="T13" s="2"/>
      <c r="U13" s="2"/>
      <c r="V13" s="2"/>
      <c r="W13" s="2"/>
      <c r="X13" s="2"/>
      <c r="Y13" s="2"/>
    </row>
    <row r="14" spans="1:25" ht="15" customHeight="1">
      <c r="A14" s="91" t="s">
        <v>96</v>
      </c>
      <c r="B14" s="92"/>
      <c r="C14" s="92"/>
      <c r="D14" s="94" t="s">
        <v>109</v>
      </c>
      <c r="E14" s="94"/>
      <c r="F14" s="92"/>
      <c r="G14" s="95"/>
      <c r="H14" s="96"/>
      <c r="I14" s="97"/>
      <c r="J14" s="87"/>
      <c r="M14" s="50">
        <v>14</v>
      </c>
      <c r="N14" s="56" t="s">
        <v>130</v>
      </c>
      <c r="O14" s="50">
        <v>225</v>
      </c>
      <c r="P14" s="29">
        <v>14</v>
      </c>
      <c r="Q14" s="108" t="s">
        <v>53</v>
      </c>
      <c r="R14" s="29">
        <v>14</v>
      </c>
      <c r="S14" s="108" t="s">
        <v>53</v>
      </c>
      <c r="T14" s="2"/>
      <c r="U14" s="2"/>
      <c r="V14" s="2"/>
      <c r="W14" s="2"/>
      <c r="X14" s="2"/>
      <c r="Y14" s="2"/>
    </row>
    <row r="15" spans="1:25" ht="15" customHeight="1">
      <c r="A15" s="91" t="s">
        <v>110</v>
      </c>
      <c r="B15" s="92"/>
      <c r="C15" s="92"/>
      <c r="D15" s="94" t="s">
        <v>111</v>
      </c>
      <c r="E15" s="94"/>
      <c r="F15" s="92"/>
      <c r="G15" s="87"/>
      <c r="H15" s="87"/>
      <c r="I15" s="85"/>
      <c r="J15" s="86"/>
      <c r="M15" s="30">
        <v>15</v>
      </c>
      <c r="N15" s="56" t="s">
        <v>131</v>
      </c>
      <c r="O15" s="50">
        <v>190</v>
      </c>
      <c r="P15" s="29">
        <v>15</v>
      </c>
      <c r="Q15" s="108" t="s">
        <v>97</v>
      </c>
      <c r="R15" s="29">
        <v>15</v>
      </c>
      <c r="S15" s="108" t="s">
        <v>97</v>
      </c>
      <c r="T15" s="2"/>
      <c r="U15" s="2"/>
      <c r="V15" s="2"/>
      <c r="W15" s="2"/>
      <c r="X15" s="2"/>
      <c r="Y15" s="2"/>
    </row>
    <row r="16" spans="1:25" ht="15" customHeight="1">
      <c r="A16" s="91" t="s">
        <v>112</v>
      </c>
      <c r="B16" s="92"/>
      <c r="C16" s="92"/>
      <c r="D16" s="94" t="s">
        <v>113</v>
      </c>
      <c r="E16" s="94"/>
      <c r="F16" s="92"/>
      <c r="G16" s="87"/>
      <c r="H16" s="87"/>
      <c r="I16" s="87"/>
      <c r="J16" s="87"/>
      <c r="M16" s="50">
        <v>16</v>
      </c>
      <c r="N16" s="56" t="s">
        <v>132</v>
      </c>
      <c r="O16" s="50">
        <v>190</v>
      </c>
      <c r="P16" s="29">
        <v>16</v>
      </c>
      <c r="Q16" s="108" t="s">
        <v>66</v>
      </c>
      <c r="R16" s="29">
        <v>16</v>
      </c>
      <c r="S16" s="108" t="s">
        <v>66</v>
      </c>
      <c r="T16" s="2"/>
      <c r="U16" s="2"/>
      <c r="V16" s="2"/>
      <c r="W16" s="2"/>
      <c r="X16" s="2"/>
      <c r="Y16" s="2"/>
    </row>
    <row r="17" spans="1:25" ht="15" customHeight="1">
      <c r="A17" s="91" t="s">
        <v>114</v>
      </c>
      <c r="B17" s="87"/>
      <c r="C17" s="87"/>
      <c r="D17" s="94" t="s">
        <v>115</v>
      </c>
      <c r="E17" s="94"/>
      <c r="F17" s="87"/>
      <c r="G17" s="101" t="s">
        <v>5</v>
      </c>
      <c r="H17" s="102"/>
      <c r="I17" s="100">
        <f>IF($H$7&gt;=0,VLOOKUP($T$1,$M$1:$O$55,3),"")</f>
        <v>0</v>
      </c>
      <c r="J17" s="102"/>
      <c r="M17" s="30">
        <v>17</v>
      </c>
      <c r="N17" s="48" t="s">
        <v>133</v>
      </c>
      <c r="O17" s="50">
        <v>150</v>
      </c>
      <c r="P17" s="29">
        <v>17</v>
      </c>
      <c r="Q17" s="108" t="s">
        <v>67</v>
      </c>
      <c r="R17" s="29">
        <v>17</v>
      </c>
      <c r="S17" s="108" t="s">
        <v>67</v>
      </c>
      <c r="T17" s="2"/>
      <c r="U17" s="2"/>
      <c r="V17" s="2"/>
      <c r="W17" s="2"/>
      <c r="X17" s="2"/>
      <c r="Y17" s="2"/>
    </row>
    <row r="18" spans="1:25" ht="15" customHeight="1">
      <c r="A18" s="91" t="s">
        <v>116</v>
      </c>
      <c r="B18" s="87"/>
      <c r="C18" s="87"/>
      <c r="D18" s="94" t="s">
        <v>117</v>
      </c>
      <c r="E18" s="94"/>
      <c r="F18" s="87"/>
      <c r="G18" s="91"/>
      <c r="H18" s="92"/>
      <c r="I18" s="93"/>
      <c r="J18" s="92"/>
      <c r="M18" s="50">
        <v>18</v>
      </c>
      <c r="N18" s="48" t="s">
        <v>147</v>
      </c>
      <c r="O18" s="50">
        <v>115</v>
      </c>
      <c r="P18" s="29">
        <v>18</v>
      </c>
      <c r="Q18" s="108" t="s">
        <v>158</v>
      </c>
      <c r="R18" s="29">
        <v>18</v>
      </c>
      <c r="S18" s="108" t="s">
        <v>158</v>
      </c>
      <c r="T18" s="2"/>
      <c r="U18" s="2"/>
      <c r="V18" s="2"/>
      <c r="W18" s="2"/>
      <c r="X18" s="2"/>
      <c r="Y18" s="2"/>
    </row>
    <row r="19" spans="1:25" ht="15" customHeight="1">
      <c r="A19" s="88" t="s">
        <v>118</v>
      </c>
      <c r="B19" s="98"/>
      <c r="C19" s="98"/>
      <c r="D19" s="99" t="s">
        <v>119</v>
      </c>
      <c r="E19" s="99"/>
      <c r="F19" s="98"/>
      <c r="G19" s="88"/>
      <c r="H19" s="89"/>
      <c r="I19" s="90"/>
      <c r="J19" s="89"/>
      <c r="M19" s="30">
        <v>19</v>
      </c>
      <c r="N19" s="48" t="s">
        <v>148</v>
      </c>
      <c r="O19" s="50">
        <v>115</v>
      </c>
      <c r="P19" s="29">
        <v>19</v>
      </c>
      <c r="Q19" s="108" t="s">
        <v>68</v>
      </c>
      <c r="R19" s="29">
        <v>19</v>
      </c>
      <c r="S19" s="108" t="s">
        <v>68</v>
      </c>
      <c r="T19" s="2"/>
      <c r="U19" s="2"/>
      <c r="V19" s="2"/>
      <c r="W19" s="2"/>
      <c r="X19" s="2"/>
      <c r="Y19" s="2"/>
    </row>
    <row r="20" spans="1:25" ht="24" customHeight="1">
      <c r="A20" s="12" t="s">
        <v>7</v>
      </c>
      <c r="B20" s="110"/>
      <c r="C20" s="110"/>
      <c r="D20" s="110"/>
      <c r="E20" s="7"/>
      <c r="F20" s="7"/>
      <c r="G20" s="7"/>
      <c r="H20" s="5" t="s">
        <v>8</v>
      </c>
      <c r="I20" s="110"/>
      <c r="J20" s="111"/>
      <c r="M20" s="50">
        <v>20</v>
      </c>
      <c r="N20" s="48" t="s">
        <v>149</v>
      </c>
      <c r="O20" s="50">
        <v>115</v>
      </c>
      <c r="P20" s="29">
        <v>20</v>
      </c>
      <c r="Q20" s="108" t="s">
        <v>159</v>
      </c>
      <c r="R20" s="29">
        <v>20</v>
      </c>
      <c r="S20" s="108" t="s">
        <v>159</v>
      </c>
      <c r="T20" s="2"/>
      <c r="U20" s="2"/>
      <c r="V20" s="2"/>
      <c r="W20" s="2"/>
      <c r="X20" s="2"/>
      <c r="Y20" s="2"/>
    </row>
    <row r="21" spans="1:25" ht="15" customHeight="1">
      <c r="A21" s="13"/>
      <c r="B21" s="7"/>
      <c r="C21" s="7"/>
      <c r="D21" s="7"/>
      <c r="E21" s="7"/>
      <c r="F21" s="7"/>
      <c r="G21" s="7"/>
      <c r="H21" s="7"/>
      <c r="I21" s="7"/>
      <c r="J21" s="14"/>
      <c r="M21" s="30">
        <v>21</v>
      </c>
      <c r="N21" s="56" t="s">
        <v>137</v>
      </c>
      <c r="O21" s="50">
        <v>300</v>
      </c>
      <c r="P21" s="29">
        <v>21</v>
      </c>
      <c r="Q21" s="108" t="s">
        <v>69</v>
      </c>
      <c r="R21" s="29">
        <v>21</v>
      </c>
      <c r="S21" s="108" t="s">
        <v>69</v>
      </c>
      <c r="T21" s="2"/>
      <c r="U21" s="2"/>
      <c r="V21" s="2"/>
      <c r="W21" s="2"/>
      <c r="X21" s="2"/>
      <c r="Y21" s="2"/>
    </row>
    <row r="22" spans="1:25" ht="15" customHeight="1">
      <c r="A22" s="12" t="s">
        <v>9</v>
      </c>
      <c r="B22" s="110"/>
      <c r="C22" s="110"/>
      <c r="D22" s="110"/>
      <c r="E22" s="5" t="s">
        <v>10</v>
      </c>
      <c r="F22" s="110"/>
      <c r="G22" s="110"/>
      <c r="H22" s="5" t="s">
        <v>11</v>
      </c>
      <c r="I22" s="110"/>
      <c r="J22" s="111"/>
      <c r="M22" s="50">
        <v>22</v>
      </c>
      <c r="N22" s="51" t="s">
        <v>101</v>
      </c>
      <c r="O22" s="50">
        <v>505</v>
      </c>
      <c r="P22" s="29">
        <v>22</v>
      </c>
      <c r="Q22" s="108" t="s">
        <v>70</v>
      </c>
      <c r="R22" s="29">
        <v>22</v>
      </c>
      <c r="S22" s="108" t="s">
        <v>70</v>
      </c>
      <c r="T22" s="2"/>
      <c r="U22" s="2"/>
      <c r="V22" s="2"/>
      <c r="W22" s="2"/>
      <c r="X22" s="2"/>
      <c r="Y22" s="2"/>
    </row>
    <row r="23" spans="1:25" ht="15" customHeight="1">
      <c r="A23" s="13"/>
      <c r="B23" s="7"/>
      <c r="C23" s="7"/>
      <c r="D23" s="7"/>
      <c r="E23" s="7"/>
      <c r="F23" s="7"/>
      <c r="G23" s="7"/>
      <c r="H23" s="7"/>
      <c r="I23" s="7"/>
      <c r="J23" s="14"/>
      <c r="M23" s="30">
        <v>23</v>
      </c>
      <c r="N23" s="48" t="s">
        <v>17</v>
      </c>
      <c r="O23" s="50">
        <v>450</v>
      </c>
      <c r="P23" s="29">
        <v>23</v>
      </c>
      <c r="Q23" s="108" t="s">
        <v>160</v>
      </c>
      <c r="R23" s="29">
        <v>23</v>
      </c>
      <c r="S23" s="108" t="s">
        <v>160</v>
      </c>
      <c r="T23" s="2"/>
      <c r="U23" s="2"/>
      <c r="V23" s="2"/>
      <c r="W23" s="2"/>
      <c r="X23" s="2"/>
      <c r="Y23" s="2"/>
    </row>
    <row r="24" spans="1:25" ht="15" customHeight="1">
      <c r="A24" s="15" t="s">
        <v>12</v>
      </c>
      <c r="B24" s="120"/>
      <c r="C24" s="120"/>
      <c r="D24" s="120"/>
      <c r="E24" s="120"/>
      <c r="F24" s="120"/>
      <c r="G24" s="5"/>
      <c r="H24" s="5"/>
      <c r="I24" s="5"/>
      <c r="J24" s="16"/>
      <c r="M24" s="50">
        <v>24</v>
      </c>
      <c r="N24" s="48" t="s">
        <v>14</v>
      </c>
      <c r="O24" s="50">
        <v>375</v>
      </c>
      <c r="P24" s="29">
        <v>24</v>
      </c>
      <c r="Q24" s="108" t="s">
        <v>85</v>
      </c>
      <c r="R24" s="29">
        <v>24</v>
      </c>
      <c r="S24" s="108" t="s">
        <v>85</v>
      </c>
      <c r="T24" s="2"/>
      <c r="U24" s="2"/>
      <c r="V24" s="2"/>
      <c r="W24" s="2"/>
      <c r="X24" s="2"/>
      <c r="Y24" s="2"/>
    </row>
    <row r="25" spans="1:25" ht="15" customHeight="1">
      <c r="A25" s="17"/>
      <c r="B25" s="18"/>
      <c r="C25" s="18"/>
      <c r="D25" s="18"/>
      <c r="E25" s="18"/>
      <c r="F25" s="18"/>
      <c r="G25" s="7"/>
      <c r="H25" s="7"/>
      <c r="I25" s="7"/>
      <c r="J25" s="7"/>
      <c r="M25" s="30">
        <v>25</v>
      </c>
      <c r="N25" s="48" t="s">
        <v>15</v>
      </c>
      <c r="O25" s="50">
        <v>340</v>
      </c>
      <c r="P25" s="29">
        <v>25</v>
      </c>
      <c r="Q25" s="108" t="s">
        <v>44</v>
      </c>
      <c r="R25" s="29">
        <v>25</v>
      </c>
      <c r="S25" s="108" t="s">
        <v>44</v>
      </c>
      <c r="T25" s="2"/>
      <c r="U25" s="2"/>
      <c r="V25" s="2"/>
      <c r="W25" s="2"/>
      <c r="X25" s="2"/>
      <c r="Y25" s="2"/>
    </row>
    <row r="26" spans="1:25" ht="15" customHeight="1">
      <c r="A26" s="17"/>
      <c r="B26" s="18"/>
      <c r="C26" s="18"/>
      <c r="D26" s="18"/>
      <c r="E26" s="18"/>
      <c r="F26" s="18"/>
      <c r="G26" s="7"/>
      <c r="H26" s="7"/>
      <c r="I26" s="7"/>
      <c r="J26" s="7"/>
      <c r="M26" s="50">
        <v>26</v>
      </c>
      <c r="N26" s="48" t="s">
        <v>18</v>
      </c>
      <c r="O26" s="50">
        <v>300</v>
      </c>
      <c r="P26" s="29">
        <v>26</v>
      </c>
      <c r="Q26" s="108" t="s">
        <v>90</v>
      </c>
      <c r="R26" s="29">
        <v>26</v>
      </c>
      <c r="S26" s="108" t="s">
        <v>90</v>
      </c>
      <c r="T26" s="2"/>
      <c r="U26" s="2"/>
      <c r="V26" s="2"/>
      <c r="W26" s="2"/>
      <c r="X26" s="2"/>
      <c r="Y26" s="2"/>
    </row>
    <row r="27" spans="1:25" ht="15" customHeight="1">
      <c r="A27" s="17"/>
      <c r="B27" s="18"/>
      <c r="C27" s="18"/>
      <c r="D27" s="18"/>
      <c r="E27" s="18"/>
      <c r="F27" s="18"/>
      <c r="G27" s="7"/>
      <c r="H27" s="7"/>
      <c r="I27" s="7"/>
      <c r="J27" s="7"/>
      <c r="M27" s="30">
        <v>27</v>
      </c>
      <c r="N27" s="48" t="s">
        <v>83</v>
      </c>
      <c r="O27" s="50">
        <v>300</v>
      </c>
      <c r="P27" s="29">
        <v>27</v>
      </c>
      <c r="Q27" s="108" t="s">
        <v>99</v>
      </c>
      <c r="R27" s="29">
        <v>27</v>
      </c>
      <c r="S27" s="108" t="s">
        <v>99</v>
      </c>
      <c r="T27" s="2"/>
      <c r="U27" s="2"/>
      <c r="V27" s="2"/>
      <c r="W27" s="2"/>
      <c r="X27" s="2"/>
      <c r="Y27" s="2"/>
    </row>
    <row r="28" spans="1:25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M28" s="50">
        <v>28</v>
      </c>
      <c r="N28" s="56" t="s">
        <v>135</v>
      </c>
      <c r="O28" s="50">
        <v>300</v>
      </c>
      <c r="P28" s="29">
        <v>28</v>
      </c>
      <c r="Q28" s="108" t="s">
        <v>98</v>
      </c>
      <c r="R28" s="29">
        <v>28</v>
      </c>
      <c r="S28" s="108" t="s">
        <v>98</v>
      </c>
      <c r="T28" s="2"/>
      <c r="U28" s="2"/>
      <c r="V28" s="2"/>
      <c r="W28" s="2"/>
      <c r="X28" s="2"/>
      <c r="Y28" s="2"/>
    </row>
    <row r="29" spans="1:25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M29" s="30">
        <v>29</v>
      </c>
      <c r="N29" s="48" t="s">
        <v>136</v>
      </c>
      <c r="O29" s="50">
        <v>115</v>
      </c>
      <c r="P29" s="29">
        <v>29</v>
      </c>
      <c r="Q29" s="2" t="s">
        <v>100</v>
      </c>
      <c r="R29" s="29">
        <v>29</v>
      </c>
      <c r="S29" s="2" t="s">
        <v>100</v>
      </c>
      <c r="T29" s="2"/>
      <c r="U29" s="2"/>
      <c r="V29" s="2"/>
      <c r="W29" s="2"/>
      <c r="X29" s="2"/>
      <c r="Y29" s="2"/>
    </row>
    <row r="30" spans="1:25" ht="15" customHeight="1">
      <c r="A30" s="1"/>
      <c r="B30" s="1"/>
      <c r="C30" s="1"/>
      <c r="D30" s="1"/>
      <c r="E30" s="1"/>
      <c r="F30" s="115"/>
      <c r="G30" s="115"/>
      <c r="H30" s="1"/>
      <c r="I30" s="1"/>
      <c r="J30" s="1"/>
      <c r="M30" s="50">
        <v>30</v>
      </c>
      <c r="N30" s="48" t="s">
        <v>37</v>
      </c>
      <c r="O30" s="50">
        <v>340</v>
      </c>
      <c r="P30" s="29">
        <v>30</v>
      </c>
      <c r="Q30" s="2" t="s">
        <v>73</v>
      </c>
      <c r="R30" s="29">
        <v>30</v>
      </c>
      <c r="S30" s="2" t="s">
        <v>73</v>
      </c>
      <c r="T30" s="2"/>
      <c r="U30" s="2"/>
      <c r="V30" s="2"/>
      <c r="W30" s="2"/>
      <c r="X30" s="2"/>
      <c r="Y30" s="2"/>
    </row>
    <row r="31" spans="1:25" ht="15" customHeight="1">
      <c r="A31" s="1"/>
      <c r="B31" s="7"/>
      <c r="C31" s="7"/>
      <c r="D31" s="7"/>
      <c r="E31" s="7"/>
      <c r="F31" s="1"/>
      <c r="G31" s="1"/>
      <c r="I31" s="1"/>
      <c r="J31" s="1"/>
      <c r="M31" s="30">
        <v>31</v>
      </c>
      <c r="N31" s="56" t="s">
        <v>134</v>
      </c>
      <c r="O31" s="50">
        <v>0</v>
      </c>
      <c r="P31" s="29">
        <v>31</v>
      </c>
      <c r="Q31" s="108" t="s">
        <v>58</v>
      </c>
      <c r="R31" s="29">
        <v>31</v>
      </c>
      <c r="S31" s="108" t="s">
        <v>58</v>
      </c>
      <c r="T31" s="2"/>
      <c r="U31" s="2"/>
      <c r="V31" s="2"/>
      <c r="W31" s="2"/>
      <c r="X31" s="2"/>
      <c r="Y31" s="2"/>
    </row>
    <row r="32" spans="1:25" ht="15" customHeight="1">
      <c r="A32" s="1"/>
      <c r="B32" s="7"/>
      <c r="C32" s="7"/>
      <c r="D32" s="7"/>
      <c r="E32" s="7"/>
      <c r="F32" s="21"/>
      <c r="G32" s="1"/>
      <c r="H32" s="19" t="s">
        <v>88</v>
      </c>
      <c r="I32" s="25"/>
      <c r="J32" s="65"/>
      <c r="M32" s="50">
        <v>32</v>
      </c>
      <c r="N32" s="53" t="s">
        <v>139</v>
      </c>
      <c r="O32" s="50">
        <v>150</v>
      </c>
      <c r="P32" s="29">
        <v>32</v>
      </c>
      <c r="Q32" s="108" t="s">
        <v>45</v>
      </c>
      <c r="R32" s="29">
        <v>32</v>
      </c>
      <c r="S32" s="108" t="s">
        <v>45</v>
      </c>
      <c r="T32" s="2"/>
      <c r="U32" s="2"/>
      <c r="V32" s="2"/>
      <c r="W32" s="2"/>
      <c r="X32" s="2"/>
      <c r="Y32" s="2"/>
    </row>
    <row r="33" spans="1:25" ht="15" customHeight="1">
      <c r="A33" s="1"/>
      <c r="B33" s="7"/>
      <c r="C33" s="7"/>
      <c r="D33" s="7"/>
      <c r="E33" s="7"/>
      <c r="F33"/>
      <c r="G33" s="4"/>
      <c r="H33" s="66"/>
      <c r="I33" s="112"/>
      <c r="J33" s="112"/>
      <c r="M33" s="30">
        <v>33</v>
      </c>
      <c r="N33" s="53" t="s">
        <v>140</v>
      </c>
      <c r="O33" s="50">
        <v>150</v>
      </c>
      <c r="P33" s="29">
        <v>33</v>
      </c>
      <c r="Q33" s="2" t="s">
        <v>45</v>
      </c>
      <c r="R33" s="29">
        <v>33</v>
      </c>
      <c r="S33" s="2" t="s">
        <v>45</v>
      </c>
      <c r="T33" s="2"/>
      <c r="U33" s="2"/>
      <c r="V33" s="2"/>
      <c r="W33" s="2"/>
      <c r="X33" s="2"/>
      <c r="Y33" s="2"/>
    </row>
    <row r="34" spans="1:25" ht="15" customHeight="1">
      <c r="A34" s="114" t="s">
        <v>50</v>
      </c>
      <c r="B34" s="114"/>
      <c r="C34" s="114"/>
      <c r="D34" s="114"/>
      <c r="E34" s="114"/>
      <c r="F34" s="114"/>
      <c r="G34" s="1"/>
      <c r="H34" s="1"/>
      <c r="I34" s="1"/>
      <c r="J34" s="1"/>
      <c r="M34" s="50">
        <v>34</v>
      </c>
      <c r="N34" s="53" t="s">
        <v>141</v>
      </c>
      <c r="O34" s="50">
        <v>150</v>
      </c>
      <c r="P34" s="29">
        <v>34</v>
      </c>
      <c r="Q34" s="2" t="s">
        <v>91</v>
      </c>
      <c r="R34" s="29">
        <v>34</v>
      </c>
      <c r="S34" s="2" t="s">
        <v>91</v>
      </c>
      <c r="T34" s="2"/>
      <c r="U34" s="2"/>
      <c r="V34" s="2"/>
      <c r="W34" s="2"/>
      <c r="X34" s="2"/>
      <c r="Y34" s="2"/>
    </row>
    <row r="35" spans="1:25" ht="15" customHeight="1">
      <c r="A35" s="22" t="s">
        <v>36</v>
      </c>
      <c r="B35" s="22"/>
      <c r="C35" s="22"/>
      <c r="D35" s="5"/>
      <c r="E35" s="113" t="s">
        <v>62</v>
      </c>
      <c r="F35" s="113"/>
      <c r="G35" s="113"/>
      <c r="H35" s="113"/>
      <c r="I35" s="113"/>
      <c r="J35" s="113"/>
      <c r="M35" s="30">
        <v>35</v>
      </c>
      <c r="N35" s="53" t="s">
        <v>142</v>
      </c>
      <c r="O35" s="50">
        <v>150</v>
      </c>
      <c r="P35" s="29">
        <v>35</v>
      </c>
      <c r="Q35" s="108" t="s">
        <v>71</v>
      </c>
      <c r="R35" s="29">
        <v>35</v>
      </c>
      <c r="S35" s="108" t="s">
        <v>71</v>
      </c>
      <c r="T35" s="2"/>
      <c r="U35" s="2"/>
      <c r="V35" s="2"/>
      <c r="W35" s="2"/>
      <c r="X35" s="2"/>
      <c r="Y35" s="2"/>
    </row>
    <row r="36" spans="1:25" ht="15" customHeight="1">
      <c r="A36" s="1"/>
      <c r="B36" s="1"/>
      <c r="C36" s="1"/>
      <c r="D36" s="1"/>
      <c r="E36" s="1"/>
      <c r="F36" s="1"/>
      <c r="G36" s="1"/>
      <c r="H36" s="7"/>
      <c r="I36" s="1"/>
      <c r="J36" s="1"/>
      <c r="M36" s="50">
        <v>36</v>
      </c>
      <c r="N36" s="53" t="s">
        <v>143</v>
      </c>
      <c r="O36" s="50">
        <v>150</v>
      </c>
      <c r="P36" s="29">
        <v>36</v>
      </c>
      <c r="Q36" s="108" t="s">
        <v>161</v>
      </c>
      <c r="R36" s="29">
        <v>36</v>
      </c>
      <c r="S36" s="108" t="s">
        <v>161</v>
      </c>
      <c r="T36" s="2"/>
      <c r="U36" s="2"/>
      <c r="V36" s="2"/>
      <c r="W36" s="2"/>
      <c r="X36" s="2"/>
      <c r="Y36" s="2"/>
    </row>
    <row r="37" spans="1:25" ht="15" customHeight="1">
      <c r="A37" s="6" t="s">
        <v>102</v>
      </c>
      <c r="B37" s="24"/>
      <c r="C37" s="60"/>
      <c r="D37" s="1"/>
      <c r="E37" s="1"/>
      <c r="F37" s="1"/>
      <c r="G37" s="5" t="s">
        <v>2</v>
      </c>
      <c r="H37" s="109">
        <f>IF(W1&gt;1,VLOOKUP(W1,M1:O60,2),"")</f>
      </c>
      <c r="I37" s="109"/>
      <c r="J37" s="1"/>
      <c r="M37" s="30">
        <v>37</v>
      </c>
      <c r="N37" s="53" t="s">
        <v>150</v>
      </c>
      <c r="O37" s="50">
        <v>115</v>
      </c>
      <c r="P37" s="29">
        <v>37</v>
      </c>
      <c r="Q37" s="108" t="s">
        <v>72</v>
      </c>
      <c r="R37" s="29">
        <v>37</v>
      </c>
      <c r="S37" s="108" t="s">
        <v>72</v>
      </c>
      <c r="T37" s="2"/>
      <c r="U37" s="2"/>
      <c r="V37" s="2"/>
      <c r="W37" s="2"/>
      <c r="X37" s="2"/>
      <c r="Y37" s="2"/>
    </row>
    <row r="38" spans="1:25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M38" s="50">
        <v>38</v>
      </c>
      <c r="N38" s="53" t="s">
        <v>144</v>
      </c>
      <c r="O38" s="50">
        <v>150</v>
      </c>
      <c r="P38" s="29">
        <v>38</v>
      </c>
      <c r="Q38" s="2" t="s">
        <v>42</v>
      </c>
      <c r="R38" s="29">
        <v>38</v>
      </c>
      <c r="S38" s="2" t="s">
        <v>42</v>
      </c>
      <c r="T38" s="2"/>
      <c r="U38" s="2"/>
      <c r="V38" s="2"/>
      <c r="W38" s="2"/>
      <c r="X38" s="2"/>
      <c r="Y38" s="2"/>
    </row>
    <row r="39" spans="1:25" ht="15" customHeight="1">
      <c r="A39" s="5" t="s">
        <v>3</v>
      </c>
      <c r="B39" s="120">
        <f>IF(X1&gt;1,VLOOKUP(X1,P1:Q127,2),"")</f>
      </c>
      <c r="C39" s="120"/>
      <c r="D39" s="120"/>
      <c r="E39" s="120"/>
      <c r="F39" s="1"/>
      <c r="G39" s="5" t="s">
        <v>4</v>
      </c>
      <c r="H39" s="119">
        <f>IF(Y1&gt;1,VLOOKUP(Y1,R1:S127,2),"")</f>
      </c>
      <c r="I39" s="119"/>
      <c r="J39" s="119"/>
      <c r="M39" s="30">
        <v>39</v>
      </c>
      <c r="N39" s="53" t="s">
        <v>152</v>
      </c>
      <c r="O39" s="50">
        <v>115</v>
      </c>
      <c r="P39" s="29">
        <v>39</v>
      </c>
      <c r="Q39" s="2" t="s">
        <v>74</v>
      </c>
      <c r="R39" s="29">
        <v>39</v>
      </c>
      <c r="S39" s="2" t="s">
        <v>74</v>
      </c>
      <c r="T39" s="2"/>
      <c r="U39" s="2"/>
      <c r="V39" s="2"/>
      <c r="W39" s="2"/>
      <c r="X39" s="2"/>
      <c r="Y39" s="2"/>
    </row>
    <row r="40" spans="1:25" ht="15" customHeight="1">
      <c r="A40" s="92" t="s">
        <v>103</v>
      </c>
      <c r="B40" s="92"/>
      <c r="C40" s="87"/>
      <c r="D40" s="78" t="s">
        <v>182</v>
      </c>
      <c r="E40" s="87"/>
      <c r="F40" s="87"/>
      <c r="G40" s="87"/>
      <c r="H40" s="87"/>
      <c r="I40" s="87"/>
      <c r="J40" s="87"/>
      <c r="M40" s="50">
        <v>40</v>
      </c>
      <c r="N40" s="53" t="s">
        <v>151</v>
      </c>
      <c r="O40" s="50">
        <v>115</v>
      </c>
      <c r="P40" s="29">
        <v>40</v>
      </c>
      <c r="Q40" s="2" t="s">
        <v>162</v>
      </c>
      <c r="R40" s="29">
        <v>40</v>
      </c>
      <c r="S40" s="2" t="s">
        <v>162</v>
      </c>
      <c r="T40" s="2"/>
      <c r="U40" s="2"/>
      <c r="V40" s="2"/>
      <c r="W40" s="2"/>
      <c r="X40" s="2"/>
      <c r="Y40" s="2"/>
    </row>
    <row r="41" spans="1:25" ht="15" customHeight="1">
      <c r="A41" s="92" t="s">
        <v>104</v>
      </c>
      <c r="B41" s="92"/>
      <c r="C41" s="92"/>
      <c r="D41" s="92" t="s">
        <v>105</v>
      </c>
      <c r="E41" s="92"/>
      <c r="F41" s="92"/>
      <c r="G41" s="87"/>
      <c r="H41" s="87"/>
      <c r="I41" s="87"/>
      <c r="J41" s="87"/>
      <c r="M41" s="30">
        <v>41</v>
      </c>
      <c r="N41" s="48" t="s">
        <v>181</v>
      </c>
      <c r="O41" s="50">
        <v>340</v>
      </c>
      <c r="P41" s="29">
        <v>41</v>
      </c>
      <c r="Q41" s="2" t="s">
        <v>75</v>
      </c>
      <c r="R41" s="29">
        <v>41</v>
      </c>
      <c r="S41" s="2" t="s">
        <v>75</v>
      </c>
      <c r="T41" s="2"/>
      <c r="U41" s="2"/>
      <c r="V41" s="2"/>
      <c r="W41" s="2"/>
      <c r="X41" s="2"/>
      <c r="Y41" s="2"/>
    </row>
    <row r="42" spans="1:25" ht="15" customHeight="1">
      <c r="A42" s="91" t="s">
        <v>106</v>
      </c>
      <c r="B42" s="92"/>
      <c r="C42" s="92"/>
      <c r="D42" s="94" t="s">
        <v>17</v>
      </c>
      <c r="E42" s="94"/>
      <c r="F42" s="92"/>
      <c r="G42" s="87"/>
      <c r="H42" s="87"/>
      <c r="I42" s="87"/>
      <c r="J42" s="87"/>
      <c r="M42" s="50">
        <v>42</v>
      </c>
      <c r="N42" s="48" t="s">
        <v>180</v>
      </c>
      <c r="O42" s="50">
        <v>225</v>
      </c>
      <c r="P42" s="29">
        <v>42</v>
      </c>
      <c r="Q42" s="2" t="s">
        <v>163</v>
      </c>
      <c r="R42" s="29">
        <v>42</v>
      </c>
      <c r="S42" s="2" t="s">
        <v>163</v>
      </c>
      <c r="T42" s="2"/>
      <c r="U42" s="2"/>
      <c r="V42" s="2"/>
      <c r="W42" s="2"/>
      <c r="X42" s="2"/>
      <c r="Y42" s="2"/>
    </row>
    <row r="43" spans="1:25" ht="15" customHeight="1">
      <c r="A43" s="91" t="s">
        <v>107</v>
      </c>
      <c r="B43" s="92"/>
      <c r="C43" s="92"/>
      <c r="D43" s="94" t="s">
        <v>108</v>
      </c>
      <c r="E43" s="94"/>
      <c r="F43" s="92"/>
      <c r="G43" s="87"/>
      <c r="H43" s="87"/>
      <c r="I43" s="87"/>
      <c r="J43" s="87"/>
      <c r="M43" s="30">
        <v>43</v>
      </c>
      <c r="N43" s="48" t="s">
        <v>179</v>
      </c>
      <c r="O43" s="50">
        <v>225</v>
      </c>
      <c r="P43" s="29">
        <v>43</v>
      </c>
      <c r="Q43" s="2" t="s">
        <v>92</v>
      </c>
      <c r="R43" s="29">
        <v>43</v>
      </c>
      <c r="S43" s="2" t="s">
        <v>92</v>
      </c>
      <c r="T43" s="2"/>
      <c r="U43" s="2"/>
      <c r="V43" s="2"/>
      <c r="W43" s="2"/>
      <c r="X43" s="2"/>
      <c r="Y43" s="2"/>
    </row>
    <row r="44" spans="1:25" ht="15" customHeight="1">
      <c r="A44" s="91" t="s">
        <v>96</v>
      </c>
      <c r="B44" s="92"/>
      <c r="C44" s="92"/>
      <c r="D44" s="94" t="s">
        <v>109</v>
      </c>
      <c r="E44" s="94"/>
      <c r="F44" s="92"/>
      <c r="G44" s="95"/>
      <c r="H44" s="96"/>
      <c r="I44" s="97"/>
      <c r="J44" s="87"/>
      <c r="M44" s="50">
        <v>44</v>
      </c>
      <c r="N44" s="48" t="s">
        <v>178</v>
      </c>
      <c r="O44" s="50"/>
      <c r="P44" s="29">
        <v>44</v>
      </c>
      <c r="Q44" s="2" t="s">
        <v>76</v>
      </c>
      <c r="R44" s="29">
        <v>44</v>
      </c>
      <c r="S44" s="2" t="s">
        <v>76</v>
      </c>
      <c r="T44" s="2"/>
      <c r="U44" s="2"/>
      <c r="V44" s="2"/>
      <c r="W44" s="2"/>
      <c r="X44" s="2"/>
      <c r="Y44" s="2"/>
    </row>
    <row r="45" spans="1:25" ht="15" customHeight="1">
      <c r="A45" s="91" t="s">
        <v>110</v>
      </c>
      <c r="B45" s="92"/>
      <c r="C45" s="92"/>
      <c r="D45" s="94" t="s">
        <v>111</v>
      </c>
      <c r="E45" s="94"/>
      <c r="F45" s="92"/>
      <c r="G45" s="87"/>
      <c r="H45" s="87"/>
      <c r="I45" s="85"/>
      <c r="J45" s="86"/>
      <c r="M45" s="30">
        <v>45</v>
      </c>
      <c r="N45" s="48" t="s">
        <v>138</v>
      </c>
      <c r="O45" s="49"/>
      <c r="P45" s="29">
        <v>45</v>
      </c>
      <c r="Q45" s="2" t="s">
        <v>164</v>
      </c>
      <c r="R45" s="29">
        <v>45</v>
      </c>
      <c r="S45" s="2" t="s">
        <v>164</v>
      </c>
      <c r="T45" s="2"/>
      <c r="U45" s="2"/>
      <c r="V45" s="2"/>
      <c r="W45" s="2"/>
      <c r="X45" s="2"/>
      <c r="Y45" s="2"/>
    </row>
    <row r="46" spans="1:25" ht="15" customHeight="1">
      <c r="A46" s="91" t="s">
        <v>112</v>
      </c>
      <c r="B46" s="92"/>
      <c r="C46" s="92"/>
      <c r="D46" s="94" t="s">
        <v>113</v>
      </c>
      <c r="E46" s="94"/>
      <c r="F46" s="92"/>
      <c r="G46" s="87"/>
      <c r="H46" s="87"/>
      <c r="I46" s="87"/>
      <c r="J46" s="87"/>
      <c r="M46" s="50">
        <v>46</v>
      </c>
      <c r="N46" s="56" t="s">
        <v>124</v>
      </c>
      <c r="O46" s="49"/>
      <c r="P46" s="29">
        <v>46</v>
      </c>
      <c r="Q46" s="2" t="s">
        <v>86</v>
      </c>
      <c r="R46" s="29">
        <v>46</v>
      </c>
      <c r="S46" s="2" t="s">
        <v>86</v>
      </c>
      <c r="T46" s="2"/>
      <c r="U46" s="2"/>
      <c r="V46" s="2"/>
      <c r="W46" s="2"/>
      <c r="X46" s="2"/>
      <c r="Y46" s="2"/>
    </row>
    <row r="47" spans="1:25" ht="15" customHeight="1">
      <c r="A47" s="91" t="s">
        <v>114</v>
      </c>
      <c r="B47" s="87"/>
      <c r="C47" s="87"/>
      <c r="D47" s="94" t="s">
        <v>115</v>
      </c>
      <c r="E47" s="94"/>
      <c r="F47" s="87"/>
      <c r="G47" s="101" t="s">
        <v>5</v>
      </c>
      <c r="H47" s="102"/>
      <c r="I47" s="100">
        <f>IF($H$7&gt;=0,VLOOKUP($W$1,$M$1:$O$55,3),"")</f>
        <v>0</v>
      </c>
      <c r="J47" s="102"/>
      <c r="M47" s="30">
        <v>47</v>
      </c>
      <c r="N47" s="48" t="s">
        <v>128</v>
      </c>
      <c r="O47" s="49"/>
      <c r="P47" s="29">
        <v>47</v>
      </c>
      <c r="Q47" s="2" t="s">
        <v>165</v>
      </c>
      <c r="R47" s="29">
        <v>47</v>
      </c>
      <c r="S47" s="2" t="s">
        <v>165</v>
      </c>
      <c r="T47" s="2"/>
      <c r="U47" s="2"/>
      <c r="V47" s="2"/>
      <c r="W47" s="2"/>
      <c r="X47" s="2"/>
      <c r="Y47" s="2"/>
    </row>
    <row r="48" spans="1:25" ht="15" customHeight="1">
      <c r="A48" s="91" t="s">
        <v>116</v>
      </c>
      <c r="B48" s="87"/>
      <c r="C48" s="87"/>
      <c r="D48" s="94" t="s">
        <v>117</v>
      </c>
      <c r="E48" s="94"/>
      <c r="F48" s="87"/>
      <c r="G48" s="91"/>
      <c r="H48" s="92"/>
      <c r="I48" s="93"/>
      <c r="J48" s="92"/>
      <c r="M48" s="50"/>
      <c r="N48" s="48"/>
      <c r="O48" s="49"/>
      <c r="P48" s="29">
        <v>48</v>
      </c>
      <c r="Q48" s="2" t="s">
        <v>166</v>
      </c>
      <c r="R48" s="29">
        <v>48</v>
      </c>
      <c r="S48" s="2" t="s">
        <v>166</v>
      </c>
      <c r="T48" s="2"/>
      <c r="U48" s="2"/>
      <c r="V48" s="2"/>
      <c r="W48" s="2"/>
      <c r="X48" s="2"/>
      <c r="Y48" s="2"/>
    </row>
    <row r="49" spans="1:25" ht="15" customHeight="1">
      <c r="A49" s="88" t="s">
        <v>118</v>
      </c>
      <c r="B49" s="98"/>
      <c r="C49" s="98"/>
      <c r="D49" s="99" t="s">
        <v>119</v>
      </c>
      <c r="E49" s="99"/>
      <c r="F49" s="98"/>
      <c r="G49" s="88"/>
      <c r="H49" s="89"/>
      <c r="I49" s="90"/>
      <c r="J49" s="89"/>
      <c r="M49" s="50"/>
      <c r="N49" s="48"/>
      <c r="O49" s="49"/>
      <c r="P49" s="29">
        <v>49</v>
      </c>
      <c r="Q49" s="2" t="s">
        <v>59</v>
      </c>
      <c r="R49" s="29">
        <v>49</v>
      </c>
      <c r="S49" s="2" t="s">
        <v>59</v>
      </c>
      <c r="T49" s="2"/>
      <c r="U49" s="2"/>
      <c r="V49" s="2"/>
      <c r="W49" s="2"/>
      <c r="X49" s="2"/>
      <c r="Y49" s="2"/>
    </row>
    <row r="50" spans="1:25" ht="24" customHeight="1">
      <c r="A50" s="12" t="s">
        <v>7</v>
      </c>
      <c r="B50" s="110"/>
      <c r="C50" s="110"/>
      <c r="D50" s="110"/>
      <c r="E50" s="7"/>
      <c r="F50" s="7"/>
      <c r="G50" s="7"/>
      <c r="H50" s="5" t="s">
        <v>8</v>
      </c>
      <c r="I50" s="110"/>
      <c r="J50" s="111"/>
      <c r="M50" s="50"/>
      <c r="N50" s="48"/>
      <c r="O50" s="49"/>
      <c r="P50" s="29">
        <v>50</v>
      </c>
      <c r="Q50" s="2" t="s">
        <v>167</v>
      </c>
      <c r="R50" s="29">
        <v>50</v>
      </c>
      <c r="S50" s="2" t="s">
        <v>167</v>
      </c>
      <c r="T50" s="2"/>
      <c r="U50" s="2"/>
      <c r="V50" s="2"/>
      <c r="W50" s="2"/>
      <c r="X50" s="2"/>
      <c r="Y50" s="2"/>
    </row>
    <row r="51" spans="1:25" ht="15" customHeight="1">
      <c r="A51" s="13"/>
      <c r="B51" s="7"/>
      <c r="C51" s="7"/>
      <c r="D51" s="7"/>
      <c r="E51" s="7"/>
      <c r="F51" s="7"/>
      <c r="G51" s="7"/>
      <c r="H51" s="7"/>
      <c r="I51" s="7"/>
      <c r="J51" s="14"/>
      <c r="M51" s="50"/>
      <c r="N51" s="48"/>
      <c r="O51" s="49"/>
      <c r="P51" s="29">
        <v>51</v>
      </c>
      <c r="Q51" s="108" t="s">
        <v>77</v>
      </c>
      <c r="R51" s="29">
        <v>51</v>
      </c>
      <c r="S51" s="108" t="s">
        <v>77</v>
      </c>
      <c r="T51" s="2"/>
      <c r="U51" s="2"/>
      <c r="V51" s="2"/>
      <c r="W51" s="2"/>
      <c r="X51" s="2"/>
      <c r="Y51" s="2"/>
    </row>
    <row r="52" spans="1:25" ht="15" customHeight="1">
      <c r="A52" s="12" t="s">
        <v>9</v>
      </c>
      <c r="B52" s="110"/>
      <c r="C52" s="110"/>
      <c r="D52" s="110"/>
      <c r="E52" s="5" t="s">
        <v>10</v>
      </c>
      <c r="F52" s="110"/>
      <c r="G52" s="110"/>
      <c r="H52" s="5" t="s">
        <v>11</v>
      </c>
      <c r="I52" s="110"/>
      <c r="J52" s="111"/>
      <c r="M52" s="50"/>
      <c r="N52" s="48"/>
      <c r="O52" s="49"/>
      <c r="P52" s="29">
        <v>52</v>
      </c>
      <c r="Q52" s="2" t="s">
        <v>168</v>
      </c>
      <c r="R52" s="29">
        <v>52</v>
      </c>
      <c r="S52" s="2" t="s">
        <v>168</v>
      </c>
      <c r="T52" s="2"/>
      <c r="U52" s="2"/>
      <c r="V52" s="2"/>
      <c r="W52" s="2"/>
      <c r="X52" s="2"/>
      <c r="Y52" s="2"/>
    </row>
    <row r="53" spans="1:25" ht="15" customHeight="1">
      <c r="A53" s="13"/>
      <c r="B53" s="7"/>
      <c r="C53" s="7"/>
      <c r="D53" s="7"/>
      <c r="E53" s="7"/>
      <c r="F53" s="7"/>
      <c r="G53" s="7"/>
      <c r="H53" s="7"/>
      <c r="I53" s="7"/>
      <c r="J53" s="14"/>
      <c r="M53" s="50"/>
      <c r="N53" s="48"/>
      <c r="O53" s="49"/>
      <c r="P53" s="29">
        <v>53</v>
      </c>
      <c r="Q53" s="108" t="s">
        <v>46</v>
      </c>
      <c r="R53" s="29">
        <v>53</v>
      </c>
      <c r="S53" s="108" t="s">
        <v>46</v>
      </c>
      <c r="T53" s="2"/>
      <c r="U53" s="2"/>
      <c r="V53" s="2"/>
      <c r="W53" s="2"/>
      <c r="X53" s="2"/>
      <c r="Y53" s="2"/>
    </row>
    <row r="54" spans="1:25" ht="15" customHeight="1">
      <c r="A54" s="15" t="s">
        <v>12</v>
      </c>
      <c r="B54" s="120"/>
      <c r="C54" s="120"/>
      <c r="D54" s="120"/>
      <c r="E54" s="120"/>
      <c r="F54" s="120"/>
      <c r="G54" s="5"/>
      <c r="H54" s="5"/>
      <c r="I54" s="5"/>
      <c r="J54" s="16"/>
      <c r="M54" s="50"/>
      <c r="N54" s="48"/>
      <c r="O54" s="49"/>
      <c r="P54" s="29">
        <v>54</v>
      </c>
      <c r="Q54" s="108" t="s">
        <v>93</v>
      </c>
      <c r="R54" s="29">
        <v>54</v>
      </c>
      <c r="S54" s="108" t="s">
        <v>93</v>
      </c>
      <c r="T54" s="2"/>
      <c r="U54" s="2"/>
      <c r="V54" s="2"/>
      <c r="W54" s="2"/>
      <c r="X54" s="2"/>
      <c r="Y54" s="2"/>
    </row>
    <row r="55" spans="13:25" ht="12.75">
      <c r="M55" s="50"/>
      <c r="N55" s="48"/>
      <c r="O55" s="49"/>
      <c r="P55" s="29">
        <v>55</v>
      </c>
      <c r="Q55" s="108" t="s">
        <v>60</v>
      </c>
      <c r="R55" s="29">
        <v>55</v>
      </c>
      <c r="S55" s="108" t="s">
        <v>60</v>
      </c>
      <c r="T55" s="2"/>
      <c r="U55" s="2"/>
      <c r="V55" s="2"/>
      <c r="W55" s="2"/>
      <c r="X55" s="2"/>
      <c r="Y55" s="2"/>
    </row>
    <row r="56" spans="13:25" ht="13.5" thickBot="1">
      <c r="M56" s="50"/>
      <c r="N56" s="48"/>
      <c r="O56" s="49"/>
      <c r="P56" s="29">
        <v>56</v>
      </c>
      <c r="Q56" s="108" t="s">
        <v>78</v>
      </c>
      <c r="R56" s="29">
        <v>56</v>
      </c>
      <c r="S56" s="108" t="s">
        <v>78</v>
      </c>
      <c r="T56" s="2"/>
      <c r="U56" s="2"/>
      <c r="V56" s="2"/>
      <c r="W56" s="2"/>
      <c r="X56" s="2"/>
      <c r="Y56" s="2"/>
    </row>
    <row r="57" spans="1:25" ht="21" thickBot="1">
      <c r="A57" s="40"/>
      <c r="B57" s="116" t="s">
        <v>48</v>
      </c>
      <c r="C57" s="117"/>
      <c r="D57" s="117"/>
      <c r="E57" s="117"/>
      <c r="F57" s="117"/>
      <c r="G57" s="117"/>
      <c r="H57" s="117"/>
      <c r="I57" s="118"/>
      <c r="J57" s="40"/>
      <c r="M57" s="50"/>
      <c r="N57" s="48"/>
      <c r="O57" s="49"/>
      <c r="P57" s="29">
        <v>57</v>
      </c>
      <c r="Q57" s="108" t="s">
        <v>87</v>
      </c>
      <c r="R57" s="29">
        <v>57</v>
      </c>
      <c r="S57" s="108" t="s">
        <v>87</v>
      </c>
      <c r="T57" s="2"/>
      <c r="U57" s="2"/>
      <c r="V57" s="2"/>
      <c r="W57" s="2"/>
      <c r="X57" s="2"/>
      <c r="Y57" s="2"/>
    </row>
    <row r="58" spans="13:25" ht="12.75">
      <c r="M58" s="50"/>
      <c r="N58" s="48"/>
      <c r="O58" s="49"/>
      <c r="P58" s="29">
        <v>58</v>
      </c>
      <c r="Q58" s="108" t="s">
        <v>55</v>
      </c>
      <c r="R58" s="29">
        <v>58</v>
      </c>
      <c r="S58" s="108" t="s">
        <v>55</v>
      </c>
      <c r="T58" s="2"/>
      <c r="U58" s="2"/>
      <c r="V58" s="2"/>
      <c r="W58" s="2"/>
      <c r="X58" s="2"/>
      <c r="Y58" s="2"/>
    </row>
    <row r="59" spans="13:25" ht="12.75">
      <c r="M59" s="50"/>
      <c r="N59" s="48"/>
      <c r="O59" s="49"/>
      <c r="P59" s="29">
        <v>59</v>
      </c>
      <c r="Q59" s="108" t="s">
        <v>61</v>
      </c>
      <c r="R59" s="29">
        <v>59</v>
      </c>
      <c r="S59" s="108" t="s">
        <v>61</v>
      </c>
      <c r="T59" s="2"/>
      <c r="U59" s="2"/>
      <c r="V59" s="2"/>
      <c r="W59" s="2"/>
      <c r="X59" s="2"/>
      <c r="Y59" s="2"/>
    </row>
    <row r="60" spans="13:25" ht="12.75">
      <c r="M60" s="50"/>
      <c r="N60" s="48"/>
      <c r="O60" s="49"/>
      <c r="P60" s="29">
        <v>60</v>
      </c>
      <c r="Q60" s="108" t="s">
        <v>79</v>
      </c>
      <c r="R60" s="29">
        <v>60</v>
      </c>
      <c r="S60" s="108" t="s">
        <v>79</v>
      </c>
      <c r="T60" s="2"/>
      <c r="U60" s="2"/>
      <c r="V60" s="2"/>
      <c r="W60" s="2"/>
      <c r="X60" s="2"/>
      <c r="Y60" s="2"/>
    </row>
    <row r="61" spans="13:25" ht="12.75">
      <c r="M61" s="50"/>
      <c r="N61" s="48"/>
      <c r="O61" s="49"/>
      <c r="P61" s="29">
        <v>61</v>
      </c>
      <c r="Q61" s="108" t="s">
        <v>80</v>
      </c>
      <c r="R61" s="29">
        <v>61</v>
      </c>
      <c r="S61" s="108" t="s">
        <v>80</v>
      </c>
      <c r="T61" s="2"/>
      <c r="U61" s="2"/>
      <c r="V61" s="2"/>
      <c r="W61" s="2"/>
      <c r="X61" s="2"/>
      <c r="Y61" s="2"/>
    </row>
    <row r="62" spans="13:25" ht="12.75">
      <c r="M62" s="50"/>
      <c r="N62" s="48"/>
      <c r="O62" s="49"/>
      <c r="P62" s="29">
        <v>62</v>
      </c>
      <c r="Q62" s="108" t="s">
        <v>52</v>
      </c>
      <c r="R62" s="29">
        <v>62</v>
      </c>
      <c r="S62" s="108" t="s">
        <v>52</v>
      </c>
      <c r="T62" s="2"/>
      <c r="U62" s="2"/>
      <c r="V62" s="2"/>
      <c r="W62" s="2"/>
      <c r="X62" s="2"/>
      <c r="Y62" s="2"/>
    </row>
    <row r="63" spans="13:25" ht="12.75">
      <c r="M63" s="50"/>
      <c r="N63" s="2"/>
      <c r="O63" s="30"/>
      <c r="P63" s="29">
        <v>63</v>
      </c>
      <c r="Q63" s="108" t="s">
        <v>94</v>
      </c>
      <c r="R63" s="29">
        <v>63</v>
      </c>
      <c r="S63" s="108" t="s">
        <v>94</v>
      </c>
      <c r="T63" s="2"/>
      <c r="U63" s="2"/>
      <c r="V63" s="2"/>
      <c r="W63" s="2"/>
      <c r="X63" s="2"/>
      <c r="Y63" s="2"/>
    </row>
    <row r="64" spans="13:25" ht="12.75">
      <c r="M64" s="54"/>
      <c r="N64" s="2"/>
      <c r="O64" s="30"/>
      <c r="P64" s="29">
        <v>64</v>
      </c>
      <c r="Q64" s="108" t="s">
        <v>169</v>
      </c>
      <c r="R64" s="29">
        <v>64</v>
      </c>
      <c r="S64" s="108" t="s">
        <v>169</v>
      </c>
      <c r="T64" s="2"/>
      <c r="U64" s="2"/>
      <c r="V64" s="2"/>
      <c r="W64" s="2"/>
      <c r="X64" s="2"/>
      <c r="Y64" s="2"/>
    </row>
    <row r="65" spans="13:19" ht="12.75">
      <c r="M65" s="2"/>
      <c r="N65" s="2"/>
      <c r="O65" s="30"/>
      <c r="P65" s="29">
        <v>65</v>
      </c>
      <c r="Q65" s="108" t="s">
        <v>170</v>
      </c>
      <c r="R65" s="29">
        <v>65</v>
      </c>
      <c r="S65" s="108" t="s">
        <v>170</v>
      </c>
    </row>
    <row r="66" spans="13:19" ht="12.75">
      <c r="M66" s="2"/>
      <c r="N66" s="2"/>
      <c r="O66" s="30"/>
      <c r="P66" s="29">
        <v>66</v>
      </c>
      <c r="Q66" s="108" t="s">
        <v>47</v>
      </c>
      <c r="R66" s="29">
        <v>66</v>
      </c>
      <c r="S66" s="108" t="s">
        <v>47</v>
      </c>
    </row>
    <row r="67" spans="13:19" ht="12.75">
      <c r="M67" s="2"/>
      <c r="N67" s="2"/>
      <c r="O67" s="30"/>
      <c r="P67" s="29">
        <v>67</v>
      </c>
      <c r="Q67" s="2" t="s">
        <v>47</v>
      </c>
      <c r="R67" s="29">
        <v>67</v>
      </c>
      <c r="S67" s="2" t="s">
        <v>47</v>
      </c>
    </row>
    <row r="68" spans="13:19" ht="12.75">
      <c r="M68" s="2"/>
      <c r="N68" s="2"/>
      <c r="O68" s="30"/>
      <c r="P68" s="29">
        <v>68</v>
      </c>
      <c r="Q68" s="108" t="s">
        <v>81</v>
      </c>
      <c r="R68" s="29">
        <v>68</v>
      </c>
      <c r="S68" s="108" t="s">
        <v>81</v>
      </c>
    </row>
    <row r="69" spans="13:19" ht="12.75">
      <c r="M69" s="2"/>
      <c r="N69" s="2"/>
      <c r="O69" s="30"/>
      <c r="P69" s="29">
        <v>69</v>
      </c>
      <c r="Q69" s="2" t="s">
        <v>95</v>
      </c>
      <c r="R69" s="29">
        <v>69</v>
      </c>
      <c r="S69" s="2" t="s">
        <v>95</v>
      </c>
    </row>
    <row r="70" spans="13:19" ht="12.75">
      <c r="M70" s="2"/>
      <c r="N70" s="2"/>
      <c r="O70" s="29"/>
      <c r="P70" s="29">
        <v>70</v>
      </c>
      <c r="Q70" s="2" t="s">
        <v>171</v>
      </c>
      <c r="R70" s="29">
        <v>70</v>
      </c>
      <c r="S70" s="2" t="s">
        <v>171</v>
      </c>
    </row>
    <row r="71" spans="16:19" ht="12.75">
      <c r="P71" s="29">
        <v>71</v>
      </c>
      <c r="Q71" s="2" t="s">
        <v>172</v>
      </c>
      <c r="R71" s="29">
        <v>71</v>
      </c>
      <c r="S71" s="2" t="s">
        <v>172</v>
      </c>
    </row>
    <row r="72" spans="16:19" ht="12.75">
      <c r="P72" s="54"/>
      <c r="Q72" s="56"/>
      <c r="R72" s="54"/>
      <c r="S72" s="56"/>
    </row>
    <row r="73" spans="16:19" ht="12.75">
      <c r="P73" s="57"/>
      <c r="Q73" s="57"/>
      <c r="R73" s="57"/>
      <c r="S73" s="57"/>
    </row>
    <row r="74" spans="16:19" ht="12.75">
      <c r="P74" s="57"/>
      <c r="Q74" s="57"/>
      <c r="R74" s="57"/>
      <c r="S74" s="57"/>
    </row>
    <row r="75" spans="16:19" ht="12.75">
      <c r="P75" s="57"/>
      <c r="Q75" s="57"/>
      <c r="R75" s="57"/>
      <c r="S75" s="57"/>
    </row>
    <row r="76" spans="16:19" ht="12.75">
      <c r="P76" s="57"/>
      <c r="Q76" s="57"/>
      <c r="R76" s="57"/>
      <c r="S76" s="57"/>
    </row>
    <row r="77" spans="16:19" ht="12.75">
      <c r="P77" s="57"/>
      <c r="Q77" s="57"/>
      <c r="R77" s="57"/>
      <c r="S77" s="57"/>
    </row>
    <row r="78" spans="16:19" ht="12.75">
      <c r="P78" s="57"/>
      <c r="Q78" s="57"/>
      <c r="R78" s="57"/>
      <c r="S78" s="57"/>
    </row>
    <row r="79" spans="16:19" ht="12.75">
      <c r="P79" s="57"/>
      <c r="Q79" s="57"/>
      <c r="R79" s="57"/>
      <c r="S79" s="57"/>
    </row>
    <row r="80" spans="16:19" ht="12.75">
      <c r="P80" s="57"/>
      <c r="Q80" s="57"/>
      <c r="R80" s="57"/>
      <c r="S80" s="57"/>
    </row>
    <row r="81" spans="16:19" ht="12.75">
      <c r="P81" s="57"/>
      <c r="Q81" s="57"/>
      <c r="R81" s="57"/>
      <c r="S81" s="57"/>
    </row>
    <row r="82" spans="16:19" ht="12.75">
      <c r="P82" s="57"/>
      <c r="Q82" s="57"/>
      <c r="R82" s="57"/>
      <c r="S82" s="57"/>
    </row>
    <row r="83" spans="16:19" ht="12.75">
      <c r="P83" s="57"/>
      <c r="Q83" s="57"/>
      <c r="R83" s="57"/>
      <c r="S83" s="57"/>
    </row>
    <row r="92" spans="17:19" ht="12.75">
      <c r="Q92" s="39"/>
      <c r="S92" s="39"/>
    </row>
    <row r="94" spans="17:19" ht="12.75">
      <c r="Q94" s="42"/>
      <c r="S94" s="42"/>
    </row>
    <row r="95" spans="17:19" ht="12.75">
      <c r="Q95" s="42"/>
      <c r="S95" s="42"/>
    </row>
    <row r="96" spans="17:19" ht="12.75">
      <c r="Q96" s="42"/>
      <c r="S96" s="42"/>
    </row>
    <row r="97" spans="17:19" ht="12.75">
      <c r="Q97" s="42"/>
      <c r="S97" s="42"/>
    </row>
    <row r="98" spans="17:19" ht="12.75">
      <c r="Q98" s="42"/>
      <c r="S98" s="42"/>
    </row>
    <row r="99" spans="17:19" ht="12.75">
      <c r="Q99" s="42"/>
      <c r="S99" s="42"/>
    </row>
    <row r="100" spans="17:19" ht="12.75">
      <c r="Q100" s="42"/>
      <c r="S100" s="42"/>
    </row>
    <row r="101" spans="17:19" ht="12.75">
      <c r="Q101" s="42"/>
      <c r="S101" s="42"/>
    </row>
    <row r="102" spans="17:19" ht="12.75">
      <c r="Q102" s="42"/>
      <c r="S102" s="42"/>
    </row>
    <row r="103" spans="17:19" ht="12.75">
      <c r="Q103" s="42"/>
      <c r="S103" s="42"/>
    </row>
    <row r="104" spans="17:19" ht="12.75">
      <c r="Q104" s="42"/>
      <c r="S104" s="42"/>
    </row>
    <row r="105" spans="17:19" ht="12.75">
      <c r="Q105" s="42"/>
      <c r="S105" s="42"/>
    </row>
    <row r="106" spans="17:19" ht="12.75">
      <c r="Q106" s="42"/>
      <c r="S106" s="42"/>
    </row>
    <row r="107" spans="17:19" ht="12.75">
      <c r="Q107" s="42"/>
      <c r="S107" s="42"/>
    </row>
    <row r="108" spans="17:19" ht="12.75">
      <c r="Q108" s="42"/>
      <c r="S108" s="42"/>
    </row>
    <row r="109" spans="17:19" ht="12.75">
      <c r="Q109" s="42"/>
      <c r="S109" s="42"/>
    </row>
    <row r="110" spans="17:19" ht="12.75">
      <c r="Q110" s="42"/>
      <c r="S110" s="42"/>
    </row>
    <row r="111" spans="17:19" ht="12.75">
      <c r="Q111" s="42"/>
      <c r="S111" s="42"/>
    </row>
    <row r="112" spans="17:19" ht="12.75">
      <c r="Q112" s="42"/>
      <c r="S112" s="42"/>
    </row>
    <row r="113" spans="17:19" ht="12.75">
      <c r="Q113" s="42"/>
      <c r="S113" s="42"/>
    </row>
    <row r="114" spans="17:19" ht="12.75">
      <c r="Q114" s="42"/>
      <c r="S114" s="42"/>
    </row>
    <row r="115" spans="17:19" ht="12.75">
      <c r="Q115" s="42"/>
      <c r="S115" s="42"/>
    </row>
    <row r="116" spans="17:19" ht="12.75">
      <c r="Q116" s="42"/>
      <c r="S116" s="42"/>
    </row>
    <row r="117" spans="17:19" ht="12.75">
      <c r="Q117" s="42"/>
      <c r="S117" s="42"/>
    </row>
    <row r="118" spans="17:19" ht="12.75">
      <c r="Q118" s="42"/>
      <c r="S118" s="42"/>
    </row>
    <row r="119" spans="17:19" ht="12.75">
      <c r="Q119" s="42"/>
      <c r="S119" s="42"/>
    </row>
    <row r="120" spans="17:19" ht="12.75">
      <c r="Q120" s="42"/>
      <c r="S120" s="42"/>
    </row>
    <row r="121" spans="17:19" ht="12.75">
      <c r="Q121" s="42"/>
      <c r="S121" s="42"/>
    </row>
    <row r="122" spans="17:19" ht="12.75">
      <c r="Q122" s="42"/>
      <c r="S122" s="42"/>
    </row>
    <row r="123" spans="17:19" ht="12.75">
      <c r="Q123" s="42"/>
      <c r="S123" s="42"/>
    </row>
    <row r="124" spans="17:19" ht="12.75">
      <c r="Q124" s="42"/>
      <c r="S124" s="42"/>
    </row>
    <row r="125" spans="17:19" ht="12.75">
      <c r="Q125" s="42"/>
      <c r="S125" s="42"/>
    </row>
    <row r="126" spans="17:19" ht="12.75">
      <c r="Q126" s="42"/>
      <c r="S126" s="42"/>
    </row>
    <row r="127" spans="17:19" ht="12.75">
      <c r="Q127" s="42"/>
      <c r="S127" s="42"/>
    </row>
  </sheetData>
  <sheetProtection/>
  <mergeCells count="26">
    <mergeCell ref="A4:F4"/>
    <mergeCell ref="H7:I7"/>
    <mergeCell ref="B9:E9"/>
    <mergeCell ref="H9:I9"/>
    <mergeCell ref="E5:J5"/>
    <mergeCell ref="B20:D20"/>
    <mergeCell ref="I20:J20"/>
    <mergeCell ref="H39:J39"/>
    <mergeCell ref="F52:G52"/>
    <mergeCell ref="I52:J52"/>
    <mergeCell ref="B22:D22"/>
    <mergeCell ref="F22:G22"/>
    <mergeCell ref="I22:J22"/>
    <mergeCell ref="B24:F24"/>
    <mergeCell ref="F30:G30"/>
    <mergeCell ref="A34:F34"/>
    <mergeCell ref="I3:J3"/>
    <mergeCell ref="I33:J33"/>
    <mergeCell ref="B54:F54"/>
    <mergeCell ref="B57:I57"/>
    <mergeCell ref="B50:D50"/>
    <mergeCell ref="I50:J50"/>
    <mergeCell ref="B52:D52"/>
    <mergeCell ref="E35:J35"/>
    <mergeCell ref="H37:I37"/>
    <mergeCell ref="B39:E39"/>
  </mergeCells>
  <hyperlinks>
    <hyperlink ref="A35" r:id="rId1" display="www.uibf.se"/>
    <hyperlink ref="A5" r:id="rId2" display="www.uibf.se"/>
    <hyperlink ref="P5:S5" r:id="rId3" display="www.uibf.se"/>
    <hyperlink ref="M5" r:id="rId4" display="www.uibf.se"/>
  </hyperlinks>
  <printOptions/>
  <pageMargins left="0.5905511811023623" right="0.5905511811023623" top="0.15748031496062992" bottom="0.1968503937007874" header="0.5118110236220472" footer="0.5118110236220472"/>
  <pageSetup horizontalDpi="600" verticalDpi="600" orientation="portrait" paperSize="9" r:id="rId7"/>
  <drawing r:id="rId6"/>
  <legacyDrawing r:id="rId5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F6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16" sqref="G16"/>
    </sheetView>
  </sheetViews>
  <sheetFormatPr defaultColWidth="9.140625" defaultRowHeight="12.75" outlineLevelRow="4"/>
  <cols>
    <col min="1" max="1" width="4.57421875" style="50" customWidth="1"/>
    <col min="2" max="2" width="14.8515625" style="56" bestFit="1" customWidth="1"/>
    <col min="3" max="3" width="22.00390625" style="50" customWidth="1"/>
    <col min="4" max="4" width="15.28125" style="50" bestFit="1" customWidth="1"/>
    <col min="5" max="16384" width="9.140625" style="56" customWidth="1"/>
  </cols>
  <sheetData>
    <row r="1" spans="2:4" ht="15.75">
      <c r="B1" s="68" t="s">
        <v>57</v>
      </c>
      <c r="C1" s="69" t="s">
        <v>56</v>
      </c>
      <c r="D1" s="75" t="s">
        <v>102</v>
      </c>
    </row>
    <row r="2" spans="1:4" ht="12.75" customHeight="1">
      <c r="A2" s="50">
        <v>2</v>
      </c>
      <c r="B2" s="48" t="s">
        <v>13</v>
      </c>
      <c r="C2" s="49">
        <v>670</v>
      </c>
      <c r="D2" s="50">
        <v>450</v>
      </c>
    </row>
    <row r="3" spans="1:4" ht="12.75" customHeight="1">
      <c r="A3" s="50">
        <v>3</v>
      </c>
      <c r="B3" s="48" t="s">
        <v>16</v>
      </c>
      <c r="C3" s="49">
        <v>550</v>
      </c>
      <c r="D3" s="50">
        <v>415</v>
      </c>
    </row>
    <row r="4" spans="1:4" ht="12.75" customHeight="1">
      <c r="A4" s="50">
        <v>4</v>
      </c>
      <c r="B4" s="48" t="s">
        <v>51</v>
      </c>
      <c r="C4" s="49">
        <v>400</v>
      </c>
      <c r="D4" s="50">
        <f>SUM(C4*0.75)</f>
        <v>300</v>
      </c>
    </row>
    <row r="5" spans="1:4" ht="12.75" customHeight="1">
      <c r="A5" s="50">
        <v>5</v>
      </c>
      <c r="B5" s="53" t="s">
        <v>123</v>
      </c>
      <c r="C5" s="52">
        <v>650</v>
      </c>
      <c r="D5" s="50">
        <v>490</v>
      </c>
    </row>
    <row r="6" spans="1:6" ht="12.75" customHeight="1">
      <c r="A6" s="50">
        <v>6</v>
      </c>
      <c r="B6" s="48" t="s">
        <v>121</v>
      </c>
      <c r="C6" s="49">
        <v>500</v>
      </c>
      <c r="D6" s="50">
        <f>SUM(C6*0.75)</f>
        <v>375</v>
      </c>
      <c r="E6" s="70"/>
      <c r="F6" s="70"/>
    </row>
    <row r="7" spans="1:6" ht="12.75" customHeight="1">
      <c r="A7" s="50">
        <v>7</v>
      </c>
      <c r="B7" s="48" t="s">
        <v>122</v>
      </c>
      <c r="C7" s="50">
        <v>650</v>
      </c>
      <c r="D7" s="50">
        <v>490</v>
      </c>
      <c r="E7" s="70"/>
      <c r="F7" s="70"/>
    </row>
    <row r="8" spans="1:4" ht="12.75" customHeight="1">
      <c r="A8" s="50">
        <v>8</v>
      </c>
      <c r="B8" s="53" t="s">
        <v>127</v>
      </c>
      <c r="C8" s="52">
        <v>650</v>
      </c>
      <c r="D8" s="50">
        <v>490</v>
      </c>
    </row>
    <row r="9" spans="1:4" ht="13.5" customHeight="1">
      <c r="A9" s="50">
        <v>9</v>
      </c>
      <c r="B9" s="48" t="s">
        <v>125</v>
      </c>
      <c r="C9" s="49">
        <v>500</v>
      </c>
      <c r="D9" s="50">
        <f>SUM(C9*0.75)</f>
        <v>375</v>
      </c>
    </row>
    <row r="10" spans="1:4" ht="13.5" customHeight="1">
      <c r="A10" s="50">
        <v>10</v>
      </c>
      <c r="B10" s="53" t="s">
        <v>126</v>
      </c>
      <c r="C10" s="52">
        <v>650</v>
      </c>
      <c r="D10" s="50">
        <v>490</v>
      </c>
    </row>
    <row r="11" spans="1:4" ht="12.75">
      <c r="A11" s="50">
        <v>11</v>
      </c>
      <c r="B11" s="53" t="s">
        <v>145</v>
      </c>
      <c r="C11" s="49">
        <v>450</v>
      </c>
      <c r="D11" s="50">
        <v>340</v>
      </c>
    </row>
    <row r="12" spans="1:4" ht="12.75">
      <c r="A12" s="50">
        <v>12</v>
      </c>
      <c r="B12" s="53" t="s">
        <v>146</v>
      </c>
      <c r="C12" s="49">
        <v>400</v>
      </c>
      <c r="D12" s="50">
        <f>SUM(C12*0.75)</f>
        <v>300</v>
      </c>
    </row>
    <row r="13" spans="1:4" ht="12.75">
      <c r="A13" s="50">
        <v>13</v>
      </c>
      <c r="B13" s="56" t="s">
        <v>129</v>
      </c>
      <c r="C13" s="50">
        <v>400</v>
      </c>
      <c r="D13" s="50">
        <f>SUM(C13*0.75)</f>
        <v>300</v>
      </c>
    </row>
    <row r="14" spans="1:4" ht="12.75">
      <c r="A14" s="50">
        <v>14</v>
      </c>
      <c r="B14" s="56" t="s">
        <v>130</v>
      </c>
      <c r="C14" s="50">
        <v>300</v>
      </c>
      <c r="D14" s="50">
        <f>SUM(C14*0.75)</f>
        <v>225</v>
      </c>
    </row>
    <row r="15" spans="1:4" ht="12.75">
      <c r="A15" s="50">
        <v>15</v>
      </c>
      <c r="B15" s="56" t="s">
        <v>131</v>
      </c>
      <c r="C15" s="50">
        <v>250</v>
      </c>
      <c r="D15" s="50">
        <v>190</v>
      </c>
    </row>
    <row r="16" spans="1:4" ht="12.75">
      <c r="A16" s="50">
        <v>16</v>
      </c>
      <c r="B16" s="56" t="s">
        <v>132</v>
      </c>
      <c r="C16" s="50">
        <v>250</v>
      </c>
      <c r="D16" s="50">
        <v>190</v>
      </c>
    </row>
    <row r="17" spans="1:4" ht="12.75">
      <c r="A17" s="50">
        <v>17</v>
      </c>
      <c r="B17" s="48" t="s">
        <v>133</v>
      </c>
      <c r="C17" s="49">
        <v>200</v>
      </c>
      <c r="D17" s="50">
        <f>SUM(C17*0.75)</f>
        <v>150</v>
      </c>
    </row>
    <row r="18" spans="1:4" ht="12.75">
      <c r="A18" s="50">
        <v>18</v>
      </c>
      <c r="B18" s="48" t="s">
        <v>147</v>
      </c>
      <c r="C18" s="49">
        <v>150</v>
      </c>
      <c r="D18" s="50">
        <v>115</v>
      </c>
    </row>
    <row r="19" spans="1:4" ht="12.75">
      <c r="A19" s="50">
        <v>19</v>
      </c>
      <c r="B19" s="48" t="s">
        <v>148</v>
      </c>
      <c r="C19" s="49">
        <v>150</v>
      </c>
      <c r="D19" s="50">
        <v>115</v>
      </c>
    </row>
    <row r="20" spans="1:4" ht="12.75">
      <c r="A20" s="50">
        <v>20</v>
      </c>
      <c r="B20" s="48" t="s">
        <v>149</v>
      </c>
      <c r="C20" s="49">
        <v>150</v>
      </c>
      <c r="D20" s="50">
        <v>115</v>
      </c>
    </row>
    <row r="21" spans="1:4" ht="12.75">
      <c r="A21" s="50">
        <v>21</v>
      </c>
      <c r="B21" s="56" t="s">
        <v>137</v>
      </c>
      <c r="C21" s="50">
        <v>400</v>
      </c>
      <c r="D21" s="50">
        <f>SUM(C21*0.75)</f>
        <v>300</v>
      </c>
    </row>
    <row r="22" spans="1:4" ht="12.75">
      <c r="A22" s="50">
        <v>22</v>
      </c>
      <c r="B22" s="51" t="s">
        <v>101</v>
      </c>
      <c r="C22" s="49">
        <v>670</v>
      </c>
      <c r="D22" s="50">
        <v>490</v>
      </c>
    </row>
    <row r="23" spans="1:4" ht="12.75">
      <c r="A23" s="50">
        <v>23</v>
      </c>
      <c r="B23" s="48" t="s">
        <v>17</v>
      </c>
      <c r="C23" s="49">
        <v>600</v>
      </c>
      <c r="D23" s="50">
        <f>SUM(C23*0.75)</f>
        <v>450</v>
      </c>
    </row>
    <row r="24" spans="1:4" ht="12.75">
      <c r="A24" s="50">
        <v>24</v>
      </c>
      <c r="B24" s="48" t="s">
        <v>14</v>
      </c>
      <c r="C24" s="52">
        <v>500</v>
      </c>
      <c r="D24" s="50">
        <f>SUM(C24*0.75)</f>
        <v>375</v>
      </c>
    </row>
    <row r="25" spans="1:4" ht="12.75">
      <c r="A25" s="50">
        <v>25</v>
      </c>
      <c r="B25" s="48" t="s">
        <v>15</v>
      </c>
      <c r="C25" s="49">
        <v>450</v>
      </c>
      <c r="D25" s="50">
        <v>340</v>
      </c>
    </row>
    <row r="26" spans="1:4" ht="12.75">
      <c r="A26" s="50">
        <v>26</v>
      </c>
      <c r="B26" s="48" t="s">
        <v>18</v>
      </c>
      <c r="C26" s="49">
        <v>400</v>
      </c>
      <c r="D26" s="50">
        <f>SUM(C26*0.75)</f>
        <v>300</v>
      </c>
    </row>
    <row r="27" spans="1:4" ht="12.75">
      <c r="A27" s="50">
        <v>27</v>
      </c>
      <c r="B27" s="48" t="s">
        <v>83</v>
      </c>
      <c r="C27" s="49">
        <v>400</v>
      </c>
      <c r="D27" s="50">
        <f>SUM(C27*0.75)</f>
        <v>300</v>
      </c>
    </row>
    <row r="28" spans="1:4" ht="12.75">
      <c r="A28" s="50">
        <v>28</v>
      </c>
      <c r="B28" s="56" t="s">
        <v>135</v>
      </c>
      <c r="C28" s="50">
        <v>400</v>
      </c>
      <c r="D28" s="50">
        <f>SUM(C28*0.75)</f>
        <v>300</v>
      </c>
    </row>
    <row r="29" spans="1:4" ht="12.75">
      <c r="A29" s="50">
        <v>29</v>
      </c>
      <c r="B29" s="48" t="s">
        <v>136</v>
      </c>
      <c r="C29" s="52">
        <v>550</v>
      </c>
      <c r="D29" s="50">
        <v>115</v>
      </c>
    </row>
    <row r="30" spans="1:4" ht="12.75">
      <c r="A30" s="50">
        <v>30</v>
      </c>
      <c r="B30" s="48" t="s">
        <v>37</v>
      </c>
      <c r="C30" s="49">
        <v>450</v>
      </c>
      <c r="D30" s="50">
        <v>340</v>
      </c>
    </row>
    <row r="31" spans="1:4" ht="12.75">
      <c r="A31" s="50">
        <v>31</v>
      </c>
      <c r="B31" s="56" t="s">
        <v>134</v>
      </c>
      <c r="C31" s="50">
        <v>1</v>
      </c>
      <c r="D31" s="50">
        <v>1</v>
      </c>
    </row>
    <row r="32" spans="1:4" ht="12.75">
      <c r="A32" s="50">
        <v>32</v>
      </c>
      <c r="B32" s="53" t="s">
        <v>139</v>
      </c>
      <c r="C32" s="52">
        <v>200</v>
      </c>
      <c r="D32" s="50">
        <f>SUM(C32*0.75)</f>
        <v>150</v>
      </c>
    </row>
    <row r="33" spans="1:4" ht="12.75">
      <c r="A33" s="50">
        <v>33</v>
      </c>
      <c r="B33" s="53" t="s">
        <v>140</v>
      </c>
      <c r="C33" s="52">
        <v>200</v>
      </c>
      <c r="D33" s="50">
        <f>SUM(C33*0.75)</f>
        <v>150</v>
      </c>
    </row>
    <row r="34" spans="1:4" ht="12.75">
      <c r="A34" s="50">
        <v>34</v>
      </c>
      <c r="B34" s="53" t="s">
        <v>141</v>
      </c>
      <c r="C34" s="52">
        <v>200</v>
      </c>
      <c r="D34" s="50">
        <f>SUM(C34*0.75)</f>
        <v>150</v>
      </c>
    </row>
    <row r="35" spans="1:4" ht="12.75">
      <c r="A35" s="50">
        <v>35</v>
      </c>
      <c r="B35" s="53" t="s">
        <v>142</v>
      </c>
      <c r="C35" s="52">
        <v>200</v>
      </c>
      <c r="D35" s="50">
        <f>SUM(C35*0.75)</f>
        <v>150</v>
      </c>
    </row>
    <row r="36" spans="1:4" ht="12.75">
      <c r="A36" s="50">
        <v>36</v>
      </c>
      <c r="B36" s="53" t="s">
        <v>143</v>
      </c>
      <c r="C36" s="52">
        <v>200</v>
      </c>
      <c r="D36" s="50">
        <f>SUM(C36*0.75)</f>
        <v>150</v>
      </c>
    </row>
    <row r="37" spans="1:4" ht="12.75">
      <c r="A37" s="50">
        <v>37</v>
      </c>
      <c r="B37" s="53" t="s">
        <v>150</v>
      </c>
      <c r="C37" s="49">
        <v>150</v>
      </c>
      <c r="D37" s="50">
        <v>115</v>
      </c>
    </row>
    <row r="38" spans="1:4" ht="12.75">
      <c r="A38" s="50">
        <v>38</v>
      </c>
      <c r="B38" s="53" t="s">
        <v>144</v>
      </c>
      <c r="C38" s="49">
        <v>200</v>
      </c>
      <c r="D38" s="50">
        <f>SUM(C38*0.75)</f>
        <v>150</v>
      </c>
    </row>
    <row r="39" spans="1:4" ht="12.75">
      <c r="A39" s="50">
        <v>39</v>
      </c>
      <c r="B39" s="53" t="s">
        <v>152</v>
      </c>
      <c r="C39" s="49">
        <v>150</v>
      </c>
      <c r="D39" s="50">
        <v>115</v>
      </c>
    </row>
    <row r="40" spans="1:4" ht="12.75">
      <c r="A40" s="50">
        <v>40</v>
      </c>
      <c r="B40" s="53" t="s">
        <v>151</v>
      </c>
      <c r="C40" s="49">
        <v>150</v>
      </c>
      <c r="D40" s="50">
        <v>115</v>
      </c>
    </row>
    <row r="41" spans="1:4" ht="12.75">
      <c r="A41" s="50">
        <v>45</v>
      </c>
      <c r="B41" s="48" t="s">
        <v>181</v>
      </c>
      <c r="C41" s="52">
        <v>250</v>
      </c>
      <c r="D41" s="50">
        <v>190</v>
      </c>
    </row>
    <row r="42" spans="1:4" ht="12.75">
      <c r="A42" s="50">
        <v>44</v>
      </c>
      <c r="B42" s="48" t="s">
        <v>180</v>
      </c>
      <c r="C42" s="52">
        <v>250</v>
      </c>
      <c r="D42" s="50">
        <v>190</v>
      </c>
    </row>
    <row r="43" spans="1:4" ht="12.75">
      <c r="A43" s="50">
        <v>43</v>
      </c>
      <c r="B43" s="48" t="s">
        <v>179</v>
      </c>
      <c r="C43" s="52">
        <v>250</v>
      </c>
      <c r="D43" s="50">
        <v>190</v>
      </c>
    </row>
    <row r="44" spans="1:4" ht="12.75">
      <c r="A44" s="50">
        <v>42</v>
      </c>
      <c r="B44" s="48" t="s">
        <v>178</v>
      </c>
      <c r="C44" s="52">
        <v>300</v>
      </c>
      <c r="D44" s="50">
        <v>225</v>
      </c>
    </row>
    <row r="45" spans="1:4" ht="12.75">
      <c r="A45" s="50">
        <v>41</v>
      </c>
      <c r="B45" s="48" t="s">
        <v>138</v>
      </c>
      <c r="C45" s="52">
        <v>450</v>
      </c>
      <c r="D45" s="50">
        <v>340</v>
      </c>
    </row>
    <row r="46" spans="1:4" ht="12.75">
      <c r="A46" s="50">
        <v>46</v>
      </c>
      <c r="B46" s="56" t="s">
        <v>124</v>
      </c>
      <c r="C46" s="50">
        <v>300</v>
      </c>
      <c r="D46" s="50">
        <f>SUM(C46*0.75)</f>
        <v>225</v>
      </c>
    </row>
    <row r="47" spans="1:4" ht="12.75">
      <c r="A47" s="50">
        <v>47</v>
      </c>
      <c r="B47" s="48" t="s">
        <v>128</v>
      </c>
      <c r="C47" s="49">
        <v>300</v>
      </c>
      <c r="D47" s="50">
        <f>SUM(C47*0.75)</f>
        <v>225</v>
      </c>
    </row>
    <row r="48" spans="2:3" ht="12.75">
      <c r="B48" s="48"/>
      <c r="C48" s="49"/>
    </row>
    <row r="49" spans="2:3" ht="12.75" hidden="1">
      <c r="B49" s="48"/>
      <c r="C49" s="49"/>
    </row>
    <row r="50" spans="1:4" ht="409.5" customHeight="1">
      <c r="A50" s="56"/>
      <c r="D50" s="48"/>
    </row>
    <row r="51" spans="3:4" ht="409.5" customHeight="1">
      <c r="C51" s="56"/>
      <c r="D51" s="56"/>
    </row>
    <row r="52" spans="1:4" ht="12.75" hidden="1">
      <c r="A52" s="48"/>
      <c r="B52" s="49"/>
      <c r="D52" s="56"/>
    </row>
    <row r="53" spans="1:4" ht="12.75" outlineLevel="4">
      <c r="A53" s="56"/>
      <c r="B53" s="50"/>
      <c r="C53" s="48"/>
      <c r="D53" s="49"/>
    </row>
    <row r="54" spans="1:3" ht="12.75" outlineLevel="4">
      <c r="A54" s="56"/>
      <c r="C54" s="56"/>
    </row>
    <row r="55" spans="1:4" ht="12.75">
      <c r="A55" s="49"/>
      <c r="B55" s="50"/>
      <c r="C55" s="56"/>
      <c r="D55" s="56"/>
    </row>
    <row r="56" spans="2:3" ht="12.75" hidden="1">
      <c r="B56" s="48"/>
      <c r="C56" s="49"/>
    </row>
    <row r="57" spans="1:4" ht="409.5" customHeight="1">
      <c r="A57" s="56"/>
      <c r="D57" s="48"/>
    </row>
    <row r="58" spans="3:4" ht="409.5" customHeight="1" hidden="1">
      <c r="C58" s="56"/>
      <c r="D58" s="56"/>
    </row>
    <row r="59" spans="1:4" ht="12.75" hidden="1">
      <c r="A59" s="48"/>
      <c r="B59" s="49"/>
      <c r="D59" s="56"/>
    </row>
    <row r="60" spans="1:4" ht="12.75" hidden="1">
      <c r="A60" s="56"/>
      <c r="B60" s="50"/>
      <c r="C60" s="48"/>
      <c r="D60" s="49"/>
    </row>
    <row r="61" spans="1:3" ht="12.75" hidden="1">
      <c r="A61" s="56"/>
      <c r="C61" s="56"/>
    </row>
    <row r="62" spans="1:4" ht="12.75">
      <c r="A62" s="49"/>
      <c r="B62" s="50"/>
      <c r="C62" s="56"/>
      <c r="D62" s="56"/>
    </row>
  </sheetData>
  <sheetProtection/>
  <printOptions/>
  <pageMargins left="1.3779527559055118" right="1.377952755905511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B2:H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8" width="9.421875" style="3" customWidth="1"/>
    <col min="9" max="9" width="6.7109375" style="3" customWidth="1"/>
    <col min="10" max="16384" width="9.140625" style="3" customWidth="1"/>
  </cols>
  <sheetData>
    <row r="2" spans="3:7" ht="28.5" customHeight="1">
      <c r="C2" s="136" t="s">
        <v>35</v>
      </c>
      <c r="D2" s="136"/>
      <c r="E2" s="136"/>
      <c r="F2" s="136"/>
      <c r="G2" s="136"/>
    </row>
    <row r="3" spans="3:7" s="2" customFormat="1" ht="12.75" customHeight="1" thickBot="1">
      <c r="C3" s="32"/>
      <c r="D3" s="32"/>
      <c r="E3" s="32"/>
      <c r="F3" s="32"/>
      <c r="G3" s="32"/>
    </row>
    <row r="4" spans="2:8" ht="12.75" customHeight="1">
      <c r="B4" s="137" t="s">
        <v>41</v>
      </c>
      <c r="C4" s="138"/>
      <c r="D4" s="138"/>
      <c r="E4" s="138"/>
      <c r="F4" s="138"/>
      <c r="G4" s="138"/>
      <c r="H4" s="139"/>
    </row>
    <row r="5" spans="2:8" ht="12.75" customHeight="1">
      <c r="B5" s="140"/>
      <c r="C5" s="141"/>
      <c r="D5" s="141"/>
      <c r="E5" s="141"/>
      <c r="F5" s="141"/>
      <c r="G5" s="141"/>
      <c r="H5" s="142"/>
    </row>
    <row r="6" spans="2:8" ht="12.75" customHeight="1">
      <c r="B6" s="140"/>
      <c r="C6" s="141"/>
      <c r="D6" s="141"/>
      <c r="E6" s="141"/>
      <c r="F6" s="141"/>
      <c r="G6" s="141"/>
      <c r="H6" s="142"/>
    </row>
    <row r="7" spans="2:8" ht="12.75" customHeight="1">
      <c r="B7" s="140"/>
      <c r="C7" s="141"/>
      <c r="D7" s="141"/>
      <c r="E7" s="141"/>
      <c r="F7" s="141"/>
      <c r="G7" s="141"/>
      <c r="H7" s="142"/>
    </row>
    <row r="8" spans="2:8" ht="12.75" customHeight="1">
      <c r="B8" s="140"/>
      <c r="C8" s="141"/>
      <c r="D8" s="141"/>
      <c r="E8" s="141"/>
      <c r="F8" s="141"/>
      <c r="G8" s="141"/>
      <c r="H8" s="142"/>
    </row>
    <row r="9" spans="2:8" ht="12.75" customHeight="1">
      <c r="B9" s="140"/>
      <c r="C9" s="141"/>
      <c r="D9" s="141"/>
      <c r="E9" s="141"/>
      <c r="F9" s="141"/>
      <c r="G9" s="141"/>
      <c r="H9" s="142"/>
    </row>
    <row r="10" spans="2:8" ht="15.75" customHeight="1">
      <c r="B10" s="140"/>
      <c r="C10" s="141"/>
      <c r="D10" s="141"/>
      <c r="E10" s="141"/>
      <c r="F10" s="141"/>
      <c r="G10" s="141"/>
      <c r="H10" s="142"/>
    </row>
    <row r="11" spans="2:8" ht="15.75" customHeight="1" thickBot="1">
      <c r="B11" s="143"/>
      <c r="C11" s="144"/>
      <c r="D11" s="144"/>
      <c r="E11" s="144"/>
      <c r="F11" s="144"/>
      <c r="G11" s="144"/>
      <c r="H11" s="145"/>
    </row>
    <row r="13" spans="3:7" ht="12.75" customHeight="1">
      <c r="C13" s="146" t="s">
        <v>84</v>
      </c>
      <c r="D13" s="147"/>
      <c r="E13" s="147"/>
      <c r="F13" s="147"/>
      <c r="G13" s="148"/>
    </row>
    <row r="14" spans="3:7" ht="12.75" customHeight="1">
      <c r="C14" s="149"/>
      <c r="D14" s="150"/>
      <c r="E14" s="150"/>
      <c r="F14" s="150"/>
      <c r="G14" s="151"/>
    </row>
    <row r="15" spans="3:7" ht="12.75" customHeight="1">
      <c r="C15" s="149"/>
      <c r="D15" s="150"/>
      <c r="E15" s="150"/>
      <c r="F15" s="150"/>
      <c r="G15" s="151"/>
    </row>
    <row r="16" spans="3:7" ht="12.75" customHeight="1">
      <c r="C16" s="149"/>
      <c r="D16" s="150"/>
      <c r="E16" s="150"/>
      <c r="F16" s="150"/>
      <c r="G16" s="151"/>
    </row>
    <row r="17" spans="3:7" ht="12.75" customHeight="1">
      <c r="C17" s="149"/>
      <c r="D17" s="150"/>
      <c r="E17" s="150"/>
      <c r="F17" s="150"/>
      <c r="G17" s="151"/>
    </row>
    <row r="18" spans="3:7" ht="15.75" customHeight="1">
      <c r="C18" s="152"/>
      <c r="D18" s="153"/>
      <c r="E18" s="153"/>
      <c r="F18" s="153"/>
      <c r="G18" s="154"/>
    </row>
    <row r="19" ht="13.5" thickBot="1"/>
    <row r="20" spans="3:7" ht="12.75" customHeight="1">
      <c r="C20" s="127" t="s">
        <v>82</v>
      </c>
      <c r="D20" s="128"/>
      <c r="E20" s="128"/>
      <c r="F20" s="128"/>
      <c r="G20" s="129"/>
    </row>
    <row r="21" spans="3:7" ht="12.75" customHeight="1">
      <c r="C21" s="130"/>
      <c r="D21" s="131"/>
      <c r="E21" s="131"/>
      <c r="F21" s="131"/>
      <c r="G21" s="132"/>
    </row>
    <row r="22" spans="3:7" ht="12.75" customHeight="1">
      <c r="C22" s="130"/>
      <c r="D22" s="131"/>
      <c r="E22" s="131"/>
      <c r="F22" s="131"/>
      <c r="G22" s="132"/>
    </row>
    <row r="23" spans="3:7" ht="13.5" customHeight="1">
      <c r="C23" s="130"/>
      <c r="D23" s="131"/>
      <c r="E23" s="131"/>
      <c r="F23" s="131"/>
      <c r="G23" s="132"/>
    </row>
    <row r="24" spans="3:7" ht="12.75" customHeight="1">
      <c r="C24" s="130"/>
      <c r="D24" s="131"/>
      <c r="E24" s="131"/>
      <c r="F24" s="131"/>
      <c r="G24" s="132"/>
    </row>
    <row r="25" spans="3:7" ht="12.75" customHeight="1">
      <c r="C25" s="130"/>
      <c r="D25" s="131"/>
      <c r="E25" s="131"/>
      <c r="F25" s="131"/>
      <c r="G25" s="132"/>
    </row>
    <row r="26" spans="3:7" ht="13.5" customHeight="1" thickBot="1">
      <c r="C26" s="133"/>
      <c r="D26" s="134"/>
      <c r="E26" s="134"/>
      <c r="F26" s="134"/>
      <c r="G26" s="135"/>
    </row>
  </sheetData>
  <sheetProtection/>
  <mergeCells count="4">
    <mergeCell ref="C20:G26"/>
    <mergeCell ref="C2:G2"/>
    <mergeCell ref="B4:H11"/>
    <mergeCell ref="C13:G1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C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29" customWidth="1"/>
    <col min="2" max="2" width="35.421875" style="2" customWidth="1"/>
    <col min="3" max="3" width="40.7109375" style="2" customWidth="1"/>
    <col min="4" max="4" width="30.00390625" style="2" customWidth="1"/>
    <col min="5" max="5" width="15.7109375" style="2" customWidth="1"/>
    <col min="6" max="6" width="18.421875" style="2" bestFit="1" customWidth="1"/>
    <col min="7" max="7" width="17.00390625" style="2" bestFit="1" customWidth="1"/>
    <col min="8" max="8" width="15.7109375" style="2" customWidth="1"/>
    <col min="9" max="16384" width="9.140625" style="2" customWidth="1"/>
  </cols>
  <sheetData>
    <row r="1" spans="1:3" ht="12.75">
      <c r="A1" s="29">
        <v>2</v>
      </c>
      <c r="B1" s="108" t="s">
        <v>54</v>
      </c>
      <c r="C1" s="61"/>
    </row>
    <row r="2" spans="1:3" ht="12.75">
      <c r="A2" s="29">
        <v>3</v>
      </c>
      <c r="B2" s="108" t="s">
        <v>43</v>
      </c>
      <c r="C2" s="61"/>
    </row>
    <row r="3" spans="1:3" ht="12.75">
      <c r="A3" s="29">
        <v>4</v>
      </c>
      <c r="B3" s="108" t="s">
        <v>153</v>
      </c>
      <c r="C3" s="61"/>
    </row>
    <row r="4" spans="1:3" ht="12.75">
      <c r="A4" s="29">
        <v>5</v>
      </c>
      <c r="B4" s="108" t="s">
        <v>63</v>
      </c>
      <c r="C4" s="61"/>
    </row>
    <row r="5" spans="1:3" ht="12.75">
      <c r="A5" s="29">
        <v>6</v>
      </c>
      <c r="B5" s="108" t="s">
        <v>64</v>
      </c>
      <c r="C5" s="61"/>
    </row>
    <row r="6" spans="1:3" ht="12.75">
      <c r="A6" s="29">
        <v>7</v>
      </c>
      <c r="B6" s="108" t="s">
        <v>49</v>
      </c>
      <c r="C6" s="61"/>
    </row>
    <row r="7" spans="1:3" ht="12.75">
      <c r="A7" s="29">
        <v>8</v>
      </c>
      <c r="B7" s="108" t="s">
        <v>154</v>
      </c>
      <c r="C7" s="61"/>
    </row>
    <row r="8" spans="1:3" ht="12.75">
      <c r="A8" s="29">
        <v>9</v>
      </c>
      <c r="B8" s="108" t="s">
        <v>65</v>
      </c>
      <c r="C8" s="61"/>
    </row>
    <row r="9" spans="1:3" ht="12.75">
      <c r="A9" s="29">
        <v>10</v>
      </c>
      <c r="B9" s="108" t="s">
        <v>155</v>
      </c>
      <c r="C9" s="61"/>
    </row>
    <row r="10" spans="1:3" ht="12.75">
      <c r="A10" s="29">
        <v>11</v>
      </c>
      <c r="B10" s="108" t="s">
        <v>156</v>
      </c>
      <c r="C10" s="61"/>
    </row>
    <row r="11" spans="1:3" ht="12.75">
      <c r="A11" s="29">
        <v>12</v>
      </c>
      <c r="B11" s="108" t="s">
        <v>89</v>
      </c>
      <c r="C11" s="61"/>
    </row>
    <row r="12" spans="1:3" ht="12.75">
      <c r="A12" s="29">
        <v>13</v>
      </c>
      <c r="B12" s="108" t="s">
        <v>157</v>
      </c>
      <c r="C12" s="61"/>
    </row>
    <row r="13" spans="1:3" ht="12.75">
      <c r="A13" s="29">
        <v>14</v>
      </c>
      <c r="B13" s="108" t="s">
        <v>53</v>
      </c>
      <c r="C13" s="61"/>
    </row>
    <row r="14" spans="1:3" ht="12.75">
      <c r="A14" s="29">
        <v>15</v>
      </c>
      <c r="B14" s="108" t="s">
        <v>97</v>
      </c>
      <c r="C14" s="61"/>
    </row>
    <row r="15" spans="1:3" ht="12.75">
      <c r="A15" s="29">
        <v>16</v>
      </c>
      <c r="B15" s="108" t="s">
        <v>66</v>
      </c>
      <c r="C15" s="61"/>
    </row>
    <row r="16" spans="1:3" ht="12.75">
      <c r="A16" s="29">
        <v>17</v>
      </c>
      <c r="B16" s="108" t="s">
        <v>67</v>
      </c>
      <c r="C16" s="61"/>
    </row>
    <row r="17" spans="1:3" ht="12.75">
      <c r="A17" s="29">
        <v>18</v>
      </c>
      <c r="B17" s="108" t="s">
        <v>158</v>
      </c>
      <c r="C17" s="61"/>
    </row>
    <row r="18" spans="1:3" ht="12.75">
      <c r="A18" s="29">
        <v>19</v>
      </c>
      <c r="B18" s="108" t="s">
        <v>68</v>
      </c>
      <c r="C18" s="61"/>
    </row>
    <row r="19" spans="1:3" ht="12.75">
      <c r="A19" s="29">
        <v>20</v>
      </c>
      <c r="B19" s="108" t="s">
        <v>159</v>
      </c>
      <c r="C19" s="61"/>
    </row>
    <row r="20" spans="1:3" ht="12.75">
      <c r="A20" s="29">
        <v>21</v>
      </c>
      <c r="B20" s="108" t="s">
        <v>69</v>
      </c>
      <c r="C20" s="61"/>
    </row>
    <row r="21" spans="1:3" ht="12.75">
      <c r="A21" s="29">
        <v>22</v>
      </c>
      <c r="B21" s="108" t="s">
        <v>70</v>
      </c>
      <c r="C21" s="61"/>
    </row>
    <row r="22" spans="1:3" ht="12.75">
      <c r="A22" s="29">
        <v>23</v>
      </c>
      <c r="B22" s="108" t="s">
        <v>160</v>
      </c>
      <c r="C22" s="61"/>
    </row>
    <row r="23" spans="1:3" ht="12.75">
      <c r="A23" s="29">
        <v>24</v>
      </c>
      <c r="B23" s="108" t="s">
        <v>85</v>
      </c>
      <c r="C23" s="61"/>
    </row>
    <row r="24" spans="1:3" ht="12.75">
      <c r="A24" s="29">
        <v>25</v>
      </c>
      <c r="B24" s="108" t="s">
        <v>44</v>
      </c>
      <c r="C24" s="61"/>
    </row>
    <row r="25" spans="1:3" ht="12.75">
      <c r="A25" s="29">
        <v>26</v>
      </c>
      <c r="B25" s="108" t="s">
        <v>90</v>
      </c>
      <c r="C25" s="61"/>
    </row>
    <row r="26" spans="1:3" ht="12.75">
      <c r="A26" s="29">
        <v>27</v>
      </c>
      <c r="B26" s="108" t="s">
        <v>99</v>
      </c>
      <c r="C26" s="61"/>
    </row>
    <row r="27" spans="1:3" ht="12.75">
      <c r="A27" s="29">
        <v>28</v>
      </c>
      <c r="B27" s="108" t="s">
        <v>98</v>
      </c>
      <c r="C27" s="61"/>
    </row>
    <row r="28" spans="1:3" ht="12.75">
      <c r="A28" s="29">
        <v>29</v>
      </c>
      <c r="B28" s="2" t="s">
        <v>100</v>
      </c>
      <c r="C28" s="61"/>
    </row>
    <row r="29" spans="1:3" ht="12.75">
      <c r="A29" s="29">
        <v>30</v>
      </c>
      <c r="B29" s="2" t="s">
        <v>73</v>
      </c>
      <c r="C29" s="61"/>
    </row>
    <row r="30" spans="1:3" ht="12.75">
      <c r="A30" s="29">
        <v>31</v>
      </c>
      <c r="B30" s="108" t="s">
        <v>58</v>
      </c>
      <c r="C30" s="61"/>
    </row>
    <row r="31" spans="1:3" ht="12.75">
      <c r="A31" s="29">
        <v>32</v>
      </c>
      <c r="B31" s="108" t="s">
        <v>45</v>
      </c>
      <c r="C31" s="61"/>
    </row>
    <row r="32" spans="1:3" ht="12.75">
      <c r="A32" s="29">
        <v>33</v>
      </c>
      <c r="B32" s="2" t="s">
        <v>45</v>
      </c>
      <c r="C32" s="61"/>
    </row>
    <row r="33" spans="1:2" ht="12.75">
      <c r="A33" s="29">
        <v>34</v>
      </c>
      <c r="B33" s="2" t="s">
        <v>91</v>
      </c>
    </row>
    <row r="34" spans="1:2" ht="12.75">
      <c r="A34" s="29">
        <v>35</v>
      </c>
      <c r="B34" s="108" t="s">
        <v>71</v>
      </c>
    </row>
    <row r="35" spans="1:2" ht="12.75">
      <c r="A35" s="29">
        <v>36</v>
      </c>
      <c r="B35" s="108" t="s">
        <v>161</v>
      </c>
    </row>
    <row r="36" spans="1:2" ht="12.75">
      <c r="A36" s="29">
        <v>37</v>
      </c>
      <c r="B36" s="108" t="s">
        <v>72</v>
      </c>
    </row>
    <row r="37" spans="1:2" ht="12.75">
      <c r="A37" s="29">
        <v>38</v>
      </c>
      <c r="B37" s="2" t="s">
        <v>42</v>
      </c>
    </row>
    <row r="38" spans="1:2" ht="12.75">
      <c r="A38" s="29">
        <v>39</v>
      </c>
      <c r="B38" s="2" t="s">
        <v>74</v>
      </c>
    </row>
    <row r="39" spans="1:2" ht="12.75">
      <c r="A39" s="29">
        <v>40</v>
      </c>
      <c r="B39" s="2" t="s">
        <v>162</v>
      </c>
    </row>
    <row r="40" spans="1:2" ht="12.75">
      <c r="A40" s="29">
        <v>41</v>
      </c>
      <c r="B40" s="2" t="s">
        <v>75</v>
      </c>
    </row>
    <row r="41" spans="1:2" ht="12.75">
      <c r="A41" s="29">
        <v>42</v>
      </c>
      <c r="B41" s="2" t="s">
        <v>163</v>
      </c>
    </row>
    <row r="42" spans="1:2" ht="12.75">
      <c r="A42" s="29">
        <v>43</v>
      </c>
      <c r="B42" s="2" t="s">
        <v>92</v>
      </c>
    </row>
    <row r="43" spans="1:2" ht="12.75">
      <c r="A43" s="29">
        <v>44</v>
      </c>
      <c r="B43" s="2" t="s">
        <v>76</v>
      </c>
    </row>
    <row r="44" spans="1:2" ht="12.75">
      <c r="A44" s="29">
        <v>45</v>
      </c>
      <c r="B44" s="2" t="s">
        <v>164</v>
      </c>
    </row>
    <row r="45" spans="1:2" ht="12.75">
      <c r="A45" s="29">
        <v>46</v>
      </c>
      <c r="B45" s="2" t="s">
        <v>86</v>
      </c>
    </row>
    <row r="46" spans="1:2" ht="12.75">
      <c r="A46" s="29">
        <v>47</v>
      </c>
      <c r="B46" s="2" t="s">
        <v>165</v>
      </c>
    </row>
    <row r="47" spans="1:2" ht="12.75">
      <c r="A47" s="29">
        <v>48</v>
      </c>
      <c r="B47" s="2" t="s">
        <v>166</v>
      </c>
    </row>
    <row r="48" spans="1:2" ht="12.75">
      <c r="A48" s="29">
        <v>49</v>
      </c>
      <c r="B48" s="2" t="s">
        <v>59</v>
      </c>
    </row>
    <row r="49" spans="1:2" ht="12.75">
      <c r="A49" s="29">
        <v>50</v>
      </c>
      <c r="B49" s="2" t="s">
        <v>167</v>
      </c>
    </row>
    <row r="50" spans="1:2" ht="12.75">
      <c r="A50" s="29">
        <v>51</v>
      </c>
      <c r="B50" s="108" t="s">
        <v>77</v>
      </c>
    </row>
    <row r="51" spans="1:2" ht="12.75">
      <c r="A51" s="29">
        <v>52</v>
      </c>
      <c r="B51" s="2" t="s">
        <v>168</v>
      </c>
    </row>
    <row r="52" spans="1:2" ht="12.75">
      <c r="A52" s="29">
        <v>53</v>
      </c>
      <c r="B52" s="108" t="s">
        <v>46</v>
      </c>
    </row>
    <row r="53" spans="1:2" ht="12.75">
      <c r="A53" s="29">
        <v>54</v>
      </c>
      <c r="B53" s="108" t="s">
        <v>93</v>
      </c>
    </row>
    <row r="54" spans="1:2" ht="12.75">
      <c r="A54" s="29">
        <v>55</v>
      </c>
      <c r="B54" s="108" t="s">
        <v>60</v>
      </c>
    </row>
    <row r="55" spans="1:2" ht="12.75">
      <c r="A55" s="29">
        <v>56</v>
      </c>
      <c r="B55" s="108" t="s">
        <v>78</v>
      </c>
    </row>
    <row r="56" spans="1:2" ht="12.75">
      <c r="A56" s="29">
        <v>57</v>
      </c>
      <c r="B56" s="108" t="s">
        <v>87</v>
      </c>
    </row>
    <row r="57" spans="1:2" ht="12.75">
      <c r="A57" s="29">
        <v>58</v>
      </c>
      <c r="B57" s="108" t="s">
        <v>55</v>
      </c>
    </row>
    <row r="58" spans="1:2" ht="12.75">
      <c r="A58" s="29">
        <v>59</v>
      </c>
      <c r="B58" s="108" t="s">
        <v>61</v>
      </c>
    </row>
    <row r="59" spans="1:2" ht="12.75">
      <c r="A59" s="29">
        <v>60</v>
      </c>
      <c r="B59" s="108" t="s">
        <v>79</v>
      </c>
    </row>
    <row r="60" spans="1:2" ht="12.75">
      <c r="A60" s="29">
        <v>61</v>
      </c>
      <c r="B60" s="108" t="s">
        <v>80</v>
      </c>
    </row>
    <row r="61" spans="1:2" ht="12.75">
      <c r="A61" s="29">
        <v>62</v>
      </c>
      <c r="B61" s="108" t="s">
        <v>52</v>
      </c>
    </row>
    <row r="62" spans="1:2" ht="12.75">
      <c r="A62" s="29">
        <v>63</v>
      </c>
      <c r="B62" s="108" t="s">
        <v>94</v>
      </c>
    </row>
    <row r="63" spans="1:2" ht="12.75">
      <c r="A63" s="29">
        <v>64</v>
      </c>
      <c r="B63" s="108" t="s">
        <v>169</v>
      </c>
    </row>
    <row r="64" spans="1:2" ht="12.75">
      <c r="A64" s="29">
        <v>65</v>
      </c>
      <c r="B64" s="108" t="s">
        <v>170</v>
      </c>
    </row>
    <row r="65" spans="1:2" ht="12.75">
      <c r="A65" s="29">
        <v>66</v>
      </c>
      <c r="B65" s="108" t="s">
        <v>47</v>
      </c>
    </row>
    <row r="66" spans="1:2" ht="12.75">
      <c r="A66" s="29">
        <v>67</v>
      </c>
      <c r="B66" s="2" t="s">
        <v>47</v>
      </c>
    </row>
    <row r="67" spans="1:2" ht="12.75">
      <c r="A67" s="29">
        <v>68</v>
      </c>
      <c r="B67" s="108" t="s">
        <v>81</v>
      </c>
    </row>
    <row r="68" spans="1:2" ht="12.75">
      <c r="A68" s="29">
        <v>69</v>
      </c>
      <c r="B68" s="2" t="s">
        <v>95</v>
      </c>
    </row>
    <row r="69" spans="1:2" ht="12.75">
      <c r="A69" s="29">
        <v>70</v>
      </c>
      <c r="B69" s="2" t="s">
        <v>171</v>
      </c>
    </row>
    <row r="70" spans="1:2" ht="12.75">
      <c r="A70" s="29">
        <v>71</v>
      </c>
      <c r="B70" s="2" t="s">
        <v>172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Kvittens för Domararvode</dc:title>
  <dc:subject/>
  <dc:creator>Peter Ottehall</dc:creator>
  <cp:keywords/>
  <dc:description/>
  <cp:lastModifiedBy>Fredrik Andersson</cp:lastModifiedBy>
  <cp:lastPrinted>2013-08-01T19:40:08Z</cp:lastPrinted>
  <dcterms:created xsi:type="dcterms:W3CDTF">2001-10-29T17:15:15Z</dcterms:created>
  <dcterms:modified xsi:type="dcterms:W3CDTF">2013-09-29T19:50:49Z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