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364" documentId="13_ncr:1_{05F42F80-C8F8-48E0-8594-637885B3E73B}" xr6:coauthVersionLast="47" xr6:coauthVersionMax="47" xr10:uidLastSave="{B837C790-4F6E-4DC6-88B7-52241EB63146}"/>
  <bookViews>
    <workbookView xWindow="-108" yWindow="-108" windowWidth="23256" windowHeight="12576" xr2:uid="{B7D60B5B-6781-419C-970A-3D603FF80E60}"/>
  </bookViews>
  <sheets>
    <sheet name="Tabell" sheetId="3" r:id="rId1"/>
    <sheet name="Program och resultat" sheetId="1" r:id="rId2"/>
    <sheet name="Spelpoäng lag" sheetId="2" r:id="rId3"/>
    <sheet name="Kontakt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3" l="1"/>
  <c r="J11" i="3"/>
  <c r="J10" i="3"/>
  <c r="J14" i="3"/>
  <c r="J12" i="3"/>
  <c r="J9" i="3"/>
  <c r="M13" i="2"/>
  <c r="L13" i="2"/>
  <c r="K13" i="2"/>
  <c r="J13" i="2"/>
  <c r="I13" i="2"/>
  <c r="H13" i="2"/>
  <c r="G13" i="2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<sst xmlns="http://schemas.openxmlformats.org/spreadsheetml/2006/main" count="147" uniqueCount="73">
  <si>
    <t>Vinnande lag =</t>
  </si>
  <si>
    <t>HÖSTSÄSONG</t>
  </si>
  <si>
    <t>VÅRSÄSONG</t>
  </si>
  <si>
    <t>Hemmalag</t>
  </si>
  <si>
    <t>Bortalag</t>
  </si>
  <si>
    <t>Vinst- marginal</t>
  </si>
  <si>
    <t>Malmberget</t>
  </si>
  <si>
    <t>Älvsbyn</t>
  </si>
  <si>
    <t>Kiruna</t>
  </si>
  <si>
    <t>Kalix</t>
  </si>
  <si>
    <t>Boden</t>
  </si>
  <si>
    <t>Luleå</t>
  </si>
  <si>
    <t xml:space="preserve"> </t>
  </si>
  <si>
    <t>Spelade</t>
  </si>
  <si>
    <t>Vunna hemma 2 p</t>
  </si>
  <si>
    <t>Vunna borta 3 p</t>
  </si>
  <si>
    <t>För-luster</t>
  </si>
  <si>
    <t>Poäng</t>
  </si>
  <si>
    <t>Match- poäng</t>
  </si>
  <si>
    <t>Ind. Matcher</t>
  </si>
  <si>
    <t>Spelar- snitt</t>
  </si>
  <si>
    <t>Poäng-marginal</t>
  </si>
  <si>
    <t>Veterantouren 2023-24</t>
  </si>
  <si>
    <t>Kontaktpersoner</t>
  </si>
  <si>
    <t>Namn</t>
  </si>
  <si>
    <t>e-mailadress</t>
  </si>
  <si>
    <t>Ort</t>
  </si>
  <si>
    <t>Telefon</t>
  </si>
  <si>
    <t>Stefan Westermark</t>
  </si>
  <si>
    <t>070-626 05 00</t>
  </si>
  <si>
    <t>Lage Johansson</t>
  </si>
  <si>
    <t>lage.j@outlook.com</t>
  </si>
  <si>
    <t>Gällivare</t>
  </si>
  <si>
    <t>070-631 60 37</t>
  </si>
  <si>
    <t>Lennart Thelin</t>
  </si>
  <si>
    <t>lennartt9@gmail.com</t>
  </si>
  <si>
    <t>072-748 09 72</t>
  </si>
  <si>
    <t>Göran Lundstedt</t>
  </si>
  <si>
    <t>lundstedt.goran@gmail.com</t>
  </si>
  <si>
    <t>070-585 18 96</t>
  </si>
  <si>
    <t>Göran tillika seniorrepresentant i Norrbottens bowlingsförbund</t>
  </si>
  <si>
    <t>Staffan Bergman</t>
  </si>
  <si>
    <t>staffanbergman1@hotmail.com</t>
  </si>
  <si>
    <t>070-259 27 49</t>
  </si>
  <si>
    <t xml:space="preserve">Resultatansvarig </t>
  </si>
  <si>
    <t>Björn Andreassen</t>
  </si>
  <si>
    <t>bigpapa.andreassen@gmail.com</t>
  </si>
  <si>
    <t xml:space="preserve">070-648 19 49 </t>
  </si>
  <si>
    <t xml:space="preserve">Ingrid Backman               </t>
  </si>
  <si>
    <t>ingrid.backman.pitea@telia.com</t>
  </si>
  <si>
    <t>Piteå</t>
  </si>
  <si>
    <t>070-546 92 22</t>
  </si>
  <si>
    <t>Tommy Harg</t>
  </si>
  <si>
    <t>tommyolofharg@hotmail.com</t>
  </si>
  <si>
    <t>070-588 16 41</t>
  </si>
  <si>
    <t xml:space="preserve"> Älvsbyn</t>
  </si>
  <si>
    <t xml:space="preserve"> Malmberget</t>
  </si>
  <si>
    <t xml:space="preserve"> Boden</t>
  </si>
  <si>
    <t xml:space="preserve"> Kalix</t>
  </si>
  <si>
    <t xml:space="preserve"> Luleå</t>
  </si>
  <si>
    <t xml:space="preserve"> Kiruna</t>
  </si>
  <si>
    <t>VETERANTOUREN 2024 -25</t>
  </si>
  <si>
    <t>Veterantouren 2024 - 25</t>
  </si>
  <si>
    <t xml:space="preserve"> Malmbergert</t>
  </si>
  <si>
    <t>pkje@icloud.com</t>
  </si>
  <si>
    <t>070-251 21 02</t>
  </si>
  <si>
    <t>Hans Bergman</t>
  </si>
  <si>
    <t>hasse.bergman@telia.com</t>
  </si>
  <si>
    <t>072-231 98 33</t>
  </si>
  <si>
    <r>
      <t xml:space="preserve">Peder Kjellberg </t>
    </r>
    <r>
      <rPr>
        <b/>
        <sz val="12"/>
        <color theme="1"/>
        <rFont val="Aptos Narrow"/>
        <family val="2"/>
        <scheme val="minor"/>
      </rPr>
      <t>( i första hand)</t>
    </r>
  </si>
  <si>
    <t>swestermarks@gmail.com</t>
  </si>
  <si>
    <t>Britta Sivlér</t>
  </si>
  <si>
    <t>britta.sivler@pccab.se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</si>
</sst>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0" fillId="0" borderId="2" xfId="0" applyBorder="1"/>
    <xf numFmtId="0" fontId="0" fillId="2" borderId="3" xfId="0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6" fillId="0" borderId="0" xfId="0" applyFont="1"/>
    <xf numFmtId="0" fontId="3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0" xfId="0" applyFont="1"/>
    <xf numFmtId="0" fontId="5" fillId="0" borderId="14" xfId="0" applyFont="1" applyBorder="1"/>
    <xf numFmtId="0" fontId="9" fillId="0" borderId="14" xfId="1" applyFont="1" applyFill="1" applyBorder="1"/>
    <xf numFmtId="0" fontId="9" fillId="0" borderId="14" xfId="1" applyFont="1" applyBorder="1"/>
    <xf numFmtId="0" fontId="7" fillId="0" borderId="0" xfId="0" applyFont="1"/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11" fillId="0" borderId="14" xfId="0" applyFont="1" applyBorder="1"/>
    <xf numFmtId="0" fontId="3" fillId="2" borderId="14" xfId="0" applyFont="1" applyFill="1" applyBorder="1" applyAlignment="1">
      <alignment horizontal="center"/>
    </xf>
    <xf numFmtId="0" fontId="5" fillId="0" borderId="1" xfId="0" applyFont="1" applyBorder="1"/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11" xfId="0" applyFont="1" applyBorder="1"/>
    <xf numFmtId="0" fontId="0" fillId="0" borderId="12" xfId="0" applyBorder="1"/>
    <xf numFmtId="0" fontId="4" fillId="0" borderId="12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" fontId="1" fillId="0" borderId="8" xfId="0" applyNumberFormat="1" applyFont="1" applyBorder="1" applyAlignment="1">
      <alignment horizontal="center"/>
    </xf>
    <xf numFmtId="0" fontId="4" fillId="0" borderId="30" xfId="0" applyFont="1" applyBorder="1"/>
    <xf numFmtId="0" fontId="0" fillId="0" borderId="31" xfId="0" applyBorder="1" applyAlignment="1">
      <alignment horizontal="center"/>
    </xf>
    <xf numFmtId="0" fontId="4" fillId="2" borderId="11" xfId="0" applyFont="1" applyFill="1" applyBorder="1"/>
    <xf numFmtId="0" fontId="11" fillId="0" borderId="12" xfId="0" applyFont="1" applyBorder="1"/>
    <xf numFmtId="0" fontId="4" fillId="2" borderId="32" xfId="0" applyFont="1" applyFill="1" applyBorder="1"/>
    <xf numFmtId="0" fontId="3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32" xfId="0" applyFont="1" applyBorder="1"/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4" fillId="3" borderId="11" xfId="0" applyFont="1" applyFill="1" applyBorder="1"/>
    <xf numFmtId="0" fontId="3" fillId="3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2" borderId="27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bigpapa.andreassen@gmail.com" TargetMode="External"/><Relationship Id="rId3" Type="http://schemas.openxmlformats.org/officeDocument/2006/relationships/hyperlink" Target="mailto:lage.j@outlook.com" TargetMode="External"/><Relationship Id="rId7" Type="http://schemas.openxmlformats.org/officeDocument/2006/relationships/hyperlink" Target="mailto:pkje@icloud.com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swestermarks@gmail.com" TargetMode="External"/><Relationship Id="rId1" Type="http://schemas.openxmlformats.org/officeDocument/2006/relationships/hyperlink" Target="mailto:ingrid.backman.pitea@telia.com" TargetMode="External"/><Relationship Id="rId6" Type="http://schemas.openxmlformats.org/officeDocument/2006/relationships/hyperlink" Target="mailto:staffanbergman1@hotmail.com" TargetMode="External"/><Relationship Id="rId11" Type="http://schemas.openxmlformats.org/officeDocument/2006/relationships/hyperlink" Target="mailto:hasse.bergman@telia.com" TargetMode="External"/><Relationship Id="rId5" Type="http://schemas.openxmlformats.org/officeDocument/2006/relationships/hyperlink" Target="mailto:lundstedt.goran@gmail.com" TargetMode="External"/><Relationship Id="rId10" Type="http://schemas.openxmlformats.org/officeDocument/2006/relationships/hyperlink" Target="mailto:britta.sivler@pccab.se" TargetMode="External"/><Relationship Id="rId4" Type="http://schemas.openxmlformats.org/officeDocument/2006/relationships/hyperlink" Target="mailto:lennartt9@gmail.com" TargetMode="External"/><Relationship Id="rId9" Type="http://schemas.openxmlformats.org/officeDocument/2006/relationships/hyperlink" Target="mailto:tommyolofhar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D42D-E413-4201-A00B-E88233D2CED0}">
  <dimension ref="B5:K14"/>
  <sheetViews>
    <sheetView tabSelected="1" workbookViewId="0">
      <selection activeCell="O10" sqref="O10"/>
    </sheetView>
  </sheetViews>
  <sheetFormatPr defaultRowHeight="14.4" x14ac:dyDescent="0.3"/>
  <cols>
    <col min="2" max="2" width="14.33203125" bestFit="1" customWidth="1"/>
    <col min="3" max="3" width="9.77734375" customWidth="1"/>
    <col min="4" max="4" width="12.6640625" customWidth="1"/>
    <col min="5" max="5" width="12" customWidth="1"/>
    <col min="6" max="6" width="10" customWidth="1"/>
    <col min="7" max="7" width="7.109375" customWidth="1"/>
    <col min="9" max="9" width="10.21875" customWidth="1"/>
    <col min="10" max="10" width="8.77734375" customWidth="1"/>
    <col min="11" max="11" width="10.88671875" customWidth="1"/>
  </cols>
  <sheetData>
    <row r="5" spans="2:11" ht="18" x14ac:dyDescent="0.35">
      <c r="B5" s="20"/>
      <c r="C5" s="63" t="s">
        <v>62</v>
      </c>
      <c r="D5" s="63"/>
      <c r="E5" s="63"/>
      <c r="F5" s="63"/>
      <c r="G5" s="63"/>
      <c r="H5" s="63"/>
      <c r="I5" s="63"/>
      <c r="J5" s="63"/>
      <c r="K5" s="20"/>
    </row>
    <row r="6" spans="2:11" ht="18" x14ac:dyDescent="0.35">
      <c r="B6" s="20"/>
      <c r="C6" s="20"/>
      <c r="D6" s="20"/>
      <c r="E6" s="20"/>
      <c r="F6" s="20"/>
      <c r="G6" s="20"/>
      <c r="H6" s="20"/>
      <c r="I6" s="20"/>
      <c r="J6" s="20" t="s">
        <v>12</v>
      </c>
      <c r="K6" s="20"/>
    </row>
    <row r="7" spans="2:11" ht="18.600000000000001" thickBot="1" x14ac:dyDescent="0.4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36.6" thickBot="1" x14ac:dyDescent="0.4">
      <c r="B8" s="25"/>
      <c r="C8" s="26" t="s">
        <v>13</v>
      </c>
      <c r="D8" s="30" t="s">
        <v>14</v>
      </c>
      <c r="E8" s="30" t="s">
        <v>15</v>
      </c>
      <c r="F8" s="27" t="s">
        <v>16</v>
      </c>
      <c r="G8" s="28" t="s">
        <v>17</v>
      </c>
      <c r="H8" s="29" t="s">
        <v>18</v>
      </c>
      <c r="I8" s="30" t="s">
        <v>19</v>
      </c>
      <c r="J8" s="30" t="s">
        <v>20</v>
      </c>
      <c r="K8" s="31" t="s">
        <v>21</v>
      </c>
    </row>
    <row r="9" spans="2:11" ht="18" x14ac:dyDescent="0.35">
      <c r="B9" s="17" t="s">
        <v>57</v>
      </c>
      <c r="C9" s="32">
        <v>5</v>
      </c>
      <c r="D9" s="32">
        <v>3</v>
      </c>
      <c r="E9" s="32">
        <v>2</v>
      </c>
      <c r="F9" s="33"/>
      <c r="G9" s="34">
        <v>12</v>
      </c>
      <c r="H9" s="35">
        <v>78783</v>
      </c>
      <c r="I9" s="32">
        <v>120</v>
      </c>
      <c r="J9" s="36">
        <f t="shared" ref="J9:J14" si="0">H9/I9</f>
        <v>656.52499999999998</v>
      </c>
      <c r="K9" s="32">
        <v>5455</v>
      </c>
    </row>
    <row r="10" spans="2:11" ht="18" x14ac:dyDescent="0.35">
      <c r="B10" s="17" t="s">
        <v>56</v>
      </c>
      <c r="C10" s="32">
        <v>4</v>
      </c>
      <c r="D10" s="32">
        <v>2</v>
      </c>
      <c r="E10" s="32">
        <v>1</v>
      </c>
      <c r="F10" s="33">
        <v>1</v>
      </c>
      <c r="G10" s="34">
        <v>7</v>
      </c>
      <c r="H10" s="35">
        <v>61478</v>
      </c>
      <c r="I10" s="32">
        <v>96</v>
      </c>
      <c r="J10" s="36">
        <f t="shared" si="0"/>
        <v>640.39583333333337</v>
      </c>
      <c r="K10" s="32">
        <v>3270</v>
      </c>
    </row>
    <row r="11" spans="2:11" ht="18" x14ac:dyDescent="0.35">
      <c r="B11" s="37" t="s">
        <v>58</v>
      </c>
      <c r="C11" s="38">
        <v>3</v>
      </c>
      <c r="D11" s="38">
        <v>1</v>
      </c>
      <c r="E11" s="38">
        <v>1</v>
      </c>
      <c r="F11" s="39">
        <v>2</v>
      </c>
      <c r="G11" s="40">
        <v>5</v>
      </c>
      <c r="H11" s="41">
        <v>43217</v>
      </c>
      <c r="I11" s="38">
        <v>72</v>
      </c>
      <c r="J11" s="36">
        <f>H11/I11</f>
        <v>600.23611111111109</v>
      </c>
      <c r="K11" s="38">
        <v>-1643</v>
      </c>
    </row>
    <row r="12" spans="2:11" ht="18" x14ac:dyDescent="0.35">
      <c r="B12" s="37" t="s">
        <v>60</v>
      </c>
      <c r="C12" s="38">
        <v>4</v>
      </c>
      <c r="D12" s="38"/>
      <c r="E12" s="38">
        <v>1</v>
      </c>
      <c r="F12" s="39">
        <v>3</v>
      </c>
      <c r="G12" s="40">
        <v>3</v>
      </c>
      <c r="H12" s="41">
        <v>56964</v>
      </c>
      <c r="I12" s="38">
        <v>96</v>
      </c>
      <c r="J12" s="36">
        <f t="shared" si="0"/>
        <v>593.375</v>
      </c>
      <c r="K12" s="38">
        <v>-2056</v>
      </c>
    </row>
    <row r="13" spans="2:11" ht="18" x14ac:dyDescent="0.35">
      <c r="B13" s="37" t="s">
        <v>59</v>
      </c>
      <c r="C13" s="38">
        <v>4</v>
      </c>
      <c r="D13" s="38">
        <v>1</v>
      </c>
      <c r="E13" s="38"/>
      <c r="F13" s="39">
        <v>2</v>
      </c>
      <c r="G13" s="40">
        <v>2</v>
      </c>
      <c r="H13" s="41">
        <v>58344</v>
      </c>
      <c r="I13" s="38">
        <v>96</v>
      </c>
      <c r="J13" s="36">
        <f>H13/I13</f>
        <v>607.75</v>
      </c>
      <c r="K13" s="38">
        <v>-1628</v>
      </c>
    </row>
    <row r="14" spans="2:11" ht="18" x14ac:dyDescent="0.35">
      <c r="B14" s="17" t="s">
        <v>55</v>
      </c>
      <c r="C14" s="32">
        <v>3</v>
      </c>
      <c r="D14" s="32"/>
      <c r="E14" s="32"/>
      <c r="F14" s="33">
        <v>3</v>
      </c>
      <c r="G14" s="34">
        <v>0</v>
      </c>
      <c r="H14" s="35">
        <v>56097</v>
      </c>
      <c r="I14" s="32">
        <v>96</v>
      </c>
      <c r="J14" s="36">
        <f t="shared" si="0"/>
        <v>584.34375</v>
      </c>
      <c r="K14" s="32">
        <v>-3358</v>
      </c>
    </row>
  </sheetData>
  <mergeCells count="1">
    <mergeCell ref="C5:J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54BE6-ED2F-4CB2-A5E4-99F86ED567E4}">
  <dimension ref="A1:M23"/>
  <sheetViews>
    <sheetView topLeftCell="A3" workbookViewId="0">
      <selection activeCell="D19" sqref="D19"/>
    </sheetView>
  </sheetViews>
  <sheetFormatPr defaultRowHeight="14.4" x14ac:dyDescent="0.3"/>
  <cols>
    <col min="1" max="1" width="6.88671875" style="1" customWidth="1"/>
    <col min="2" max="2" width="15.77734375" customWidth="1"/>
    <col min="3" max="3" width="7.88671875" customWidth="1"/>
    <col min="4" max="4" width="15.77734375" customWidth="1"/>
    <col min="5" max="5" width="7.88671875" customWidth="1"/>
    <col min="6" max="6" width="8.33203125" customWidth="1"/>
    <col min="7" max="7" width="4.109375" customWidth="1"/>
    <col min="8" max="8" width="7.21875" style="1" customWidth="1"/>
    <col min="9" max="9" width="15.77734375" customWidth="1"/>
    <col min="10" max="10" width="7.6640625" style="1" customWidth="1"/>
    <col min="11" max="11" width="15.77734375" customWidth="1"/>
    <col min="12" max="12" width="7.44140625" customWidth="1"/>
    <col min="13" max="13" width="8.44140625" customWidth="1"/>
    <col min="14" max="15" width="6.88671875" customWidth="1"/>
  </cols>
  <sheetData>
    <row r="1" spans="1:13" ht="21.6" thickBot="1" x14ac:dyDescent="0.45">
      <c r="B1" s="2" t="s">
        <v>61</v>
      </c>
      <c r="C1" s="2"/>
      <c r="E1" s="3" t="s">
        <v>0</v>
      </c>
      <c r="F1" s="4"/>
      <c r="G1" s="5"/>
    </row>
    <row r="2" spans="1:13" ht="21" x14ac:dyDescent="0.4">
      <c r="B2" s="2"/>
      <c r="C2" s="2"/>
      <c r="F2" s="6"/>
    </row>
    <row r="3" spans="1:13" ht="18" thickBot="1" x14ac:dyDescent="0.4">
      <c r="B3" s="7" t="s">
        <v>1</v>
      </c>
      <c r="H3" s="8"/>
      <c r="I3" s="7" t="s">
        <v>2</v>
      </c>
      <c r="J3" s="8"/>
      <c r="K3" s="7"/>
      <c r="L3" s="7"/>
      <c r="M3" s="7"/>
    </row>
    <row r="4" spans="1:13" ht="29.4" thickBot="1" x14ac:dyDescent="0.35">
      <c r="B4" s="64" t="s">
        <v>3</v>
      </c>
      <c r="C4" s="65"/>
      <c r="D4" s="64" t="s">
        <v>4</v>
      </c>
      <c r="E4" s="65"/>
      <c r="F4" s="9" t="s">
        <v>5</v>
      </c>
      <c r="I4" s="64" t="s">
        <v>3</v>
      </c>
      <c r="J4" s="66"/>
      <c r="K4" s="64" t="s">
        <v>4</v>
      </c>
      <c r="L4" s="65"/>
      <c r="M4" s="9" t="s">
        <v>5</v>
      </c>
    </row>
    <row r="5" spans="1:13" ht="17.399999999999999" x14ac:dyDescent="0.35">
      <c r="A5" s="48">
        <v>45567</v>
      </c>
      <c r="B5" s="51" t="s">
        <v>57</v>
      </c>
      <c r="C5" s="54">
        <v>15708</v>
      </c>
      <c r="D5" s="42" t="s">
        <v>60</v>
      </c>
      <c r="E5" s="11">
        <v>14445</v>
      </c>
      <c r="F5" s="54">
        <v>1263</v>
      </c>
      <c r="G5" s="10"/>
      <c r="H5" s="48">
        <v>45671</v>
      </c>
      <c r="I5" s="49" t="s">
        <v>60</v>
      </c>
      <c r="J5" s="50"/>
      <c r="K5" s="42" t="s">
        <v>56</v>
      </c>
      <c r="L5" s="21"/>
      <c r="M5" s="43"/>
    </row>
    <row r="6" spans="1:13" ht="17.399999999999999" x14ac:dyDescent="0.35">
      <c r="A6" s="48">
        <v>45568</v>
      </c>
      <c r="B6" s="42" t="s">
        <v>55</v>
      </c>
      <c r="C6" s="55">
        <v>13811</v>
      </c>
      <c r="D6" s="51" t="s">
        <v>60</v>
      </c>
      <c r="E6" s="24">
        <v>14249</v>
      </c>
      <c r="F6" s="54">
        <v>431</v>
      </c>
      <c r="G6" s="10"/>
      <c r="H6" s="48">
        <v>45679</v>
      </c>
      <c r="I6" s="42" t="s">
        <v>57</v>
      </c>
      <c r="J6" s="13"/>
      <c r="K6" s="42" t="s">
        <v>59</v>
      </c>
      <c r="L6" s="21"/>
      <c r="M6" s="43"/>
    </row>
    <row r="7" spans="1:13" ht="17.399999999999999" x14ac:dyDescent="0.35">
      <c r="A7" s="48">
        <v>45580</v>
      </c>
      <c r="B7" s="42" t="s">
        <v>55</v>
      </c>
      <c r="C7" s="55">
        <v>14286</v>
      </c>
      <c r="D7" s="51" t="s">
        <v>56</v>
      </c>
      <c r="E7" s="24">
        <v>15222</v>
      </c>
      <c r="F7" s="54">
        <v>936</v>
      </c>
      <c r="G7" s="10"/>
      <c r="H7" s="48">
        <v>45686</v>
      </c>
      <c r="I7" s="42" t="s">
        <v>59</v>
      </c>
      <c r="J7" s="13"/>
      <c r="K7" s="42" t="s">
        <v>55</v>
      </c>
      <c r="L7" s="22"/>
      <c r="M7" s="44"/>
    </row>
    <row r="8" spans="1:13" ht="17.399999999999999" x14ac:dyDescent="0.35">
      <c r="A8" s="48">
        <v>45581</v>
      </c>
      <c r="B8" s="51" t="s">
        <v>57</v>
      </c>
      <c r="C8" s="54">
        <v>15685</v>
      </c>
      <c r="D8" s="42" t="s">
        <v>56</v>
      </c>
      <c r="E8" s="11">
        <v>15592</v>
      </c>
      <c r="F8" s="54">
        <v>93</v>
      </c>
      <c r="G8" s="10"/>
      <c r="H8" s="48">
        <v>45693</v>
      </c>
      <c r="I8" s="42" t="s">
        <v>57</v>
      </c>
      <c r="J8" s="44"/>
      <c r="K8" s="42" t="s">
        <v>55</v>
      </c>
      <c r="L8" s="22"/>
      <c r="M8" s="44"/>
    </row>
    <row r="9" spans="1:13" ht="17.399999999999999" x14ac:dyDescent="0.35">
      <c r="A9" s="48">
        <v>45588</v>
      </c>
      <c r="B9" s="51" t="s">
        <v>58</v>
      </c>
      <c r="C9" s="54">
        <v>14512</v>
      </c>
      <c r="D9" s="42" t="s">
        <v>55</v>
      </c>
      <c r="E9" s="22">
        <v>14174</v>
      </c>
      <c r="F9" s="62">
        <v>338</v>
      </c>
      <c r="H9" s="48">
        <v>45335</v>
      </c>
      <c r="I9" s="42" t="s">
        <v>58</v>
      </c>
      <c r="J9" s="44" t="s">
        <v>12</v>
      </c>
      <c r="K9" s="42" t="s">
        <v>59</v>
      </c>
      <c r="L9" s="21"/>
      <c r="M9" s="43"/>
    </row>
    <row r="10" spans="1:13" ht="17.399999999999999" x14ac:dyDescent="0.35">
      <c r="A10" s="48">
        <v>45595</v>
      </c>
      <c r="B10" s="42" t="s">
        <v>60</v>
      </c>
      <c r="C10" s="55"/>
      <c r="D10" s="42" t="s">
        <v>59</v>
      </c>
      <c r="E10" s="23"/>
      <c r="F10" s="52"/>
      <c r="H10" s="48">
        <v>45714</v>
      </c>
      <c r="I10" s="42" t="s">
        <v>55</v>
      </c>
      <c r="J10" s="44"/>
      <c r="K10" s="42" t="s">
        <v>58</v>
      </c>
      <c r="L10" s="21"/>
      <c r="M10" s="43"/>
    </row>
    <row r="11" spans="1:13" ht="17.399999999999999" x14ac:dyDescent="0.35">
      <c r="A11" s="48">
        <v>45609</v>
      </c>
      <c r="B11" s="56" t="s">
        <v>55</v>
      </c>
      <c r="C11" s="57">
        <v>13826</v>
      </c>
      <c r="D11" s="53" t="s">
        <v>57</v>
      </c>
      <c r="E11" s="24">
        <v>15479</v>
      </c>
      <c r="F11" s="54">
        <v>1653</v>
      </c>
      <c r="H11" s="48">
        <v>45720</v>
      </c>
      <c r="I11" s="42" t="s">
        <v>59</v>
      </c>
      <c r="J11" s="13"/>
      <c r="K11" s="42" t="s">
        <v>60</v>
      </c>
      <c r="L11" s="21"/>
      <c r="M11" s="43"/>
    </row>
    <row r="12" spans="1:13" ht="17.399999999999999" x14ac:dyDescent="0.35">
      <c r="A12" s="48">
        <v>45609</v>
      </c>
      <c r="B12" s="51" t="s">
        <v>56</v>
      </c>
      <c r="C12" s="54">
        <v>15357</v>
      </c>
      <c r="D12" s="42" t="s">
        <v>59</v>
      </c>
      <c r="E12" s="22">
        <v>14184</v>
      </c>
      <c r="F12" s="62">
        <v>1173</v>
      </c>
      <c r="H12" s="48">
        <v>45728</v>
      </c>
      <c r="I12" s="42" t="s">
        <v>58</v>
      </c>
      <c r="J12" s="13"/>
      <c r="K12" s="42" t="s">
        <v>56</v>
      </c>
      <c r="L12" s="21"/>
      <c r="M12" s="43"/>
    </row>
    <row r="13" spans="1:13" ht="17.399999999999999" x14ac:dyDescent="0.35">
      <c r="A13" s="48">
        <v>45623</v>
      </c>
      <c r="B13" s="51" t="s">
        <v>57</v>
      </c>
      <c r="C13" s="54">
        <v>15914</v>
      </c>
      <c r="D13" s="42" t="s">
        <v>58</v>
      </c>
      <c r="E13" s="22">
        <v>14264</v>
      </c>
      <c r="F13" s="62">
        <v>1650</v>
      </c>
      <c r="H13" s="48">
        <v>45729</v>
      </c>
      <c r="I13" s="42" t="s">
        <v>58</v>
      </c>
      <c r="J13" s="13"/>
      <c r="K13" s="42" t="s">
        <v>60</v>
      </c>
      <c r="L13" s="21"/>
      <c r="M13" s="43"/>
    </row>
    <row r="14" spans="1:13" ht="17.399999999999999" x14ac:dyDescent="0.35">
      <c r="A14" s="48">
        <v>45624</v>
      </c>
      <c r="B14" s="59" t="s">
        <v>59</v>
      </c>
      <c r="C14" s="60">
        <v>14772</v>
      </c>
      <c r="D14" s="42" t="s">
        <v>58</v>
      </c>
      <c r="E14" s="22">
        <v>14441</v>
      </c>
      <c r="F14" s="62">
        <v>331</v>
      </c>
      <c r="H14" s="48">
        <v>45729</v>
      </c>
      <c r="I14" s="42" t="s">
        <v>59</v>
      </c>
      <c r="J14" s="13"/>
      <c r="K14" s="42" t="s">
        <v>56</v>
      </c>
      <c r="L14" s="21"/>
      <c r="M14" s="43"/>
    </row>
    <row r="15" spans="1:13" ht="17.399999999999999" x14ac:dyDescent="0.35">
      <c r="A15" s="48">
        <v>45628</v>
      </c>
      <c r="B15" s="42" t="s">
        <v>60</v>
      </c>
      <c r="C15" s="55">
        <v>14177</v>
      </c>
      <c r="D15" s="51" t="s">
        <v>59</v>
      </c>
      <c r="E15" s="61">
        <v>14187</v>
      </c>
      <c r="F15" s="62">
        <v>10</v>
      </c>
      <c r="H15" s="48">
        <v>45370</v>
      </c>
      <c r="I15" s="42" t="s">
        <v>58</v>
      </c>
      <c r="J15" s="44"/>
      <c r="K15" s="42" t="s">
        <v>57</v>
      </c>
      <c r="L15" s="21"/>
      <c r="M15" s="43"/>
    </row>
    <row r="16" spans="1:13" ht="17.399999999999999" x14ac:dyDescent="0.35">
      <c r="A16" s="48">
        <v>45629</v>
      </c>
      <c r="B16" s="51" t="s">
        <v>56</v>
      </c>
      <c r="C16" s="54">
        <v>15307</v>
      </c>
      <c r="D16" s="42" t="s">
        <v>60</v>
      </c>
      <c r="E16" s="22">
        <v>14093</v>
      </c>
      <c r="F16" s="62">
        <v>1214</v>
      </c>
      <c r="H16" s="48">
        <v>45377</v>
      </c>
      <c r="I16" s="42" t="s">
        <v>63</v>
      </c>
      <c r="J16" s="44"/>
      <c r="K16" s="42" t="s">
        <v>58</v>
      </c>
      <c r="L16" s="21"/>
      <c r="M16" s="43"/>
    </row>
    <row r="17" spans="1:13" ht="18" thickBot="1" x14ac:dyDescent="0.4">
      <c r="A17" s="48">
        <v>45637</v>
      </c>
      <c r="B17" s="45" t="s">
        <v>59</v>
      </c>
      <c r="C17" s="58">
        <v>15201</v>
      </c>
      <c r="D17" s="72" t="s">
        <v>57</v>
      </c>
      <c r="E17" s="73">
        <v>15997</v>
      </c>
      <c r="F17" s="74">
        <v>796</v>
      </c>
      <c r="H17" s="48">
        <v>45378</v>
      </c>
      <c r="I17" s="42" t="s">
        <v>60</v>
      </c>
      <c r="J17" s="44"/>
      <c r="K17" s="42" t="s">
        <v>58</v>
      </c>
      <c r="L17" s="21"/>
      <c r="M17" s="43"/>
    </row>
    <row r="18" spans="1:13" ht="17.399999999999999" x14ac:dyDescent="0.35">
      <c r="H18" s="48">
        <v>45748</v>
      </c>
      <c r="I18" s="42" t="s">
        <v>60</v>
      </c>
      <c r="J18" s="13"/>
      <c r="K18" s="42" t="s">
        <v>57</v>
      </c>
      <c r="L18" s="21"/>
      <c r="M18" s="43"/>
    </row>
    <row r="19" spans="1:13" ht="17.399999999999999" x14ac:dyDescent="0.35">
      <c r="H19" s="48">
        <v>45749</v>
      </c>
      <c r="I19" s="42" t="s">
        <v>56</v>
      </c>
      <c r="J19" s="13"/>
      <c r="K19" s="42" t="s">
        <v>57</v>
      </c>
      <c r="L19" s="21"/>
      <c r="M19" s="43"/>
    </row>
    <row r="20" spans="1:13" ht="17.399999999999999" x14ac:dyDescent="0.35">
      <c r="H20" s="48">
        <v>45748</v>
      </c>
      <c r="I20" s="42" t="s">
        <v>56</v>
      </c>
      <c r="J20" s="44"/>
      <c r="K20" s="42" t="s">
        <v>55</v>
      </c>
      <c r="L20" s="22"/>
      <c r="M20" s="44"/>
    </row>
    <row r="21" spans="1:13" ht="18" thickBot="1" x14ac:dyDescent="0.4">
      <c r="H21" s="48">
        <v>45749</v>
      </c>
      <c r="I21" s="45" t="s">
        <v>60</v>
      </c>
      <c r="J21" s="47"/>
      <c r="K21" s="45" t="s">
        <v>55</v>
      </c>
      <c r="L21" s="46"/>
      <c r="M21" s="47"/>
    </row>
    <row r="22" spans="1:13" ht="16.8" customHeight="1" x14ac:dyDescent="0.35">
      <c r="I22" s="42" t="s">
        <v>55</v>
      </c>
      <c r="J22" s="55"/>
      <c r="K22" s="42" t="s">
        <v>59</v>
      </c>
      <c r="L22" s="22"/>
      <c r="M22" s="44"/>
    </row>
    <row r="23" spans="1:13" ht="16.8" customHeight="1" x14ac:dyDescent="0.3"/>
  </sheetData>
  <sortState xmlns:xlrd2="http://schemas.microsoft.com/office/spreadsheetml/2017/richdata2" ref="H5:K17">
    <sortCondition ref="H5:H17"/>
  </sortState>
  <mergeCells count="4">
    <mergeCell ref="B4:C4"/>
    <mergeCell ref="D4:E4"/>
    <mergeCell ref="I4:J4"/>
    <mergeCell ref="K4:L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748A-7551-4A72-9632-F37627BC1B6D}">
  <dimension ref="A1:O14"/>
  <sheetViews>
    <sheetView workbookViewId="0">
      <selection activeCell="I6" sqref="I6"/>
    </sheetView>
  </sheetViews>
  <sheetFormatPr defaultRowHeight="14.4" x14ac:dyDescent="0.3"/>
  <cols>
    <col min="1" max="1" width="10.21875" customWidth="1"/>
    <col min="2" max="7" width="7.6640625" customWidth="1"/>
    <col min="8" max="8" width="7.6640625" style="1" customWidth="1"/>
    <col min="9" max="13" width="7.6640625" customWidth="1"/>
    <col min="14" max="14" width="7.6640625" style="1" customWidth="1"/>
    <col min="15" max="15" width="7.6640625" customWidth="1"/>
    <col min="17" max="17" width="9.109375" customWidth="1"/>
  </cols>
  <sheetData>
    <row r="1" spans="1:15" ht="15" thickBot="1" x14ac:dyDescent="0.35"/>
    <row r="2" spans="1:15" x14ac:dyDescent="0.3">
      <c r="B2" s="67" t="s">
        <v>10</v>
      </c>
      <c r="C2" s="68"/>
      <c r="D2" s="67" t="s">
        <v>9</v>
      </c>
      <c r="E2" s="68"/>
      <c r="F2" s="67" t="s">
        <v>8</v>
      </c>
      <c r="G2" s="68"/>
      <c r="H2" s="67" t="s">
        <v>11</v>
      </c>
      <c r="I2" s="68"/>
      <c r="J2" s="67" t="s">
        <v>6</v>
      </c>
      <c r="K2" s="68"/>
      <c r="L2" s="67" t="s">
        <v>7</v>
      </c>
      <c r="M2" s="68"/>
    </row>
    <row r="3" spans="1:15" x14ac:dyDescent="0.3">
      <c r="A3">
        <v>1</v>
      </c>
      <c r="B3" s="12">
        <v>15708</v>
      </c>
      <c r="C3" s="13">
        <v>1263</v>
      </c>
      <c r="D3" s="12">
        <v>14512</v>
      </c>
      <c r="E3" s="13">
        <v>338</v>
      </c>
      <c r="F3" s="12">
        <v>14445</v>
      </c>
      <c r="G3" s="13">
        <v>-1263</v>
      </c>
      <c r="H3" s="12">
        <v>14184</v>
      </c>
      <c r="I3" s="13">
        <v>-1173</v>
      </c>
      <c r="J3" s="12">
        <v>15222</v>
      </c>
      <c r="K3" s="13">
        <v>936</v>
      </c>
      <c r="L3" s="12">
        <v>13811</v>
      </c>
      <c r="M3" s="13">
        <v>-431</v>
      </c>
    </row>
    <row r="4" spans="1:15" x14ac:dyDescent="0.3">
      <c r="A4">
        <v>2</v>
      </c>
      <c r="B4" s="12">
        <v>15685</v>
      </c>
      <c r="C4" s="13">
        <v>93</v>
      </c>
      <c r="D4" s="12">
        <v>14264</v>
      </c>
      <c r="E4" s="13">
        <v>-1650</v>
      </c>
      <c r="F4" s="12">
        <v>14249</v>
      </c>
      <c r="G4" s="13">
        <v>431</v>
      </c>
      <c r="H4" s="12">
        <v>14772</v>
      </c>
      <c r="I4" s="13">
        <v>331</v>
      </c>
      <c r="J4" s="12">
        <v>15592</v>
      </c>
      <c r="K4" s="13">
        <v>-93</v>
      </c>
      <c r="L4" s="12">
        <v>14286</v>
      </c>
      <c r="M4" s="13">
        <v>-936</v>
      </c>
    </row>
    <row r="5" spans="1:15" x14ac:dyDescent="0.3">
      <c r="A5">
        <v>3</v>
      </c>
      <c r="B5" s="12">
        <v>15479</v>
      </c>
      <c r="C5" s="13">
        <v>1653</v>
      </c>
      <c r="D5" s="12">
        <v>14441</v>
      </c>
      <c r="E5" s="13">
        <v>-331</v>
      </c>
      <c r="F5" s="12">
        <v>14177</v>
      </c>
      <c r="G5" s="13">
        <v>-10</v>
      </c>
      <c r="H5" s="12">
        <v>14187</v>
      </c>
      <c r="I5" s="13">
        <v>10</v>
      </c>
      <c r="J5" s="12">
        <v>15357</v>
      </c>
      <c r="K5" s="13">
        <v>1173</v>
      </c>
      <c r="L5" s="12">
        <v>13826</v>
      </c>
      <c r="M5" s="13">
        <v>-1653</v>
      </c>
    </row>
    <row r="6" spans="1:15" x14ac:dyDescent="0.3">
      <c r="A6">
        <v>4</v>
      </c>
      <c r="B6" s="12">
        <v>15914</v>
      </c>
      <c r="C6" s="13">
        <v>1650</v>
      </c>
      <c r="D6" s="12"/>
      <c r="E6" s="13"/>
      <c r="F6" s="12">
        <v>14093</v>
      </c>
      <c r="G6" s="13">
        <v>-1214</v>
      </c>
      <c r="H6" s="12">
        <v>15201</v>
      </c>
      <c r="I6" s="13">
        <v>-796</v>
      </c>
      <c r="J6" s="12">
        <v>15307</v>
      </c>
      <c r="K6" s="13">
        <v>1214</v>
      </c>
      <c r="L6" s="12">
        <v>14174</v>
      </c>
      <c r="M6" s="13">
        <v>-338</v>
      </c>
    </row>
    <row r="7" spans="1:15" x14ac:dyDescent="0.3">
      <c r="A7">
        <v>5</v>
      </c>
      <c r="B7" s="12">
        <v>15997</v>
      </c>
      <c r="C7" s="13">
        <v>796</v>
      </c>
      <c r="D7" s="12"/>
      <c r="E7" s="13"/>
      <c r="F7" s="12"/>
      <c r="G7" s="13"/>
      <c r="H7" s="12"/>
      <c r="I7" s="13"/>
      <c r="J7" s="12"/>
      <c r="K7" s="13"/>
      <c r="L7" s="12"/>
      <c r="M7" s="13"/>
    </row>
    <row r="8" spans="1:15" x14ac:dyDescent="0.3">
      <c r="A8">
        <v>6</v>
      </c>
      <c r="B8" s="12"/>
      <c r="C8" s="13"/>
      <c r="D8" s="12"/>
      <c r="E8" s="13"/>
      <c r="F8" s="12"/>
      <c r="G8" s="13"/>
      <c r="H8" s="12"/>
      <c r="I8" s="13"/>
      <c r="J8" s="12"/>
      <c r="K8" s="13"/>
      <c r="L8" s="12"/>
      <c r="M8" s="13"/>
    </row>
    <row r="9" spans="1:15" x14ac:dyDescent="0.3">
      <c r="A9">
        <v>7</v>
      </c>
      <c r="B9" s="12"/>
      <c r="C9" s="13"/>
      <c r="D9" s="12"/>
      <c r="E9" s="13"/>
      <c r="F9" s="12"/>
      <c r="G9" s="13"/>
      <c r="H9" s="12"/>
      <c r="I9" s="13"/>
      <c r="J9" s="12"/>
      <c r="K9" s="13"/>
      <c r="L9" s="12"/>
      <c r="M9" s="13"/>
    </row>
    <row r="10" spans="1:15" x14ac:dyDescent="0.3">
      <c r="A10">
        <v>8</v>
      </c>
      <c r="B10" s="12"/>
      <c r="C10" s="13"/>
      <c r="D10" s="12"/>
      <c r="E10" s="13"/>
      <c r="F10" s="12"/>
      <c r="G10" s="13"/>
      <c r="H10" s="12"/>
      <c r="I10" s="13"/>
      <c r="J10" s="12"/>
      <c r="K10" s="13"/>
      <c r="L10" s="12"/>
      <c r="M10" s="13"/>
    </row>
    <row r="11" spans="1:15" x14ac:dyDescent="0.3">
      <c r="A11">
        <v>9</v>
      </c>
      <c r="B11" s="12"/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13"/>
    </row>
    <row r="12" spans="1:15" x14ac:dyDescent="0.3">
      <c r="A12">
        <v>10</v>
      </c>
      <c r="B12" s="12"/>
      <c r="C12" s="13"/>
      <c r="D12" s="12"/>
      <c r="E12" s="13"/>
      <c r="F12" s="12"/>
      <c r="G12" s="13"/>
      <c r="H12" s="12"/>
      <c r="I12" s="13"/>
      <c r="J12" s="12"/>
      <c r="K12" s="13"/>
      <c r="L12" s="12"/>
      <c r="M12" s="13"/>
    </row>
    <row r="13" spans="1:15" ht="15" thickBot="1" x14ac:dyDescent="0.35">
      <c r="B13" s="14">
        <f t="shared" ref="B13:M13" si="0">SUM(B3:B12)</f>
        <v>78783</v>
      </c>
      <c r="C13" s="15">
        <f t="shared" si="0"/>
        <v>5455</v>
      </c>
      <c r="D13" s="14">
        <f t="shared" si="0"/>
        <v>43217</v>
      </c>
      <c r="E13" s="15">
        <f t="shared" si="0"/>
        <v>-1643</v>
      </c>
      <c r="F13" s="14">
        <f t="shared" si="0"/>
        <v>56964</v>
      </c>
      <c r="G13" s="15">
        <f t="shared" si="0"/>
        <v>-2056</v>
      </c>
      <c r="H13" s="14">
        <f t="shared" si="0"/>
        <v>58344</v>
      </c>
      <c r="I13" s="15">
        <f t="shared" si="0"/>
        <v>-1628</v>
      </c>
      <c r="J13" s="14">
        <f t="shared" si="0"/>
        <v>61478</v>
      </c>
      <c r="K13" s="15">
        <f t="shared" si="0"/>
        <v>3230</v>
      </c>
      <c r="L13" s="14">
        <f t="shared" si="0"/>
        <v>56097</v>
      </c>
      <c r="M13" s="15">
        <f t="shared" si="0"/>
        <v>-3358</v>
      </c>
    </row>
    <row r="14" spans="1:15" x14ac:dyDescent="0.3">
      <c r="B14" s="1"/>
      <c r="C14" s="1"/>
      <c r="D14" s="1"/>
      <c r="E14" s="1"/>
      <c r="F14" s="1"/>
      <c r="G14" s="1"/>
      <c r="I14" s="1"/>
      <c r="J14" s="1"/>
      <c r="K14" s="1"/>
      <c r="L14" s="1"/>
      <c r="M14" s="1"/>
      <c r="O14" s="1"/>
    </row>
  </sheetData>
  <mergeCells count="6"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8559-CB9F-44BF-98DC-A43C6B63647C}">
  <dimension ref="B2:E21"/>
  <sheetViews>
    <sheetView topLeftCell="A3" workbookViewId="0">
      <selection activeCell="L15" sqref="L15"/>
    </sheetView>
  </sheetViews>
  <sheetFormatPr defaultRowHeight="14.4" x14ac:dyDescent="0.3"/>
  <cols>
    <col min="2" max="2" width="28.6640625" customWidth="1"/>
    <col min="3" max="3" width="36.44140625" bestFit="1" customWidth="1"/>
    <col min="4" max="4" width="10.5546875" bestFit="1" customWidth="1"/>
    <col min="5" max="5" width="16.33203125" bestFit="1" customWidth="1"/>
  </cols>
  <sheetData>
    <row r="2" spans="2:5" ht="18" x14ac:dyDescent="0.35">
      <c r="B2" s="16"/>
      <c r="C2" s="16" t="s">
        <v>22</v>
      </c>
      <c r="D2" s="16"/>
      <c r="E2" s="16"/>
    </row>
    <row r="3" spans="2:5" ht="18" x14ac:dyDescent="0.35">
      <c r="B3" s="16"/>
      <c r="C3" s="16"/>
      <c r="D3" s="16"/>
      <c r="E3" s="16"/>
    </row>
    <row r="4" spans="2:5" ht="18" x14ac:dyDescent="0.35">
      <c r="B4" s="16"/>
      <c r="C4" s="16" t="s">
        <v>23</v>
      </c>
      <c r="D4" s="16"/>
      <c r="E4" s="16"/>
    </row>
    <row r="5" spans="2:5" ht="18" x14ac:dyDescent="0.35">
      <c r="B5" s="16"/>
      <c r="C5" s="16"/>
      <c r="D5" s="16"/>
      <c r="E5" s="16"/>
    </row>
    <row r="6" spans="2:5" ht="18" x14ac:dyDescent="0.35">
      <c r="B6" s="17" t="s">
        <v>24</v>
      </c>
      <c r="C6" s="17" t="s">
        <v>25</v>
      </c>
      <c r="D6" s="17" t="s">
        <v>26</v>
      </c>
      <c r="E6" s="17" t="s">
        <v>27</v>
      </c>
    </row>
    <row r="7" spans="2:5" ht="18" x14ac:dyDescent="0.35">
      <c r="B7" s="17" t="s">
        <v>28</v>
      </c>
      <c r="C7" s="18" t="s">
        <v>70</v>
      </c>
      <c r="D7" s="17" t="s">
        <v>11</v>
      </c>
      <c r="E7" s="17" t="s">
        <v>29</v>
      </c>
    </row>
    <row r="8" spans="2:5" ht="18" x14ac:dyDescent="0.35">
      <c r="B8" s="17" t="s">
        <v>71</v>
      </c>
      <c r="C8" s="18" t="s">
        <v>72</v>
      </c>
      <c r="D8" s="17" t="s">
        <v>11</v>
      </c>
      <c r="E8" s="17"/>
    </row>
    <row r="9" spans="2:5" ht="18" x14ac:dyDescent="0.35">
      <c r="B9" s="17" t="s">
        <v>30</v>
      </c>
      <c r="C9" s="19" t="s">
        <v>31</v>
      </c>
      <c r="D9" s="17" t="s">
        <v>32</v>
      </c>
      <c r="E9" s="17" t="s">
        <v>33</v>
      </c>
    </row>
    <row r="10" spans="2:5" ht="18" x14ac:dyDescent="0.35">
      <c r="B10" s="17" t="s">
        <v>34</v>
      </c>
      <c r="C10" s="19" t="s">
        <v>35</v>
      </c>
      <c r="D10" s="17" t="s">
        <v>8</v>
      </c>
      <c r="E10" s="17" t="s">
        <v>36</v>
      </c>
    </row>
    <row r="11" spans="2:5" ht="18" x14ac:dyDescent="0.35">
      <c r="B11" s="17" t="s">
        <v>37</v>
      </c>
      <c r="C11" s="19" t="s">
        <v>38</v>
      </c>
      <c r="D11" s="17" t="s">
        <v>9</v>
      </c>
      <c r="E11" s="17" t="s">
        <v>39</v>
      </c>
    </row>
    <row r="12" spans="2:5" ht="18" x14ac:dyDescent="0.35">
      <c r="B12" s="69" t="s">
        <v>40</v>
      </c>
      <c r="C12" s="70"/>
      <c r="D12" s="70"/>
      <c r="E12" s="71"/>
    </row>
    <row r="13" spans="2:5" ht="18" x14ac:dyDescent="0.35">
      <c r="B13" s="17" t="s">
        <v>41</v>
      </c>
      <c r="C13" s="19" t="s">
        <v>42</v>
      </c>
      <c r="D13" s="17" t="s">
        <v>7</v>
      </c>
      <c r="E13" s="17" t="s">
        <v>43</v>
      </c>
    </row>
    <row r="14" spans="2:5" ht="18" x14ac:dyDescent="0.35">
      <c r="B14" s="17" t="s">
        <v>69</v>
      </c>
      <c r="C14" s="19" t="s">
        <v>64</v>
      </c>
      <c r="D14" s="17" t="s">
        <v>10</v>
      </c>
      <c r="E14" s="17" t="s">
        <v>65</v>
      </c>
    </row>
    <row r="15" spans="2:5" ht="18" x14ac:dyDescent="0.35">
      <c r="B15" s="17" t="s">
        <v>66</v>
      </c>
      <c r="C15" s="19" t="s">
        <v>67</v>
      </c>
      <c r="D15" s="17" t="s">
        <v>10</v>
      </c>
      <c r="E15" s="17" t="s">
        <v>68</v>
      </c>
    </row>
    <row r="17" spans="2:5" ht="18" x14ac:dyDescent="0.35">
      <c r="C17" s="16" t="s">
        <v>44</v>
      </c>
    </row>
    <row r="18" spans="2:5" s="20" customFormat="1" ht="18" x14ac:dyDescent="0.35">
      <c r="B18" s="17" t="s">
        <v>45</v>
      </c>
      <c r="C18" s="19" t="s">
        <v>46</v>
      </c>
      <c r="D18" s="17" t="s">
        <v>10</v>
      </c>
      <c r="E18" s="17" t="s">
        <v>47</v>
      </c>
    </row>
    <row r="20" spans="2:5" ht="18" x14ac:dyDescent="0.35">
      <c r="B20" s="17" t="s">
        <v>48</v>
      </c>
      <c r="C20" s="19" t="s">
        <v>49</v>
      </c>
      <c r="D20" s="17" t="s">
        <v>50</v>
      </c>
      <c r="E20" s="17" t="s">
        <v>51</v>
      </c>
    </row>
    <row r="21" spans="2:5" ht="18" x14ac:dyDescent="0.35">
      <c r="B21" s="17" t="s">
        <v>52</v>
      </c>
      <c r="C21" s="19" t="s">
        <v>53</v>
      </c>
      <c r="D21" s="17" t="s">
        <v>50</v>
      </c>
      <c r="E21" s="17" t="s">
        <v>54</v>
      </c>
    </row>
  </sheetData>
  <mergeCells count="1">
    <mergeCell ref="B12:E12"/>
  </mergeCells>
  <hyperlinks>
    <hyperlink ref="C20" r:id="rId1" xr:uid="{F4D1CB85-70DB-469F-8944-97B556ECD32E}"/>
    <hyperlink ref="C7" r:id="rId2" xr:uid="{8CB3F57E-BC30-4C17-9DF4-2208594C8856}"/>
    <hyperlink ref="C9" r:id="rId3" xr:uid="{A2020B5C-B84C-4758-8046-4D26E058E548}"/>
    <hyperlink ref="C10" r:id="rId4" xr:uid="{39D8005F-8F7E-4969-A5F5-2DDD2645E86B}"/>
    <hyperlink ref="C11" r:id="rId5" xr:uid="{0E1E0B26-B35A-490A-B369-859D111A91C4}"/>
    <hyperlink ref="C13" r:id="rId6" xr:uid="{58625BDC-2018-4340-81EC-67E8C9C87F05}"/>
    <hyperlink ref="C14" r:id="rId7" xr:uid="{40A138EE-C6F1-4C03-B5A0-1D2D8B0211EE}"/>
    <hyperlink ref="C18" r:id="rId8" xr:uid="{5EFF273B-41B9-4EE8-9598-BAE4AD9E594B}"/>
    <hyperlink ref="C21" r:id="rId9" xr:uid="{41D8026F-D0C9-4A13-8708-E0648CC60132}"/>
    <hyperlink ref="C8" r:id="rId10" xr:uid="{7548C815-0FBA-4DD8-8F23-FF790D42FF05}"/>
    <hyperlink ref="C15" r:id="rId11" xr:uid="{A76F12F3-06B0-446E-B92B-FF9B4F98C67A}"/>
  </hyperlinks>
  <pageMargins left="0.7" right="0.7" top="0.75" bottom="0.75" header="0.3" footer="0.3"/>
  <pageSetup paperSize="9" orientation="portrait" horizontalDpi="0" verticalDpi="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Tabell</vt:lpstr>
      <vt:lpstr>Program och resultat</vt:lpstr>
      <vt:lpstr>Spelpoäng lag</vt:lpstr>
      <vt:lpstr>Kontakter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2024-10-17T19:21:53Z</cp:lastPrinted>
  <dcterms:created xsi:type="dcterms:W3CDTF">2024-05-20T06:13:28Z</dcterms:created>
  <dcterms:modified xsi:type="dcterms:W3CDTF">2024-12-11T15:28:01Z</dcterms:modified>
</cp:coreProperties>
</file>