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7478" documentId="8_{D38EEE6B-4888-4B2E-B240-ED7893F76E7A}" xr6:coauthVersionLast="47" xr6:coauthVersionMax="47" xr10:uidLastSave="{1FAC1F8D-555F-4B67-BEE9-8286F0FFAB63}"/>
  <bookViews>
    <workbookView xWindow="-108" yWindow="-108" windowWidth="23256" windowHeight="12576" activeTab="6" xr2:uid="{090CDB8E-8124-4D52-A839-CF1320F4C95C}"/>
  </bookViews>
  <sheets>
    <sheet name="Herrar" sheetId="1" r:id="rId1"/>
    <sheet name="Damer" sheetId="2" r:id="rId2"/>
    <sheet name="dagens" sheetId="14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3 mars" sheetId="13" r:id="rId9"/>
    <sheet name="24 feb" sheetId="12" r:id="rId10"/>
    <sheet name="3 feb" sheetId="11" r:id="rId11"/>
    <sheet name="27 jan" sheetId="10" r:id="rId12"/>
    <sheet name="20 jan" sheetId="9" r:id="rId13"/>
    <sheet name="13 jan" sheetId="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I44" i="1"/>
  <c r="J44" i="1" s="1"/>
  <c r="K44" i="1" s="1"/>
  <c r="I7" i="2"/>
  <c r="I8" i="2"/>
  <c r="I9" i="2"/>
  <c r="I10" i="2"/>
  <c r="I11" i="2"/>
  <c r="I12" i="2"/>
  <c r="I13" i="2"/>
  <c r="I14" i="2"/>
  <c r="I15" i="2"/>
  <c r="I16" i="2"/>
  <c r="I17" i="2"/>
  <c r="I19" i="2"/>
  <c r="I18" i="2"/>
  <c r="I21" i="2"/>
  <c r="I20" i="2"/>
  <c r="I22" i="2"/>
  <c r="I23" i="2"/>
  <c r="I25" i="2"/>
  <c r="I24" i="2"/>
  <c r="I26" i="2"/>
  <c r="I29" i="2"/>
  <c r="I28" i="2"/>
  <c r="I27" i="2"/>
  <c r="I30" i="2"/>
  <c r="I31" i="2"/>
  <c r="I33" i="2"/>
  <c r="I32" i="2"/>
  <c r="I34" i="2"/>
  <c r="I35" i="2"/>
  <c r="I38" i="2"/>
  <c r="I36" i="2"/>
  <c r="I37" i="2"/>
  <c r="I39" i="2"/>
  <c r="I40" i="2"/>
  <c r="I41" i="2"/>
  <c r="I42" i="2"/>
  <c r="I43" i="2"/>
  <c r="I44" i="2"/>
  <c r="I46" i="2"/>
  <c r="I45" i="2"/>
  <c r="I47" i="2"/>
  <c r="I48" i="2"/>
  <c r="I49" i="2"/>
  <c r="I50" i="2"/>
  <c r="I51" i="2"/>
  <c r="I52" i="2"/>
  <c r="I53" i="2"/>
  <c r="I54" i="2"/>
  <c r="I55" i="2"/>
  <c r="I6" i="2"/>
  <c r="I5" i="1"/>
  <c r="I6" i="1"/>
  <c r="I7" i="1"/>
  <c r="I8" i="1"/>
  <c r="I9" i="1"/>
  <c r="I10" i="1"/>
  <c r="I12" i="1"/>
  <c r="I13" i="1"/>
  <c r="I11" i="1"/>
  <c r="I14" i="1"/>
  <c r="I15" i="1"/>
  <c r="I16" i="1"/>
  <c r="I21" i="1"/>
  <c r="I17" i="1"/>
  <c r="I18" i="1"/>
  <c r="I19" i="1"/>
  <c r="I20" i="1"/>
  <c r="I23" i="1"/>
  <c r="I26" i="1"/>
  <c r="I22" i="1"/>
  <c r="I24" i="1"/>
  <c r="I25" i="1"/>
  <c r="I27" i="1"/>
  <c r="I29" i="1"/>
  <c r="I30" i="1"/>
  <c r="I28" i="1"/>
  <c r="I31" i="1"/>
  <c r="I32" i="1"/>
  <c r="I36" i="1"/>
  <c r="I35" i="1"/>
  <c r="I33" i="1"/>
  <c r="I34" i="1"/>
  <c r="I37" i="1"/>
  <c r="I38" i="1"/>
  <c r="I39" i="1"/>
  <c r="I40" i="1"/>
  <c r="I41" i="1"/>
  <c r="I42" i="1"/>
  <c r="I43" i="1"/>
  <c r="I45" i="1"/>
  <c r="I46" i="1"/>
  <c r="I48" i="1"/>
  <c r="I49" i="1"/>
  <c r="I51" i="1"/>
  <c r="I50" i="1"/>
  <c r="I52" i="1"/>
  <c r="I53" i="1"/>
  <c r="I55" i="1"/>
  <c r="I54" i="1"/>
  <c r="I57" i="1"/>
  <c r="I56" i="1"/>
  <c r="I58" i="1"/>
  <c r="I47" i="1"/>
  <c r="I59" i="1"/>
  <c r="I60" i="1"/>
  <c r="I61" i="1"/>
  <c r="I63" i="1"/>
  <c r="I62" i="1"/>
  <c r="I64" i="1"/>
  <c r="I66" i="1"/>
  <c r="I65" i="1"/>
  <c r="I67" i="1"/>
  <c r="I68" i="1"/>
  <c r="I69" i="1"/>
  <c r="I72" i="1"/>
  <c r="I70" i="1"/>
  <c r="I71" i="1"/>
  <c r="I73" i="1"/>
  <c r="I74" i="1"/>
  <c r="I75" i="1"/>
  <c r="I76" i="1"/>
  <c r="I77" i="1"/>
  <c r="I4" i="1"/>
  <c r="L92" i="7"/>
  <c r="L46" i="7"/>
  <c r="L9" i="7"/>
  <c r="L26" i="7"/>
  <c r="D93" i="7"/>
  <c r="E93" i="7"/>
  <c r="F93" i="7"/>
  <c r="G93" i="7"/>
  <c r="H93" i="7"/>
  <c r="I93" i="7"/>
  <c r="J93" i="7"/>
  <c r="K93" i="7"/>
  <c r="C93" i="7"/>
  <c r="L33" i="7"/>
  <c r="L58" i="7"/>
  <c r="L7" i="7"/>
  <c r="L78" i="7"/>
  <c r="L79" i="7"/>
  <c r="G44" i="1" l="1"/>
  <c r="D44" i="1" s="1"/>
  <c r="E44" i="1" s="1"/>
  <c r="G53" i="2"/>
  <c r="J13" i="1"/>
  <c r="K13" i="1" s="1"/>
  <c r="J26" i="1"/>
  <c r="K26" i="1" s="1"/>
  <c r="L53" i="7"/>
  <c r="L83" i="7"/>
  <c r="L67" i="7"/>
  <c r="L62" i="7"/>
  <c r="L63" i="7"/>
  <c r="L84" i="7"/>
  <c r="L85" i="7"/>
  <c r="L86" i="7"/>
  <c r="L87" i="7"/>
  <c r="L88" i="7"/>
  <c r="L89" i="7"/>
  <c r="L90" i="7"/>
  <c r="L91" i="7"/>
  <c r="F13" i="1"/>
  <c r="F53" i="2"/>
  <c r="F26" i="1"/>
  <c r="L24" i="7"/>
  <c r="L38" i="7"/>
  <c r="L39" i="7"/>
  <c r="L49" i="7"/>
  <c r="L50" i="7"/>
  <c r="L51" i="7"/>
  <c r="L52" i="7"/>
  <c r="L54" i="7"/>
  <c r="L55" i="7"/>
  <c r="L56" i="7"/>
  <c r="L57" i="7"/>
  <c r="L59" i="7"/>
  <c r="L8" i="7"/>
  <c r="L10" i="7"/>
  <c r="L11" i="7"/>
  <c r="L12" i="7"/>
  <c r="L13" i="7"/>
  <c r="L14" i="7"/>
  <c r="L15" i="7"/>
  <c r="L82" i="7"/>
  <c r="L81" i="7"/>
  <c r="L77" i="7"/>
  <c r="L76" i="7"/>
  <c r="L75" i="7"/>
  <c r="L74" i="7"/>
  <c r="L73" i="7"/>
  <c r="L72" i="7"/>
  <c r="L71" i="7"/>
  <c r="L70" i="7"/>
  <c r="L69" i="7"/>
  <c r="L68" i="7"/>
  <c r="L66" i="7"/>
  <c r="L65" i="7"/>
  <c r="L64" i="7"/>
  <c r="L61" i="7"/>
  <c r="L60" i="7"/>
  <c r="L48" i="7"/>
  <c r="L47" i="7"/>
  <c r="L45" i="7"/>
  <c r="L44" i="7"/>
  <c r="L43" i="7"/>
  <c r="L42" i="7"/>
  <c r="L41" i="7"/>
  <c r="L40" i="7"/>
  <c r="L37" i="7"/>
  <c r="L36" i="7"/>
  <c r="L35" i="7"/>
  <c r="L34" i="7"/>
  <c r="L32" i="7"/>
  <c r="L31" i="7"/>
  <c r="L30" i="7"/>
  <c r="L29" i="7"/>
  <c r="L28" i="7"/>
  <c r="L27" i="7"/>
  <c r="L25" i="7"/>
  <c r="L23" i="7"/>
  <c r="L22" i="7"/>
  <c r="L21" i="7"/>
  <c r="L20" i="7"/>
  <c r="L19" i="7"/>
  <c r="L18" i="7"/>
  <c r="L17" i="7"/>
  <c r="L16" i="7"/>
  <c r="L6" i="7"/>
  <c r="L93" i="7" l="1"/>
  <c r="D53" i="2"/>
  <c r="E53" i="2" s="1"/>
  <c r="G13" i="1"/>
  <c r="D13" i="1" s="1"/>
  <c r="E13" i="1" s="1"/>
  <c r="J53" i="2"/>
  <c r="K53" i="2" s="1"/>
  <c r="G26" i="1"/>
  <c r="D26" i="1" s="1"/>
  <c r="E26" i="1" s="1"/>
  <c r="J7" i="2"/>
  <c r="K7" i="2" s="1"/>
  <c r="J8" i="2"/>
  <c r="K8" i="2" s="1"/>
  <c r="G9" i="2"/>
  <c r="J10" i="2"/>
  <c r="K10" i="2" s="1"/>
  <c r="J12" i="2"/>
  <c r="K12" i="2" s="1"/>
  <c r="J11" i="2"/>
  <c r="K11" i="2" s="1"/>
  <c r="G14" i="2"/>
  <c r="J13" i="2"/>
  <c r="K13" i="2" s="1"/>
  <c r="J15" i="2"/>
  <c r="K15" i="2" s="1"/>
  <c r="J16" i="2"/>
  <c r="K16" i="2" s="1"/>
  <c r="G17" i="2"/>
  <c r="G19" i="2"/>
  <c r="J21" i="2"/>
  <c r="K21" i="2" s="1"/>
  <c r="J18" i="2"/>
  <c r="K18" i="2" s="1"/>
  <c r="G22" i="2"/>
  <c r="J20" i="2"/>
  <c r="K20" i="2" s="1"/>
  <c r="J25" i="2"/>
  <c r="K25" i="2" s="1"/>
  <c r="J23" i="2"/>
  <c r="K23" i="2" s="1"/>
  <c r="G24" i="2"/>
  <c r="J28" i="2"/>
  <c r="K28" i="2" s="1"/>
  <c r="J30" i="2"/>
  <c r="K30" i="2" s="1"/>
  <c r="J27" i="2"/>
  <c r="K27" i="2" s="1"/>
  <c r="G26" i="2"/>
  <c r="J31" i="2"/>
  <c r="K31" i="2" s="1"/>
  <c r="J29" i="2"/>
  <c r="K29" i="2" s="1"/>
  <c r="J32" i="2"/>
  <c r="K32" i="2" s="1"/>
  <c r="G38" i="2"/>
  <c r="J36" i="2"/>
  <c r="K36" i="2" s="1"/>
  <c r="J34" i="2"/>
  <c r="K34" i="2" s="1"/>
  <c r="J33" i="2"/>
  <c r="K33" i="2" s="1"/>
  <c r="G37" i="2"/>
  <c r="J35" i="2"/>
  <c r="K35" i="2" s="1"/>
  <c r="J39" i="2"/>
  <c r="K39" i="2" s="1"/>
  <c r="J41" i="2"/>
  <c r="K41" i="2" s="1"/>
  <c r="G43" i="2"/>
  <c r="J40" i="2"/>
  <c r="K40" i="2" s="1"/>
  <c r="J44" i="2"/>
  <c r="K44" i="2" s="1"/>
  <c r="J46" i="2"/>
  <c r="K46" i="2" s="1"/>
  <c r="G42" i="2"/>
  <c r="J47" i="2"/>
  <c r="K47" i="2" s="1"/>
  <c r="J45" i="2"/>
  <c r="K45" i="2" s="1"/>
  <c r="J49" i="2"/>
  <c r="K49" i="2" s="1"/>
  <c r="G48" i="2"/>
  <c r="J52" i="2"/>
  <c r="K52" i="2" s="1"/>
  <c r="J51" i="2"/>
  <c r="K51" i="2" s="1"/>
  <c r="J50" i="2"/>
  <c r="K50" i="2" s="1"/>
  <c r="G54" i="2"/>
  <c r="J54" i="2"/>
  <c r="K54" i="2" s="1"/>
  <c r="J55" i="2"/>
  <c r="K55" i="2" s="1"/>
  <c r="F7" i="2"/>
  <c r="F8" i="2"/>
  <c r="F9" i="2"/>
  <c r="F10" i="2"/>
  <c r="F12" i="2"/>
  <c r="F11" i="2"/>
  <c r="F14" i="2"/>
  <c r="F13" i="2"/>
  <c r="G13" i="2"/>
  <c r="F15" i="2"/>
  <c r="F16" i="2"/>
  <c r="F17" i="2"/>
  <c r="F19" i="2"/>
  <c r="F21" i="2"/>
  <c r="F18" i="2"/>
  <c r="F22" i="2"/>
  <c r="F20" i="2"/>
  <c r="F25" i="2"/>
  <c r="F23" i="2"/>
  <c r="F24" i="2"/>
  <c r="F28" i="2"/>
  <c r="F30" i="2"/>
  <c r="F27" i="2"/>
  <c r="F26" i="2"/>
  <c r="F31" i="2"/>
  <c r="F29" i="2"/>
  <c r="F32" i="2"/>
  <c r="F38" i="2"/>
  <c r="F36" i="2"/>
  <c r="F34" i="2"/>
  <c r="F33" i="2"/>
  <c r="F37" i="2"/>
  <c r="F35" i="2"/>
  <c r="F39" i="2"/>
  <c r="G39" i="2"/>
  <c r="F41" i="2"/>
  <c r="F43" i="2"/>
  <c r="F40" i="2"/>
  <c r="G40" i="2"/>
  <c r="F44" i="2"/>
  <c r="F46" i="2"/>
  <c r="F42" i="2"/>
  <c r="F47" i="2"/>
  <c r="F45" i="2"/>
  <c r="F49" i="2"/>
  <c r="F48" i="2"/>
  <c r="F52" i="2"/>
  <c r="F51" i="2"/>
  <c r="F50" i="2"/>
  <c r="F54" i="2"/>
  <c r="F55" i="2"/>
  <c r="F6" i="2"/>
  <c r="J6" i="2"/>
  <c r="K6" i="2" s="1"/>
  <c r="I5" i="2"/>
  <c r="J5" i="2" s="1"/>
  <c r="K5" i="2" s="1"/>
  <c r="F5" i="2"/>
  <c r="J6" i="1"/>
  <c r="K6" i="1" s="1"/>
  <c r="J4" i="1"/>
  <c r="K4" i="1" s="1"/>
  <c r="J8" i="1"/>
  <c r="K8" i="1" s="1"/>
  <c r="J7" i="1"/>
  <c r="K7" i="1" s="1"/>
  <c r="J9" i="1"/>
  <c r="K9" i="1" s="1"/>
  <c r="J10" i="1"/>
  <c r="K10" i="1" s="1"/>
  <c r="J12" i="1"/>
  <c r="K12" i="1" s="1"/>
  <c r="J15" i="1"/>
  <c r="K15" i="1" s="1"/>
  <c r="J11" i="1"/>
  <c r="K11" i="1" s="1"/>
  <c r="J17" i="1"/>
  <c r="K17" i="1" s="1"/>
  <c r="J19" i="1"/>
  <c r="K19" i="1" s="1"/>
  <c r="J16" i="1"/>
  <c r="K16" i="1" s="1"/>
  <c r="J14" i="1"/>
  <c r="K14" i="1" s="1"/>
  <c r="J20" i="1"/>
  <c r="K20" i="1" s="1"/>
  <c r="G23" i="1"/>
  <c r="J18" i="1"/>
  <c r="K18" i="1" s="1"/>
  <c r="J24" i="1"/>
  <c r="K24" i="1" s="1"/>
  <c r="J21" i="1"/>
  <c r="K21" i="1" s="1"/>
  <c r="J27" i="1"/>
  <c r="K27" i="1" s="1"/>
  <c r="J30" i="1"/>
  <c r="K30" i="1" s="1"/>
  <c r="J25" i="1"/>
  <c r="K25" i="1" s="1"/>
  <c r="J28" i="1"/>
  <c r="K28" i="1" s="1"/>
  <c r="J31" i="1"/>
  <c r="K31" i="1" s="1"/>
  <c r="J22" i="1"/>
  <c r="K22" i="1" s="1"/>
  <c r="J32" i="1"/>
  <c r="K32" i="1" s="1"/>
  <c r="J29" i="1"/>
  <c r="K29" i="1" s="1"/>
  <c r="J36" i="1"/>
  <c r="K36" i="1" s="1"/>
  <c r="J35" i="1"/>
  <c r="K35" i="1" s="1"/>
  <c r="J42" i="1"/>
  <c r="K42" i="1" s="1"/>
  <c r="J38" i="1"/>
  <c r="K38" i="1" s="1"/>
  <c r="J34" i="1"/>
  <c r="K34" i="1" s="1"/>
  <c r="J39" i="1"/>
  <c r="K39" i="1" s="1"/>
  <c r="J37" i="1"/>
  <c r="K37" i="1" s="1"/>
  <c r="J33" i="1"/>
  <c r="K33" i="1" s="1"/>
  <c r="J40" i="1"/>
  <c r="K40" i="1" s="1"/>
  <c r="J46" i="1"/>
  <c r="K46" i="1" s="1"/>
  <c r="J41" i="1"/>
  <c r="K41" i="1" s="1"/>
  <c r="J43" i="1"/>
  <c r="K43" i="1" s="1"/>
  <c r="J45" i="1"/>
  <c r="K45" i="1" s="1"/>
  <c r="J49" i="1"/>
  <c r="K49" i="1" s="1"/>
  <c r="J48" i="1"/>
  <c r="K48" i="1" s="1"/>
  <c r="J51" i="1"/>
  <c r="K51" i="1" s="1"/>
  <c r="J52" i="1"/>
  <c r="K52" i="1" s="1"/>
  <c r="J54" i="1"/>
  <c r="K54" i="1" s="1"/>
  <c r="J50" i="1"/>
  <c r="K50" i="1" s="1"/>
  <c r="J56" i="1"/>
  <c r="K56" i="1" s="1"/>
  <c r="J53" i="1"/>
  <c r="K53" i="1" s="1"/>
  <c r="G57" i="1"/>
  <c r="J57" i="1"/>
  <c r="K57" i="1" s="1"/>
  <c r="J62" i="1"/>
  <c r="K62" i="1" s="1"/>
  <c r="J60" i="1"/>
  <c r="K60" i="1" s="1"/>
  <c r="J55" i="1"/>
  <c r="K55" i="1" s="1"/>
  <c r="J63" i="1"/>
  <c r="K63" i="1" s="1"/>
  <c r="J47" i="1"/>
  <c r="K47" i="1" s="1"/>
  <c r="J61" i="1"/>
  <c r="K61" i="1" s="1"/>
  <c r="G58" i="1"/>
  <c r="J58" i="1"/>
  <c r="K58" i="1" s="1"/>
  <c r="J59" i="1"/>
  <c r="K59" i="1" s="1"/>
  <c r="J64" i="1"/>
  <c r="K64" i="1" s="1"/>
  <c r="J65" i="1"/>
  <c r="K65" i="1" s="1"/>
  <c r="J67" i="1"/>
  <c r="K67" i="1" s="1"/>
  <c r="J73" i="1"/>
  <c r="K73" i="1" s="1"/>
  <c r="J70" i="1"/>
  <c r="K70" i="1" s="1"/>
  <c r="J68" i="1"/>
  <c r="K68" i="1" s="1"/>
  <c r="J69" i="1"/>
  <c r="K69" i="1" s="1"/>
  <c r="J66" i="1"/>
  <c r="K66" i="1" s="1"/>
  <c r="J71" i="1"/>
  <c r="K71" i="1" s="1"/>
  <c r="J76" i="1"/>
  <c r="K76" i="1" s="1"/>
  <c r="J75" i="1"/>
  <c r="K75" i="1" s="1"/>
  <c r="G74" i="1"/>
  <c r="J74" i="1"/>
  <c r="K74" i="1" s="1"/>
  <c r="J77" i="1"/>
  <c r="K77" i="1" s="1"/>
  <c r="J72" i="1"/>
  <c r="K72" i="1" s="1"/>
  <c r="F6" i="1"/>
  <c r="G6" i="1"/>
  <c r="F4" i="1"/>
  <c r="F8" i="1"/>
  <c r="G8" i="1"/>
  <c r="F7" i="1"/>
  <c r="F9" i="1"/>
  <c r="G9" i="1"/>
  <c r="F10" i="1"/>
  <c r="F12" i="1"/>
  <c r="F15" i="1"/>
  <c r="F11" i="1"/>
  <c r="G11" i="1"/>
  <c r="F17" i="1"/>
  <c r="F19" i="1"/>
  <c r="F16" i="1"/>
  <c r="F14" i="1"/>
  <c r="G14" i="1"/>
  <c r="F20" i="1"/>
  <c r="F23" i="1"/>
  <c r="F18" i="1"/>
  <c r="F24" i="1"/>
  <c r="F21" i="1"/>
  <c r="F27" i="1"/>
  <c r="G27" i="1"/>
  <c r="F30" i="1"/>
  <c r="F25" i="1"/>
  <c r="F28" i="1"/>
  <c r="F31" i="1"/>
  <c r="F22" i="1"/>
  <c r="G22" i="1"/>
  <c r="F32" i="1"/>
  <c r="F29" i="1"/>
  <c r="F36" i="1"/>
  <c r="G36" i="1"/>
  <c r="F35" i="1"/>
  <c r="F42" i="1"/>
  <c r="G42" i="1"/>
  <c r="F38" i="1"/>
  <c r="F34" i="1"/>
  <c r="F39" i="1"/>
  <c r="G39" i="1"/>
  <c r="F37" i="1"/>
  <c r="F33" i="1"/>
  <c r="F40" i="1"/>
  <c r="F46" i="1"/>
  <c r="G46" i="1"/>
  <c r="F41" i="1"/>
  <c r="F43" i="1"/>
  <c r="F45" i="1"/>
  <c r="F49" i="1"/>
  <c r="F48" i="1"/>
  <c r="F51" i="1"/>
  <c r="F52" i="1"/>
  <c r="F54" i="1"/>
  <c r="F50" i="1"/>
  <c r="G50" i="1"/>
  <c r="F56" i="1"/>
  <c r="F53" i="1"/>
  <c r="G53" i="1"/>
  <c r="F57" i="1"/>
  <c r="F62" i="1"/>
  <c r="F60" i="1"/>
  <c r="F55" i="1"/>
  <c r="F63" i="1"/>
  <c r="F47" i="1"/>
  <c r="G47" i="1"/>
  <c r="F61" i="1"/>
  <c r="F58" i="1"/>
  <c r="F59" i="1"/>
  <c r="G59" i="1"/>
  <c r="F64" i="1"/>
  <c r="G64" i="1"/>
  <c r="F65" i="1"/>
  <c r="F67" i="1"/>
  <c r="F73" i="1"/>
  <c r="F70" i="1"/>
  <c r="F68" i="1"/>
  <c r="F69" i="1"/>
  <c r="F66" i="1"/>
  <c r="G66" i="1"/>
  <c r="F71" i="1"/>
  <c r="F76" i="1"/>
  <c r="F75" i="1"/>
  <c r="F74" i="1"/>
  <c r="F77" i="1"/>
  <c r="F72" i="1"/>
  <c r="F5" i="1"/>
  <c r="J5" i="1"/>
  <c r="K5" i="1" s="1"/>
  <c r="D27" i="1" l="1"/>
  <c r="E27" i="1" s="1"/>
  <c r="D8" i="1"/>
  <c r="E8" i="1" s="1"/>
  <c r="D53" i="1"/>
  <c r="E53" i="1" s="1"/>
  <c r="D59" i="1"/>
  <c r="E59" i="1" s="1"/>
  <c r="D22" i="1"/>
  <c r="E22" i="1" s="1"/>
  <c r="G50" i="2"/>
  <c r="D50" i="2" s="1"/>
  <c r="E50" i="2" s="1"/>
  <c r="G8" i="2"/>
  <c r="D8" i="2" s="1"/>
  <c r="E8" i="2" s="1"/>
  <c r="G33" i="2"/>
  <c r="D33" i="2" s="1"/>
  <c r="E33" i="2" s="1"/>
  <c r="G45" i="2"/>
  <c r="D45" i="2" s="1"/>
  <c r="E45" i="2" s="1"/>
  <c r="G18" i="2"/>
  <c r="D18" i="2" s="1"/>
  <c r="E18" i="2" s="1"/>
  <c r="G44" i="2"/>
  <c r="D44" i="2" s="1"/>
  <c r="E44" i="2" s="1"/>
  <c r="G16" i="2"/>
  <c r="D16" i="2" s="1"/>
  <c r="E16" i="2" s="1"/>
  <c r="J17" i="2"/>
  <c r="K17" i="2" s="1"/>
  <c r="G52" i="2"/>
  <c r="D52" i="2" s="1"/>
  <c r="E52" i="2" s="1"/>
  <c r="J48" i="2"/>
  <c r="K48" i="2" s="1"/>
  <c r="G49" i="2"/>
  <c r="D49" i="2" s="1"/>
  <c r="E49" i="2" s="1"/>
  <c r="J43" i="2"/>
  <c r="K43" i="2" s="1"/>
  <c r="G47" i="2"/>
  <c r="D47" i="2" s="1"/>
  <c r="E47" i="2" s="1"/>
  <c r="G32" i="2"/>
  <c r="D32" i="2" s="1"/>
  <c r="E32" i="2" s="1"/>
  <c r="G27" i="2"/>
  <c r="D27" i="2" s="1"/>
  <c r="E27" i="2" s="1"/>
  <c r="G36" i="2"/>
  <c r="D36" i="2" s="1"/>
  <c r="E36" i="2" s="1"/>
  <c r="J38" i="2"/>
  <c r="K38" i="2" s="1"/>
  <c r="J37" i="2"/>
  <c r="K37" i="2" s="1"/>
  <c r="J24" i="2"/>
  <c r="K24" i="2" s="1"/>
  <c r="G25" i="2"/>
  <c r="D25" i="2" s="1"/>
  <c r="E25" i="2" s="1"/>
  <c r="J22" i="2"/>
  <c r="K22" i="2" s="1"/>
  <c r="G28" i="2"/>
  <c r="D28" i="2" s="1"/>
  <c r="E28" i="2" s="1"/>
  <c r="G31" i="2"/>
  <c r="D31" i="2" s="1"/>
  <c r="E31" i="2" s="1"/>
  <c r="J19" i="2"/>
  <c r="K19" i="2" s="1"/>
  <c r="G15" i="2"/>
  <c r="D15" i="2" s="1"/>
  <c r="E15" i="2" s="1"/>
  <c r="D13" i="2"/>
  <c r="E13" i="2" s="1"/>
  <c r="G29" i="2"/>
  <c r="D29" i="2" s="1"/>
  <c r="E29" i="2" s="1"/>
  <c r="G10" i="2"/>
  <c r="D10" i="2" s="1"/>
  <c r="E10" i="2" s="1"/>
  <c r="J9" i="2"/>
  <c r="K9" i="2" s="1"/>
  <c r="G7" i="2"/>
  <c r="D7" i="2" s="1"/>
  <c r="E7" i="2" s="1"/>
  <c r="G69" i="1"/>
  <c r="D69" i="1" s="1"/>
  <c r="E69" i="1" s="1"/>
  <c r="G48" i="1"/>
  <c r="D48" i="1" s="1"/>
  <c r="E48" i="1" s="1"/>
  <c r="D47" i="1"/>
  <c r="E47" i="1" s="1"/>
  <c r="G37" i="1"/>
  <c r="D37" i="1" s="1"/>
  <c r="E37" i="1" s="1"/>
  <c r="D9" i="1"/>
  <c r="E9" i="1" s="1"/>
  <c r="J23" i="1"/>
  <c r="K23" i="1" s="1"/>
  <c r="G71" i="1"/>
  <c r="D71" i="1" s="1"/>
  <c r="E71" i="1" s="1"/>
  <c r="G12" i="1"/>
  <c r="D12" i="1" s="1"/>
  <c r="E12" i="1" s="1"/>
  <c r="G67" i="1"/>
  <c r="D67" i="1" s="1"/>
  <c r="E67" i="1" s="1"/>
  <c r="G49" i="1"/>
  <c r="D49" i="1" s="1"/>
  <c r="E49" i="1" s="1"/>
  <c r="G31" i="1"/>
  <c r="D31" i="1" s="1"/>
  <c r="E31" i="1" s="1"/>
  <c r="G24" i="1"/>
  <c r="D24" i="1" s="1"/>
  <c r="E24" i="1" s="1"/>
  <c r="G16" i="1"/>
  <c r="D16" i="1" s="1"/>
  <c r="E16" i="1" s="1"/>
  <c r="G7" i="1"/>
  <c r="D7" i="1" s="1"/>
  <c r="E7" i="1" s="1"/>
  <c r="G62" i="1"/>
  <c r="D62" i="1" s="1"/>
  <c r="E62" i="1" s="1"/>
  <c r="G34" i="1"/>
  <c r="D34" i="1" s="1"/>
  <c r="E34" i="1" s="1"/>
  <c r="G25" i="1"/>
  <c r="D25" i="1" s="1"/>
  <c r="E25" i="1" s="1"/>
  <c r="G19" i="1"/>
  <c r="D19" i="1" s="1"/>
  <c r="E19" i="1" s="1"/>
  <c r="G70" i="1"/>
  <c r="D70" i="1" s="1"/>
  <c r="E70" i="1" s="1"/>
  <c r="G55" i="1"/>
  <c r="D55" i="1" s="1"/>
  <c r="E55" i="1" s="1"/>
  <c r="G54" i="1"/>
  <c r="D54" i="1" s="1"/>
  <c r="E54" i="1" s="1"/>
  <c r="G32" i="1"/>
  <c r="D32" i="1" s="1"/>
  <c r="E32" i="1" s="1"/>
  <c r="G5" i="1"/>
  <c r="D5" i="1" s="1"/>
  <c r="E5" i="1" s="1"/>
  <c r="G73" i="1"/>
  <c r="D73" i="1" s="1"/>
  <c r="E73" i="1" s="1"/>
  <c r="G41" i="1"/>
  <c r="D41" i="1" s="1"/>
  <c r="E41" i="1" s="1"/>
  <c r="G40" i="1"/>
  <c r="D40" i="1" s="1"/>
  <c r="E40" i="1" s="1"/>
  <c r="G35" i="1"/>
  <c r="D35" i="1" s="1"/>
  <c r="E35" i="1" s="1"/>
  <c r="G77" i="1"/>
  <c r="D77" i="1" s="1"/>
  <c r="E77" i="1" s="1"/>
  <c r="G75" i="1"/>
  <c r="D75" i="1" s="1"/>
  <c r="E75" i="1" s="1"/>
  <c r="G45" i="1"/>
  <c r="D45" i="1" s="1"/>
  <c r="E45" i="1" s="1"/>
  <c r="D14" i="1"/>
  <c r="E14" i="1" s="1"/>
  <c r="D74" i="1"/>
  <c r="E74" i="1" s="1"/>
  <c r="G63" i="1"/>
  <c r="D63" i="1" s="1"/>
  <c r="E63" i="1" s="1"/>
  <c r="D50" i="1"/>
  <c r="E50" i="1" s="1"/>
  <c r="G52" i="1"/>
  <c r="D52" i="1" s="1"/>
  <c r="E52" i="1" s="1"/>
  <c r="D46" i="1"/>
  <c r="E46" i="1" s="1"/>
  <c r="D42" i="1"/>
  <c r="E42" i="1" s="1"/>
  <c r="D36" i="1"/>
  <c r="E36" i="1" s="1"/>
  <c r="G30" i="1"/>
  <c r="D30" i="1" s="1"/>
  <c r="E30" i="1" s="1"/>
  <c r="D23" i="1"/>
  <c r="E23" i="1" s="1"/>
  <c r="G15" i="1"/>
  <c r="D15" i="1" s="1"/>
  <c r="E15" i="1" s="1"/>
  <c r="D6" i="1"/>
  <c r="E6" i="1" s="1"/>
  <c r="G11" i="2"/>
  <c r="D11" i="2" s="1"/>
  <c r="E11" i="2" s="1"/>
  <c r="G30" i="2"/>
  <c r="D30" i="2" s="1"/>
  <c r="E30" i="2" s="1"/>
  <c r="G46" i="2"/>
  <c r="D46" i="2" s="1"/>
  <c r="E46" i="2" s="1"/>
  <c r="D39" i="2"/>
  <c r="E39" i="2" s="1"/>
  <c r="D19" i="2"/>
  <c r="E19" i="2" s="1"/>
  <c r="G12" i="2"/>
  <c r="D12" i="2" s="1"/>
  <c r="E12" i="2" s="1"/>
  <c r="D42" i="2"/>
  <c r="E42" i="2" s="1"/>
  <c r="D26" i="2"/>
  <c r="E26" i="2" s="1"/>
  <c r="D14" i="2"/>
  <c r="E14" i="2" s="1"/>
  <c r="G55" i="2"/>
  <c r="D55" i="2" s="1"/>
  <c r="E55" i="2" s="1"/>
  <c r="G41" i="2"/>
  <c r="D41" i="2" s="1"/>
  <c r="E41" i="2" s="1"/>
  <c r="G35" i="2"/>
  <c r="D35" i="2" s="1"/>
  <c r="E35" i="2" s="1"/>
  <c r="G23" i="2"/>
  <c r="D23" i="2" s="1"/>
  <c r="E23" i="2" s="1"/>
  <c r="G20" i="2"/>
  <c r="D20" i="2" s="1"/>
  <c r="E20" i="2" s="1"/>
  <c r="D54" i="2"/>
  <c r="E54" i="2" s="1"/>
  <c r="D37" i="2"/>
  <c r="E37" i="2" s="1"/>
  <c r="D22" i="2"/>
  <c r="E22" i="2" s="1"/>
  <c r="G51" i="2"/>
  <c r="D51" i="2" s="1"/>
  <c r="E51" i="2" s="1"/>
  <c r="D40" i="2"/>
  <c r="E40" i="2" s="1"/>
  <c r="G34" i="2"/>
  <c r="D34" i="2" s="1"/>
  <c r="E34" i="2" s="1"/>
  <c r="G21" i="2"/>
  <c r="D21" i="2" s="1"/>
  <c r="E21" i="2" s="1"/>
  <c r="J42" i="2"/>
  <c r="K42" i="2" s="1"/>
  <c r="D43" i="2"/>
  <c r="E43" i="2" s="1"/>
  <c r="J26" i="2"/>
  <c r="K26" i="2" s="1"/>
  <c r="D24" i="2"/>
  <c r="E24" i="2" s="1"/>
  <c r="J14" i="2"/>
  <c r="K14" i="2" s="1"/>
  <c r="D9" i="2"/>
  <c r="E9" i="2" s="1"/>
  <c r="D48" i="2"/>
  <c r="E48" i="2" s="1"/>
  <c r="D38" i="2"/>
  <c r="E38" i="2" s="1"/>
  <c r="D17" i="2"/>
  <c r="E17" i="2" s="1"/>
  <c r="G18" i="1"/>
  <c r="D18" i="1" s="1"/>
  <c r="E18" i="1" s="1"/>
  <c r="G6" i="2"/>
  <c r="D6" i="2" s="1"/>
  <c r="E6" i="2" s="1"/>
  <c r="G5" i="2"/>
  <c r="D5" i="2" s="1"/>
  <c r="E5" i="2" s="1"/>
  <c r="D66" i="1"/>
  <c r="E66" i="1" s="1"/>
  <c r="D64" i="1"/>
  <c r="E64" i="1" s="1"/>
  <c r="D58" i="1"/>
  <c r="E58" i="1" s="1"/>
  <c r="D57" i="1"/>
  <c r="E57" i="1" s="1"/>
  <c r="D39" i="1"/>
  <c r="E39" i="1" s="1"/>
  <c r="D11" i="1"/>
  <c r="E11" i="1" s="1"/>
  <c r="G72" i="1"/>
  <c r="D72" i="1" s="1"/>
  <c r="E72" i="1" s="1"/>
  <c r="G76" i="1"/>
  <c r="D76" i="1" s="1"/>
  <c r="E76" i="1" s="1"/>
  <c r="G68" i="1"/>
  <c r="D68" i="1" s="1"/>
  <c r="E68" i="1" s="1"/>
  <c r="G65" i="1"/>
  <c r="D65" i="1" s="1"/>
  <c r="E65" i="1" s="1"/>
  <c r="G61" i="1"/>
  <c r="D61" i="1" s="1"/>
  <c r="E61" i="1" s="1"/>
  <c r="G60" i="1"/>
  <c r="D60" i="1" s="1"/>
  <c r="E60" i="1" s="1"/>
  <c r="G56" i="1"/>
  <c r="D56" i="1" s="1"/>
  <c r="E56" i="1" s="1"/>
  <c r="G51" i="1"/>
  <c r="D51" i="1" s="1"/>
  <c r="E51" i="1" s="1"/>
  <c r="G43" i="1"/>
  <c r="D43" i="1" s="1"/>
  <c r="E43" i="1" s="1"/>
  <c r="G33" i="1"/>
  <c r="D33" i="1" s="1"/>
  <c r="E33" i="1" s="1"/>
  <c r="G38" i="1"/>
  <c r="D38" i="1" s="1"/>
  <c r="E38" i="1" s="1"/>
  <c r="G29" i="1"/>
  <c r="D29" i="1" s="1"/>
  <c r="E29" i="1" s="1"/>
  <c r="G28" i="1"/>
  <c r="D28" i="1" s="1"/>
  <c r="E28" i="1" s="1"/>
  <c r="G21" i="1"/>
  <c r="D21" i="1" s="1"/>
  <c r="E21" i="1" s="1"/>
  <c r="G20" i="1"/>
  <c r="D20" i="1" s="1"/>
  <c r="E20" i="1" s="1"/>
  <c r="G17" i="1"/>
  <c r="D17" i="1" s="1"/>
  <c r="E17" i="1" s="1"/>
  <c r="G10" i="1"/>
  <c r="D10" i="1" s="1"/>
  <c r="E10" i="1" s="1"/>
  <c r="G4" i="1"/>
  <c r="D4" i="1" s="1"/>
  <c r="E4" i="1" s="1"/>
</calcChain>
</file>

<file path=xl/sharedStrings.xml><?xml version="1.0" encoding="utf-8"?>
<sst xmlns="http://schemas.openxmlformats.org/spreadsheetml/2006/main" count="2814" uniqueCount="252">
  <si>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</si>
  <si>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</si>
  <si>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</si>
  <si>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</si>
  <si>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</si>
  <si>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</si>
  <si>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</si>
  <si>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</si>
  <si>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</si>
  <si>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</si>
  <si>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</si>
  <si>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</si>
  <si>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</si>
  <si>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</si>
  <si>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</si>
  <si>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</si>
  <si>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</si>
  <si>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</si>
  <si>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</si>
  <si>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</si>
  <si>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</si>
  <si>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</si>
  <si>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</si>
  <si>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</si>
  <si>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</si>
  <si>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</si>
  <si>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</si>
  <si>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</si>
  <si>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</si>
  <si>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</si>
  <si>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</si>
  <si>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</si>
  <si>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</si>
  <si>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</si>
  <si>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</si>
  <si>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</si>
  <si>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</si>
  <si>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</si>
  <si>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</si>
  <si>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</si>
  <si>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</si>
  <si>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</si>
  <si>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</si>
  <si>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</si>
  <si>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</si>
  <si>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</si>
  <si>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</si>
  <si>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</si>
  <si>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</si>
  <si>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</si>
  <si>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</si>
  <si>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</si>
  <si>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</si>
  <si>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</si>
  <si>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</si>
  <si>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</si>
  <si>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</si>
  <si>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</si>
  <si>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</si>
  <si>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</si>
  <si>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</si>
  <si>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</si>
  <si>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</si>
  <si>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</si>
  <si>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</si>
  <si>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</si>
  <si>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</si>
  <si>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</si>
  <si>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</si>
  <si>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</si>
  <si>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</si>
  <si>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</si>
  <si>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</si>
  <si>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</si>
  <si>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</si>
  <si>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</si>
  <si>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</si>
  <si>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</si>
  <si>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</si>
  <si>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</si>
  <si>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</si>
  <si>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</si>
  <si>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</si>
  <si>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</si>
  <si>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</si>
  <si>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</si>
  <si>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</si>
  <si>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</si>
  <si>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</si>
  <si>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</si>
  <si>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</si>
  <si>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</si>
  <si>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</si>
  <si>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</si>
  <si>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</si>
  <si>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</si>
  <si>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</si>
  <si>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</si>
  <si>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</si>
  <si>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</si>
  <si>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</si>
  <si>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</si>
  <si>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</si>
  <si>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</si>
  <si>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</si>
  <si>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</si>
  <si>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</si>
  <si>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</si>
  <si>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</si>
  <si>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</si>
  <si>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</si>
  <si>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</si>
  <si>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</si>
  <si>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</si>
  <si>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</si>
  <si>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</si>
  <si>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</si>
  <si>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</si>
  <si>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</si>
  <si>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</si>
  <si>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</si>
  <si>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</si>
  <si>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</si>
  <si>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</si>
  <si>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</si>
  <si>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</si>
  <si>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</si>
  <si>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</si>
  <si>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</si>
  <si>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</si>
  <si>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</si>
  <si>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</si>
  <si>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</si>
  <si>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</si>
  <si>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</si>
  <si>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</si>
  <si>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</si>
  <si>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</si>
  <si>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</si>
  <si>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</si>
  <si>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</si>
  <si>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</si>
  <si>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</si>
  <si>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</si>
  <si>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</si>
  <si>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</si>
  <si>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</si>
  <si>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</si>
  <si>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</si>
  <si>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</si>
  <si>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</si>
  <si>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</si>
  <si>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</si>
  <si>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</si>
  <si>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</si>
  <si>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</si>
  <si>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</si>
  <si>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</si>
  <si>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</si>
  <si>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</si>
  <si>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</si>
  <si>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</si>
  <si>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</si>
  <si>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</si>
  <si>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</si>
  <si>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</si>
  <si>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</si>
  <si>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</si>
  <si>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</si>
  <si>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</si>
  <si>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</si>
  <si>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</si>
  <si>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</si>
  <si>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</si>
  <si>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</si>
  <si>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</si>
  <si>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</si>
  <si>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</si>
  <si>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</si>
  <si>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</si>
  <si>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</si>
  <si>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</si>
  <si>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</si>
  <si>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</si>
  <si>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</si>
  <si>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</si>
  <si>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</si>
  <si>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</si>
  <si>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</si>
  <si>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</si>
  <si>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</si>
  <si>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</si>
  <si>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</si>
  <si>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</si>
  <si>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</si>
  <si>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</si>
  <si>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</si>
  <si>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</si>
  <si>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</si>
  <si>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</si>
  <si>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</si>
  <si>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</si>
  <si>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</si>
  <si>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</si>
  <si>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</si>
  <si>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</si>
  <si>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</si>
  <si>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</si>
  <si>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</si>
  <si>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</si>
  <si>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</si>
  <si>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</si>
  <si>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</si>
  <si>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</si>
  <si>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</si>
  <si>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</si>
  <si>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</si>
  <si>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</si>
  <si>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</si>
  <si>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</si>
  <si>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</si>
  <si>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</si>
  <si>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</si>
  <si>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</si>
  <si>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</si>
  <si>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</si>
  <si>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</si>
  <si>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</si>
  <si>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Herrar</t>
  </si>
  <si>
    <t>v4</t>
  </si>
  <si>
    <t>Gunvor 2</t>
  </si>
  <si>
    <t>Bosse 2</t>
  </si>
  <si>
    <t>Damer 24 feb</t>
  </si>
  <si>
    <t>Herrar 24 feb</t>
  </si>
  <si>
    <t>v5</t>
  </si>
  <si>
    <t xml:space="preserve">D2 </t>
  </si>
  <si>
    <t>Ove 2</t>
  </si>
  <si>
    <t>Damer 3 mars</t>
  </si>
  <si>
    <t>Herrar 3 mars</t>
  </si>
  <si>
    <t>v6</t>
  </si>
  <si>
    <t>10 I TOPP, omg 250310</t>
  </si>
  <si>
    <t>t.o.m.omg 7 vår</t>
  </si>
  <si>
    <t>t.o.m. 0mg 7 vår</t>
  </si>
  <si>
    <t>t.o.m. omgång 7 vår</t>
  </si>
  <si>
    <t>Eva D-L2</t>
  </si>
  <si>
    <t>Bosse D2</t>
  </si>
  <si>
    <t>Lisa 2</t>
  </si>
  <si>
    <t>Ove N2</t>
  </si>
  <si>
    <t>Kjell I 2</t>
  </si>
  <si>
    <t>Peder Lindblom</t>
  </si>
  <si>
    <t>Damer 10 maj</t>
  </si>
  <si>
    <t>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</si>
</sst>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0" fontId="5" fillId="7" borderId="5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1" fillId="18" borderId="5" xfId="0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textRotation="88"/>
    </xf>
    <xf numFmtId="0" fontId="3" fillId="17" borderId="0" xfId="0" applyFont="1" applyFill="1"/>
    <xf numFmtId="0" fontId="3" fillId="7" borderId="0" xfId="0" applyFont="1" applyFill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3" fillId="0" borderId="17" xfId="0" applyFont="1" applyBorder="1"/>
    <xf numFmtId="0" fontId="3" fillId="12" borderId="17" xfId="0" applyFont="1" applyFill="1" applyBorder="1" applyAlignment="1">
      <alignment horizontal="center"/>
    </xf>
    <xf numFmtId="0" fontId="5" fillId="6" borderId="3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0" fillId="0" borderId="28" xfId="0" applyNumberForma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0" fontId="1" fillId="0" borderId="28" xfId="0" applyFont="1" applyBorder="1" applyAlignment="1">
      <alignment horizontal="center" wrapText="1"/>
    </xf>
    <xf numFmtId="1" fontId="1" fillId="0" borderId="3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" fontId="1" fillId="0" borderId="33" xfId="0" applyNumberFormat="1" applyFont="1" applyBorder="1" applyAlignment="1">
      <alignment horizontal="center" textRotation="90" wrapText="1"/>
    </xf>
    <xf numFmtId="0" fontId="3" fillId="6" borderId="0" xfId="0" applyFont="1" applyFill="1" applyAlignment="1">
      <alignment horizontal="center"/>
    </xf>
    <xf numFmtId="0" fontId="3" fillId="19" borderId="0" xfId="0" applyFont="1" applyFill="1"/>
    <xf numFmtId="0" fontId="3" fillId="2" borderId="0" xfId="0" applyFont="1" applyFill="1" applyAlignment="1">
      <alignment horizontal="center"/>
    </xf>
    <xf numFmtId="0" fontId="3" fillId="6" borderId="0" xfId="0" applyFont="1" applyFill="1"/>
    <xf numFmtId="0" fontId="3" fillId="18" borderId="0" xfId="0" applyFont="1" applyFill="1"/>
    <xf numFmtId="0" fontId="3" fillId="14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4" xfId="0" applyFont="1" applyFill="1" applyBorder="1"/>
    <xf numFmtId="0" fontId="1" fillId="11" borderId="5" xfId="0" applyFont="1" applyFill="1" applyBorder="1" applyAlignment="1">
      <alignment horizontal="center"/>
    </xf>
    <xf numFmtId="0" fontId="1" fillId="11" borderId="3" xfId="0" applyFont="1" applyFill="1" applyBorder="1"/>
    <xf numFmtId="0" fontId="3" fillId="8" borderId="17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/>
    <xf numFmtId="16" fontId="0" fillId="0" borderId="5" xfId="0" applyNumberFormat="1" applyBorder="1" applyAlignment="1">
      <alignment horizontal="center" vertical="center" textRotation="90" wrapText="1"/>
    </xf>
    <xf numFmtId="16" fontId="0" fillId="0" borderId="4" xfId="0" applyNumberFormat="1" applyBorder="1" applyAlignment="1">
      <alignment horizontal="center" textRotation="89" wrapText="1"/>
    </xf>
    <xf numFmtId="16" fontId="0" fillId="0" borderId="5" xfId="0" applyNumberFormat="1" applyBorder="1" applyAlignment="1">
      <alignment horizontal="center" vertical="center" textRotation="89" wrapText="1"/>
    </xf>
    <xf numFmtId="16" fontId="0" fillId="0" borderId="4" xfId="0" applyNumberFormat="1" applyBorder="1" applyAlignment="1">
      <alignment horizontal="center" textRotation="90" wrapText="1"/>
    </xf>
    <xf numFmtId="16" fontId="1" fillId="0" borderId="0" xfId="0" applyNumberFormat="1" applyFont="1" applyAlignment="1">
      <alignment horizontal="center" textRotation="90"/>
    </xf>
    <xf numFmtId="0" fontId="3" fillId="12" borderId="5" xfId="0" applyFont="1" applyFill="1" applyBorder="1"/>
    <xf numFmtId="16" fontId="0" fillId="0" borderId="4" xfId="0" applyNumberFormat="1" applyBorder="1" applyAlignment="1">
      <alignment horizontal="center" textRotation="88" wrapText="1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1" borderId="0" xfId="0" applyFont="1" applyFill="1" applyBorder="1"/>
    <xf numFmtId="0" fontId="3" fillId="10" borderId="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0" xfId="0" applyFont="1" applyFill="1" applyBorder="1"/>
    <xf numFmtId="0" fontId="3" fillId="12" borderId="6" xfId="0" applyFont="1" applyFill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19" borderId="0" xfId="0" applyFont="1" applyFill="1" applyBorder="1"/>
    <xf numFmtId="0" fontId="3" fillId="11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1" borderId="0" xfId="0" applyFont="1" applyFill="1" applyBorder="1"/>
    <xf numFmtId="0" fontId="3" fillId="7" borderId="0" xfId="0" applyFont="1" applyFill="1" applyBorder="1"/>
    <xf numFmtId="0" fontId="3" fillId="7" borderId="6" xfId="0" applyFont="1" applyFill="1" applyBorder="1"/>
    <xf numFmtId="0" fontId="3" fillId="13" borderId="0" xfId="0" applyFont="1" applyFill="1" applyBorder="1"/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5" fillId="7" borderId="1" xfId="0" applyFont="1" applyFill="1" applyBorder="1" applyAlignment="1">
      <alignment horizontal="center"/>
    </xf>
    <xf numFmtId="0" fontId="5" fillId="7" borderId="6" xfId="0" applyFont="1" applyFill="1" applyBorder="1"/>
    <xf numFmtId="0" fontId="5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5" borderId="0" xfId="0" applyFont="1" applyFill="1" applyBorder="1"/>
    <xf numFmtId="0" fontId="3" fillId="15" borderId="5" xfId="0" applyFont="1" applyFill="1" applyBorder="1"/>
    <xf numFmtId="0" fontId="3" fillId="6" borderId="0" xfId="0" applyFont="1" applyFill="1" applyBorder="1"/>
    <xf numFmtId="0" fontId="3" fillId="14" borderId="0" xfId="0" applyFont="1" applyFill="1" applyBorder="1" applyAlignment="1">
      <alignment horizontal="center"/>
    </xf>
    <xf numFmtId="0" fontId="3" fillId="23" borderId="0" xfId="0" applyFont="1" applyFill="1" applyBorder="1"/>
    <xf numFmtId="0" fontId="3" fillId="14" borderId="0" xfId="0" applyFont="1" applyFill="1" applyBorder="1"/>
    <xf numFmtId="0" fontId="3" fillId="11" borderId="0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left"/>
    </xf>
    <xf numFmtId="0" fontId="3" fillId="24" borderId="0" xfId="0" applyFont="1" applyFill="1" applyBorder="1"/>
    <xf numFmtId="0" fontId="3" fillId="27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73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88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88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88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88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86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6AE9ACD-613D-431A-BF3E-94564F89EC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75D65E1-5359-4D68-BCA2-D1366E5EE9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5AD88DFF-7FED-415B-9B4A-1D039E9653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26445A67-3027-40E4-A572-7F5A0BFA3EC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0ADF6EC-43E8-4FA6-9DD8-AC4B32131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DD8941-A604-43B0-963E-6EED8A6E9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05057304-E2C6-4870-80EF-60DDA6C5CB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68DC3223-AADD-4E7D-B208-2F92BDABAB0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491904A-A2C5-41A3-9824-F303886D50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5C203428-23E6-42FD-B12A-95657ADA51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AF535B8-8753-49EF-BB7A-6564812796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A2D7A9D-5BC8-424A-986A-42E258EF37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AB23CDD-5348-439D-8A67-76F3F10114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DC2D763-0563-485A-A27B-8EC11C17182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9246B8E8-8E9D-46C9-A4DE-8B83C8949E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4EE9C8A-359A-4582-8ECA-316B1D4AF6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FFC621BE-6923-4A9B-9146-25F4D01360E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7E67909-C535-405E-B1E0-5067E0DD87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F08DA29-97E9-4B07-8E09-2D8D171A381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3B3281BF-44C6-4847-970A-1A270F2E39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8AAD76EE-8170-48A0-8667-306AC1EC5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0B93EEE-897A-49EF-9286-95CC80FA06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15240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006D2D57-3495-48CC-A2AD-3A07FDD18FD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D0A95102-7516-4501-A2F6-56995E94E6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69E308B-E08C-4A3D-81FD-EA504590601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28DFA217-04DF-4D5D-8D04-D0B55F3955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52E2935-ED95-4648-B3D5-209F64D2F4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81A8D71-2251-458A-8241-F77523E284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61B95512-5BC1-44A1-A921-3D214D3A47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F9ECBF6E-0C87-455A-B3D0-6446F45EDC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6955F05-EB2E-4DD5-A9AB-B6A1F5187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6F975F9-1A35-42C2-858B-A0DD4EF976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0E7ED8C6-80E0-4A2C-9F9E-5B15B0BB1F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551B7E3C-A806-4537-AAA6-988CC6587E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227BDDD8-CCF2-4C4C-BE26-97C13A6855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26D132C2-DE8B-4E2F-B191-E67D290AC1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5C7A9B4-2EFE-4619-B2C5-169B559432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C25B6A5-8157-4859-BE1D-CE02059879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050AC98-EFF3-4A20-96BC-BDDEAFF065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440B9209-2C26-4DED-98DC-2C70FE2F2B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F749C7B4-9B6E-45EA-8708-9AD335973A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ECA037B6-70D8-4078-8DCB-505F92765F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9B21AFF-4BC2-4DFE-9848-FDD365BE4FE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40E038C-355F-497A-81FA-E2E3AFF76FF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A2959D40-5BD4-4EDA-8968-EDE9CE88BE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CAB52E5-0A21-474F-9204-0E4D12C792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849F92FD-A4CE-4383-9B75-DA92D4C57C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14F7C57-8788-4245-AD1F-851C39D41F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0441F8BC-3447-4118-A80E-6F0E8D1E10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96515CE4-EEC4-4686-B6D6-2E180C8FE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50AF9B7-AAEA-4D33-B07C-AB8D38044B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ABE822E2-BA9A-435D-A2A5-45CCED1B1E6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7E41B7F6-A9C4-4374-B099-A81FA257A50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30480</xdr:rowOff>
    </xdr:from>
    <xdr:ext cx="518160" cy="55626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26933E87-8427-4327-B238-CD43169C0C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30480</xdr:rowOff>
    </xdr:from>
    <xdr:ext cx="518160" cy="55626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950F3E58-EA70-46AD-AF34-19BEBBCEF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332320C2-0251-4C45-9C9E-4EBFA4263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8C234E1-2C62-4A05-AC1D-08830A748B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528F925-785C-4292-BAD7-66835AC5A47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1F222E7-59CB-46C6-A201-FBCAC9364B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E5F0783-F326-446C-9123-99B48430F1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782F4A78-72A5-4C5B-AA76-6F2AEC0DC9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9D3A76D4-B20C-4098-BFCA-BC548A3DBB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C08FDC1-40B2-4EE1-94FA-C11210720F0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23422600-B665-4E74-BE8B-8F26F1991D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44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67877E3-1527-426F-A723-67AD5FBA2E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43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CB87612B-01B5-4451-A7B2-B081AE76774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43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ABE69FFF-9FB8-47A3-8372-6AD73EEDF67D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3E2A802-DB7D-451D-B0D6-89ACBB72FF2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B8B31A02-AFB6-4B9C-925D-D575640503D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F38ED1F-32D9-4CFB-8DDB-8A1B18F03C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97D5AC7-7A23-4BE1-97E7-D444F478EC6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0AE7C5-4386-4EB1-8A1F-4A67EE1390E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ACB86A0-233F-4832-BFC0-84C6823CD87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5D42B5B-30A9-46A0-86E0-F9609ADDC1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61859A-A070-4802-B63B-0278C512A9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6516173-ABF5-443A-A536-E828460205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D058FC-49CF-421B-9FF8-0248409E168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F06A9DA-B201-4984-A491-330E4186CAF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361261-5351-45DC-A02E-3F51D12589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53AF103-B33B-454D-92F0-7EB60ED2A7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9D3300A-A8F1-47B3-84C5-5A2A5A66597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8D19E81-C2A0-481C-890A-D0ED3F7482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8A151EA-8AF5-465B-A9DA-EF688746FD8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8CBD8DD-A495-4A85-AC26-52E191217CF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17E2BAF-FDD5-46BD-BFBF-CA0537DC2A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8F1FF86-CCCB-4A0F-9204-1BF3BC546C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996F1DF-8EA9-453E-9A2F-5EE3C9749C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BD0D69B-FD5D-48A0-B394-8CD90B1F2F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38A50CB-CD09-4BA7-9672-0B29C10C42E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7104FDF-5189-4407-B848-D38EE2319A6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59CBC2A-1F16-4D13-9A38-7ECE9FB743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91440</xdr:colOff>
      <xdr:row>55</xdr:row>
      <xdr:rowOff>15240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F79B47F-DE39-4E41-869F-D15C8161105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C4DAD88-52C2-4CF6-B4E9-2886A8BBB8E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E7F8278-33B0-49F3-94C0-825112DE7F0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39C22D-4CC7-42BE-8E0E-C8829429E1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DA9A0F4-6CE6-4F16-BD37-34CD4F8B02E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BD5D8E6-2EFD-4596-99D0-3C84414C367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C104340-D562-4A4B-AF98-2F56EDE6672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D408E41-59AD-45B8-A969-7DB021B5DF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FD661EF-C6D4-4927-B0F1-AA2E73E2283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90767DE-DA2E-47C0-A32E-DD041E0037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EE9E47C7-FC60-4C9E-AC90-2F7A760D739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CA63591-2783-46F7-B314-2070DA62DD8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89453F6-F89F-428F-B15F-66BE9A1347C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6B310D2-1E8E-4D74-82FB-F519CCF99F9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9890D73-5873-4449-8B7F-CE841996A1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78435D3-3D8C-4FAE-8B49-03D4F3CE0E3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E4BA626-4417-4039-8D74-9F8E4AB017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B67461E-CC43-4C7E-8997-1BBC70CA568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5C4C2C3-CCEF-4AD4-BF54-C33452AB1CC1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1F1B7F4-D581-4B98-8BEE-BB67BB0131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C286060-2E67-40B7-9CC9-C851D616B8D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BEFCA50-6327-4879-976C-4F7513EF6C39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38731BC-E74F-4275-B740-0C48443564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28E65F7-FAF0-4387-82BC-DE97472E0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2AE534E-B0C3-49AD-95D4-5095630B9B2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972D17-6EB8-4A29-9810-2740B5DE12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28C7185-BF9E-4982-9057-08A8744BD8D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3BF2697-783B-4FC6-834C-6E7102775A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5EF8B79-DD6E-4CE6-A54B-9D0E52C5C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D5D31A-FFE9-4419-93AE-DEB3CFA0C136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BD6C28B-E674-4C38-AC28-BDB4932F6A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F04B2162-57B8-4E22-9300-3E792B099E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6D1580F4-0339-48F6-9124-C8732721D3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7AF37133-ABC3-4CAF-B75D-AD24F25A6E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FF20D8DC-E38B-409C-B15A-4D37CA25BE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97B05C8-F800-40B1-8F22-EF46326F2A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5F6CE1E-CD92-429F-B80D-6786ABB0EC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04CCC9B-4BB6-4D81-A7ED-78212089A1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603119C-5F1A-4BEF-BA9C-A9330D6CB98B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E7C6312-58F7-44FD-8E5F-3FAD735F6428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5B578AB-6A66-4B70-97F4-DE977293B63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8A3674A-33EB-4D93-A18A-ADB28C93DEC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BC78D70-6B7A-4187-AC32-D986CD9093C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7D6DD3F-0D85-48C1-8C28-290FA11397A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4659005-3CC1-473D-89D2-5B224ADFFB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7D6D75A-99A5-4482-A7F2-FFEC212908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38B0BB-B015-49F7-A009-7ADAA6FB83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0955317-DD18-4499-A70D-81D606EE9D4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79E704E-1396-40A8-A84F-93D9D013C6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E8625E-5072-4DFB-AA2F-5D2B0CE1D6C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0C84FD8-BBFC-4250-A52B-2C4AD2E8945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5FC7407-A545-44DD-BC0D-7A134814AA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6C2A985-86B3-4288-9FEB-6FFD16E410A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1D33211-CF32-485A-B737-3861C52812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5913FFC-00A6-4D15-A05C-257A223A79C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48F5FB78-E9A5-4B16-AC8F-6DBEA41EB58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FAC78A9-A687-41D6-A7A9-37C56B2C4D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8252AC6-2BA2-494D-BD08-9BE42FD7D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6509FC2A-C75C-4B9E-A681-9926D10F692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6F6A4D5-405B-4805-A726-2FB60056DD6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399AFDC2-78FF-4A98-996B-9EB26502FB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2C06CAC-7CCA-4FC4-8A07-FBE206B7D3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940E96-792C-4782-B7E4-14CD0EFBEDE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5312FC-3AAC-4631-9ABA-846256E5CAB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8A28BA0-EB6E-4A41-AA19-759ED5C4F8B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C22C7A2-7A2A-4924-9B3B-514B10DD08C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04FBC8C-E1EC-4A61-BC33-0310FE593D5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6A893577-3C99-490D-990D-ED8796E5ECB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730EFA7-C6AD-4E02-8E9F-7AF3FD34FD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742A848-FE49-4271-8804-36FFC3A4FB7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39D388C-22BC-4E23-80D9-A3408EC3889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854CDCC-A764-4020-B9DF-9C2F4D38A1C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8F5A1F4-8B7D-463C-8E6F-E62DDB0224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582BC92-9174-4670-915D-49A6249D558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2D1C8F4-DE6F-4903-BA22-F5766017820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C49573C-A71B-4780-80DF-AE62473E986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55F1466-DD12-4FB5-9864-8EB14A5DE5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E2ABBA3-C042-428E-8C80-61D351FC6258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BA93FD-D094-4B58-9F1B-BDABFE48EAA4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D352ED3-ECA9-439D-AAC8-370426AD64DB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B0EB66-02F0-4E96-9CC5-5FECD5B5041F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82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533EADC7-18F7-4826-8B28-6ED2BA88A51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411480</xdr:colOff>
      <xdr:row>82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2A18919-BBD3-4D1F-A68C-B9BAA082AD59}"/>
            </a:ext>
          </a:extLst>
        </xdr:cNvPr>
        <xdr:cNvSpPr>
          <a:spLocks noChangeAspect="1" noChangeArrowheads="1"/>
        </xdr:cNvSpPr>
      </xdr:nvSpPr>
      <xdr:spPr bwMode="auto">
        <a:xfrm>
          <a:off x="887730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80C35B8-8A5D-4855-A9BB-200F7FC977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83AE45B-229D-478E-86D7-246411C0B5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1DEBD43-797E-40A4-AAA3-6A5C86199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6FEB92A1-A62C-4416-AACF-3E6BF1997CA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54A4182-9A7A-4FC0-BD67-D6A922985EEF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F388CC8-891A-4D1B-92C1-83D12B2AF570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0220CF1-28D4-405B-B8C0-2A0C0ED1FC0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5C91CD3-7230-4179-A49C-4F3C156CDD1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60EBF2F-FB6F-4548-8F29-FCB430A48B6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9C39753-DEF5-43C9-A749-08D6200B125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E09117CF-E17A-4C5D-B1B3-D6B33175774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7CF6A0-EC43-48BF-BC68-D8058C12F215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EAC5444-320D-4364-99BC-94991EB70EB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656AEA0-A912-492E-AE96-AF6AFF3674CA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F20F3BF-BC3A-4833-BE70-705CAFBFCB6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25E4954-008F-4A59-90F3-99873DF3B38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B8B3C57F-A047-4889-9FDD-2A4828AFE973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06059802-164E-449B-BBAE-750A1446F187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22583E5-C2BE-481B-899C-E59D2AE0BC6D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20E1F2B8-6D67-46EE-AB82-3C6160EC6EF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E4898883-FA9A-4C7B-85F9-94E844C5D29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DF93ABB-8D8F-45C4-A312-71A4ED2048BB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D186EF-18A6-4886-8418-570C1AA45E0C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23012AB8-C8A2-4672-89C6-B56C0DFF0E94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A690B19-A56A-45BD-9CDA-FBAF2D8CEDC3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80F2638-AD54-4ADB-87E5-BC7E4DC13CB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11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5046802-8239-474A-8044-6619ED4886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11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0029F0C-63F1-4DF5-B7FB-4BCD59A194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9788AF30-80DE-40A5-9B33-E8E54EAB696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230CD3B-7E44-466F-BB65-17C73CA0F3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B4826DEB-6552-420E-9D98-3219D0AF133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B7DAF88-54CE-44C7-8016-3582CD0774B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C357C7-702A-43A1-9428-B1FE4EB7F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56654A-3E87-4656-B4EC-D9EF383EB36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11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C7552DE-E940-4ED7-A3A8-779B6414040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11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C7011508-B5B6-4A3B-8DAC-721315B757A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17</xdr:row>
      <xdr:rowOff>30480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5626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495A246C-36DC-4AD8-B131-DB590EBB7D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1208B93E-36FC-44FA-B8AD-D0BF466DF2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6B0CA0AB-9EA0-4746-B401-6C0E26D6CF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D4253095-FA2F-4C14-827A-15207CCBF5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02C86CAB-9D31-445B-8922-D7276BEAA7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BD76745-3407-479D-B10A-9568D25474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10FC7E4F-9F08-4D32-848E-FAAB3FF81F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5056C9CE-0EB6-4505-9DAE-BA21CBEB01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FF01E007-50A4-4256-A3D0-7FA58A6C8D7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D3D3E14C-54DC-481B-AF47-E007FD47F3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4F71D574-AC0A-4390-864F-D8AD261FB5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DC97A256-300A-4333-A213-529D8B9496A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0822E0EE-DF65-4F72-9018-F371755F22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BFBB8F4-5E4D-46A1-BFC0-C19E929C73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C5802DB3-63A7-469D-BD1D-02298CE76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F5844CA2-9F42-4CF7-A8A9-1779DAAD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960D5556-28A5-4699-BDAC-C4C842E04E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133F434A-4666-4CB5-ADE8-A58E27106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BB73174A-9D56-4600-A1E5-6A9457AA0B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6F7B8104-F042-4153-B198-3CE6D10CD6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1C32EA67-F189-4A23-939E-0F859EAB7F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CBC33D04-99D2-41B3-B1A9-F23D52852458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94D6347A-6835-491E-993D-EC24C733F5D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F436F9DC-EF22-4C9A-B481-9FA9BAF1A4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10E49A8-9934-4D75-B74C-EEDDA298BE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7B5499F0-2F6C-4B15-9606-F87907581DE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04DD87DB-953D-46A8-8775-D7BB944E4A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F82A6460-962F-4DC3-8E3A-169269A43EC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FC7A3A7E-7604-4F51-A939-765BCD7DB0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EFAED60E-B586-4AFC-9C35-FCE8D8F95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D0870B35-935E-403D-BB73-CB13943CE1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46461922-D86E-4A31-BEE9-4F8053713C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908A2454-0CF7-47C1-B9AC-4C3030789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5804E3AB-AF35-44CE-A7CB-44A08E7A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344EAF5C-2E7F-48D8-A99A-40F3ABDA79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EB4CCB74-426D-4990-94BC-46761F48D3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C833E982-CD83-483E-9734-0C4E38E1A0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8EE22330-D2B7-481A-8CCE-336BDBB2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DF778E66-9F53-4123-A4CD-04ACE6CD3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0449202A-51F4-40B4-9196-1AB1ABC5E7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E7412F16-29F9-4EB6-BEAE-D3D23AAEA9CC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6CA328B1-52F6-41D4-8FE2-0BB3EE4640F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032090E2-A991-4090-98CA-3BDBB6E86CA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164A94E5-0C39-4393-9B6A-248C1711B7B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366FF0D8-6745-47D9-B1F7-8C38C21218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F61CC33C-092C-4C8A-9498-9D5114A976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13336EDA-5BDD-4987-B4D7-10B8578743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1315BFB5-208E-465D-AA1A-C220EE7B3F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23AF8598-9255-4770-9440-85C923A19A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3623A849-82FD-442C-8247-EBE65FC6F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D44AD44E-3818-4995-B3DF-8ED09A1AA9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BA8B0337-DF1B-4581-80E3-D0A26BB72F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949EF639-FEA1-4FDC-ABCA-F7D8D9353E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DA155E1-31E6-46E3-A956-452819BA87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9FE064AB-E2AD-45DF-82CA-61C4919312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1C5DCF06-584B-4D5E-BEE9-007EC9255D9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BB2A0A18-DB7E-4BC3-BC9C-7B71BC96B347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F532FF23-C536-448F-B578-524AA5788C2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63A9934D-2711-4CAE-BE17-652EF574EB8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841D4D1-41F0-43C7-B2BD-0E62632DE60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2B31BEE5-A630-4B89-814C-B88A50432FE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2ED1F7F0-9105-45F7-89A7-093DD8A248EE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C53069CC-EB6F-487A-9EE8-A4322BB6315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DFAA3974-3B55-4C0C-8099-244D156DABC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83162805-026E-42FF-B5E2-9D0481D8AD7F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E35E505D-13A5-431C-9BAB-8F0521CA637A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2289D5E9-B11C-4947-B5D4-F9904AED1F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A8A3DA62-1A10-4F30-B92F-27B487C3FF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9BEA4D37-D4E1-4EFC-974B-CA3D13DE1F88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DB30C388-80AA-43CD-95F8-E24E35ABF3B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BAB7473D-DE4E-4DE9-915F-F694F32F3C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C128A5FE-536F-48EB-82DF-E3CF885EE4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9728E083-D83C-4B92-924F-4E71085960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33CF367-8740-4473-AAF7-85B36DA19C3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F7D429DC-7DA1-4952-B245-9122D2B00C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41CBE8-5776-40EE-9576-FD42D6D24B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1AF6B093-1AE1-4AB7-A83C-198345E486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7F3E6C50-2D69-42DE-BB46-15A8DCAC36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8BF8846-0BB3-47BA-B674-A509581BC3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87A881A0-7483-42A1-B374-3EC3F1AFF7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1CCAF6F7-BABB-4DD5-9516-D0289112CD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CA240B6-45F1-41B5-999B-373D9713A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51682B83-D6AE-47AF-9284-6EE99202276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DBEAE9AB-B4B8-46A4-8595-69D54698FCEE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CFC6BAE-F54F-474E-918A-1B9CF17A1E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0166F52E-E0F5-4D4B-AE39-A19144A23A8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BA4AD2E5-BF5C-41FD-82B1-9EE6C5D4D7E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9079CCE2-6F9F-44A2-B2FE-010D185EBF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4E1CE4B9-80A4-44A2-9DCF-BBB3914AA02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A1C1DDB2-D344-4FD3-A091-B5BEAE03515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DECF5B43-761D-425A-AB62-C471CD24067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A68C98E-063E-4BB8-94AE-8A4B3F6948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E31CD0E0-D0F8-4A67-B5EA-17458F79EA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5604B443-99BB-431D-853F-778AB58BF5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0B6A241A-58ED-445A-8C70-8410770481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B2FD8040-9078-4383-B2F1-3AF358C647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F016C7A9-3541-426A-B561-476F0E52C4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1785F03C-23A4-4C5E-A78E-F4B1E4D9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E725DA9E-EE72-4B4F-B45D-74215F8551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E0BFFDF5-E07F-472A-A34C-1BA0C4B6D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5CCBC2F-0497-4D3D-8EA3-91220FE37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54F4F4B8-CAED-456D-BB0C-D28FA787B4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711A0378-2CF9-4198-B3DD-0EA1EE313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02AE4DBC-F0F7-45E4-9E09-20541186815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2F05F2A9-5F1C-45F9-A088-85A8C5208F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BDA3162A-4A0E-4B35-9BB7-86234DE3FA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43B02FD0-635E-4DA5-ACB4-4738D6F61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4A0D24FD-EDFC-4085-AB80-1C8384466E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8B7BCC24-CE37-4C73-A78B-61504FCA8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EE0E0A2B-CC21-42A5-8BE0-52198B64CE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49CC6668-13C3-4298-8435-CB38433BE4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99CEC905-326B-4132-A55D-D2E44C7DB6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1C66F4C4-BDB7-4187-B9BB-43A93D860F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1422B95B-0888-4BC8-B6B4-6C6444AAD4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8DD4E475-BEA1-4116-BA28-53369FEF7C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F0DECC39-958C-4E75-B739-9F67FB40881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630EEE38-3EF8-47EA-B3B4-095C0AB4F31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3</xdr:row>
      <xdr:rowOff>152400</xdr:rowOff>
    </xdr:from>
    <xdr:ext cx="518160" cy="54864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04B8988D-1243-44AB-A899-54CCB565016A}"/>
            </a:ext>
          </a:extLst>
        </xdr:cNvPr>
        <xdr:cNvSpPr>
          <a:spLocks noChangeAspect="1" noChangeArrowheads="1"/>
        </xdr:cNvSpPr>
      </xdr:nvSpPr>
      <xdr:spPr bwMode="auto">
        <a:xfrm>
          <a:off x="586740" y="79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BD2B697C-7F25-4758-BBA9-DDA3B544BB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0ADFB8E0-7554-41F5-BC66-AA2A86F8CA1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43BC1A28-A6EB-4A2A-8925-AEFFA858ECE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D7624407-FCBD-4060-B875-BE0857F721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D5A80D75-1784-4DDD-812A-9F1C8165506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F8F21FEA-CD66-44DC-8A76-BAB5F9879F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D70E87E7-FFBB-4F8F-8C01-A386CEC8ED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990C7A0D-008A-475A-97C2-319CC56A1F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33B634D3-5B78-488C-B365-C6EEE6BBDD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709EE5C5-559D-4711-A40B-080116BDA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F72E4D2A-E6A8-445E-87A0-5D69F42595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628A82D1-3055-4545-B3E1-3A5CD6CFA1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516044AD-FE4C-40A5-B526-F8BBD313B8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733EDC26-EE17-46AA-B116-D779C57B7E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7F95655B-96B4-4B4C-9C94-A19CE6AA6D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62DC4644-7CD0-45C6-91BB-AC95872D635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1592B76C-CC65-4259-AAB6-A1B6C646E1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158CC630-2E02-4E63-B43C-69E63173E4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9E85630F-1393-44B2-9D0D-7C2A80B0C6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3B06A25C-41D9-4AD3-BE8A-F5EF60B971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BA96991D-51DB-4612-9186-283F921B21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3475C7A5-B586-4B84-98D8-589AA7C13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D6A16A48-4453-43EB-957B-41D11BFC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ECD91706-2BA3-4813-9D87-BF561EE5A2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7AF44E41-0E32-488F-BE46-44BB887EB2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A3AB7339-C812-444C-BE6F-C7E41ED220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B67B498A-E506-48E1-9787-6C5FA7EC8CF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55236E9C-83A0-40DF-97A7-AA590267325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957C2A73-C1FB-4EFC-896A-AD81D08F793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DF4004C1-3D17-4B7A-922D-CA7BC00C000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32BAE362-674E-44C5-A1E6-32687A8AB4D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88A57676-55E7-401E-9576-3D5E7C2A9A1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9FAA8D0D-FBA9-429D-8B1A-71F3F77104A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C63AAA6C-78AB-4E4B-AF7D-74A0CC92F61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E8118898-6A3D-4E6A-B322-A4D966A9F4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0684AEFF-86BC-4D1E-AE2D-E7920C0A8D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29A29D8C-D272-489A-8EAA-1960B81146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18257495-5A82-4DDF-B56B-F2C377BDCA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65730C26-7AFA-4AC8-8789-DA9F1E7D1B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2958A4DD-4959-42CD-9019-1A3C1352E9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A28866BF-53AD-4DEF-BFC7-79E73410AB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775EF642-6D5E-456A-9EAE-B8CC639B57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1098F21E-F7C8-43CC-A957-FDE2ED0DB3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9431E8-C7E7-41EA-970B-82F007CC7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59E806DC-8679-4B24-A26E-581F1BD6CE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4B168249-DA50-4301-ADD6-1EEB404906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93F4756E-0EBF-4072-9AD3-43B6749F06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33CAA413-78B8-4C0A-8DE3-33BC787ADC2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0DC931A5-2673-49A8-9D5F-983C18B25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10E620A5-1D29-40E9-8BE2-1BCECF1E4B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9AE29A54-410F-4B96-AE69-CDF479D1DB5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D485E7D1-36A4-485B-BEF5-5B6FC4535D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24FCC95A-6B5D-495D-8F93-86489DB048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F2B64852-AF9B-42FD-BA7F-94437B6D3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4A51E4F-8B8C-4053-9541-5EC2662155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E0D138-B8CF-4CEF-9C52-181BC10196E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52B47F60-BA32-4967-A1CA-2AD8D1A5B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8B84FDF0-DD8D-4446-ADCD-7AD42E5EF1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FE5B59E3-E2BE-4F34-A62B-485AADB7A0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D73ABFF2-1ADB-4571-8D02-AC75738346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2062FE6C-43B2-479F-991C-6A36115BD58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E50B4531-A11E-4EB0-A800-282C46106C6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9C1A45CC-B551-4640-AB1A-4E101E3A51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567CE25D-88A0-4A75-8737-5394F2479CC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68ABED8D-BB06-419E-9A34-2AD473AB1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EF91CD49-91CE-4802-9FCF-BA82049F02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3C5CBB1D-B339-4D01-9CCC-B9B903C66F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94A76145-6AFF-4924-AC36-7D5D483FE4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E2F26049-D98F-4627-BEB2-C70D80159C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20895670-1747-4124-A9C1-355C8050B3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D7A649F5-6A65-427B-B667-0ADF2C78AF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4B7E1E47-AC91-4BDD-AA92-31499D6F48B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65DC8DF9-2D8E-473C-B2C9-3784B5206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98F61AD4-21B8-4173-80EF-FB695B5308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364E2C0B-8B58-4217-A6ED-191420932E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B0926B3-DD78-4392-BF08-23B059BFF2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62926BF2-8D09-411D-BEC4-4641EE688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493F89CA-93E3-4112-9609-14FB1E6E8B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50F2AA08-2D11-436B-B705-868877EB3E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124D1CC4-F105-4C25-B448-2DA88BEA81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3B87C63-1142-40B6-9209-D02F6B9BFA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6CE8857A-3B8E-4296-8B24-2B472D4BCC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A19F1340-03EE-4639-BCC2-D45A76D22D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FA64699E-19D1-4171-B045-BFDAAD5BE9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128708A0-193E-44AC-BA24-8512B3110D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57A4454F-22EB-4A27-9FD6-6EF46EAEB7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644765A2-17EB-44BE-836C-0BD7D3AD9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EE590519-D303-4196-9B17-E4AD14637A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AFBBABE1-3F11-4D19-AEB4-65EBBC8B61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A6B20930-6FCE-4163-88FF-8397B7FA9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7EA7AE30-BCCD-4840-A69E-9AA808B470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810E322D-E522-48D1-97B9-D18288331C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1877ABE5-46BE-42B0-AE8B-521392E5CD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DE370E74-3D0F-40DD-969E-617B837CE44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781E35E4-C95E-4C9D-BB79-642E4AAADA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36DBD22E-4127-4AC9-9F95-845B345D61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1205F978-5E31-4E09-8560-0E89CA4D32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29573371-10F3-483F-8071-8E7A27ED32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286EFB4E-7C67-463F-BF4F-EB46C75BEC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ADCF42B7-2ED9-4571-A340-1B95AC424F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41F4D148-DE0A-4329-B3FD-8A8564F49E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8F62AED9-B994-4F39-BCFB-FDF19940F3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51AC726B-AE17-4E0F-9F23-CFA8AD7B73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F5BFC74D-EBC6-42A5-996A-272A6575DB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C475FF76-52AA-469E-A6C8-008325F8B01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EFBCF0A3-618E-4E4C-8721-A2EA300E75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663F5BF5-B529-4D78-BC3E-B03B0A58122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AA2F5F5A-084A-4176-9B2F-1EBEF7939CB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9FBCC26F-9A09-41FB-B8C0-1733CA0EFD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0A0882AA-87F4-4781-BF96-D648351C14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C757669A-A444-4221-AABB-4FDCB10B0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DCC6701F-E086-4133-A7C0-F2B2CF8212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2FB523D7-1EA9-4DEF-9BD8-251FF52B5B2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907249DE-0265-4E9D-9B62-65545F8696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66259668-24FF-44BB-9B5A-41B9E326FC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53B7A261-772B-434E-BB88-F291415B33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09909D42-6C88-40EC-9ADE-56780C7C13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983E1EC0-F1B4-4190-897B-A12D9336B9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B3F65313-1C91-4556-A544-42FBF09C6C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C0EF1832-B8B0-40BB-98A2-140A98F75D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23C2A9EF-3E5B-4F06-8086-A5CE66FCCA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9177E8EF-188D-4736-B0E9-35FD8504FF1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9DD23D69-8570-4CBE-A79E-108E698F16E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365428CB-FFE1-4850-9C50-7A5F9EF92FF0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A93DD80E-2239-427A-B935-20C6338679F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BCD08D7-04D4-4ED1-9954-836A51BD52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595ED1C0-2855-4AD8-8A8D-3F3D38A2FD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2A25A672-E8E9-40C3-8B56-0A94E71D28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D868474B-410D-4D64-B376-F37AFC3F6C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2EB60A67-CB48-49FB-8118-F828F0A16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0F139E9D-11F3-4443-A7BD-E68D9A5FE0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2B39DB9-E73C-4BD6-BF6C-8691E9DFDC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7B64D829-E118-4B84-8963-34F2C99233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46094C04-526D-4A80-8A07-6CD05E424DD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6F592804-F0D9-4877-94A0-2C212828C8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E4DD6F2A-2527-49D9-AB7B-48FCC06696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90766C4D-E7DC-410D-8072-4D88BCF177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B965263E-0083-4548-8EE6-F308674CB9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65BF6979-3D40-4E54-B6B0-1E8E124D14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EA89ABFF-A931-4A84-A533-DDE9FEFE71B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40332DA5-6A08-47A5-9953-21400EA988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74614720-A565-4FFE-936C-C9D60C47F4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1A6E3608-65E1-4FA9-BC66-A8D72443B3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32699243-F71F-4F6C-90A5-41C4A00567A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6F2229B0-F7DB-4D76-AF4E-EC60D7EBF5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DF1D8806-BE2E-4AF7-B82B-BD03DFB8BDE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410D7E3F-55FC-45F5-A9E8-12DF1D62FB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4887989B-7FD2-446B-A6C7-06034AFFC34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8BE414A4-0B8D-47CB-8EFE-68CB1C09F6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685FBC25-2F4E-4B9F-84DD-EE6AE73BE0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FDEB637E-134D-44F1-BE2B-D82A2F9D71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42F0342D-0EF1-4330-868A-C46822E14EA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D175E7CD-DCF9-419C-91DD-DDE822DA841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FCC2A63F-B009-4B6D-853D-A29DA426A9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DCE570FD-7F6E-4508-BF7C-935CF811F1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3CA88089-C2D6-4E47-BC5B-74F35D86FAC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E83C6654-8834-40AB-BC6D-695E553E5E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E8343112-34C0-4160-80E2-FD3DFDA97265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DC8298D3-C5E8-4B45-9820-A9A8C91F084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3CB90526-B7EF-4FE4-B2E6-4F4A46DA1E8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20996C9B-9E6B-4527-B45D-9CD8495E3C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1D4F74DD-E304-4E87-8C0D-7D94536889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5D5F28BF-4379-4CD5-88BD-5209D2CC8A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3523435-D47F-4046-AD6D-C32F56A856C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688773AB-1CA0-413D-8AE7-779F4684CAA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05FD88D8-B232-49D8-8C37-6A932A5617F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0DB94F83-9B91-4F97-A362-68B6BAFD9E6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B5FAE91D-2E6A-47DB-8245-D1E2262439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F5B71328-ECB3-4B7C-914D-C0AAFA9FC17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B89C8127-AA00-4FDA-92BE-5DADB48EAE4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F7DF8EBE-9EEF-47E7-BAB9-20D9A56FD97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4115E45A-3EA6-469D-B3C5-7035D94A1E4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18CF398A-D1EB-40AC-84F8-C6A6C3F061F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5D42F82-DD88-4527-8F11-3589FA6D43E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E5F110BA-4823-4126-95A2-4348FA7A57B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D3712FAE-A58C-45AF-B42B-430C9B766B1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55272DB5-617D-4C74-B75E-5FA1A1DB01F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0D127CF7-BC01-4A30-8FCD-456A0FD254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2F20B92A-3417-4CE7-9548-7455CF9E53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AB45BE29-666A-4F31-B170-C4CA683F0B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8901D7E-9CD4-4752-946F-4F74C3DAC3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92234259-412E-4704-AD09-8BEA982808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A37D9CA8-AEEF-4E30-9B35-206BD8FBEE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EAA9A1D1-B354-46A6-8D34-0746D0D408B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95BB587A-D3BF-418F-8D29-12167407BC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5CD93901-8CD0-4457-B4B5-69FEF7A5429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D46C6CB9-034D-498B-8E17-23D6103E24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FD0B5191-B8FE-4729-86CE-4B42E6082A9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FCF21BCB-26C4-4A2A-9E9C-9A66BB0B2A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9F536CC3-F36F-4404-A464-F417EED1A27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036FF65B-F998-477E-BCB2-2438913343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33851815-98E2-4303-9A4C-D06D2D7D0A4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188009FA-C8D9-4322-99EE-44515C6CE0B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D82E1AFD-109B-4863-8637-59A91E9D8F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F701101B-C949-42DE-AA18-45A2335C2F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BE397D75-67B3-4989-9EE5-A58316FCE7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CD51F696-5879-4FF9-8F21-3129357BBB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B583839A-AAEC-4BC9-A828-E5BE7D726C3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DF4C450F-5DF7-425C-AAA0-62A3373C6D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CAD47E79-182B-4C2E-B7E8-BCF4A6B0478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88E818F7-44AC-48D0-9FB4-35E5F9701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9D4D441C-EC73-4F88-90E1-C77C993FA74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A46C720B-3B07-4422-84A6-6E87D52A23F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2C9B4E1F-B24A-4364-A619-0573432388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E65BB881-2595-47B9-AE0F-B74D9EDA63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7EBA24E4-E973-4CFC-926C-004EB91EE4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F9E6071D-CB6E-4033-861D-2EA316727B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C4278FCD-3C52-41DE-828B-717A4B7CA2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74E5DD8E-0908-410E-A16C-3E4954D161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7728F287-3E00-4D02-B283-81DC8AD7F76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139CC1AB-0794-4E57-AD80-8E811DC38D7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48247D3-C9C0-47BC-A05A-93B1E8BCD2B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42AB5315-AC04-4D4A-8083-050E30B665C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579CF47D-C950-4239-B739-F40EFAC2B33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BECD97E5-6B05-4D67-9132-D5455C18C31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FA9B8AC2-F34A-4B99-9461-88A61616F52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61E23D5B-7A50-4076-9328-1784ADF96E2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0AA071D9-3EF6-41CD-9DBB-93F1111B0AF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DE48AE66-3AB8-4DD8-91D0-3FF7B788D3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07DE663D-B811-427D-B1A3-84A4F6E8B9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37AFE56F-F07B-4F0D-A814-1046B6E3C7C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8049A1A1-63A3-4C25-9457-FFCF135C9B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9452585D-88CC-4F08-B120-5FB8D4FE81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09395BDE-11C3-4743-8816-86F1B2A4E9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41CBE204-C079-49DD-B75A-AB5EE076E36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7CD52266-0A64-47D8-99A9-DBF484E85E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21999A2E-C5BE-4DC0-8065-5390D1D8803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1F464294-1DBE-4109-9067-03F3520492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8B0F56E6-CC3B-4C30-BE62-6F25C478A3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F0C26BF1-945B-490E-A417-42D31E31D20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57C6EEB8-CA4E-4513-9B1B-2D3FE9353A7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AA8B386A-9458-45D5-912B-BE92209E033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86E055E-6CE0-41D1-B311-66FA073851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369355C8-CA77-4C46-A65D-5C13FBC9E0A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13475420-65D7-40A9-BC9D-C09E68FC394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8FDA5CAB-79D9-4FFC-95F1-31BD4F72990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2D81DCC5-29CF-4651-AB89-7F781912BDF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545947CB-C3A3-4530-8DD0-4FF2AD0FAD6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7808773C-181B-4F87-8396-47A69389D82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CFE131A0-6B65-468A-AFDC-1371C3B9B5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C0BDAC6A-EF9F-4DCB-9C9F-22B863A86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7BF67149-B211-4FEE-BDF8-960829448A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2A9D026B-9ACF-4D10-B32E-37D64E4D165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280E1103-8EBC-4301-825B-8050FD7BA64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A8EE152C-3193-4608-8A68-C228690305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E8E6B486-61CE-4907-8BF2-F384AD6BD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A6A3470E-FD66-4F95-A23F-338C3FDA4B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BD9DDB92-067C-4349-95A3-CEC8645D5A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92D06635-8EEE-4915-B2D2-71DAC65348F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E14FEF6B-5E16-4A2E-95BE-55CA93A71F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CEBE075B-67A3-4CAD-A465-C84FC748A3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EB2228CC-1916-43D5-9137-F3F83CB15AD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4165013E-B321-4304-8DB3-1B5AC3AB69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9EA2FCD2-DD3E-4FE7-94EB-EFF1DBEA04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74E071A8-7A0C-4817-98FE-F940CD1FC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251C3950-6421-47D3-A771-24FDDC18A3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D095FEC-E651-4304-9A6B-906AC55BC3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3DAAB431-F0E0-4C9C-A967-C30BF36CB3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22347525-587A-415B-B0D5-C2D3B92CCD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13520AF2-8620-4330-81B8-3F02067A42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F9F64272-30E3-467D-906A-D940EF0F42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497AD93F-C7A7-4C1F-B2BB-710FEB1016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66D1D55D-F056-43CB-A3EA-37EFF86637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F2CD0BFB-70FE-4125-BC7D-228720576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547F0632-4056-4D99-A763-5E24652718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8BDBC308-03FA-4DC4-B41E-DAAA0497FB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E94A5793-A222-49E3-99FB-3C09AD4BDCD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840BD5E8-A170-4E8E-BD86-D6C9EAF525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09D26DE0-A446-4ACC-89BD-6E6A320BEE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CB506807-2B81-42C4-BCAD-2D38C772A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5748C6AD-16CA-40B0-829D-E894CED956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3AD8C1F7-A2B6-44E2-933D-ACCDBAD2C6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DD457297-CF60-48D5-875C-083A764969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602A4698-0273-445A-AFA6-3813FA86469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1344B8FE-2BA1-459F-977B-CD16DA716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DF2C7DA8-0D94-4CF2-AB0D-FF9B6B8E9F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DF709D60-F5BB-4E3D-B84E-066B9B0FB1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0D7F7A7B-0363-47C0-9B53-836C6D6438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357239D1-4D8E-45A1-AAD3-DF700E9162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A3538BA3-6AC4-4856-901A-7DCA908870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0D2D511B-20B4-499F-9CBD-B8CA46518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3EE39B9-E46C-44D8-A5B1-30D9AC616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3DB20041-3DF8-4022-9D14-990A6294E0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F4964C6A-34F9-4CED-B31E-D5CC63641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873C0A44-B9EB-4475-9F94-D7B9C90341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D341C949-9342-4092-9861-B7DC2584D61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AC0C7025-A773-42CE-9533-D61B4D5EE1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47BC729D-1B9A-4F39-9169-92F230A1B6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5190F903-FA20-4E63-BAAD-CBF48F77E8A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BEA4688F-4E49-4781-A048-88151AF32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EC24ADB8-D6B6-4232-91F3-2E7F84DF605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6CD4E8AB-98F9-47C6-9D8C-8EE1F0886A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A292A883-3289-49EC-A783-1DFD7EBE10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3823CFFC-9DF8-43BF-9BA8-E82C045117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0D83D8F5-FD64-4EA5-BE88-D689512C8F7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DB413180-FA7C-427B-BA08-7C0F82C083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51203062-47FF-4113-BCE3-6AD4DB8228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1122D5B7-631E-40EE-A4C7-565B784D60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1F0D7D10-03D0-4A98-B9DD-81CA796C15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9CCE74D3-C8C1-4C05-A656-F2C8B3E320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F7C1B7F0-699B-4D12-B531-9142CFB336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2B822A35-2D60-4A6A-8137-EB36614CDB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46F69ADE-A214-4C1B-A7B9-7CC6AD46EB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1D9F5142-69A6-4CEB-A25E-29C23E033AF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52509EFD-0BAA-47F3-AF95-19E762BF84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79624A00-7F5B-45CA-9C0D-B6E9691870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D8E13EB7-7226-4183-89AF-6ED502A735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D0DF8D39-5C38-40FE-BC00-BE95C190E8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3B6C70F2-A567-4B23-8562-19EA243AF5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619576FE-0C49-43D3-B7F8-9D56E8668F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BCA73C54-C9E1-49D8-8A5E-F951A294A7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05A3E02B-9B0A-4BAA-889A-47A60CA0A4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B6A7E1CA-7674-4942-899E-88CE6D1686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CA8EEF0C-710B-48F8-AF96-DE2DBA736C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DD9EF19F-A685-4C83-8247-D986C2BA78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E2F55EC7-E68C-463C-BCEE-A85A47E0ED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DF4E0915-3F23-4C75-83A8-8C54ADC105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90B09913-7797-42C6-9E2F-3E650513EA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5659A179-2498-438F-8C2E-B617038C5D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37B4AEAA-B82C-4493-AC82-CE97AE1673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CA234D9A-3FE5-4DA4-96BD-E7A09B56E0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B7C0A0E-CF62-42B4-8F2C-34F77212E9C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4FACEB39-97AE-4787-A042-C4EC830D7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E7AB156F-FB5E-4761-A9A0-43065ECFF4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FDE664C4-ABB7-45DF-944D-5993BA6529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42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</xdr:colOff>
      <xdr:row>147</xdr:row>
      <xdr:rowOff>60960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088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133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133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108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68580</xdr:colOff>
      <xdr:row>127</xdr:row>
      <xdr:rowOff>7620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678180" y="2519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46B032E2-44D6-47E5-9097-1059591CCC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E29DB97F-A359-4422-B91E-0CFF8EDA7B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9414978-D9BE-483E-A40F-D6C428160AF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11577E14-657F-4A96-A400-5C51D4233A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3A7D73FB-50FB-4B90-BF40-EBF1C63707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54D0EA23-3474-477F-A2E7-CF68604616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003B7D7-8DD0-4D07-B1A1-71BBA54D42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FFAD4BB-FB40-432C-BDC3-6E2A206D67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ECA0E46D-3219-4046-9E8A-2A30CB07C2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045FDCD-F3B2-4780-A118-F36769E2DF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917ECE00-97E2-4CAB-890C-87C7CE94B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C261D36F-94BC-4A40-9B06-220DBE5F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E3DDF2D-C659-4262-8EEB-65C15042E2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61090898-C654-47F2-B00F-9AC23D06CF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0AC7DD3B-F68C-41C9-B99A-79EAF3B8EE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95B1F43D-C53B-4803-85AC-FBAFD7402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65F58CB3-E807-47D1-9ACA-9EEE9F8E1C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CE28DD4C-9886-4BF9-9253-7266A52724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EC77748E-B4F3-4D1D-AF7D-02A8B10693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1DF6B709-42BE-4E0D-9970-8C8517B864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7B38330F-A14A-4159-B0FF-0AF9CD210B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E9BCD54C-EC02-4F99-B6CE-2800BF254A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15240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B0505F3F-20E7-4309-9C5A-09603C63F6DF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C0BEB5B4-F19A-4D56-BD0E-6B3E4B3C48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A7E8A2FB-B782-43E4-81A0-372BA4451D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2FBCEA0-7357-4786-8975-34A771751CB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37C97BD5-4086-44D6-B765-0608F547CDE0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ECC6D623-0AFF-4CC2-A038-3F80DB9D443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F272677A-3D36-4E9E-B678-EA88EC90E1E3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AD06661-0175-4CB7-862D-DF2093E7E8FE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317306BC-47E2-4BD5-905D-C22978C011C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460A653F-FC40-4805-BCE5-86BD33026AB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F5F9807B-5F57-43D4-B79F-BBC2E6EF938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15240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C01221E9-9AFA-40CF-8A05-E10A3DA72FB3}"/>
            </a:ext>
          </a:extLst>
        </xdr:cNvPr>
        <xdr:cNvSpPr>
          <a:spLocks noChangeAspect="1" noChangeArrowheads="1"/>
        </xdr:cNvSpPr>
      </xdr:nvSpPr>
      <xdr:spPr bwMode="auto">
        <a:xfrm>
          <a:off x="6979920" y="697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D612DEBA-A5E0-429B-8164-409FD97A894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9842489-12F1-4D83-A4AA-404CAB2CE62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30B713CC-6A45-420F-8BE1-2013BDDD5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15C2C93B-FAE3-46CB-999E-439A65897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C654673-8FF0-4851-954A-5010E9298A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51581501-69E8-47A9-8DE7-C694E0DCAF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2EDA3E59-4E17-454E-9D3F-22B2934AE5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DA748F74-ACD6-4B91-9E05-3D0018CFA9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304657D7-ACA5-4139-964B-CCF142D1F3B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7B1255C5-DE4D-42A1-859C-AAF2A2C8F2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55DA2AFD-B176-4DE8-AE31-786059646A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F285265F-64A5-4977-9349-491F38E6B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CFD908B3-C5C7-477C-9176-6449CFCDAA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D5725241-89C3-47F7-9A09-19B2E48C5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4C1084EE-EADE-43A5-A4F8-24AD1EE91D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ADC6D71D-052B-4E5C-97F5-A6B1798786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871D90CA-E430-442D-969A-9F65AC869B7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8E2A9E7F-BC3A-4575-BBDC-4B2B52CE9B1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E05C9ADC-A58D-4790-A9BA-BFB5D2560C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A3C68682-73BE-48E6-B2F5-C79E13AC2D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7EFBFE85-90B5-4C70-AF43-E4B602B27C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E12DA38E-96C2-4D1E-98C5-8FF076D5A5F6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F822EB4F-9EB7-4C04-A0D5-785C1A828AF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1FF6DD87-DEFA-4622-9938-91AB2E962C97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594360</xdr:colOff>
      <xdr:row>22</xdr:row>
      <xdr:rowOff>60960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1134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61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17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F86B087-9FDD-4802-9B8B-346FA75C99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4EFA0E-3628-4BB7-B165-3E2E54077E3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13AF7FF-4D31-4CC9-955E-5170CFDE7FA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46BEB68-CCE5-48DF-935B-CF0C606C47F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681B26-2835-4953-8582-EF716EFE7C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92D0E98-8635-4426-89A1-74DBF06A668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3EA557C-E6D3-4D8C-BF8E-F6C374323E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47610F7-9354-4085-A4E0-395C9B05316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C84D6F-9E8F-43E6-9989-B80672FAE7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849635-AC13-460B-9369-0ADF675F33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40515B4-6691-4DD8-B624-9A80F91A09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3FF84BE-5A13-463A-B586-659E40F51E7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F254F1F-A2C5-4D0D-853E-159F44740C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C7E7E1C-1188-418A-A3C0-DB27A9FB191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B3667D6-9FC0-4340-BD79-893CBDF30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4D577F-E3B3-4980-BC5D-EBBF10EC47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0C3765-ADED-4337-A49A-9F1BBFFAC1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828EC7F-00B4-4C93-B4D5-4E3D901D5C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3AC5A11-C2DF-4020-AF4A-F98CA71294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D52DFBA-443D-4C63-9EFA-A05DB1FA57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AF49DEE-C4E4-44B9-AD1A-F440762DCD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A05016D5-0E4F-4C6C-85E6-DDD29D9FB14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685463-6014-42DC-8F9F-DBE445CEFA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B44BF4-9267-4BEA-A34B-121B7116438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C0CA815-C6B8-4FB5-88C6-4A0711445F0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6A9CC03-507C-45C8-A507-2745FFE1D5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2A82DF4-E502-486B-96E6-728983AD01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44613FB-8044-4BD7-A7A1-ECD2EB9D572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55C475F-5B1C-4E91-A99D-B2593F29F0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9348151C-7620-42AF-BB3E-E039B14ADD9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342D252-710C-4796-8EF0-9A4D970652C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ACC41B-4860-42E0-8970-49BAC35CB7E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1075D43-9409-48EC-A21F-6C340052968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E1F681C-D11F-43D6-8CCE-6920B57626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3169B36B-09AB-4162-8BE0-3654F21747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45053FC-674E-4A16-9DD1-7466AAD25B2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9543A36-494A-4493-9180-61B1D45880D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0915837-DD99-4BF7-AD86-9B81346EB51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B8FCF6F-59CC-41D7-BCF4-73102B2E20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3238E21-65F3-46D3-A1B4-0B12A5B3F106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6DE39BF-6EE4-47CA-A425-878BA305FF70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F68546F-9CB1-4235-9878-A825E6866E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B686608-2CD6-4010-8D91-64B51A310A7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52A2EDB-6DB5-4E51-A688-96E938AF8C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A95EF34-C6AB-46E8-A19E-CDCA82FBE72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1AF3335-A710-451E-9F5D-8C3858F2809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8F23C06-021E-44A5-93A1-DB4A087522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W77"/>
  <sheetViews>
    <sheetView workbookViewId="0">
      <selection activeCell="B4" sqref="B4:V13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1" customWidth="1"/>
    <col min="5" max="5" width="6.44140625" style="51" customWidth="1"/>
    <col min="6" max="6" width="5.33203125" style="51" customWidth="1"/>
    <col min="7" max="7" width="6.109375" style="51" customWidth="1"/>
    <col min="8" max="8" width="5.33203125" style="51" customWidth="1"/>
    <col min="9" max="9" width="7.109375" style="51" customWidth="1"/>
    <col min="10" max="10" width="6.33203125" style="51" customWidth="1"/>
    <col min="11" max="14" width="6.77734375" style="51" customWidth="1"/>
    <col min="15" max="15" width="6.6640625" style="51" customWidth="1"/>
    <col min="16" max="16" width="6.33203125" style="61" customWidth="1"/>
    <col min="17" max="18" width="6.33203125" style="51" customWidth="1"/>
    <col min="19" max="19" width="6.5546875" style="51" customWidth="1"/>
    <col min="20" max="20" width="6.21875" style="51" customWidth="1"/>
    <col min="21" max="21" width="5.88671875" style="51" customWidth="1"/>
    <col min="22" max="22" width="5.5546875" style="51" customWidth="1"/>
    <col min="23" max="23" width="15.6640625" style="51" customWidth="1"/>
  </cols>
  <sheetData>
    <row r="1" spans="1:22" ht="14.4" customHeight="1" x14ac:dyDescent="0.35">
      <c r="C1" s="306" t="s">
        <v>94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</row>
    <row r="2" spans="1:22" ht="15" thickBot="1" x14ac:dyDescent="0.35">
      <c r="D2" s="307" t="s">
        <v>187</v>
      </c>
      <c r="E2" s="307"/>
      <c r="F2" s="307"/>
      <c r="G2" s="307"/>
      <c r="H2" s="308" t="s">
        <v>188</v>
      </c>
      <c r="I2" s="308"/>
      <c r="J2" s="308"/>
      <c r="K2" s="308"/>
      <c r="L2" s="308"/>
      <c r="M2" s="309"/>
      <c r="N2" s="309"/>
      <c r="O2" s="309"/>
      <c r="P2" s="308"/>
      <c r="Q2" s="308"/>
      <c r="R2" s="308"/>
      <c r="S2" s="307" t="s">
        <v>189</v>
      </c>
      <c r="T2" s="307"/>
      <c r="U2" s="307"/>
      <c r="V2" s="307"/>
    </row>
    <row r="3" spans="1:22" ht="42" customHeight="1" x14ac:dyDescent="0.3">
      <c r="B3" s="1"/>
      <c r="C3" s="2" t="s">
        <v>0</v>
      </c>
      <c r="D3" s="46" t="s">
        <v>83</v>
      </c>
      <c r="E3" s="47" t="s">
        <v>84</v>
      </c>
      <c r="F3" s="54" t="s">
        <v>85</v>
      </c>
      <c r="G3" s="175" t="s">
        <v>1</v>
      </c>
      <c r="H3" s="177" t="s">
        <v>86</v>
      </c>
      <c r="I3" s="56" t="s">
        <v>87</v>
      </c>
      <c r="J3" s="56" t="s">
        <v>88</v>
      </c>
      <c r="K3" s="278" t="s">
        <v>89</v>
      </c>
      <c r="L3" s="285">
        <v>45726</v>
      </c>
      <c r="M3" s="305">
        <v>45719</v>
      </c>
      <c r="N3" s="300">
        <v>45712</v>
      </c>
      <c r="O3" s="299">
        <v>45691</v>
      </c>
      <c r="P3" s="273">
        <v>45684</v>
      </c>
      <c r="Q3" s="274">
        <v>45677</v>
      </c>
      <c r="R3" s="275">
        <v>45304</v>
      </c>
      <c r="S3" s="55" t="s">
        <v>90</v>
      </c>
      <c r="T3" s="47" t="s">
        <v>93</v>
      </c>
      <c r="U3" s="47" t="s">
        <v>91</v>
      </c>
      <c r="V3" s="46" t="s">
        <v>92</v>
      </c>
    </row>
    <row r="4" spans="1:22" ht="15.6" x14ac:dyDescent="0.3">
      <c r="A4">
        <v>1</v>
      </c>
      <c r="B4" s="3" t="s">
        <v>2</v>
      </c>
      <c r="C4" s="4" t="s">
        <v>5</v>
      </c>
      <c r="D4" s="5">
        <f>G4/F4</f>
        <v>617</v>
      </c>
      <c r="E4" s="6">
        <f>D4/3</f>
        <v>205.66666666666666</v>
      </c>
      <c r="F4" s="7">
        <f>(SUM(H4+V4))</f>
        <v>16</v>
      </c>
      <c r="G4" s="59">
        <f>SUM(I4+S4)</f>
        <v>9872</v>
      </c>
      <c r="H4" s="319">
        <v>6</v>
      </c>
      <c r="I4" s="176">
        <f>SUM(L4:R4)</f>
        <v>3879</v>
      </c>
      <c r="J4" s="205">
        <f>I4/H4</f>
        <v>646.5</v>
      </c>
      <c r="K4" s="198">
        <f>J4/3</f>
        <v>215.5</v>
      </c>
      <c r="L4" s="279"/>
      <c r="M4" s="281">
        <v>589</v>
      </c>
      <c r="N4" s="282">
        <v>644</v>
      </c>
      <c r="O4" s="11">
        <v>667</v>
      </c>
      <c r="P4" s="218">
        <v>627</v>
      </c>
      <c r="Q4" s="215">
        <v>723</v>
      </c>
      <c r="R4" s="193">
        <v>629</v>
      </c>
      <c r="S4" s="13">
        <v>5993</v>
      </c>
      <c r="T4" s="8">
        <v>599</v>
      </c>
      <c r="U4" s="7">
        <v>200</v>
      </c>
      <c r="V4" s="7">
        <v>10</v>
      </c>
    </row>
    <row r="5" spans="1:22" ht="15.6" x14ac:dyDescent="0.3">
      <c r="A5">
        <v>2</v>
      </c>
      <c r="B5" s="3" t="s">
        <v>2</v>
      </c>
      <c r="C5" s="4" t="s">
        <v>3</v>
      </c>
      <c r="D5" s="11">
        <f>G5/F5</f>
        <v>611.86363636363637</v>
      </c>
      <c r="E5" s="6">
        <f>D5/3</f>
        <v>203.95454545454547</v>
      </c>
      <c r="F5" s="7">
        <f>(SUM(H5+V5))</f>
        <v>22</v>
      </c>
      <c r="G5" s="59">
        <f>SUM(I5+S5)</f>
        <v>13461</v>
      </c>
      <c r="H5" s="319">
        <v>7</v>
      </c>
      <c r="I5" s="176">
        <f>SUM(L5:R5)</f>
        <v>4288</v>
      </c>
      <c r="J5" s="209">
        <f>I5/H5</f>
        <v>612.57142857142856</v>
      </c>
      <c r="K5" s="198">
        <f>J5/3</f>
        <v>204.19047619047618</v>
      </c>
      <c r="L5" s="321">
        <v>629</v>
      </c>
      <c r="M5" s="283">
        <v>662</v>
      </c>
      <c r="N5" s="281">
        <v>573</v>
      </c>
      <c r="O5" s="6">
        <v>588</v>
      </c>
      <c r="P5" s="217">
        <v>626</v>
      </c>
      <c r="Q5" s="216">
        <v>581</v>
      </c>
      <c r="R5" s="193">
        <v>629</v>
      </c>
      <c r="S5" s="13">
        <v>9173</v>
      </c>
      <c r="T5" s="9">
        <v>612</v>
      </c>
      <c r="U5" s="7">
        <v>204</v>
      </c>
      <c r="V5" s="7">
        <v>15</v>
      </c>
    </row>
    <row r="6" spans="1:22" ht="15.6" x14ac:dyDescent="0.3">
      <c r="A6">
        <v>3</v>
      </c>
      <c r="B6" s="3" t="s">
        <v>2</v>
      </c>
      <c r="C6" s="4" t="s">
        <v>4</v>
      </c>
      <c r="D6" s="12">
        <f>G6/F6</f>
        <v>607.71428571428567</v>
      </c>
      <c r="E6" s="6">
        <f>D6/3</f>
        <v>202.57142857142856</v>
      </c>
      <c r="F6" s="7">
        <f>(SUM(H6+V6))</f>
        <v>21</v>
      </c>
      <c r="G6" s="59">
        <f>SUM(I6+S6)</f>
        <v>12762</v>
      </c>
      <c r="H6" s="319">
        <v>6</v>
      </c>
      <c r="I6" s="176">
        <f>SUM(L6:R6)</f>
        <v>3619</v>
      </c>
      <c r="J6" s="210">
        <f>I6/H6</f>
        <v>603.16666666666663</v>
      </c>
      <c r="K6" s="198">
        <f>J6/3</f>
        <v>201.05555555555554</v>
      </c>
      <c r="L6" s="322">
        <v>607</v>
      </c>
      <c r="M6" s="281">
        <v>479</v>
      </c>
      <c r="N6" s="284">
        <v>636</v>
      </c>
      <c r="O6" s="5">
        <v>670</v>
      </c>
      <c r="P6" s="215">
        <v>628</v>
      </c>
      <c r="Q6" s="216"/>
      <c r="R6" s="194">
        <v>599</v>
      </c>
      <c r="S6" s="13">
        <v>9143</v>
      </c>
      <c r="T6" s="10">
        <v>609</v>
      </c>
      <c r="U6" s="7">
        <v>203</v>
      </c>
      <c r="V6" s="7">
        <v>15</v>
      </c>
    </row>
    <row r="7" spans="1:22" ht="15.6" x14ac:dyDescent="0.3">
      <c r="A7">
        <v>4</v>
      </c>
      <c r="B7" s="15" t="s">
        <v>2</v>
      </c>
      <c r="C7" s="49" t="s">
        <v>7</v>
      </c>
      <c r="D7" s="6">
        <f>G7/F7</f>
        <v>586.36363636363637</v>
      </c>
      <c r="E7" s="6">
        <f>D7/3</f>
        <v>195.45454545454547</v>
      </c>
      <c r="F7" s="7">
        <f>(SUM(H7+V7))</f>
        <v>22</v>
      </c>
      <c r="G7" s="59">
        <f>SUM(I7+S7)</f>
        <v>12900</v>
      </c>
      <c r="H7" s="319">
        <v>7</v>
      </c>
      <c r="I7" s="176">
        <f>SUM(L7:R7)</f>
        <v>4197</v>
      </c>
      <c r="J7" s="339">
        <f>I7/H7</f>
        <v>599.57142857142856</v>
      </c>
      <c r="K7" s="198">
        <f>J7/3</f>
        <v>199.85714285714286</v>
      </c>
      <c r="L7" s="279">
        <v>588</v>
      </c>
      <c r="M7" s="282">
        <v>669</v>
      </c>
      <c r="N7" s="281">
        <v>612</v>
      </c>
      <c r="O7" s="6">
        <v>599</v>
      </c>
      <c r="P7" s="216">
        <v>556</v>
      </c>
      <c r="Q7" s="216">
        <v>590</v>
      </c>
      <c r="R7" s="178">
        <v>583</v>
      </c>
      <c r="S7" s="13">
        <v>8703</v>
      </c>
      <c r="T7" s="7">
        <v>580</v>
      </c>
      <c r="U7" s="7">
        <v>193</v>
      </c>
      <c r="V7" s="7">
        <v>15</v>
      </c>
    </row>
    <row r="8" spans="1:22" ht="15.6" x14ac:dyDescent="0.3">
      <c r="A8">
        <v>5</v>
      </c>
      <c r="B8" s="3" t="s">
        <v>2</v>
      </c>
      <c r="C8" s="4" t="s">
        <v>6</v>
      </c>
      <c r="D8" s="6">
        <f>G8/F8</f>
        <v>573.10526315789468</v>
      </c>
      <c r="E8" s="6">
        <f>D8/3</f>
        <v>191.03508771929822</v>
      </c>
      <c r="F8" s="7">
        <f>(SUM(H8+V8))</f>
        <v>19</v>
      </c>
      <c r="G8" s="59">
        <f>SUM(I8+S8)</f>
        <v>10889</v>
      </c>
      <c r="H8" s="319">
        <v>5</v>
      </c>
      <c r="I8" s="176">
        <f>SUM(L8:R8)</f>
        <v>2719</v>
      </c>
      <c r="J8" s="176">
        <f>I8/H8</f>
        <v>543.79999999999995</v>
      </c>
      <c r="K8" s="198">
        <f>J8/3</f>
        <v>181.26666666666665</v>
      </c>
      <c r="L8" s="279">
        <v>532</v>
      </c>
      <c r="M8" s="281">
        <v>553</v>
      </c>
      <c r="N8" s="281">
        <v>554</v>
      </c>
      <c r="O8" s="6"/>
      <c r="P8" s="216"/>
      <c r="Q8" s="216">
        <v>541</v>
      </c>
      <c r="R8" s="178">
        <v>539</v>
      </c>
      <c r="S8" s="13">
        <v>8170</v>
      </c>
      <c r="T8" s="7">
        <v>584</v>
      </c>
      <c r="U8" s="7">
        <v>195</v>
      </c>
      <c r="V8" s="7">
        <v>14</v>
      </c>
    </row>
    <row r="9" spans="1:22" ht="15.6" x14ac:dyDescent="0.3">
      <c r="A9">
        <v>6</v>
      </c>
      <c r="B9" s="3" t="s">
        <v>2</v>
      </c>
      <c r="C9" s="4" t="s">
        <v>8</v>
      </c>
      <c r="D9" s="6">
        <f>G9/F9</f>
        <v>566.68421052631584</v>
      </c>
      <c r="E9" s="6">
        <f>D9/3</f>
        <v>188.89473684210529</v>
      </c>
      <c r="F9" s="7">
        <f>(SUM(H9+V9))</f>
        <v>19</v>
      </c>
      <c r="G9" s="59">
        <f>SUM(I9+S9)</f>
        <v>10767</v>
      </c>
      <c r="H9" s="319">
        <v>6</v>
      </c>
      <c r="I9" s="176">
        <f>SUM(L9:R9)</f>
        <v>3297</v>
      </c>
      <c r="J9" s="176">
        <f>I9/H9</f>
        <v>549.5</v>
      </c>
      <c r="K9" s="198">
        <f>J9/3</f>
        <v>183.16666666666666</v>
      </c>
      <c r="L9" s="279">
        <v>559</v>
      </c>
      <c r="M9" s="281">
        <v>555</v>
      </c>
      <c r="N9" s="281"/>
      <c r="O9" s="6">
        <v>590</v>
      </c>
      <c r="P9" s="216">
        <v>536</v>
      </c>
      <c r="Q9" s="216">
        <v>555</v>
      </c>
      <c r="R9" s="178">
        <v>502</v>
      </c>
      <c r="S9" s="13">
        <v>7470</v>
      </c>
      <c r="T9" s="7">
        <v>575</v>
      </c>
      <c r="U9" s="7">
        <v>192</v>
      </c>
      <c r="V9" s="7">
        <v>13</v>
      </c>
    </row>
    <row r="10" spans="1:22" ht="15.6" x14ac:dyDescent="0.3">
      <c r="A10">
        <v>7</v>
      </c>
      <c r="B10" s="17" t="s">
        <v>9</v>
      </c>
      <c r="C10" s="18" t="s">
        <v>10</v>
      </c>
      <c r="D10" s="6">
        <f>G10/F10</f>
        <v>564.23809523809518</v>
      </c>
      <c r="E10" s="6">
        <f>D10/3</f>
        <v>188.07936507936506</v>
      </c>
      <c r="F10" s="7">
        <f>(SUM(H10+V10))</f>
        <v>21</v>
      </c>
      <c r="G10" s="59">
        <f>SUM(I10+S10)</f>
        <v>11849</v>
      </c>
      <c r="H10" s="319">
        <v>6</v>
      </c>
      <c r="I10" s="176">
        <f>SUM(L10:R10)</f>
        <v>3274</v>
      </c>
      <c r="J10" s="176">
        <f>I10/H10</f>
        <v>545.66666666666663</v>
      </c>
      <c r="K10" s="198">
        <f>J10/3</f>
        <v>181.88888888888889</v>
      </c>
      <c r="L10" s="279">
        <v>572</v>
      </c>
      <c r="M10" s="281">
        <v>524</v>
      </c>
      <c r="N10" s="281"/>
      <c r="O10" s="6">
        <v>542</v>
      </c>
      <c r="P10" s="216">
        <v>551</v>
      </c>
      <c r="Q10" s="216">
        <v>551</v>
      </c>
      <c r="R10" s="178">
        <v>534</v>
      </c>
      <c r="S10" s="13">
        <v>8575</v>
      </c>
      <c r="T10" s="7">
        <v>572</v>
      </c>
      <c r="U10" s="7">
        <v>191</v>
      </c>
      <c r="V10" s="7">
        <v>15</v>
      </c>
    </row>
    <row r="11" spans="1:22" ht="15.6" x14ac:dyDescent="0.3">
      <c r="A11">
        <v>8</v>
      </c>
      <c r="B11" s="17" t="s">
        <v>9</v>
      </c>
      <c r="C11" s="18" t="s">
        <v>13</v>
      </c>
      <c r="D11" s="6">
        <f>G11/F11</f>
        <v>561.76923076923072</v>
      </c>
      <c r="E11" s="6">
        <f>D11/3</f>
        <v>187.25641025641025</v>
      </c>
      <c r="F11" s="7">
        <f>(SUM(H11+V11))</f>
        <v>13</v>
      </c>
      <c r="G11" s="59">
        <f>SUM(I11+S11)</f>
        <v>7303</v>
      </c>
      <c r="H11" s="319">
        <v>3</v>
      </c>
      <c r="I11" s="176">
        <f>SUM(L11:R11)</f>
        <v>1785</v>
      </c>
      <c r="J11" s="176">
        <f>I11/H11</f>
        <v>595</v>
      </c>
      <c r="K11" s="198">
        <f>J11/3</f>
        <v>198.33333333333334</v>
      </c>
      <c r="L11" s="320">
        <v>650</v>
      </c>
      <c r="M11" s="281"/>
      <c r="N11" s="281"/>
      <c r="O11" s="6">
        <v>581</v>
      </c>
      <c r="P11" s="216"/>
      <c r="Q11" s="216"/>
      <c r="R11" s="178">
        <v>554</v>
      </c>
      <c r="S11" s="13">
        <v>5518</v>
      </c>
      <c r="T11" s="7">
        <v>552</v>
      </c>
      <c r="U11" s="7">
        <v>184</v>
      </c>
      <c r="V11" s="7">
        <v>10</v>
      </c>
    </row>
    <row r="12" spans="1:22" ht="15.6" x14ac:dyDescent="0.3">
      <c r="A12">
        <v>9</v>
      </c>
      <c r="B12" s="17" t="s">
        <v>9</v>
      </c>
      <c r="C12" s="18" t="s">
        <v>11</v>
      </c>
      <c r="D12" s="6">
        <f>G12/F12</f>
        <v>558.36363636363637</v>
      </c>
      <c r="E12" s="6">
        <f>D12/3</f>
        <v>186.12121212121212</v>
      </c>
      <c r="F12" s="7">
        <f>(SUM(H12+V12))</f>
        <v>22</v>
      </c>
      <c r="G12" s="59">
        <f>SUM(I12+S12)</f>
        <v>12284</v>
      </c>
      <c r="H12" s="319">
        <v>6</v>
      </c>
      <c r="I12" s="176">
        <f>SUM(L12:R12)</f>
        <v>3272</v>
      </c>
      <c r="J12" s="176">
        <f>I12/H12</f>
        <v>545.33333333333337</v>
      </c>
      <c r="K12" s="198">
        <f>J12/3</f>
        <v>181.7777777777778</v>
      </c>
      <c r="L12" s="279"/>
      <c r="M12" s="281">
        <v>509</v>
      </c>
      <c r="N12" s="281">
        <v>564</v>
      </c>
      <c r="O12" s="6">
        <v>633</v>
      </c>
      <c r="P12" s="216">
        <v>533</v>
      </c>
      <c r="Q12" s="216">
        <v>471</v>
      </c>
      <c r="R12" s="178">
        <v>562</v>
      </c>
      <c r="S12" s="13">
        <v>9012</v>
      </c>
      <c r="T12" s="7">
        <v>563</v>
      </c>
      <c r="U12" s="7">
        <v>188</v>
      </c>
      <c r="V12" s="7">
        <v>16</v>
      </c>
    </row>
    <row r="13" spans="1:22" ht="15.6" x14ac:dyDescent="0.3">
      <c r="A13">
        <v>10</v>
      </c>
      <c r="B13" s="20" t="s">
        <v>14</v>
      </c>
      <c r="C13" s="24" t="s">
        <v>199</v>
      </c>
      <c r="D13" s="6">
        <f>G13/F13</f>
        <v>556.25</v>
      </c>
      <c r="E13" s="6">
        <f>D13/3</f>
        <v>185.41666666666666</v>
      </c>
      <c r="F13" s="7">
        <f>(SUM(H13+V13))</f>
        <v>4</v>
      </c>
      <c r="G13" s="59">
        <f>SUM(I13+S13)</f>
        <v>2225</v>
      </c>
      <c r="H13" s="319">
        <v>4</v>
      </c>
      <c r="I13" s="176">
        <f>SUM(L13:R13)</f>
        <v>2225</v>
      </c>
      <c r="J13" s="176">
        <f>I13/H13</f>
        <v>556.25</v>
      </c>
      <c r="K13" s="198">
        <f>J13/3</f>
        <v>185.41666666666666</v>
      </c>
      <c r="L13" s="279">
        <v>555</v>
      </c>
      <c r="M13" s="281"/>
      <c r="N13" s="281"/>
      <c r="O13" s="6">
        <v>561</v>
      </c>
      <c r="P13" s="216">
        <v>543</v>
      </c>
      <c r="Q13" s="216">
        <v>566</v>
      </c>
      <c r="R13" s="178"/>
      <c r="S13" s="13"/>
      <c r="T13" s="7"/>
      <c r="U13" s="7"/>
      <c r="V13" s="7"/>
    </row>
    <row r="14" spans="1:22" ht="15.6" x14ac:dyDescent="0.3">
      <c r="A14">
        <v>11</v>
      </c>
      <c r="B14" s="20" t="s">
        <v>14</v>
      </c>
      <c r="C14" s="21" t="s">
        <v>18</v>
      </c>
      <c r="D14" s="6">
        <f>G14/F14</f>
        <v>552.75</v>
      </c>
      <c r="E14" s="6">
        <f>D14/3</f>
        <v>184.25</v>
      </c>
      <c r="F14" s="7">
        <f>(SUM(H14+V14))</f>
        <v>16</v>
      </c>
      <c r="G14" s="59">
        <f>SUM(I14+S14)</f>
        <v>8844</v>
      </c>
      <c r="H14" s="319">
        <v>4</v>
      </c>
      <c r="I14" s="176">
        <f>SUM(L14:R14)</f>
        <v>2324</v>
      </c>
      <c r="J14" s="176">
        <f>I14/H14</f>
        <v>581</v>
      </c>
      <c r="K14" s="198">
        <f>J14/3</f>
        <v>193.66666666666666</v>
      </c>
      <c r="L14" s="279">
        <v>535</v>
      </c>
      <c r="M14" s="281"/>
      <c r="N14" s="281">
        <v>548</v>
      </c>
      <c r="O14" s="6">
        <v>615</v>
      </c>
      <c r="P14" s="217">
        <v>626</v>
      </c>
      <c r="Q14" s="216"/>
      <c r="R14" s="178"/>
      <c r="S14" s="13">
        <v>6520</v>
      </c>
      <c r="T14" s="7">
        <v>543</v>
      </c>
      <c r="U14" s="7">
        <v>181</v>
      </c>
      <c r="V14" s="7">
        <v>12</v>
      </c>
    </row>
    <row r="15" spans="1:22" ht="15.6" x14ac:dyDescent="0.3">
      <c r="A15">
        <v>12</v>
      </c>
      <c r="B15" s="17" t="s">
        <v>9</v>
      </c>
      <c r="C15" s="19" t="s">
        <v>12</v>
      </c>
      <c r="D15" s="6">
        <f>G15/F15</f>
        <v>551.54999999999995</v>
      </c>
      <c r="E15" s="6">
        <f>D15/3</f>
        <v>183.85</v>
      </c>
      <c r="F15" s="7">
        <f>(SUM(H15+V15))</f>
        <v>20</v>
      </c>
      <c r="G15" s="59">
        <f>SUM(I15+S15)</f>
        <v>11031</v>
      </c>
      <c r="H15" s="319">
        <v>6</v>
      </c>
      <c r="I15" s="176">
        <f>SUM(L15:R15)</f>
        <v>3207</v>
      </c>
      <c r="J15" s="176">
        <f>I15/H15</f>
        <v>534.5</v>
      </c>
      <c r="K15" s="198">
        <f>J15/3</f>
        <v>178.16666666666666</v>
      </c>
      <c r="L15" s="279">
        <v>508</v>
      </c>
      <c r="M15" s="281">
        <v>551</v>
      </c>
      <c r="N15" s="281">
        <v>551</v>
      </c>
      <c r="O15" s="6"/>
      <c r="P15" s="216">
        <v>487</v>
      </c>
      <c r="Q15" s="216">
        <v>578</v>
      </c>
      <c r="R15" s="178">
        <v>532</v>
      </c>
      <c r="S15" s="13">
        <v>7824</v>
      </c>
      <c r="T15" s="7">
        <v>559</v>
      </c>
      <c r="U15" s="7">
        <v>186</v>
      </c>
      <c r="V15" s="7">
        <v>14</v>
      </c>
    </row>
    <row r="16" spans="1:22" ht="15.6" x14ac:dyDescent="0.3">
      <c r="A16">
        <v>13</v>
      </c>
      <c r="B16" s="20" t="s">
        <v>14</v>
      </c>
      <c r="C16" s="21" t="s">
        <v>17</v>
      </c>
      <c r="D16" s="6">
        <f>G16/F16</f>
        <v>550.36842105263156</v>
      </c>
      <c r="E16" s="6">
        <f>D16/3</f>
        <v>183.45614035087718</v>
      </c>
      <c r="F16" s="7">
        <f>(SUM(H16+V16))</f>
        <v>19</v>
      </c>
      <c r="G16" s="59">
        <f>SUM(I16+S16)</f>
        <v>10457</v>
      </c>
      <c r="H16" s="319">
        <v>5</v>
      </c>
      <c r="I16" s="176">
        <f>SUM(L16:R16)</f>
        <v>2834</v>
      </c>
      <c r="J16" s="176">
        <f>I16/H16</f>
        <v>566.79999999999995</v>
      </c>
      <c r="K16" s="198">
        <f>J16/3</f>
        <v>188.93333333333331</v>
      </c>
      <c r="L16" s="279"/>
      <c r="M16" s="281"/>
      <c r="N16" s="281">
        <v>538</v>
      </c>
      <c r="O16" s="12">
        <v>662</v>
      </c>
      <c r="P16" s="216">
        <v>563</v>
      </c>
      <c r="Q16" s="216">
        <v>504</v>
      </c>
      <c r="R16" s="178">
        <v>567</v>
      </c>
      <c r="S16" s="13">
        <v>7623</v>
      </c>
      <c r="T16" s="7">
        <v>545</v>
      </c>
      <c r="U16" s="7">
        <v>182</v>
      </c>
      <c r="V16" s="7">
        <v>14</v>
      </c>
    </row>
    <row r="17" spans="1:22" ht="15.6" x14ac:dyDescent="0.3">
      <c r="A17">
        <v>14</v>
      </c>
      <c r="B17" s="20" t="s">
        <v>14</v>
      </c>
      <c r="C17" s="21" t="s">
        <v>15</v>
      </c>
      <c r="D17" s="6">
        <f>G17/F17</f>
        <v>541.18181818181813</v>
      </c>
      <c r="E17" s="6">
        <f>D17/3</f>
        <v>180.39393939393938</v>
      </c>
      <c r="F17" s="7">
        <f>(SUM(H17+V17))</f>
        <v>22</v>
      </c>
      <c r="G17" s="59">
        <f>SUM(I17+S17)</f>
        <v>11906</v>
      </c>
      <c r="H17" s="319">
        <v>6</v>
      </c>
      <c r="I17" s="176">
        <f>SUM(L17:R17)</f>
        <v>3139</v>
      </c>
      <c r="J17" s="176">
        <f>I17/H17</f>
        <v>523.16666666666663</v>
      </c>
      <c r="K17" s="198">
        <f>J17/3</f>
        <v>174.38888888888889</v>
      </c>
      <c r="L17" s="279">
        <v>483</v>
      </c>
      <c r="M17" s="281"/>
      <c r="N17" s="281">
        <v>552</v>
      </c>
      <c r="O17" s="6">
        <v>536</v>
      </c>
      <c r="P17" s="216">
        <v>462</v>
      </c>
      <c r="Q17" s="216">
        <v>528</v>
      </c>
      <c r="R17" s="178">
        <v>578</v>
      </c>
      <c r="S17" s="13">
        <v>8767</v>
      </c>
      <c r="T17" s="7">
        <v>548</v>
      </c>
      <c r="U17" s="7">
        <v>183</v>
      </c>
      <c r="V17" s="7">
        <v>16</v>
      </c>
    </row>
    <row r="18" spans="1:22" ht="15.6" x14ac:dyDescent="0.3">
      <c r="A18">
        <v>15</v>
      </c>
      <c r="B18" s="20" t="s">
        <v>14</v>
      </c>
      <c r="C18" s="21" t="s">
        <v>23</v>
      </c>
      <c r="D18" s="6">
        <f>G18/F18</f>
        <v>540.76190476190482</v>
      </c>
      <c r="E18" s="6">
        <f>D18/3</f>
        <v>180.25396825396828</v>
      </c>
      <c r="F18" s="7">
        <f>(SUM(H18+V18))</f>
        <v>21</v>
      </c>
      <c r="G18" s="59">
        <f>SUM(I18+S18)</f>
        <v>11356</v>
      </c>
      <c r="H18" s="319">
        <v>5</v>
      </c>
      <c r="I18" s="176">
        <f>SUM(L18:R18)</f>
        <v>2777</v>
      </c>
      <c r="J18" s="176">
        <f>I18/H18</f>
        <v>555.4</v>
      </c>
      <c r="K18" s="198">
        <f>J18/3</f>
        <v>185.13333333333333</v>
      </c>
      <c r="L18" s="279">
        <v>567</v>
      </c>
      <c r="M18" s="281"/>
      <c r="N18" s="281"/>
      <c r="O18" s="6">
        <v>504</v>
      </c>
      <c r="P18" s="216">
        <v>598</v>
      </c>
      <c r="Q18" s="216">
        <v>575</v>
      </c>
      <c r="R18" s="178">
        <v>533</v>
      </c>
      <c r="S18" s="13">
        <v>8579</v>
      </c>
      <c r="T18" s="7">
        <v>536</v>
      </c>
      <c r="U18" s="7">
        <v>179</v>
      </c>
      <c r="V18" s="7">
        <v>16</v>
      </c>
    </row>
    <row r="19" spans="1:22" ht="15.6" x14ac:dyDescent="0.3">
      <c r="A19">
        <v>16</v>
      </c>
      <c r="B19" s="17" t="s">
        <v>9</v>
      </c>
      <c r="C19" s="18" t="s">
        <v>16</v>
      </c>
      <c r="D19" s="6">
        <f>G19/F19</f>
        <v>538.47368421052636</v>
      </c>
      <c r="E19" s="6">
        <f>D19/3</f>
        <v>179.49122807017545</v>
      </c>
      <c r="F19" s="7">
        <f>(SUM(H19+V19))</f>
        <v>19</v>
      </c>
      <c r="G19" s="59">
        <f>SUM(I19+S19)</f>
        <v>10231</v>
      </c>
      <c r="H19" s="319">
        <v>5</v>
      </c>
      <c r="I19" s="176">
        <f>SUM(L19:R19)</f>
        <v>2570</v>
      </c>
      <c r="J19" s="176">
        <f>I19/H19</f>
        <v>514</v>
      </c>
      <c r="K19" s="198">
        <f>J19/3</f>
        <v>171.33333333333334</v>
      </c>
      <c r="L19" s="279">
        <v>524</v>
      </c>
      <c r="M19" s="281">
        <v>441</v>
      </c>
      <c r="N19" s="281">
        <v>562</v>
      </c>
      <c r="O19" s="6">
        <v>515</v>
      </c>
      <c r="P19" s="216"/>
      <c r="Q19" s="216"/>
      <c r="R19" s="178">
        <v>528</v>
      </c>
      <c r="S19" s="13">
        <v>7661</v>
      </c>
      <c r="T19" s="7">
        <v>547</v>
      </c>
      <c r="U19" s="7">
        <v>182</v>
      </c>
      <c r="V19" s="7">
        <v>14</v>
      </c>
    </row>
    <row r="20" spans="1:22" ht="15.6" x14ac:dyDescent="0.3">
      <c r="A20">
        <v>17</v>
      </c>
      <c r="B20" s="20" t="s">
        <v>14</v>
      </c>
      <c r="C20" s="24" t="s">
        <v>19</v>
      </c>
      <c r="D20" s="6">
        <f>G20/F20</f>
        <v>535.9375</v>
      </c>
      <c r="E20" s="6">
        <f>D20/3</f>
        <v>178.64583333333334</v>
      </c>
      <c r="F20" s="7">
        <f>(SUM(H20+V20))</f>
        <v>16</v>
      </c>
      <c r="G20" s="59">
        <f>SUM(I20+S20)</f>
        <v>8575</v>
      </c>
      <c r="H20" s="319">
        <v>4</v>
      </c>
      <c r="I20" s="176">
        <f>SUM(L20:R20)</f>
        <v>2093</v>
      </c>
      <c r="J20" s="176">
        <f>I20/H20</f>
        <v>523.25</v>
      </c>
      <c r="K20" s="198">
        <f>J20/3</f>
        <v>174.41666666666666</v>
      </c>
      <c r="L20" s="279">
        <v>555</v>
      </c>
      <c r="M20" s="281">
        <v>457</v>
      </c>
      <c r="N20" s="281">
        <v>532</v>
      </c>
      <c r="O20" s="6"/>
      <c r="P20" s="216"/>
      <c r="Q20" s="216"/>
      <c r="R20" s="178">
        <v>549</v>
      </c>
      <c r="S20" s="13">
        <v>6482</v>
      </c>
      <c r="T20" s="7">
        <v>540</v>
      </c>
      <c r="U20" s="7">
        <v>180</v>
      </c>
      <c r="V20" s="7">
        <v>12</v>
      </c>
    </row>
    <row r="21" spans="1:22" ht="15.6" x14ac:dyDescent="0.3">
      <c r="A21">
        <v>18</v>
      </c>
      <c r="B21" s="20" t="s">
        <v>14</v>
      </c>
      <c r="C21" s="24" t="s">
        <v>25</v>
      </c>
      <c r="D21" s="6">
        <f>G21/F21</f>
        <v>535.05555555555554</v>
      </c>
      <c r="E21" s="6">
        <f>D21/3</f>
        <v>178.35185185185185</v>
      </c>
      <c r="F21" s="7">
        <f>(SUM(H21+V21))</f>
        <v>18</v>
      </c>
      <c r="G21" s="59">
        <f>SUM(I21+S21)</f>
        <v>9631</v>
      </c>
      <c r="H21" s="319">
        <v>7</v>
      </c>
      <c r="I21" s="176">
        <f>SUM(L21:R21)</f>
        <v>3790</v>
      </c>
      <c r="J21" s="176">
        <f>I21/H21</f>
        <v>541.42857142857144</v>
      </c>
      <c r="K21" s="198">
        <f>J21/3</f>
        <v>180.47619047619048</v>
      </c>
      <c r="L21" s="279">
        <v>381</v>
      </c>
      <c r="M21" s="284">
        <v>590</v>
      </c>
      <c r="N21" s="281">
        <v>495</v>
      </c>
      <c r="O21" s="6">
        <v>630</v>
      </c>
      <c r="P21" s="216">
        <v>533</v>
      </c>
      <c r="Q21" s="217">
        <v>603</v>
      </c>
      <c r="R21" s="178">
        <v>558</v>
      </c>
      <c r="S21" s="13">
        <v>5841</v>
      </c>
      <c r="T21" s="7">
        <v>531</v>
      </c>
      <c r="U21" s="7">
        <v>177</v>
      </c>
      <c r="V21" s="7">
        <v>11</v>
      </c>
    </row>
    <row r="22" spans="1:22" ht="15.6" x14ac:dyDescent="0.3">
      <c r="A22">
        <v>19</v>
      </c>
      <c r="B22" s="28" t="s">
        <v>32</v>
      </c>
      <c r="C22" s="29" t="s">
        <v>33</v>
      </c>
      <c r="D22" s="6">
        <f>G22/F22</f>
        <v>529.28571428571433</v>
      </c>
      <c r="E22" s="6">
        <f>D22/3</f>
        <v>176.42857142857144</v>
      </c>
      <c r="F22" s="7">
        <f>(SUM(H22+V22))</f>
        <v>21</v>
      </c>
      <c r="G22" s="59">
        <f>SUM(I22+S22)</f>
        <v>11115</v>
      </c>
      <c r="H22" s="319">
        <v>6</v>
      </c>
      <c r="I22" s="176">
        <f>SUM(L22:R22)</f>
        <v>3461</v>
      </c>
      <c r="J22" s="176">
        <f>I22/H22</f>
        <v>576.83333333333337</v>
      </c>
      <c r="K22" s="198">
        <f>J22/3</f>
        <v>192.2777777777778</v>
      </c>
      <c r="L22" s="279">
        <v>530</v>
      </c>
      <c r="M22" s="281">
        <v>562</v>
      </c>
      <c r="N22" s="283">
        <v>639</v>
      </c>
      <c r="O22" s="6"/>
      <c r="P22" s="216">
        <v>538</v>
      </c>
      <c r="Q22" s="218">
        <v>607</v>
      </c>
      <c r="R22" s="178">
        <v>585</v>
      </c>
      <c r="S22" s="13">
        <v>7654</v>
      </c>
      <c r="T22" s="7">
        <v>510</v>
      </c>
      <c r="U22" s="7">
        <v>170</v>
      </c>
      <c r="V22" s="7">
        <v>15</v>
      </c>
    </row>
    <row r="23" spans="1:22" ht="15.6" x14ac:dyDescent="0.3">
      <c r="A23">
        <v>20</v>
      </c>
      <c r="B23" s="22" t="s">
        <v>21</v>
      </c>
      <c r="C23" s="52" t="s">
        <v>22</v>
      </c>
      <c r="D23" s="6">
        <f>G23/F23</f>
        <v>528.88235294117646</v>
      </c>
      <c r="E23" s="6">
        <f>D23/3</f>
        <v>176.29411764705881</v>
      </c>
      <c r="F23" s="7">
        <f>(SUM(H23+V23))</f>
        <v>17</v>
      </c>
      <c r="G23" s="59">
        <f>SUM(I23+S23)</f>
        <v>8991</v>
      </c>
      <c r="H23" s="319">
        <v>5</v>
      </c>
      <c r="I23" s="176">
        <f>SUM(L23:R23)</f>
        <v>2537</v>
      </c>
      <c r="J23" s="176">
        <f>I23/H23</f>
        <v>507.4</v>
      </c>
      <c r="K23" s="198">
        <f>J23/3</f>
        <v>169.13333333333333</v>
      </c>
      <c r="L23" s="279">
        <v>453</v>
      </c>
      <c r="M23" s="281"/>
      <c r="N23" s="281">
        <v>510</v>
      </c>
      <c r="O23" s="6">
        <v>566</v>
      </c>
      <c r="P23" s="216">
        <v>482</v>
      </c>
      <c r="Q23" s="216">
        <v>526</v>
      </c>
      <c r="R23" s="178"/>
      <c r="S23" s="13">
        <v>6454</v>
      </c>
      <c r="T23" s="7">
        <v>538</v>
      </c>
      <c r="U23" s="7">
        <v>179</v>
      </c>
      <c r="V23" s="7">
        <v>12</v>
      </c>
    </row>
    <row r="24" spans="1:22" ht="15.6" x14ac:dyDescent="0.3">
      <c r="A24">
        <v>21</v>
      </c>
      <c r="B24" s="20" t="s">
        <v>14</v>
      </c>
      <c r="C24" s="24" t="s">
        <v>24</v>
      </c>
      <c r="D24" s="6">
        <f>G24/F24</f>
        <v>527.86956521739125</v>
      </c>
      <c r="E24" s="6">
        <f>D24/3</f>
        <v>175.95652173913041</v>
      </c>
      <c r="F24" s="7">
        <f>(SUM(H24+V24))</f>
        <v>23</v>
      </c>
      <c r="G24" s="59">
        <f>SUM(I24+S24)</f>
        <v>12141</v>
      </c>
      <c r="H24" s="319">
        <v>7</v>
      </c>
      <c r="I24" s="176">
        <f>SUM(L24:R24)</f>
        <v>3629</v>
      </c>
      <c r="J24" s="176">
        <f>I24/H24</f>
        <v>518.42857142857144</v>
      </c>
      <c r="K24" s="198">
        <f>J24/3</f>
        <v>172.80952380952382</v>
      </c>
      <c r="L24" s="279">
        <v>573</v>
      </c>
      <c r="M24" s="281">
        <v>532</v>
      </c>
      <c r="N24" s="281">
        <v>416</v>
      </c>
      <c r="O24" s="6">
        <v>495</v>
      </c>
      <c r="P24" s="216">
        <v>497</v>
      </c>
      <c r="Q24" s="217">
        <v>603</v>
      </c>
      <c r="R24" s="178">
        <v>513</v>
      </c>
      <c r="S24" s="13">
        <v>8512</v>
      </c>
      <c r="T24" s="7">
        <v>532</v>
      </c>
      <c r="U24" s="7">
        <v>177</v>
      </c>
      <c r="V24" s="7">
        <v>16</v>
      </c>
    </row>
    <row r="25" spans="1:22" ht="15.6" x14ac:dyDescent="0.3">
      <c r="A25">
        <v>22</v>
      </c>
      <c r="B25" s="3" t="s">
        <v>2</v>
      </c>
      <c r="C25" s="4" t="s">
        <v>29</v>
      </c>
      <c r="D25" s="6">
        <f>G25/F25</f>
        <v>522.125</v>
      </c>
      <c r="E25" s="6">
        <f>D25/3</f>
        <v>174.04166666666666</v>
      </c>
      <c r="F25" s="7">
        <f>(SUM(H25+V25))</f>
        <v>8</v>
      </c>
      <c r="G25" s="59">
        <f>SUM(I25+S25)</f>
        <v>4177</v>
      </c>
      <c r="H25" s="319">
        <v>4</v>
      </c>
      <c r="I25" s="176">
        <f>SUM(L25:R25)</f>
        <v>2110</v>
      </c>
      <c r="J25" s="176">
        <f>I25/H25</f>
        <v>527.5</v>
      </c>
      <c r="K25" s="198">
        <f>J25/3</f>
        <v>175.83333333333334</v>
      </c>
      <c r="L25" s="279"/>
      <c r="M25" s="281"/>
      <c r="N25" s="281">
        <v>501</v>
      </c>
      <c r="O25" s="6">
        <v>571</v>
      </c>
      <c r="P25" s="216">
        <v>556</v>
      </c>
      <c r="Q25" s="216">
        <v>482</v>
      </c>
      <c r="R25" s="178"/>
      <c r="S25" s="13">
        <v>2067</v>
      </c>
      <c r="T25" s="7">
        <v>517</v>
      </c>
      <c r="U25" s="7">
        <v>172</v>
      </c>
      <c r="V25" s="7">
        <v>4</v>
      </c>
    </row>
    <row r="26" spans="1:22" ht="15.6" x14ac:dyDescent="0.3">
      <c r="A26">
        <v>23</v>
      </c>
      <c r="B26" s="17" t="s">
        <v>9</v>
      </c>
      <c r="C26" s="18" t="s">
        <v>191</v>
      </c>
      <c r="D26" s="6">
        <f>G26/F26</f>
        <v>521.28571428571433</v>
      </c>
      <c r="E26" s="6">
        <f>D26/3</f>
        <v>173.76190476190479</v>
      </c>
      <c r="F26" s="7">
        <f>(SUM(H26+V26))</f>
        <v>7</v>
      </c>
      <c r="G26" s="59">
        <f>SUM(I26+S26)</f>
        <v>3649</v>
      </c>
      <c r="H26" s="319">
        <v>7</v>
      </c>
      <c r="I26" s="176">
        <f>SUM(L26:R26)</f>
        <v>3649</v>
      </c>
      <c r="J26" s="176">
        <f>I26/H26</f>
        <v>521.28571428571433</v>
      </c>
      <c r="K26" s="198">
        <f>J26/3</f>
        <v>173.76190476190479</v>
      </c>
      <c r="L26" s="279">
        <v>458</v>
      </c>
      <c r="M26" s="281">
        <v>552</v>
      </c>
      <c r="N26" s="281">
        <v>510</v>
      </c>
      <c r="O26" s="6">
        <v>540</v>
      </c>
      <c r="P26" s="216">
        <v>524</v>
      </c>
      <c r="Q26" s="216">
        <v>518</v>
      </c>
      <c r="R26" s="178">
        <v>547</v>
      </c>
      <c r="S26" s="13"/>
      <c r="T26" s="7"/>
      <c r="U26" s="7"/>
      <c r="V26" s="7"/>
    </row>
    <row r="27" spans="1:22" ht="15.6" x14ac:dyDescent="0.3">
      <c r="A27">
        <v>24</v>
      </c>
      <c r="B27" s="17" t="s">
        <v>9</v>
      </c>
      <c r="C27" s="18" t="s">
        <v>26</v>
      </c>
      <c r="D27" s="6">
        <f>G27/F27</f>
        <v>517.13043478260875</v>
      </c>
      <c r="E27" s="6">
        <f>D27/3</f>
        <v>172.37681159420291</v>
      </c>
      <c r="F27" s="7">
        <f>(SUM(H27+V27))</f>
        <v>23</v>
      </c>
      <c r="G27" s="59">
        <f>SUM(I27+S27)</f>
        <v>11894</v>
      </c>
      <c r="H27" s="319">
        <v>7</v>
      </c>
      <c r="I27" s="176">
        <f>SUM(L27:R27)</f>
        <v>3581</v>
      </c>
      <c r="J27" s="176">
        <f>I27/H27</f>
        <v>511.57142857142856</v>
      </c>
      <c r="K27" s="198">
        <f>J27/3</f>
        <v>170.52380952380952</v>
      </c>
      <c r="L27" s="279">
        <v>488</v>
      </c>
      <c r="M27" s="281">
        <v>520</v>
      </c>
      <c r="N27" s="281">
        <v>537</v>
      </c>
      <c r="O27" s="6">
        <v>550</v>
      </c>
      <c r="P27" s="216">
        <v>517</v>
      </c>
      <c r="Q27" s="216">
        <v>520</v>
      </c>
      <c r="R27" s="178">
        <v>449</v>
      </c>
      <c r="S27" s="13">
        <v>8313</v>
      </c>
      <c r="T27" s="7">
        <v>520</v>
      </c>
      <c r="U27" s="7">
        <v>173</v>
      </c>
      <c r="V27" s="7">
        <v>16</v>
      </c>
    </row>
    <row r="28" spans="1:22" ht="15.6" x14ac:dyDescent="0.3">
      <c r="A28">
        <v>25</v>
      </c>
      <c r="B28" s="22" t="s">
        <v>21</v>
      </c>
      <c r="C28" s="52" t="s">
        <v>30</v>
      </c>
      <c r="D28" s="6">
        <f>G28/F28</f>
        <v>516.70000000000005</v>
      </c>
      <c r="E28" s="6">
        <f>D28/3</f>
        <v>172.23333333333335</v>
      </c>
      <c r="F28" s="7">
        <f>(SUM(H28+V28))</f>
        <v>20</v>
      </c>
      <c r="G28" s="59">
        <f>SUM(I28+S28)</f>
        <v>10334</v>
      </c>
      <c r="H28" s="319">
        <v>7</v>
      </c>
      <c r="I28" s="176">
        <f>SUM(L28:R28)</f>
        <v>3621</v>
      </c>
      <c r="J28" s="176">
        <f>I28/H28</f>
        <v>517.28571428571433</v>
      </c>
      <c r="K28" s="198">
        <f>J28/3</f>
        <v>172.42857142857144</v>
      </c>
      <c r="L28" s="279">
        <v>534</v>
      </c>
      <c r="M28" s="281">
        <v>533</v>
      </c>
      <c r="N28" s="281">
        <v>540</v>
      </c>
      <c r="O28" s="6">
        <v>551</v>
      </c>
      <c r="P28" s="216">
        <v>499</v>
      </c>
      <c r="Q28" s="216">
        <v>508</v>
      </c>
      <c r="R28" s="178">
        <v>456</v>
      </c>
      <c r="S28" s="13">
        <v>6713</v>
      </c>
      <c r="T28" s="7">
        <v>516</v>
      </c>
      <c r="U28" s="7">
        <v>172</v>
      </c>
      <c r="V28" s="7">
        <v>13</v>
      </c>
    </row>
    <row r="29" spans="1:22" ht="15.6" x14ac:dyDescent="0.3">
      <c r="A29">
        <v>26</v>
      </c>
      <c r="B29" s="22" t="s">
        <v>21</v>
      </c>
      <c r="C29" s="27" t="s">
        <v>35</v>
      </c>
      <c r="D29" s="6">
        <f>G29/F29</f>
        <v>516.39130434782612</v>
      </c>
      <c r="E29" s="6">
        <f>D29/3</f>
        <v>172.13043478260872</v>
      </c>
      <c r="F29" s="7">
        <f>(SUM(H29+V29))</f>
        <v>23</v>
      </c>
      <c r="G29" s="59">
        <f>SUM(I29+S29)</f>
        <v>11877</v>
      </c>
      <c r="H29" s="319">
        <v>7</v>
      </c>
      <c r="I29" s="176">
        <f>SUM(L29:R29)</f>
        <v>3774</v>
      </c>
      <c r="J29" s="176">
        <f>I29/H29</f>
        <v>539.14285714285711</v>
      </c>
      <c r="K29" s="198">
        <f>J29/3</f>
        <v>179.71428571428569</v>
      </c>
      <c r="L29" s="279">
        <v>513</v>
      </c>
      <c r="M29" s="281">
        <v>435</v>
      </c>
      <c r="N29" s="281">
        <v>571</v>
      </c>
      <c r="O29" s="6">
        <v>648</v>
      </c>
      <c r="P29" s="216">
        <v>531</v>
      </c>
      <c r="Q29" s="216">
        <v>565</v>
      </c>
      <c r="R29" s="178">
        <v>511</v>
      </c>
      <c r="S29" s="13">
        <v>8103</v>
      </c>
      <c r="T29" s="7">
        <v>506</v>
      </c>
      <c r="U29" s="7">
        <v>169</v>
      </c>
      <c r="V29" s="7">
        <v>16</v>
      </c>
    </row>
    <row r="30" spans="1:22" ht="15.6" x14ac:dyDescent="0.3">
      <c r="A30">
        <v>27</v>
      </c>
      <c r="B30" s="25" t="s">
        <v>27</v>
      </c>
      <c r="C30" s="26" t="s">
        <v>28</v>
      </c>
      <c r="D30" s="6">
        <f>G30/F30</f>
        <v>515.47826086956525</v>
      </c>
      <c r="E30" s="6">
        <f>D30/3</f>
        <v>171.82608695652175</v>
      </c>
      <c r="F30" s="7">
        <f>(SUM(H30+V30))</f>
        <v>23</v>
      </c>
      <c r="G30" s="59">
        <f>SUM(I30+S30)</f>
        <v>11856</v>
      </c>
      <c r="H30" s="319">
        <v>7</v>
      </c>
      <c r="I30" s="176">
        <f>SUM(L30:R30)</f>
        <v>3569</v>
      </c>
      <c r="J30" s="176">
        <f>I30/H30</f>
        <v>509.85714285714283</v>
      </c>
      <c r="K30" s="198">
        <f>J30/3</f>
        <v>169.95238095238093</v>
      </c>
      <c r="L30" s="279">
        <v>508</v>
      </c>
      <c r="M30" s="281">
        <v>571</v>
      </c>
      <c r="N30" s="281">
        <v>496</v>
      </c>
      <c r="O30" s="6">
        <v>513</v>
      </c>
      <c r="P30" s="216">
        <v>500</v>
      </c>
      <c r="Q30" s="216">
        <v>451</v>
      </c>
      <c r="R30" s="178">
        <v>530</v>
      </c>
      <c r="S30" s="13">
        <v>8287</v>
      </c>
      <c r="T30" s="7">
        <v>518</v>
      </c>
      <c r="U30" s="7">
        <v>173</v>
      </c>
      <c r="V30" s="7">
        <v>16</v>
      </c>
    </row>
    <row r="31" spans="1:22" ht="15.6" x14ac:dyDescent="0.3">
      <c r="A31">
        <v>28</v>
      </c>
      <c r="B31" s="22" t="s">
        <v>21</v>
      </c>
      <c r="C31" s="27" t="s">
        <v>31</v>
      </c>
      <c r="D31" s="6">
        <f>G31/F31</f>
        <v>507.6</v>
      </c>
      <c r="E31" s="6">
        <f>D31/3</f>
        <v>169.20000000000002</v>
      </c>
      <c r="F31" s="7">
        <f>(SUM(H31+V31))</f>
        <v>20</v>
      </c>
      <c r="G31" s="59">
        <f>SUM(I31+S31)</f>
        <v>10152</v>
      </c>
      <c r="H31" s="319">
        <v>6</v>
      </c>
      <c r="I31" s="176">
        <f>SUM(L31:R31)</f>
        <v>2973</v>
      </c>
      <c r="J31" s="176">
        <f>I31/H31</f>
        <v>495.5</v>
      </c>
      <c r="K31" s="198">
        <f>J31/3</f>
        <v>165.16666666666666</v>
      </c>
      <c r="L31" s="279">
        <v>494</v>
      </c>
      <c r="M31" s="281">
        <v>473</v>
      </c>
      <c r="N31" s="281">
        <v>513</v>
      </c>
      <c r="O31" s="6">
        <v>488</v>
      </c>
      <c r="P31" s="216">
        <v>494</v>
      </c>
      <c r="Q31" s="216">
        <v>511</v>
      </c>
      <c r="R31" s="178"/>
      <c r="S31" s="13">
        <v>7179</v>
      </c>
      <c r="T31" s="7">
        <v>513</v>
      </c>
      <c r="U31" s="7">
        <v>171</v>
      </c>
      <c r="V31" s="7">
        <v>14</v>
      </c>
    </row>
    <row r="32" spans="1:22" ht="15.6" x14ac:dyDescent="0.3">
      <c r="A32">
        <v>29</v>
      </c>
      <c r="B32" s="22" t="s">
        <v>21</v>
      </c>
      <c r="C32" s="27" t="s">
        <v>34</v>
      </c>
      <c r="D32" s="6">
        <f>G32/F32</f>
        <v>503.83333333333331</v>
      </c>
      <c r="E32" s="6">
        <f>D32/3</f>
        <v>167.94444444444443</v>
      </c>
      <c r="F32" s="7">
        <f>(SUM(H32+V32))</f>
        <v>18</v>
      </c>
      <c r="G32" s="59">
        <f>SUM(I32+S32)</f>
        <v>9069</v>
      </c>
      <c r="H32" s="319">
        <v>6</v>
      </c>
      <c r="I32" s="176">
        <f>SUM(L32:R32)</f>
        <v>2952</v>
      </c>
      <c r="J32" s="176">
        <f>I32/H32</f>
        <v>492</v>
      </c>
      <c r="K32" s="198">
        <f>J32/3</f>
        <v>164</v>
      </c>
      <c r="L32" s="279">
        <v>478</v>
      </c>
      <c r="M32" s="281">
        <v>509</v>
      </c>
      <c r="N32" s="281">
        <v>499</v>
      </c>
      <c r="O32" s="6">
        <v>496</v>
      </c>
      <c r="P32" s="216">
        <v>490</v>
      </c>
      <c r="Q32" s="216"/>
      <c r="R32" s="178">
        <v>480</v>
      </c>
      <c r="S32" s="13">
        <v>6117</v>
      </c>
      <c r="T32" s="7">
        <v>510</v>
      </c>
      <c r="U32" s="7">
        <v>170</v>
      </c>
      <c r="V32" s="7">
        <v>12</v>
      </c>
    </row>
    <row r="33" spans="1:22" ht="15.6" x14ac:dyDescent="0.3">
      <c r="A33">
        <v>30</v>
      </c>
      <c r="B33" s="30" t="s">
        <v>42</v>
      </c>
      <c r="C33" s="33" t="s">
        <v>44</v>
      </c>
      <c r="D33" s="6">
        <f>G33/F33</f>
        <v>495.5</v>
      </c>
      <c r="E33" s="6">
        <f>D33/3</f>
        <v>165.16666666666666</v>
      </c>
      <c r="F33" s="7">
        <f>(SUM(H33+V33))</f>
        <v>20</v>
      </c>
      <c r="G33" s="59">
        <f>SUM(I33+S33)</f>
        <v>9910</v>
      </c>
      <c r="H33" s="319">
        <v>7</v>
      </c>
      <c r="I33" s="176">
        <f>SUM(L33:R33)</f>
        <v>3636</v>
      </c>
      <c r="J33" s="176">
        <f>I33/H33</f>
        <v>519.42857142857144</v>
      </c>
      <c r="K33" s="198">
        <f>J33/3</f>
        <v>173.14285714285714</v>
      </c>
      <c r="L33" s="279">
        <v>498</v>
      </c>
      <c r="M33" s="281">
        <v>412</v>
      </c>
      <c r="N33" s="281">
        <v>485</v>
      </c>
      <c r="O33" s="6">
        <v>633</v>
      </c>
      <c r="P33" s="216">
        <v>571</v>
      </c>
      <c r="Q33" s="216">
        <v>527</v>
      </c>
      <c r="R33" s="178">
        <v>510</v>
      </c>
      <c r="S33" s="13">
        <v>6274</v>
      </c>
      <c r="T33" s="7">
        <v>483</v>
      </c>
      <c r="U33" s="7">
        <v>161</v>
      </c>
      <c r="V33" s="7">
        <v>13</v>
      </c>
    </row>
    <row r="34" spans="1:22" ht="15.6" x14ac:dyDescent="0.3">
      <c r="A34">
        <v>31</v>
      </c>
      <c r="B34" s="25" t="s">
        <v>27</v>
      </c>
      <c r="C34" s="26" t="s">
        <v>40</v>
      </c>
      <c r="D34" s="6">
        <f>G34/F34</f>
        <v>495.25</v>
      </c>
      <c r="E34" s="6">
        <f>D34/3</f>
        <v>165.08333333333334</v>
      </c>
      <c r="F34" s="7">
        <f>(SUM(H34+V34))</f>
        <v>8</v>
      </c>
      <c r="G34" s="59">
        <f>SUM(I34+S34)</f>
        <v>3962</v>
      </c>
      <c r="H34" s="319">
        <v>2</v>
      </c>
      <c r="I34" s="176">
        <f>SUM(L34:R34)</f>
        <v>1047</v>
      </c>
      <c r="J34" s="176">
        <f>I34/H34</f>
        <v>523.5</v>
      </c>
      <c r="K34" s="198">
        <f>J34/3</f>
        <v>174.5</v>
      </c>
      <c r="L34" s="279"/>
      <c r="M34" s="281"/>
      <c r="N34" s="281">
        <v>568</v>
      </c>
      <c r="O34" s="6" t="s">
        <v>20</v>
      </c>
      <c r="P34" s="216">
        <v>479</v>
      </c>
      <c r="Q34" s="216"/>
      <c r="R34" s="178"/>
      <c r="S34" s="13">
        <v>2915</v>
      </c>
      <c r="T34" s="7">
        <v>486</v>
      </c>
      <c r="U34" s="7">
        <v>162</v>
      </c>
      <c r="V34" s="7">
        <v>6</v>
      </c>
    </row>
    <row r="35" spans="1:22" ht="15.6" x14ac:dyDescent="0.3">
      <c r="A35">
        <v>32</v>
      </c>
      <c r="B35" s="28" t="s">
        <v>32</v>
      </c>
      <c r="C35" s="29" t="s">
        <v>37</v>
      </c>
      <c r="D35" s="6">
        <f>G35/F35</f>
        <v>494.4736842105263</v>
      </c>
      <c r="E35" s="6">
        <f>D35/3</f>
        <v>164.82456140350877</v>
      </c>
      <c r="F35" s="7">
        <f>(SUM(H35+V35))</f>
        <v>19</v>
      </c>
      <c r="G35" s="59">
        <f>SUM(I35+S35)</f>
        <v>9395</v>
      </c>
      <c r="H35" s="319">
        <v>7</v>
      </c>
      <c r="I35" s="176">
        <f>SUM(L35:R35)</f>
        <v>3526</v>
      </c>
      <c r="J35" s="176">
        <f>I35/H35</f>
        <v>503.71428571428572</v>
      </c>
      <c r="K35" s="198">
        <f>J35/3</f>
        <v>167.9047619047619</v>
      </c>
      <c r="L35" s="279">
        <v>462</v>
      </c>
      <c r="M35" s="281">
        <v>539</v>
      </c>
      <c r="N35" s="281">
        <v>545</v>
      </c>
      <c r="O35" s="6">
        <v>564</v>
      </c>
      <c r="P35" s="216">
        <v>469</v>
      </c>
      <c r="Q35" s="216">
        <v>440</v>
      </c>
      <c r="R35" s="178">
        <v>507</v>
      </c>
      <c r="S35" s="13">
        <v>5869</v>
      </c>
      <c r="T35" s="7">
        <v>489</v>
      </c>
      <c r="U35" s="7">
        <v>163</v>
      </c>
      <c r="V35" s="7">
        <v>12</v>
      </c>
    </row>
    <row r="36" spans="1:22" ht="15.6" x14ac:dyDescent="0.3">
      <c r="A36">
        <v>33</v>
      </c>
      <c r="B36" s="28" t="s">
        <v>32</v>
      </c>
      <c r="C36" s="29" t="s">
        <v>36</v>
      </c>
      <c r="D36" s="6">
        <f>G36/F36</f>
        <v>494.1764705882353</v>
      </c>
      <c r="E36" s="6">
        <f>D36/3</f>
        <v>164.72549019607843</v>
      </c>
      <c r="F36" s="7">
        <f>(SUM(H36+V36))</f>
        <v>17</v>
      </c>
      <c r="G36" s="59">
        <f>SUM(I36+S36)</f>
        <v>8401</v>
      </c>
      <c r="H36" s="319">
        <v>6</v>
      </c>
      <c r="I36" s="176">
        <f>SUM(L36:R36)</f>
        <v>2960</v>
      </c>
      <c r="J36" s="176">
        <f>I36/H36</f>
        <v>493.33333333333331</v>
      </c>
      <c r="K36" s="198">
        <f>J36/3</f>
        <v>164.44444444444443</v>
      </c>
      <c r="L36" s="279">
        <v>457</v>
      </c>
      <c r="M36" s="281">
        <v>472</v>
      </c>
      <c r="N36" s="281">
        <v>519</v>
      </c>
      <c r="O36" s="6"/>
      <c r="P36" s="216">
        <v>585</v>
      </c>
      <c r="Q36" s="216">
        <v>473</v>
      </c>
      <c r="R36" s="178">
        <v>454</v>
      </c>
      <c r="S36" s="13">
        <v>5441</v>
      </c>
      <c r="T36" s="7">
        <v>495</v>
      </c>
      <c r="U36" s="7">
        <v>165</v>
      </c>
      <c r="V36" s="7">
        <v>11</v>
      </c>
    </row>
    <row r="37" spans="1:22" ht="15.6" x14ac:dyDescent="0.3">
      <c r="A37">
        <v>34</v>
      </c>
      <c r="B37" s="30" t="s">
        <v>42</v>
      </c>
      <c r="C37" s="33" t="s">
        <v>43</v>
      </c>
      <c r="D37" s="6">
        <f>G37/F37</f>
        <v>493.44444444444446</v>
      </c>
      <c r="E37" s="6">
        <f>D37/3</f>
        <v>164.4814814814815</v>
      </c>
      <c r="F37" s="7">
        <f>(SUM(H37+V37))</f>
        <v>18</v>
      </c>
      <c r="G37" s="59">
        <f>SUM(I37+S37)</f>
        <v>8882</v>
      </c>
      <c r="H37" s="319">
        <v>4</v>
      </c>
      <c r="I37" s="176">
        <f>SUM(L37:R37)</f>
        <v>2114</v>
      </c>
      <c r="J37" s="176">
        <f>I37/H37</f>
        <v>528.5</v>
      </c>
      <c r="K37" s="198">
        <f>J37/3</f>
        <v>176.16666666666666</v>
      </c>
      <c r="L37" s="279"/>
      <c r="M37" s="281"/>
      <c r="N37" s="281"/>
      <c r="O37" s="6">
        <v>502</v>
      </c>
      <c r="P37" s="216">
        <v>599</v>
      </c>
      <c r="Q37" s="216">
        <v>549</v>
      </c>
      <c r="R37" s="178">
        <v>464</v>
      </c>
      <c r="S37" s="13">
        <v>6768</v>
      </c>
      <c r="T37" s="7">
        <v>483</v>
      </c>
      <c r="U37" s="7">
        <v>161</v>
      </c>
      <c r="V37" s="7">
        <v>14</v>
      </c>
    </row>
    <row r="38" spans="1:22" ht="15.6" x14ac:dyDescent="0.3">
      <c r="A38">
        <v>35</v>
      </c>
      <c r="B38" s="22" t="s">
        <v>21</v>
      </c>
      <c r="C38" s="27" t="s">
        <v>39</v>
      </c>
      <c r="D38" s="6">
        <f>G38/F38</f>
        <v>488.38095238095241</v>
      </c>
      <c r="E38" s="6">
        <f>D38/3</f>
        <v>162.79365079365081</v>
      </c>
      <c r="F38" s="7">
        <f>(SUM(H38+V38))</f>
        <v>21</v>
      </c>
      <c r="G38" s="59">
        <f>SUM(I38+S38)</f>
        <v>10256</v>
      </c>
      <c r="H38" s="319">
        <v>7</v>
      </c>
      <c r="I38" s="176">
        <f>SUM(L38:R38)</f>
        <v>3451</v>
      </c>
      <c r="J38" s="176">
        <f>I38/H38</f>
        <v>493</v>
      </c>
      <c r="K38" s="198">
        <f>J38/3</f>
        <v>164.33333333333334</v>
      </c>
      <c r="L38" s="279">
        <v>417</v>
      </c>
      <c r="M38" s="281">
        <v>472</v>
      </c>
      <c r="N38" s="281">
        <v>558</v>
      </c>
      <c r="O38" s="6">
        <v>524</v>
      </c>
      <c r="P38" s="216">
        <v>466</v>
      </c>
      <c r="Q38" s="216">
        <v>578</v>
      </c>
      <c r="R38" s="178">
        <v>436</v>
      </c>
      <c r="S38" s="13">
        <v>6805</v>
      </c>
      <c r="T38" s="7">
        <v>486</v>
      </c>
      <c r="U38" s="7">
        <v>162</v>
      </c>
      <c r="V38" s="7">
        <v>14</v>
      </c>
    </row>
    <row r="39" spans="1:22" ht="15.6" x14ac:dyDescent="0.3">
      <c r="A39">
        <v>36</v>
      </c>
      <c r="B39" s="25" t="s">
        <v>27</v>
      </c>
      <c r="C39" s="26" t="s">
        <v>41</v>
      </c>
      <c r="D39" s="6">
        <f>G39/F39</f>
        <v>485.56521739130437</v>
      </c>
      <c r="E39" s="6">
        <f>D39/3</f>
        <v>161.85507246376812</v>
      </c>
      <c r="F39" s="7">
        <f>(SUM(H39+V39))</f>
        <v>23</v>
      </c>
      <c r="G39" s="59">
        <f>SUM(I39+S39)</f>
        <v>11168</v>
      </c>
      <c r="H39" s="319">
        <v>7</v>
      </c>
      <c r="I39" s="176">
        <f>SUM(L39:R39)</f>
        <v>3402</v>
      </c>
      <c r="J39" s="176">
        <f>I39/H39</f>
        <v>486</v>
      </c>
      <c r="K39" s="198">
        <f>J39/3</f>
        <v>162</v>
      </c>
      <c r="L39" s="279">
        <v>488</v>
      </c>
      <c r="M39" s="281">
        <v>489</v>
      </c>
      <c r="N39" s="281">
        <v>422</v>
      </c>
      <c r="O39" s="6">
        <v>520</v>
      </c>
      <c r="P39" s="216">
        <v>460</v>
      </c>
      <c r="Q39" s="216">
        <v>493</v>
      </c>
      <c r="R39" s="178">
        <v>530</v>
      </c>
      <c r="S39" s="13">
        <v>7766</v>
      </c>
      <c r="T39" s="7">
        <v>485</v>
      </c>
      <c r="U39" s="7">
        <v>162</v>
      </c>
      <c r="V39" s="7">
        <v>16</v>
      </c>
    </row>
    <row r="40" spans="1:22" ht="15.6" x14ac:dyDescent="0.3">
      <c r="A40">
        <v>37</v>
      </c>
      <c r="B40" s="28" t="s">
        <v>32</v>
      </c>
      <c r="C40" s="29" t="s">
        <v>45</v>
      </c>
      <c r="D40" s="6">
        <f>G40/F40</f>
        <v>482.8095238095238</v>
      </c>
      <c r="E40" s="6">
        <f>D40/3</f>
        <v>160.93650793650792</v>
      </c>
      <c r="F40" s="7">
        <f>(SUM(H40+V40))</f>
        <v>21</v>
      </c>
      <c r="G40" s="59">
        <f>SUM(I40+S40)</f>
        <v>10139</v>
      </c>
      <c r="H40" s="319">
        <v>6</v>
      </c>
      <c r="I40" s="176">
        <f>SUM(L40:R40)</f>
        <v>2901</v>
      </c>
      <c r="J40" s="176">
        <f>I40/H40</f>
        <v>483.5</v>
      </c>
      <c r="K40" s="198">
        <f>J40/3</f>
        <v>161.16666666666666</v>
      </c>
      <c r="L40" s="279">
        <v>482</v>
      </c>
      <c r="M40" s="281">
        <v>462</v>
      </c>
      <c r="N40" s="281">
        <v>510</v>
      </c>
      <c r="O40" s="6"/>
      <c r="P40" s="216">
        <v>454</v>
      </c>
      <c r="Q40" s="216">
        <v>450</v>
      </c>
      <c r="R40" s="178">
        <v>543</v>
      </c>
      <c r="S40" s="13">
        <v>7238</v>
      </c>
      <c r="T40" s="7">
        <v>483</v>
      </c>
      <c r="U40" s="7">
        <v>161</v>
      </c>
      <c r="V40" s="7">
        <v>15</v>
      </c>
    </row>
    <row r="41" spans="1:22" ht="15.6" x14ac:dyDescent="0.3">
      <c r="A41">
        <v>38</v>
      </c>
      <c r="B41" s="22" t="s">
        <v>21</v>
      </c>
      <c r="C41" s="27" t="s">
        <v>47</v>
      </c>
      <c r="D41" s="6">
        <f>G41/F41</f>
        <v>479.78947368421052</v>
      </c>
      <c r="E41" s="6">
        <f>D41/3</f>
        <v>159.92982456140351</v>
      </c>
      <c r="F41" s="7">
        <f>(SUM(H41+V41))</f>
        <v>19</v>
      </c>
      <c r="G41" s="59">
        <f>SUM(I41+S41)</f>
        <v>9116</v>
      </c>
      <c r="H41" s="319">
        <v>7</v>
      </c>
      <c r="I41" s="176">
        <f>SUM(L41:R41)</f>
        <v>3356</v>
      </c>
      <c r="J41" s="176">
        <f>I41/H41</f>
        <v>479.42857142857144</v>
      </c>
      <c r="K41" s="198">
        <f>J41/3</f>
        <v>159.80952380952382</v>
      </c>
      <c r="L41" s="279">
        <v>447</v>
      </c>
      <c r="M41" s="281">
        <v>402</v>
      </c>
      <c r="N41" s="281">
        <v>475</v>
      </c>
      <c r="O41" s="6">
        <v>532</v>
      </c>
      <c r="P41" s="216">
        <v>487</v>
      </c>
      <c r="Q41" s="216">
        <v>462</v>
      </c>
      <c r="R41" s="178">
        <v>551</v>
      </c>
      <c r="S41" s="13">
        <v>5760</v>
      </c>
      <c r="T41" s="7">
        <v>480</v>
      </c>
      <c r="U41" s="7">
        <v>160</v>
      </c>
      <c r="V41" s="7">
        <v>12</v>
      </c>
    </row>
    <row r="42" spans="1:22" ht="15.6" x14ac:dyDescent="0.3">
      <c r="A42">
        <v>39</v>
      </c>
      <c r="B42" s="28" t="s">
        <v>32</v>
      </c>
      <c r="C42" s="29" t="s">
        <v>38</v>
      </c>
      <c r="D42" s="6">
        <f>G42/F42</f>
        <v>479.38888888888891</v>
      </c>
      <c r="E42" s="6">
        <f>D42/3</f>
        <v>159.7962962962963</v>
      </c>
      <c r="F42" s="7">
        <f>(SUM(H42+V42))</f>
        <v>18</v>
      </c>
      <c r="G42" s="59">
        <f>SUM(I42+S42)</f>
        <v>8629</v>
      </c>
      <c r="H42" s="319">
        <v>6</v>
      </c>
      <c r="I42" s="176">
        <f>SUM(L42:R42)</f>
        <v>2772</v>
      </c>
      <c r="J42" s="176">
        <f>I42/H42</f>
        <v>462</v>
      </c>
      <c r="K42" s="198">
        <f>J42/3</f>
        <v>154</v>
      </c>
      <c r="L42" s="279">
        <v>502</v>
      </c>
      <c r="M42" s="281">
        <v>448</v>
      </c>
      <c r="N42" s="281">
        <v>504</v>
      </c>
      <c r="O42" s="6">
        <v>487</v>
      </c>
      <c r="P42" s="216">
        <v>396</v>
      </c>
      <c r="Q42" s="216"/>
      <c r="R42" s="178">
        <v>435</v>
      </c>
      <c r="S42" s="13">
        <v>5857</v>
      </c>
      <c r="T42" s="7">
        <v>488</v>
      </c>
      <c r="U42" s="7">
        <v>163</v>
      </c>
      <c r="V42" s="7">
        <v>12</v>
      </c>
    </row>
    <row r="43" spans="1:22" ht="15.6" x14ac:dyDescent="0.3">
      <c r="A43">
        <v>40</v>
      </c>
      <c r="B43" s="30" t="s">
        <v>42</v>
      </c>
      <c r="C43" s="33" t="s">
        <v>48</v>
      </c>
      <c r="D43" s="6">
        <f>G43/F43</f>
        <v>475.09090909090907</v>
      </c>
      <c r="E43" s="6">
        <f>D43/3</f>
        <v>158.36363636363635</v>
      </c>
      <c r="F43" s="7">
        <f>(SUM(H43+V43))</f>
        <v>22</v>
      </c>
      <c r="G43" s="59">
        <f>SUM(I43+S43)</f>
        <v>10452</v>
      </c>
      <c r="H43" s="319">
        <v>7</v>
      </c>
      <c r="I43" s="176">
        <f>SUM(L43:R43)</f>
        <v>3264</v>
      </c>
      <c r="J43" s="176">
        <f>I43/H43</f>
        <v>466.28571428571428</v>
      </c>
      <c r="K43" s="198">
        <f>J43/3</f>
        <v>155.42857142857142</v>
      </c>
      <c r="L43" s="279">
        <v>424</v>
      </c>
      <c r="M43" s="281">
        <v>365</v>
      </c>
      <c r="N43" s="281">
        <v>437</v>
      </c>
      <c r="O43" s="6">
        <v>488</v>
      </c>
      <c r="P43" s="216">
        <v>516</v>
      </c>
      <c r="Q43" s="216">
        <v>523</v>
      </c>
      <c r="R43" s="178">
        <v>511</v>
      </c>
      <c r="S43" s="13">
        <v>7188</v>
      </c>
      <c r="T43" s="7">
        <v>479</v>
      </c>
      <c r="U43" s="7">
        <v>160</v>
      </c>
      <c r="V43" s="7">
        <v>15</v>
      </c>
    </row>
    <row r="44" spans="1:22" ht="15.6" x14ac:dyDescent="0.3">
      <c r="A44">
        <v>41</v>
      </c>
      <c r="B44" s="40" t="s">
        <v>42</v>
      </c>
      <c r="C44" s="33" t="s">
        <v>249</v>
      </c>
      <c r="D44" s="6">
        <f>G44/F44</f>
        <v>474</v>
      </c>
      <c r="E44" s="6">
        <f>D44/3</f>
        <v>158</v>
      </c>
      <c r="F44" s="7">
        <f>(SUM(H44+V44))</f>
        <v>1</v>
      </c>
      <c r="G44" s="59">
        <f>SUM(I44+S44)</f>
        <v>474</v>
      </c>
      <c r="H44" s="319">
        <v>1</v>
      </c>
      <c r="I44" s="176">
        <f>SUM(L44:R44)</f>
        <v>474</v>
      </c>
      <c r="J44" s="176">
        <f>I44/H44</f>
        <v>474</v>
      </c>
      <c r="K44" s="198">
        <f>J44/3</f>
        <v>158</v>
      </c>
      <c r="L44" s="279">
        <v>474</v>
      </c>
      <c r="M44" s="281"/>
      <c r="N44" s="281"/>
      <c r="O44" s="6"/>
      <c r="P44" s="216"/>
      <c r="Q44" s="216"/>
      <c r="R44" s="178"/>
      <c r="S44" s="13"/>
      <c r="T44" s="7"/>
      <c r="U44" s="7"/>
      <c r="V44" s="7"/>
    </row>
    <row r="45" spans="1:22" ht="15.6" x14ac:dyDescent="0.3">
      <c r="A45">
        <v>42</v>
      </c>
      <c r="B45" s="30" t="s">
        <v>42</v>
      </c>
      <c r="C45" s="33" t="s">
        <v>203</v>
      </c>
      <c r="D45" s="6">
        <f>G45/F45</f>
        <v>473.94117647058823</v>
      </c>
      <c r="E45" s="6">
        <f>D45/3</f>
        <v>157.98039215686273</v>
      </c>
      <c r="F45" s="7">
        <f>(SUM(H45+V45))</f>
        <v>17</v>
      </c>
      <c r="G45" s="59">
        <f>SUM(I45+S45)</f>
        <v>8057</v>
      </c>
      <c r="H45" s="319">
        <v>5</v>
      </c>
      <c r="I45" s="176">
        <f>SUM(L45:R45)</f>
        <v>2336</v>
      </c>
      <c r="J45" s="176">
        <f>I45/H45</f>
        <v>467.2</v>
      </c>
      <c r="K45" s="198">
        <f>J45/3</f>
        <v>155.73333333333332</v>
      </c>
      <c r="L45" s="279"/>
      <c r="M45" s="281"/>
      <c r="N45" s="281">
        <v>381</v>
      </c>
      <c r="O45" s="6">
        <v>519</v>
      </c>
      <c r="P45" s="216">
        <v>543</v>
      </c>
      <c r="Q45" s="216">
        <v>435</v>
      </c>
      <c r="R45" s="178">
        <v>458</v>
      </c>
      <c r="S45" s="13">
        <v>5721</v>
      </c>
      <c r="T45" s="7">
        <v>477</v>
      </c>
      <c r="U45" s="7">
        <v>159</v>
      </c>
      <c r="V45" s="7">
        <v>12</v>
      </c>
    </row>
    <row r="46" spans="1:22" ht="15.6" x14ac:dyDescent="0.3">
      <c r="A46">
        <v>43</v>
      </c>
      <c r="B46" s="30" t="s">
        <v>42</v>
      </c>
      <c r="C46" s="33" t="s">
        <v>46</v>
      </c>
      <c r="D46" s="6">
        <f>G46/F46</f>
        <v>473.09090909090907</v>
      </c>
      <c r="E46" s="6">
        <f>D46/3</f>
        <v>157.69696969696969</v>
      </c>
      <c r="F46" s="7">
        <f>(SUM(H46+V46))</f>
        <v>11</v>
      </c>
      <c r="G46" s="59">
        <f>SUM(I46+S46)</f>
        <v>5204</v>
      </c>
      <c r="H46" s="319">
        <v>5</v>
      </c>
      <c r="I46" s="176">
        <f>SUM(L46:R46)</f>
        <v>2322</v>
      </c>
      <c r="J46" s="176">
        <f>I46/H46</f>
        <v>464.4</v>
      </c>
      <c r="K46" s="198">
        <f>J46/3</f>
        <v>154.79999999999998</v>
      </c>
      <c r="L46" s="279">
        <v>533</v>
      </c>
      <c r="M46" s="281">
        <v>475</v>
      </c>
      <c r="N46" s="281"/>
      <c r="O46" s="6">
        <v>475</v>
      </c>
      <c r="P46" s="216"/>
      <c r="Q46" s="216">
        <v>442</v>
      </c>
      <c r="R46" s="178">
        <v>397</v>
      </c>
      <c r="S46" s="13">
        <v>2882</v>
      </c>
      <c r="T46" s="7">
        <v>480</v>
      </c>
      <c r="U46" s="7">
        <v>160</v>
      </c>
      <c r="V46" s="7">
        <v>6</v>
      </c>
    </row>
    <row r="47" spans="1:22" ht="15.6" x14ac:dyDescent="0.3">
      <c r="A47">
        <v>44</v>
      </c>
      <c r="B47" s="30" t="s">
        <v>42</v>
      </c>
      <c r="C47" s="33" t="s">
        <v>64</v>
      </c>
      <c r="D47" s="6">
        <f>G47/F47</f>
        <v>464.73333333333335</v>
      </c>
      <c r="E47" s="6">
        <f>D47/3</f>
        <v>154.91111111111113</v>
      </c>
      <c r="F47" s="7">
        <f>(SUM(H47+V47))</f>
        <v>15</v>
      </c>
      <c r="G47" s="59">
        <f>SUM(I47+S47)</f>
        <v>6971</v>
      </c>
      <c r="H47" s="319">
        <v>6</v>
      </c>
      <c r="I47" s="176">
        <f>SUM(L47:R47)</f>
        <v>3070</v>
      </c>
      <c r="J47" s="176">
        <f>I47/H47</f>
        <v>511.66666666666669</v>
      </c>
      <c r="K47" s="198">
        <f>J47/3</f>
        <v>170.55555555555557</v>
      </c>
      <c r="L47" s="279">
        <v>505</v>
      </c>
      <c r="M47" s="281">
        <v>391</v>
      </c>
      <c r="N47" s="281">
        <v>484</v>
      </c>
      <c r="O47" s="6">
        <v>445</v>
      </c>
      <c r="P47" s="216">
        <v>404</v>
      </c>
      <c r="Q47" s="216">
        <v>454</v>
      </c>
      <c r="R47" s="178">
        <v>387</v>
      </c>
      <c r="S47" s="13">
        <v>3901</v>
      </c>
      <c r="T47" s="7">
        <v>433</v>
      </c>
      <c r="U47" s="7">
        <v>144</v>
      </c>
      <c r="V47" s="7">
        <v>9</v>
      </c>
    </row>
    <row r="48" spans="1:22" ht="15.6" x14ac:dyDescent="0.3">
      <c r="A48">
        <v>45</v>
      </c>
      <c r="B48" s="28" t="s">
        <v>32</v>
      </c>
      <c r="C48" s="29" t="s">
        <v>51</v>
      </c>
      <c r="D48" s="6">
        <f>G48/F48</f>
        <v>463.27272727272725</v>
      </c>
      <c r="E48" s="6">
        <f>D48/3</f>
        <v>154.42424242424241</v>
      </c>
      <c r="F48" s="7">
        <f>(SUM(H48+V48))</f>
        <v>22</v>
      </c>
      <c r="G48" s="59">
        <f>SUM(I48+S48)</f>
        <v>10192</v>
      </c>
      <c r="H48" s="319">
        <v>6</v>
      </c>
      <c r="I48" s="176">
        <f>SUM(L48:R48)</f>
        <v>2787</v>
      </c>
      <c r="J48" s="176">
        <f>I48/H48</f>
        <v>464.5</v>
      </c>
      <c r="K48" s="198">
        <f>J48/3</f>
        <v>154.83333333333334</v>
      </c>
      <c r="L48" s="279"/>
      <c r="M48" s="281">
        <v>435</v>
      </c>
      <c r="N48" s="281">
        <v>458</v>
      </c>
      <c r="O48" s="6">
        <v>430</v>
      </c>
      <c r="P48" s="216">
        <v>540</v>
      </c>
      <c r="Q48" s="216">
        <v>479</v>
      </c>
      <c r="R48" s="178">
        <v>445</v>
      </c>
      <c r="S48" s="13">
        <v>7405</v>
      </c>
      <c r="T48" s="7">
        <v>463</v>
      </c>
      <c r="U48" s="7">
        <v>154</v>
      </c>
      <c r="V48" s="7">
        <v>16</v>
      </c>
    </row>
    <row r="49" spans="1:22" ht="15.6" x14ac:dyDescent="0.3">
      <c r="A49">
        <v>46</v>
      </c>
      <c r="B49" s="25" t="s">
        <v>27</v>
      </c>
      <c r="C49" s="26" t="s">
        <v>50</v>
      </c>
      <c r="D49" s="6">
        <f>G49/F49</f>
        <v>462.47826086956519</v>
      </c>
      <c r="E49" s="6">
        <f>D49/3</f>
        <v>154.15942028985506</v>
      </c>
      <c r="F49" s="7">
        <f>(SUM(H49+V49))</f>
        <v>23</v>
      </c>
      <c r="G49" s="59">
        <f>SUM(I49+S49)</f>
        <v>10637</v>
      </c>
      <c r="H49" s="319">
        <v>7</v>
      </c>
      <c r="I49" s="176">
        <f>SUM(L49:R49)</f>
        <v>3204</v>
      </c>
      <c r="J49" s="176">
        <f>I49/H49</f>
        <v>457.71428571428572</v>
      </c>
      <c r="K49" s="198">
        <f>J49/3</f>
        <v>152.57142857142858</v>
      </c>
      <c r="L49" s="279">
        <v>451</v>
      </c>
      <c r="M49" s="281">
        <v>423</v>
      </c>
      <c r="N49" s="281">
        <v>447</v>
      </c>
      <c r="O49" s="6">
        <v>539</v>
      </c>
      <c r="P49" s="216">
        <v>476</v>
      </c>
      <c r="Q49" s="216">
        <v>426</v>
      </c>
      <c r="R49" s="178">
        <v>442</v>
      </c>
      <c r="S49" s="13">
        <v>7433</v>
      </c>
      <c r="T49" s="7">
        <v>465</v>
      </c>
      <c r="U49" s="7">
        <v>155</v>
      </c>
      <c r="V49" s="7">
        <v>16</v>
      </c>
    </row>
    <row r="50" spans="1:22" ht="15.6" x14ac:dyDescent="0.3">
      <c r="A50">
        <v>47</v>
      </c>
      <c r="B50" s="37" t="s">
        <v>55</v>
      </c>
      <c r="C50" s="39" t="s">
        <v>56</v>
      </c>
      <c r="D50" s="6">
        <f>G50/F50</f>
        <v>454.05555555555554</v>
      </c>
      <c r="E50" s="6">
        <f>D50/3</f>
        <v>151.35185185185185</v>
      </c>
      <c r="F50" s="7">
        <f>(SUM(H50+V50))</f>
        <v>18</v>
      </c>
      <c r="G50" s="59">
        <f>SUM(I50+S50)</f>
        <v>8173</v>
      </c>
      <c r="H50" s="319">
        <v>6</v>
      </c>
      <c r="I50" s="176">
        <f>SUM(L50:R50)</f>
        <v>2751</v>
      </c>
      <c r="J50" s="176">
        <f>I50/H50</f>
        <v>458.5</v>
      </c>
      <c r="K50" s="198">
        <f>J50/3</f>
        <v>152.83333333333334</v>
      </c>
      <c r="L50" s="279"/>
      <c r="M50" s="281">
        <v>485</v>
      </c>
      <c r="N50" s="281">
        <v>483</v>
      </c>
      <c r="O50" s="6">
        <v>409</v>
      </c>
      <c r="P50" s="216">
        <v>479</v>
      </c>
      <c r="Q50" s="216">
        <v>441</v>
      </c>
      <c r="R50" s="178">
        <v>454</v>
      </c>
      <c r="S50" s="13">
        <v>5422</v>
      </c>
      <c r="T50" s="7">
        <v>452</v>
      </c>
      <c r="U50" s="7">
        <v>151</v>
      </c>
      <c r="V50" s="7">
        <v>12</v>
      </c>
    </row>
    <row r="51" spans="1:22" ht="15.6" x14ac:dyDescent="0.3">
      <c r="A51">
        <v>48</v>
      </c>
      <c r="B51" s="25" t="s">
        <v>27</v>
      </c>
      <c r="C51" s="26" t="s">
        <v>52</v>
      </c>
      <c r="D51" s="6">
        <f>G51/F51</f>
        <v>453.81818181818181</v>
      </c>
      <c r="E51" s="6">
        <f>D51/3</f>
        <v>151.27272727272728</v>
      </c>
      <c r="F51" s="7">
        <f>(SUM(H51+V51))</f>
        <v>22</v>
      </c>
      <c r="G51" s="59">
        <f>SUM(I51+S51)</f>
        <v>9984</v>
      </c>
      <c r="H51" s="319">
        <v>7</v>
      </c>
      <c r="I51" s="176">
        <f>SUM(L51:R51)</f>
        <v>3099</v>
      </c>
      <c r="J51" s="176">
        <f>I51/H51</f>
        <v>442.71428571428572</v>
      </c>
      <c r="K51" s="198">
        <f>J51/3</f>
        <v>147.57142857142858</v>
      </c>
      <c r="L51" s="279">
        <v>354</v>
      </c>
      <c r="M51" s="281">
        <v>369</v>
      </c>
      <c r="N51" s="281">
        <v>520</v>
      </c>
      <c r="O51" s="6">
        <v>452</v>
      </c>
      <c r="P51" s="216">
        <v>476</v>
      </c>
      <c r="Q51" s="216">
        <v>477</v>
      </c>
      <c r="R51" s="178">
        <v>451</v>
      </c>
      <c r="S51" s="13">
        <v>6885</v>
      </c>
      <c r="T51" s="7">
        <v>459</v>
      </c>
      <c r="U51" s="7">
        <v>153</v>
      </c>
      <c r="V51" s="7">
        <v>15</v>
      </c>
    </row>
    <row r="52" spans="1:22" ht="15.6" x14ac:dyDescent="0.3">
      <c r="A52">
        <v>49</v>
      </c>
      <c r="B52" s="25" t="s">
        <v>27</v>
      </c>
      <c r="C52" s="26" t="s">
        <v>53</v>
      </c>
      <c r="D52" s="6">
        <f>G52/F52</f>
        <v>448.29411764705884</v>
      </c>
      <c r="E52" s="6">
        <f>D52/3</f>
        <v>149.43137254901961</v>
      </c>
      <c r="F52" s="7">
        <f>(SUM(H52+V52))</f>
        <v>17</v>
      </c>
      <c r="G52" s="59">
        <f>SUM(I52+S52)</f>
        <v>7621</v>
      </c>
      <c r="H52" s="319">
        <v>6</v>
      </c>
      <c r="I52" s="176">
        <f>SUM(L52:R52)</f>
        <v>2573</v>
      </c>
      <c r="J52" s="176">
        <f>I52/H52</f>
        <v>428.83333333333331</v>
      </c>
      <c r="K52" s="198">
        <f>J52/3</f>
        <v>142.94444444444443</v>
      </c>
      <c r="L52" s="279">
        <v>402</v>
      </c>
      <c r="M52" s="281">
        <v>428</v>
      </c>
      <c r="N52" s="281">
        <v>366</v>
      </c>
      <c r="O52" s="6"/>
      <c r="P52" s="216">
        <v>476</v>
      </c>
      <c r="Q52" s="216">
        <v>454</v>
      </c>
      <c r="R52" s="178">
        <v>447</v>
      </c>
      <c r="S52" s="13">
        <v>5048</v>
      </c>
      <c r="T52" s="7">
        <v>459</v>
      </c>
      <c r="U52" s="7">
        <v>153</v>
      </c>
      <c r="V52" s="7">
        <v>11</v>
      </c>
    </row>
    <row r="53" spans="1:22" ht="15.6" x14ac:dyDescent="0.3">
      <c r="A53">
        <v>50</v>
      </c>
      <c r="B53" s="30" t="s">
        <v>42</v>
      </c>
      <c r="C53" s="33" t="s">
        <v>58</v>
      </c>
      <c r="D53" s="6">
        <f>G53/F53</f>
        <v>447.52380952380952</v>
      </c>
      <c r="E53" s="6">
        <f>D53/3</f>
        <v>149.17460317460316</v>
      </c>
      <c r="F53" s="7">
        <f>(SUM(H53+V53))</f>
        <v>21</v>
      </c>
      <c r="G53" s="59">
        <f>SUM(I53+S53)</f>
        <v>9398</v>
      </c>
      <c r="H53" s="319">
        <v>7</v>
      </c>
      <c r="I53" s="176">
        <f>SUM(L53:R53)</f>
        <v>3128</v>
      </c>
      <c r="J53" s="176">
        <f>I53/H53</f>
        <v>446.85714285714283</v>
      </c>
      <c r="K53" s="198">
        <f>J53/3</f>
        <v>148.95238095238093</v>
      </c>
      <c r="L53" s="279">
        <v>430</v>
      </c>
      <c r="M53" s="281">
        <v>406</v>
      </c>
      <c r="N53" s="281">
        <v>508</v>
      </c>
      <c r="O53" s="6">
        <v>463</v>
      </c>
      <c r="P53" s="216">
        <v>457</v>
      </c>
      <c r="Q53" s="216">
        <v>449</v>
      </c>
      <c r="R53" s="178">
        <v>415</v>
      </c>
      <c r="S53" s="13">
        <v>6270</v>
      </c>
      <c r="T53" s="7">
        <v>448</v>
      </c>
      <c r="U53" s="7">
        <v>149</v>
      </c>
      <c r="V53" s="7">
        <v>14</v>
      </c>
    </row>
    <row r="54" spans="1:22" ht="15.6" x14ac:dyDescent="0.3">
      <c r="A54">
        <v>51</v>
      </c>
      <c r="B54" s="35" t="s">
        <v>32</v>
      </c>
      <c r="C54" s="36" t="s">
        <v>54</v>
      </c>
      <c r="D54" s="6">
        <f>G54/F54</f>
        <v>443.78571428571428</v>
      </c>
      <c r="E54" s="6">
        <f>D54/3</f>
        <v>147.92857142857142</v>
      </c>
      <c r="F54" s="7">
        <f>(SUM(H54+V54))</f>
        <v>14</v>
      </c>
      <c r="G54" s="59">
        <f>SUM(I54+S54)</f>
        <v>6213</v>
      </c>
      <c r="H54" s="319">
        <v>6</v>
      </c>
      <c r="I54" s="176">
        <f>SUM(L54:R54)</f>
        <v>2554</v>
      </c>
      <c r="J54" s="176">
        <f>I54/H54</f>
        <v>425.66666666666669</v>
      </c>
      <c r="K54" s="198">
        <f>J54/3</f>
        <v>141.88888888888889</v>
      </c>
      <c r="L54" s="279">
        <v>473</v>
      </c>
      <c r="M54" s="281"/>
      <c r="N54" s="281">
        <v>376</v>
      </c>
      <c r="O54" s="6">
        <v>433</v>
      </c>
      <c r="P54" s="216">
        <v>451</v>
      </c>
      <c r="Q54" s="216">
        <v>440</v>
      </c>
      <c r="R54" s="178">
        <v>381</v>
      </c>
      <c r="S54" s="13">
        <v>3659</v>
      </c>
      <c r="T54" s="7">
        <v>457</v>
      </c>
      <c r="U54" s="7">
        <v>152</v>
      </c>
      <c r="V54" s="7">
        <v>8</v>
      </c>
    </row>
    <row r="55" spans="1:22" ht="15.6" x14ac:dyDescent="0.3">
      <c r="A55">
        <v>52</v>
      </c>
      <c r="B55" s="25" t="s">
        <v>27</v>
      </c>
      <c r="C55" s="26" t="s">
        <v>62</v>
      </c>
      <c r="D55" s="6">
        <f>G55/F55</f>
        <v>442.6</v>
      </c>
      <c r="E55" s="6">
        <f>D55/3</f>
        <v>147.53333333333333</v>
      </c>
      <c r="F55" s="7">
        <f>(SUM(H55+V55))</f>
        <v>20</v>
      </c>
      <c r="G55" s="59">
        <f>SUM(I55+S55)</f>
        <v>8852</v>
      </c>
      <c r="H55" s="319">
        <v>4</v>
      </c>
      <c r="I55" s="176">
        <f>SUM(L55:R55)</f>
        <v>1872</v>
      </c>
      <c r="J55" s="176">
        <f>I55/H55</f>
        <v>468</v>
      </c>
      <c r="K55" s="198">
        <f>J55/3</f>
        <v>156</v>
      </c>
      <c r="L55" s="279"/>
      <c r="M55" s="281"/>
      <c r="N55" s="281">
        <v>438</v>
      </c>
      <c r="O55" s="6">
        <v>510</v>
      </c>
      <c r="P55" s="216">
        <v>457</v>
      </c>
      <c r="Q55" s="216"/>
      <c r="R55" s="178">
        <v>467</v>
      </c>
      <c r="S55" s="13">
        <v>6980</v>
      </c>
      <c r="T55" s="7">
        <v>436</v>
      </c>
      <c r="U55" s="7">
        <v>145</v>
      </c>
      <c r="V55" s="7">
        <v>16</v>
      </c>
    </row>
    <row r="56" spans="1:22" ht="15.6" x14ac:dyDescent="0.3">
      <c r="A56">
        <v>53</v>
      </c>
      <c r="B56" s="30" t="s">
        <v>42</v>
      </c>
      <c r="C56" s="33" t="s">
        <v>57</v>
      </c>
      <c r="D56" s="6">
        <f>G56/F56</f>
        <v>442.05263157894734</v>
      </c>
      <c r="E56" s="6">
        <f>D56/3</f>
        <v>147.35087719298244</v>
      </c>
      <c r="F56" s="7">
        <f>(SUM(H56+V56))</f>
        <v>19</v>
      </c>
      <c r="G56" s="59">
        <f>SUM(I56+S56)</f>
        <v>8399</v>
      </c>
      <c r="H56" s="319">
        <v>7</v>
      </c>
      <c r="I56" s="176">
        <f>SUM(L56:R56)</f>
        <v>2980</v>
      </c>
      <c r="J56" s="176">
        <f>I56/H56</f>
        <v>425.71428571428572</v>
      </c>
      <c r="K56" s="198">
        <f>J56/3</f>
        <v>141.9047619047619</v>
      </c>
      <c r="L56" s="279">
        <v>503</v>
      </c>
      <c r="M56" s="281">
        <v>384</v>
      </c>
      <c r="N56" s="281">
        <v>443</v>
      </c>
      <c r="O56" s="6">
        <v>434</v>
      </c>
      <c r="P56" s="216">
        <v>399</v>
      </c>
      <c r="Q56" s="216">
        <v>387</v>
      </c>
      <c r="R56" s="178">
        <v>430</v>
      </c>
      <c r="S56" s="13">
        <v>5419</v>
      </c>
      <c r="T56" s="7">
        <v>452</v>
      </c>
      <c r="U56" s="7">
        <v>151</v>
      </c>
      <c r="V56" s="7">
        <v>12</v>
      </c>
    </row>
    <row r="57" spans="1:22" ht="15.6" x14ac:dyDescent="0.3">
      <c r="A57">
        <v>54</v>
      </c>
      <c r="B57" s="30" t="s">
        <v>42</v>
      </c>
      <c r="C57" s="33" t="s">
        <v>59</v>
      </c>
      <c r="D57" s="6">
        <f>G57/F57</f>
        <v>441.3</v>
      </c>
      <c r="E57" s="6">
        <f>D57/3</f>
        <v>147.1</v>
      </c>
      <c r="F57" s="7">
        <f>(SUM(H57+V57))</f>
        <v>10</v>
      </c>
      <c r="G57" s="59">
        <f>SUM(I57+S57)</f>
        <v>4413</v>
      </c>
      <c r="H57" s="319">
        <v>4</v>
      </c>
      <c r="I57" s="176">
        <f>SUM(L57:R57)</f>
        <v>1727</v>
      </c>
      <c r="J57" s="176">
        <f>I57/H57</f>
        <v>431.75</v>
      </c>
      <c r="K57" s="198">
        <f>J57/3</f>
        <v>143.91666666666666</v>
      </c>
      <c r="L57" s="279"/>
      <c r="M57" s="281">
        <v>430</v>
      </c>
      <c r="N57" s="281"/>
      <c r="O57" s="6">
        <v>433</v>
      </c>
      <c r="P57" s="216"/>
      <c r="Q57" s="216">
        <v>441</v>
      </c>
      <c r="R57" s="178">
        <v>423</v>
      </c>
      <c r="S57" s="13">
        <v>2686</v>
      </c>
      <c r="T57" s="7">
        <v>448</v>
      </c>
      <c r="U57" s="7">
        <v>149</v>
      </c>
      <c r="V57" s="7">
        <v>6</v>
      </c>
    </row>
    <row r="58" spans="1:22" ht="15.6" x14ac:dyDescent="0.3">
      <c r="A58">
        <v>55</v>
      </c>
      <c r="B58" s="312" t="s">
        <v>32</v>
      </c>
      <c r="C58" s="315" t="s">
        <v>66</v>
      </c>
      <c r="D58" s="6">
        <f>G58/F58</f>
        <v>434.5</v>
      </c>
      <c r="E58" s="6">
        <f>D58/3</f>
        <v>144.83333333333334</v>
      </c>
      <c r="F58" s="7">
        <f>(SUM(H58+V58))</f>
        <v>22</v>
      </c>
      <c r="G58" s="59">
        <f>SUM(I58+S58)</f>
        <v>9559</v>
      </c>
      <c r="H58" s="319">
        <v>7</v>
      </c>
      <c r="I58" s="176">
        <f>SUM(L58:R58)</f>
        <v>3149</v>
      </c>
      <c r="J58" s="176">
        <f>I58/H58</f>
        <v>449.85714285714283</v>
      </c>
      <c r="K58" s="198">
        <f>J58/3</f>
        <v>149.95238095238093</v>
      </c>
      <c r="L58" s="279">
        <v>386</v>
      </c>
      <c r="M58" s="281">
        <v>447</v>
      </c>
      <c r="N58" s="281">
        <v>534</v>
      </c>
      <c r="O58" s="6">
        <v>428</v>
      </c>
      <c r="P58" s="216">
        <v>436</v>
      </c>
      <c r="Q58" s="216">
        <v>390</v>
      </c>
      <c r="R58" s="178">
        <v>528</v>
      </c>
      <c r="S58" s="13">
        <v>6410</v>
      </c>
      <c r="T58" s="7">
        <v>427</v>
      </c>
      <c r="U58" s="7">
        <v>142</v>
      </c>
      <c r="V58" s="7">
        <v>15</v>
      </c>
    </row>
    <row r="59" spans="1:22" ht="15.6" x14ac:dyDescent="0.3">
      <c r="A59">
        <v>56</v>
      </c>
      <c r="B59" s="37" t="s">
        <v>55</v>
      </c>
      <c r="C59" s="39" t="s">
        <v>67</v>
      </c>
      <c r="D59" s="6">
        <f>G59/F59</f>
        <v>431.31818181818181</v>
      </c>
      <c r="E59" s="6">
        <f>D59/3</f>
        <v>143.77272727272728</v>
      </c>
      <c r="F59" s="7">
        <f>(SUM(H59+V59))</f>
        <v>22</v>
      </c>
      <c r="G59" s="59">
        <f>SUM(I59+S59)</f>
        <v>9489</v>
      </c>
      <c r="H59" s="319">
        <v>7</v>
      </c>
      <c r="I59" s="176">
        <f>SUM(L59:R59)</f>
        <v>3126</v>
      </c>
      <c r="J59" s="176">
        <f>I59/H59</f>
        <v>446.57142857142856</v>
      </c>
      <c r="K59" s="198">
        <f>J59/3</f>
        <v>148.85714285714286</v>
      </c>
      <c r="L59" s="279">
        <v>460</v>
      </c>
      <c r="M59" s="281">
        <v>406</v>
      </c>
      <c r="N59" s="281">
        <v>506</v>
      </c>
      <c r="O59" s="6">
        <v>470</v>
      </c>
      <c r="P59" s="216">
        <v>416</v>
      </c>
      <c r="Q59" s="216">
        <v>389</v>
      </c>
      <c r="R59" s="178">
        <v>479</v>
      </c>
      <c r="S59" s="13">
        <v>6363</v>
      </c>
      <c r="T59" s="7">
        <v>424</v>
      </c>
      <c r="U59" s="7">
        <v>141</v>
      </c>
      <c r="V59" s="7">
        <v>15</v>
      </c>
    </row>
    <row r="60" spans="1:22" ht="15.6" x14ac:dyDescent="0.3">
      <c r="A60">
        <v>57</v>
      </c>
      <c r="B60" s="30" t="s">
        <v>42</v>
      </c>
      <c r="C60" s="33" t="s">
        <v>61</v>
      </c>
      <c r="D60" s="6">
        <f>G60/F60</f>
        <v>430.65</v>
      </c>
      <c r="E60" s="6">
        <f>D60/3</f>
        <v>143.54999999999998</v>
      </c>
      <c r="F60" s="7">
        <f>(SUM(H60+V60))</f>
        <v>20</v>
      </c>
      <c r="G60" s="59">
        <f>SUM(I60+S60)</f>
        <v>8613</v>
      </c>
      <c r="H60" s="319">
        <v>7</v>
      </c>
      <c r="I60" s="176">
        <f>SUM(L60:R60)</f>
        <v>2938</v>
      </c>
      <c r="J60" s="176">
        <f>I60/H60</f>
        <v>419.71428571428572</v>
      </c>
      <c r="K60" s="198">
        <f>J60/3</f>
        <v>139.9047619047619</v>
      </c>
      <c r="L60" s="279">
        <v>474</v>
      </c>
      <c r="M60" s="281">
        <v>431</v>
      </c>
      <c r="N60" s="281">
        <v>413</v>
      </c>
      <c r="O60" s="6">
        <v>423</v>
      </c>
      <c r="P60" s="216">
        <v>401</v>
      </c>
      <c r="Q60" s="216">
        <v>387</v>
      </c>
      <c r="R60" s="178">
        <v>409</v>
      </c>
      <c r="S60" s="13">
        <v>5675</v>
      </c>
      <c r="T60" s="7">
        <v>437</v>
      </c>
      <c r="U60" s="7">
        <v>146</v>
      </c>
      <c r="V60" s="7">
        <v>13</v>
      </c>
    </row>
    <row r="61" spans="1:22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(SUM(H61+V61))</f>
        <v>16</v>
      </c>
      <c r="G61" s="59">
        <f>SUM(I61+S61)</f>
        <v>6821</v>
      </c>
      <c r="H61" s="319">
        <v>2</v>
      </c>
      <c r="I61" s="176">
        <f>SUM(L61:R61)</f>
        <v>804</v>
      </c>
      <c r="J61" s="176">
        <f>I61/H61</f>
        <v>402</v>
      </c>
      <c r="K61" s="198">
        <f>J61/3</f>
        <v>134</v>
      </c>
      <c r="L61" s="279"/>
      <c r="M61" s="281"/>
      <c r="N61" s="281"/>
      <c r="O61" s="6"/>
      <c r="P61" s="216"/>
      <c r="Q61" s="216">
        <v>367</v>
      </c>
      <c r="R61" s="178">
        <v>437</v>
      </c>
      <c r="S61" s="13">
        <v>6017</v>
      </c>
      <c r="T61" s="7">
        <v>430</v>
      </c>
      <c r="U61" s="7">
        <v>143</v>
      </c>
      <c r="V61" s="7">
        <v>14</v>
      </c>
    </row>
    <row r="62" spans="1:22" ht="15.6" x14ac:dyDescent="0.3">
      <c r="A62">
        <v>59</v>
      </c>
      <c r="B62" s="329" t="s">
        <v>55</v>
      </c>
      <c r="C62" s="333" t="s">
        <v>60</v>
      </c>
      <c r="D62" s="6">
        <f>G62/F62</f>
        <v>420.04761904761904</v>
      </c>
      <c r="E62" s="6">
        <f>D62/3</f>
        <v>140.01587301587301</v>
      </c>
      <c r="F62" s="7">
        <f>(SUM(H62+V62))</f>
        <v>21</v>
      </c>
      <c r="G62" s="59">
        <f>SUM(I62+S62)</f>
        <v>8821</v>
      </c>
      <c r="H62" s="319">
        <v>7</v>
      </c>
      <c r="I62" s="176">
        <f>SUM(L62:R62)</f>
        <v>2642</v>
      </c>
      <c r="J62" s="176">
        <f>I62/H62</f>
        <v>377.42857142857144</v>
      </c>
      <c r="K62" s="198">
        <f>J62/3</f>
        <v>125.80952380952381</v>
      </c>
      <c r="L62" s="279">
        <v>449</v>
      </c>
      <c r="M62" s="281">
        <v>327</v>
      </c>
      <c r="N62" s="281">
        <v>389</v>
      </c>
      <c r="O62" s="6">
        <v>419</v>
      </c>
      <c r="P62" s="216">
        <v>375</v>
      </c>
      <c r="Q62" s="216">
        <v>309</v>
      </c>
      <c r="R62" s="178">
        <v>374</v>
      </c>
      <c r="S62" s="13">
        <v>6179</v>
      </c>
      <c r="T62" s="7">
        <v>441</v>
      </c>
      <c r="U62" s="7">
        <v>147</v>
      </c>
      <c r="V62" s="7">
        <v>14</v>
      </c>
    </row>
    <row r="63" spans="1:22" ht="15.6" x14ac:dyDescent="0.3">
      <c r="B63" s="132" t="s">
        <v>27</v>
      </c>
      <c r="C63" s="133" t="s">
        <v>63</v>
      </c>
      <c r="D63" s="6">
        <f>G63/F63</f>
        <v>419.57142857142856</v>
      </c>
      <c r="E63" s="6">
        <f>D63/3</f>
        <v>139.85714285714286</v>
      </c>
      <c r="F63" s="7">
        <f>(SUM(H63+V63))</f>
        <v>14</v>
      </c>
      <c r="G63" s="59">
        <f>SUM(I63+S63)</f>
        <v>5874</v>
      </c>
      <c r="H63" s="319">
        <v>4</v>
      </c>
      <c r="I63" s="176">
        <f>SUM(L63:R63)</f>
        <v>1533</v>
      </c>
      <c r="J63" s="176">
        <f>I63/H63</f>
        <v>383.25</v>
      </c>
      <c r="K63" s="198">
        <f>J63/3</f>
        <v>127.75</v>
      </c>
      <c r="L63" s="279">
        <v>341</v>
      </c>
      <c r="M63" s="281">
        <v>343</v>
      </c>
      <c r="N63" s="281">
        <v>407</v>
      </c>
      <c r="O63" s="6">
        <v>442</v>
      </c>
      <c r="P63" s="216"/>
      <c r="Q63" s="216"/>
      <c r="R63" s="178"/>
      <c r="S63" s="13">
        <v>4341</v>
      </c>
      <c r="T63" s="7">
        <v>434</v>
      </c>
      <c r="U63" s="7">
        <v>145</v>
      </c>
      <c r="V63" s="7">
        <v>10</v>
      </c>
    </row>
    <row r="64" spans="1:22" ht="15.6" x14ac:dyDescent="0.3">
      <c r="A64">
        <v>60</v>
      </c>
      <c r="B64" s="40" t="s">
        <v>42</v>
      </c>
      <c r="C64" s="33" t="s">
        <v>68</v>
      </c>
      <c r="D64" s="6">
        <f>G64/F64</f>
        <v>414.33333333333331</v>
      </c>
      <c r="E64" s="6">
        <f>D64/3</f>
        <v>138.11111111111111</v>
      </c>
      <c r="F64" s="7">
        <f>(SUM(H64+V64))</f>
        <v>21</v>
      </c>
      <c r="G64" s="59">
        <f>SUM(I64+S64)</f>
        <v>8701</v>
      </c>
      <c r="H64" s="319">
        <v>6</v>
      </c>
      <c r="I64" s="176">
        <f>SUM(L64:R64)</f>
        <v>2377</v>
      </c>
      <c r="J64" s="176">
        <f>I64/H64</f>
        <v>396.16666666666669</v>
      </c>
      <c r="K64" s="198">
        <f>J64/3</f>
        <v>132.05555555555557</v>
      </c>
      <c r="L64" s="279">
        <v>340</v>
      </c>
      <c r="M64" s="281">
        <v>433</v>
      </c>
      <c r="N64" s="281"/>
      <c r="O64" s="6">
        <v>384</v>
      </c>
      <c r="P64" s="216">
        <v>402</v>
      </c>
      <c r="Q64" s="216">
        <v>416</v>
      </c>
      <c r="R64" s="178">
        <v>402</v>
      </c>
      <c r="S64" s="13">
        <v>6324</v>
      </c>
      <c r="T64" s="7">
        <v>422</v>
      </c>
      <c r="U64" s="7">
        <v>141</v>
      </c>
      <c r="V64" s="7">
        <v>15</v>
      </c>
    </row>
    <row r="65" spans="1:22" ht="15.6" x14ac:dyDescent="0.3">
      <c r="A65">
        <v>61</v>
      </c>
      <c r="B65" s="41" t="s">
        <v>69</v>
      </c>
      <c r="C65" s="42" t="s">
        <v>70</v>
      </c>
      <c r="D65" s="6">
        <f>G65/F65</f>
        <v>407.78260869565219</v>
      </c>
      <c r="E65" s="6">
        <f>D65/3</f>
        <v>135.92753623188406</v>
      </c>
      <c r="F65" s="7">
        <f>(SUM(H65+V65))</f>
        <v>23</v>
      </c>
      <c r="G65" s="59">
        <f>SUM(I65+S65)</f>
        <v>9379</v>
      </c>
      <c r="H65" s="319">
        <v>7</v>
      </c>
      <c r="I65" s="176">
        <f>SUM(L65:R65)</f>
        <v>2817</v>
      </c>
      <c r="J65" s="176">
        <f>I65/H65</f>
        <v>402.42857142857144</v>
      </c>
      <c r="K65" s="198">
        <f>J65/3</f>
        <v>134.14285714285714</v>
      </c>
      <c r="L65" s="279">
        <v>422</v>
      </c>
      <c r="M65" s="281">
        <v>443</v>
      </c>
      <c r="N65" s="281">
        <v>415</v>
      </c>
      <c r="O65" s="6">
        <v>362</v>
      </c>
      <c r="P65" s="216">
        <v>369</v>
      </c>
      <c r="Q65" s="216">
        <v>408</v>
      </c>
      <c r="R65" s="178">
        <v>398</v>
      </c>
      <c r="S65" s="13">
        <v>6562</v>
      </c>
      <c r="T65" s="7">
        <v>410</v>
      </c>
      <c r="U65" s="7">
        <v>137</v>
      </c>
      <c r="V65" s="7">
        <v>16</v>
      </c>
    </row>
    <row r="66" spans="1:22" ht="15.6" x14ac:dyDescent="0.3">
      <c r="A66">
        <v>62</v>
      </c>
      <c r="B66" s="40" t="s">
        <v>42</v>
      </c>
      <c r="C66" s="33" t="s">
        <v>76</v>
      </c>
      <c r="D66" s="6">
        <f>G66/F66</f>
        <v>406.15</v>
      </c>
      <c r="E66" s="6">
        <f>D66/3</f>
        <v>135.38333333333333</v>
      </c>
      <c r="F66" s="7">
        <f>(SUM(H66+V66))</f>
        <v>20</v>
      </c>
      <c r="G66" s="59">
        <f>SUM(I66+S66)</f>
        <v>8123</v>
      </c>
      <c r="H66" s="319">
        <v>7</v>
      </c>
      <c r="I66" s="176">
        <f>SUM(L66:R66)</f>
        <v>3014</v>
      </c>
      <c r="J66" s="176">
        <f>I66/H66</f>
        <v>430.57142857142856</v>
      </c>
      <c r="K66" s="198">
        <f>J66/3</f>
        <v>143.52380952380952</v>
      </c>
      <c r="L66" s="279">
        <v>387</v>
      </c>
      <c r="M66" s="281">
        <v>481</v>
      </c>
      <c r="N66" s="281">
        <v>438</v>
      </c>
      <c r="O66" s="6">
        <v>431</v>
      </c>
      <c r="P66" s="216">
        <v>386</v>
      </c>
      <c r="Q66" s="216">
        <v>458</v>
      </c>
      <c r="R66" s="178">
        <v>433</v>
      </c>
      <c r="S66" s="13">
        <v>5109</v>
      </c>
      <c r="T66" s="7">
        <v>393</v>
      </c>
      <c r="U66" s="7">
        <v>131</v>
      </c>
      <c r="V66" s="7">
        <v>13</v>
      </c>
    </row>
    <row r="67" spans="1:22" ht="15.6" x14ac:dyDescent="0.3">
      <c r="A67">
        <v>63</v>
      </c>
      <c r="B67" s="41" t="s">
        <v>69</v>
      </c>
      <c r="C67" s="42" t="s">
        <v>71</v>
      </c>
      <c r="D67" s="6">
        <f>G67/F67</f>
        <v>403</v>
      </c>
      <c r="E67" s="6">
        <f>D67/3</f>
        <v>134.33333333333334</v>
      </c>
      <c r="F67" s="7">
        <f>(SUM(H67+V67))</f>
        <v>22</v>
      </c>
      <c r="G67" s="59">
        <f>SUM(I67+S67)</f>
        <v>8866</v>
      </c>
      <c r="H67" s="319">
        <v>6</v>
      </c>
      <c r="I67" s="176">
        <f>SUM(L67:R67)</f>
        <v>2389</v>
      </c>
      <c r="J67" s="176">
        <f>I67/H67</f>
        <v>398.16666666666669</v>
      </c>
      <c r="K67" s="198">
        <f>J67/3</f>
        <v>132.72222222222223</v>
      </c>
      <c r="L67" s="279">
        <v>383</v>
      </c>
      <c r="M67" s="281">
        <v>417</v>
      </c>
      <c r="N67" s="281">
        <v>418</v>
      </c>
      <c r="O67" s="6"/>
      <c r="P67" s="216">
        <v>378</v>
      </c>
      <c r="Q67" s="216">
        <v>429</v>
      </c>
      <c r="R67" s="178">
        <v>364</v>
      </c>
      <c r="S67" s="13">
        <v>6477</v>
      </c>
      <c r="T67" s="7">
        <v>405</v>
      </c>
      <c r="U67" s="7">
        <v>135</v>
      </c>
      <c r="V67" s="7">
        <v>16</v>
      </c>
    </row>
    <row r="68" spans="1:22" ht="15.6" x14ac:dyDescent="0.3">
      <c r="A68">
        <v>64</v>
      </c>
      <c r="B68" s="41" t="s">
        <v>69</v>
      </c>
      <c r="C68" s="42" t="s">
        <v>74</v>
      </c>
      <c r="D68" s="6">
        <f>G68/F68</f>
        <v>402.76470588235293</v>
      </c>
      <c r="E68" s="6">
        <f>D68/3</f>
        <v>134.25490196078431</v>
      </c>
      <c r="F68" s="7">
        <f>(SUM(H68+V68))</f>
        <v>17</v>
      </c>
      <c r="G68" s="59">
        <f>SUM(I68+S68)</f>
        <v>6847</v>
      </c>
      <c r="H68" s="319">
        <v>5</v>
      </c>
      <c r="I68" s="176">
        <f>SUM(L68:R68)</f>
        <v>2077</v>
      </c>
      <c r="J68" s="176">
        <f>I68/H68</f>
        <v>415.4</v>
      </c>
      <c r="K68" s="198">
        <f>J68/3</f>
        <v>138.46666666666667</v>
      </c>
      <c r="L68" s="279"/>
      <c r="M68" s="281">
        <v>451</v>
      </c>
      <c r="N68" s="281">
        <v>434</v>
      </c>
      <c r="O68" s="6">
        <v>439</v>
      </c>
      <c r="P68" s="216"/>
      <c r="Q68" s="216">
        <v>378</v>
      </c>
      <c r="R68" s="178">
        <v>375</v>
      </c>
      <c r="S68" s="13">
        <v>4770</v>
      </c>
      <c r="T68" s="7">
        <v>398</v>
      </c>
      <c r="U68" s="7">
        <v>133</v>
      </c>
      <c r="V68" s="7">
        <v>12</v>
      </c>
    </row>
    <row r="69" spans="1:22" ht="15.6" x14ac:dyDescent="0.3">
      <c r="A69">
        <v>65</v>
      </c>
      <c r="B69" s="37" t="s">
        <v>55</v>
      </c>
      <c r="C69" s="39" t="s">
        <v>75</v>
      </c>
      <c r="D69" s="6">
        <f>G69/F69</f>
        <v>393.68181818181819</v>
      </c>
      <c r="E69" s="6">
        <f>D69/3</f>
        <v>131.22727272727272</v>
      </c>
      <c r="F69" s="7">
        <f>(SUM(H69+V69))</f>
        <v>22</v>
      </c>
      <c r="G69" s="59">
        <f>SUM(I69+S69)</f>
        <v>8661</v>
      </c>
      <c r="H69" s="319">
        <v>7</v>
      </c>
      <c r="I69" s="176">
        <f>SUM(L69:R69)</f>
        <v>2708</v>
      </c>
      <c r="J69" s="176">
        <f>I69/H69</f>
        <v>386.85714285714283</v>
      </c>
      <c r="K69" s="198">
        <f>J69/3</f>
        <v>128.95238095238093</v>
      </c>
      <c r="L69" s="279">
        <v>337</v>
      </c>
      <c r="M69" s="281">
        <v>411</v>
      </c>
      <c r="N69" s="281">
        <v>398</v>
      </c>
      <c r="O69" s="6">
        <v>465</v>
      </c>
      <c r="P69" s="216">
        <v>378</v>
      </c>
      <c r="Q69" s="216">
        <v>376</v>
      </c>
      <c r="R69" s="178">
        <v>343</v>
      </c>
      <c r="S69" s="13">
        <v>5953</v>
      </c>
      <c r="T69" s="7">
        <v>397</v>
      </c>
      <c r="U69" s="7">
        <v>132</v>
      </c>
      <c r="V69" s="7">
        <v>15</v>
      </c>
    </row>
    <row r="70" spans="1:22" ht="15.6" x14ac:dyDescent="0.3">
      <c r="A70">
        <v>66</v>
      </c>
      <c r="B70" s="43" t="s">
        <v>55</v>
      </c>
      <c r="C70" s="53" t="s">
        <v>73</v>
      </c>
      <c r="D70" s="6">
        <f>G70/F70</f>
        <v>387.08333333333331</v>
      </c>
      <c r="E70" s="6">
        <f>D70/3</f>
        <v>129.02777777777777</v>
      </c>
      <c r="F70" s="7">
        <f>(SUM(H70+V70))</f>
        <v>12</v>
      </c>
      <c r="G70" s="59">
        <f>SUM(I70+S70)</f>
        <v>4645</v>
      </c>
      <c r="H70" s="319">
        <v>4</v>
      </c>
      <c r="I70" s="176">
        <f>SUM(L70:R70)</f>
        <v>1462</v>
      </c>
      <c r="J70" s="176">
        <f>I70/H70</f>
        <v>365.5</v>
      </c>
      <c r="K70" s="198">
        <f>J70/3</f>
        <v>121.83333333333333</v>
      </c>
      <c r="L70" s="279">
        <v>375</v>
      </c>
      <c r="M70" s="281"/>
      <c r="N70" s="281">
        <v>308</v>
      </c>
      <c r="O70" s="6"/>
      <c r="P70" s="216"/>
      <c r="Q70" s="216">
        <v>328</v>
      </c>
      <c r="R70" s="178">
        <v>451</v>
      </c>
      <c r="S70" s="13">
        <v>3183</v>
      </c>
      <c r="T70" s="7">
        <v>398</v>
      </c>
      <c r="U70" s="7">
        <v>133</v>
      </c>
      <c r="V70" s="7">
        <v>8</v>
      </c>
    </row>
    <row r="71" spans="1:22" ht="15.6" x14ac:dyDescent="0.3">
      <c r="A71">
        <v>67</v>
      </c>
      <c r="B71" s="41" t="s">
        <v>69</v>
      </c>
      <c r="C71" s="42" t="s">
        <v>77</v>
      </c>
      <c r="D71" s="6">
        <f>G71/F71</f>
        <v>386</v>
      </c>
      <c r="E71" s="6">
        <f>D71/3</f>
        <v>128.66666666666666</v>
      </c>
      <c r="F71" s="7">
        <f>(SUM(H71+V71))</f>
        <v>1</v>
      </c>
      <c r="G71" s="59">
        <f>SUM(I71+S71)</f>
        <v>386</v>
      </c>
      <c r="H71" s="319"/>
      <c r="I71" s="176">
        <f>SUM(L71:R71)</f>
        <v>0</v>
      </c>
      <c r="J71" s="176" t="e">
        <f>I71/H71</f>
        <v>#DIV/0!</v>
      </c>
      <c r="K71" s="198" t="e">
        <f>J71/3</f>
        <v>#DIV/0!</v>
      </c>
      <c r="L71" s="279"/>
      <c r="M71" s="281"/>
      <c r="N71" s="281"/>
      <c r="O71" s="6"/>
      <c r="P71" s="216"/>
      <c r="Q71" s="216"/>
      <c r="R71" s="178"/>
      <c r="S71" s="13">
        <v>386</v>
      </c>
      <c r="T71" s="7">
        <v>386</v>
      </c>
      <c r="U71" s="7">
        <v>129</v>
      </c>
      <c r="V71" s="7">
        <v>1</v>
      </c>
    </row>
    <row r="72" spans="1:22" ht="15.6" x14ac:dyDescent="0.3">
      <c r="A72">
        <v>68</v>
      </c>
      <c r="B72" s="30" t="s">
        <v>42</v>
      </c>
      <c r="C72" s="33" t="s">
        <v>82</v>
      </c>
      <c r="D72" s="6">
        <f>G72/F72</f>
        <v>386</v>
      </c>
      <c r="E72" s="6">
        <f>D72/3</f>
        <v>128.66666666666666</v>
      </c>
      <c r="F72" s="7">
        <f>(SUM(H72+V72))</f>
        <v>10</v>
      </c>
      <c r="G72" s="59">
        <f>SUM(I72+S72)</f>
        <v>3860</v>
      </c>
      <c r="H72" s="319">
        <v>7</v>
      </c>
      <c r="I72" s="176">
        <f>SUM(L72:R72)</f>
        <v>2838</v>
      </c>
      <c r="J72" s="176">
        <f>I72/H72</f>
        <v>405.42857142857144</v>
      </c>
      <c r="K72" s="198">
        <f>J72/3</f>
        <v>135.14285714285714</v>
      </c>
      <c r="L72" s="279">
        <v>324</v>
      </c>
      <c r="M72" s="281">
        <v>423</v>
      </c>
      <c r="N72" s="281">
        <v>473</v>
      </c>
      <c r="O72" s="6">
        <v>489</v>
      </c>
      <c r="P72" s="216">
        <v>331</v>
      </c>
      <c r="Q72" s="216">
        <v>449</v>
      </c>
      <c r="R72" s="178">
        <v>349</v>
      </c>
      <c r="S72" s="13">
        <v>1022</v>
      </c>
      <c r="T72" s="7">
        <v>341</v>
      </c>
      <c r="U72" s="7">
        <v>114</v>
      </c>
      <c r="V72" s="7">
        <v>3</v>
      </c>
    </row>
    <row r="73" spans="1:22" ht="15.6" x14ac:dyDescent="0.3">
      <c r="A73">
        <v>69</v>
      </c>
      <c r="B73" s="340" t="s">
        <v>69</v>
      </c>
      <c r="C73" s="341" t="s">
        <v>72</v>
      </c>
      <c r="D73" s="6">
        <f>G73/F73</f>
        <v>385.54545454545456</v>
      </c>
      <c r="E73" s="6">
        <f>D73/3</f>
        <v>128.51515151515153</v>
      </c>
      <c r="F73" s="7">
        <f>(SUM(H73+V73))</f>
        <v>22</v>
      </c>
      <c r="G73" s="59">
        <f>SUM(I73+S73)</f>
        <v>8482</v>
      </c>
      <c r="H73" s="319">
        <v>7</v>
      </c>
      <c r="I73" s="176">
        <f>SUM(L73:R73)</f>
        <v>2458</v>
      </c>
      <c r="J73" s="176">
        <f>I73/H73</f>
        <v>351.14285714285717</v>
      </c>
      <c r="K73" s="198">
        <f>J73/3</f>
        <v>117.04761904761905</v>
      </c>
      <c r="L73" s="279">
        <v>382</v>
      </c>
      <c r="M73" s="281">
        <v>333</v>
      </c>
      <c r="N73" s="281">
        <v>310</v>
      </c>
      <c r="O73" s="6">
        <v>388</v>
      </c>
      <c r="P73" s="216">
        <v>352</v>
      </c>
      <c r="Q73" s="216">
        <v>358</v>
      </c>
      <c r="R73" s="178">
        <v>335</v>
      </c>
      <c r="S73" s="13">
        <v>6024</v>
      </c>
      <c r="T73" s="7">
        <v>402</v>
      </c>
      <c r="U73" s="7">
        <v>134</v>
      </c>
      <c r="V73" s="7">
        <v>15</v>
      </c>
    </row>
    <row r="74" spans="1:22" ht="15.6" x14ac:dyDescent="0.3">
      <c r="A74">
        <v>70</v>
      </c>
      <c r="B74" s="258" t="s">
        <v>55</v>
      </c>
      <c r="C74" s="259" t="s">
        <v>80</v>
      </c>
      <c r="D74" s="6">
        <f>G74/F74</f>
        <v>358.33333333333331</v>
      </c>
      <c r="E74" s="6">
        <f>D74/3</f>
        <v>119.44444444444444</v>
      </c>
      <c r="F74" s="7">
        <f>(SUM(H74+V74))</f>
        <v>18</v>
      </c>
      <c r="G74" s="59">
        <f>SUM(I74+S74)</f>
        <v>6450</v>
      </c>
      <c r="H74" s="319">
        <v>5</v>
      </c>
      <c r="I74" s="176">
        <f>SUM(L74:R74)</f>
        <v>1885</v>
      </c>
      <c r="J74" s="176">
        <f>I74/H74</f>
        <v>377</v>
      </c>
      <c r="K74" s="198">
        <f>J74/3</f>
        <v>125.66666666666667</v>
      </c>
      <c r="L74" s="279">
        <v>346</v>
      </c>
      <c r="M74" s="281">
        <v>343</v>
      </c>
      <c r="N74" s="281">
        <v>398</v>
      </c>
      <c r="O74" s="6"/>
      <c r="P74" s="216">
        <v>438</v>
      </c>
      <c r="Q74" s="216"/>
      <c r="R74" s="178">
        <v>360</v>
      </c>
      <c r="S74" s="13">
        <v>4565</v>
      </c>
      <c r="T74" s="7">
        <v>351</v>
      </c>
      <c r="U74" s="7">
        <v>117</v>
      </c>
      <c r="V74" s="7">
        <v>13</v>
      </c>
    </row>
    <row r="75" spans="1:22" ht="15.6" x14ac:dyDescent="0.3">
      <c r="A75">
        <v>71</v>
      </c>
      <c r="B75" s="132" t="s">
        <v>27</v>
      </c>
      <c r="C75" s="133" t="s">
        <v>79</v>
      </c>
      <c r="D75" s="6">
        <f>G75/F75</f>
        <v>356.66666666666669</v>
      </c>
      <c r="E75" s="6">
        <f>D75/3</f>
        <v>118.8888888888889</v>
      </c>
      <c r="F75" s="7">
        <f>(SUM(H75+V75))</f>
        <v>3</v>
      </c>
      <c r="G75" s="59">
        <f>SUM(I75+S75)</f>
        <v>1070</v>
      </c>
      <c r="H75" s="319"/>
      <c r="I75" s="176">
        <f>SUM(L75:R75)</f>
        <v>0</v>
      </c>
      <c r="J75" s="176" t="e">
        <f>I75/H75</f>
        <v>#DIV/0!</v>
      </c>
      <c r="K75" s="198" t="e">
        <f>J75/3</f>
        <v>#DIV/0!</v>
      </c>
      <c r="L75" s="279"/>
      <c r="M75" s="281"/>
      <c r="N75" s="281"/>
      <c r="O75" s="6"/>
      <c r="P75" s="216"/>
      <c r="Q75" s="216"/>
      <c r="R75" s="178"/>
      <c r="S75" s="13">
        <v>1070</v>
      </c>
      <c r="T75" s="7">
        <v>357</v>
      </c>
      <c r="U75" s="7">
        <v>119</v>
      </c>
      <c r="V75" s="7">
        <v>3</v>
      </c>
    </row>
    <row r="76" spans="1:22" ht="15.6" x14ac:dyDescent="0.3">
      <c r="A76">
        <v>72</v>
      </c>
      <c r="B76" s="30" t="s">
        <v>42</v>
      </c>
      <c r="C76" s="33" t="s">
        <v>78</v>
      </c>
      <c r="D76" s="6">
        <f>G76/F76</f>
        <v>350.22222222222223</v>
      </c>
      <c r="E76" s="6">
        <f>D76/3</f>
        <v>116.74074074074075</v>
      </c>
      <c r="F76" s="7">
        <f>(SUM(H76+V76))</f>
        <v>18</v>
      </c>
      <c r="G76" s="59">
        <f>SUM(I76+S76)</f>
        <v>6304</v>
      </c>
      <c r="H76" s="319">
        <v>3</v>
      </c>
      <c r="I76" s="176">
        <f>SUM(L76:R76)</f>
        <v>894</v>
      </c>
      <c r="J76" s="176">
        <f>I76/H76</f>
        <v>298</v>
      </c>
      <c r="K76" s="198">
        <f>J76/3</f>
        <v>99.333333333333329</v>
      </c>
      <c r="L76" s="279"/>
      <c r="M76" s="281"/>
      <c r="N76" s="281">
        <v>279</v>
      </c>
      <c r="O76" s="6"/>
      <c r="P76" s="216"/>
      <c r="Q76" s="216">
        <v>351</v>
      </c>
      <c r="R76" s="178">
        <v>264</v>
      </c>
      <c r="S76" s="13">
        <v>5410</v>
      </c>
      <c r="T76" s="7">
        <v>361</v>
      </c>
      <c r="U76" s="7">
        <v>120</v>
      </c>
      <c r="V76" s="7">
        <v>15</v>
      </c>
    </row>
    <row r="77" spans="1:22" ht="16.2" thickBot="1" x14ac:dyDescent="0.35">
      <c r="A77">
        <v>73</v>
      </c>
      <c r="B77" s="41" t="s">
        <v>69</v>
      </c>
      <c r="C77" s="42" t="s">
        <v>81</v>
      </c>
      <c r="D77" s="6">
        <f>G77/F77</f>
        <v>338.58823529411762</v>
      </c>
      <c r="E77" s="6">
        <f>D77/3</f>
        <v>112.86274509803921</v>
      </c>
      <c r="F77" s="7">
        <f>(SUM(H77+V77))</f>
        <v>17</v>
      </c>
      <c r="G77" s="59">
        <f>SUM(I77+S77)</f>
        <v>5756</v>
      </c>
      <c r="H77" s="323">
        <v>3</v>
      </c>
      <c r="I77" s="176">
        <f>SUM(L77:R77)</f>
        <v>930</v>
      </c>
      <c r="J77" s="179">
        <f>I77/H77</f>
        <v>310</v>
      </c>
      <c r="K77" s="199">
        <f>J77/3</f>
        <v>103.33333333333333</v>
      </c>
      <c r="L77" s="280"/>
      <c r="M77" s="281">
        <v>381</v>
      </c>
      <c r="N77" s="281">
        <v>271</v>
      </c>
      <c r="O77" s="6"/>
      <c r="P77" s="219">
        <v>278</v>
      </c>
      <c r="Q77" s="219"/>
      <c r="R77" s="180"/>
      <c r="S77" s="13">
        <v>4826</v>
      </c>
      <c r="T77" s="7">
        <v>345</v>
      </c>
      <c r="U77" s="7">
        <v>115</v>
      </c>
      <c r="V77" s="7">
        <v>14</v>
      </c>
    </row>
  </sheetData>
  <sortState xmlns:xlrd2="http://schemas.microsoft.com/office/spreadsheetml/2017/richdata2" ref="B4:V77">
    <sortCondition descending="1" ref="D4:D77"/>
  </sortState>
  <mergeCells count="4">
    <mergeCell ref="C1:V1"/>
    <mergeCell ref="D2:G2"/>
    <mergeCell ref="H2:R2"/>
    <mergeCell ref="S2:V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EAE-2E37-4DCC-8513-D980E85389B1}">
  <dimension ref="A2:K112"/>
  <sheetViews>
    <sheetView topLeftCell="A28" workbookViewId="0">
      <selection activeCell="N21" sqref="N21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6" width="5.88671875" style="51" customWidth="1"/>
    <col min="7" max="7" width="8.88671875" style="51"/>
    <col min="8" max="11" width="6.109375" style="51" customWidth="1"/>
  </cols>
  <sheetData>
    <row r="2" spans="1:11" x14ac:dyDescent="0.3">
      <c r="D2" s="51" t="s">
        <v>232</v>
      </c>
    </row>
    <row r="3" spans="1:11" ht="15.6" x14ac:dyDescent="0.3">
      <c r="A3">
        <v>1</v>
      </c>
      <c r="B3" s="63" t="s">
        <v>95</v>
      </c>
      <c r="C3" s="63" t="s">
        <v>98</v>
      </c>
      <c r="D3" s="7">
        <v>181</v>
      </c>
      <c r="E3" s="7">
        <v>186</v>
      </c>
      <c r="F3" s="7">
        <v>194</v>
      </c>
      <c r="G3" s="40">
        <v>561</v>
      </c>
      <c r="H3" s="7">
        <v>13</v>
      </c>
      <c r="I3" s="7">
        <v>11</v>
      </c>
      <c r="J3" s="7">
        <v>6</v>
      </c>
      <c r="K3" s="7">
        <v>1</v>
      </c>
    </row>
    <row r="4" spans="1:11" ht="15.6" x14ac:dyDescent="0.3">
      <c r="A4">
        <v>2</v>
      </c>
      <c r="B4" s="67" t="s">
        <v>109</v>
      </c>
      <c r="C4" s="67" t="s">
        <v>114</v>
      </c>
      <c r="D4" s="7">
        <v>181</v>
      </c>
      <c r="E4" s="7">
        <v>196</v>
      </c>
      <c r="F4" s="7">
        <v>173</v>
      </c>
      <c r="G4" s="40">
        <v>550</v>
      </c>
      <c r="H4" s="7">
        <v>14</v>
      </c>
      <c r="I4" s="7">
        <v>11</v>
      </c>
      <c r="J4" s="7">
        <v>7</v>
      </c>
      <c r="K4" s="7">
        <v>0</v>
      </c>
    </row>
    <row r="5" spans="1:11" ht="15.6" x14ac:dyDescent="0.3">
      <c r="A5">
        <v>3</v>
      </c>
      <c r="B5" s="63" t="s">
        <v>95</v>
      </c>
      <c r="C5" s="63" t="s">
        <v>99</v>
      </c>
      <c r="D5" s="7">
        <v>171</v>
      </c>
      <c r="E5" s="7">
        <v>144</v>
      </c>
      <c r="F5" s="7">
        <v>183</v>
      </c>
      <c r="G5" s="40">
        <v>498</v>
      </c>
      <c r="H5" s="7">
        <v>6</v>
      </c>
      <c r="I5" s="7">
        <v>17</v>
      </c>
      <c r="J5" s="7">
        <v>7</v>
      </c>
      <c r="K5" s="7">
        <v>0</v>
      </c>
    </row>
    <row r="6" spans="1:11" ht="15.6" x14ac:dyDescent="0.3">
      <c r="A6">
        <v>4</v>
      </c>
      <c r="B6" s="31" t="s">
        <v>104</v>
      </c>
      <c r="C6" s="31" t="s">
        <v>126</v>
      </c>
      <c r="D6" s="7">
        <v>203</v>
      </c>
      <c r="E6" s="7">
        <v>138</v>
      </c>
      <c r="F6" s="7">
        <v>147</v>
      </c>
      <c r="G6" s="40">
        <v>488</v>
      </c>
      <c r="H6" s="7">
        <v>10</v>
      </c>
      <c r="I6" s="7">
        <v>8</v>
      </c>
      <c r="J6" s="7">
        <v>10</v>
      </c>
      <c r="K6" s="7">
        <v>2</v>
      </c>
    </row>
    <row r="7" spans="1:11" ht="15.6" x14ac:dyDescent="0.3">
      <c r="A7">
        <v>5</v>
      </c>
      <c r="B7" s="63" t="s">
        <v>95</v>
      </c>
      <c r="C7" s="63" t="s">
        <v>97</v>
      </c>
      <c r="D7" s="7">
        <v>153</v>
      </c>
      <c r="E7" s="7">
        <v>187</v>
      </c>
      <c r="F7" s="7">
        <v>146</v>
      </c>
      <c r="G7" s="40">
        <v>486</v>
      </c>
      <c r="H7" s="7">
        <v>6</v>
      </c>
      <c r="I7" s="7">
        <v>16</v>
      </c>
      <c r="J7" s="7">
        <v>4</v>
      </c>
      <c r="K7" s="7">
        <v>5</v>
      </c>
    </row>
    <row r="8" spans="1:11" ht="15.6" x14ac:dyDescent="0.3">
      <c r="A8">
        <v>6</v>
      </c>
      <c r="B8" s="67" t="s">
        <v>109</v>
      </c>
      <c r="C8" s="67" t="s">
        <v>111</v>
      </c>
      <c r="D8" s="7">
        <v>179</v>
      </c>
      <c r="E8" s="7">
        <v>153</v>
      </c>
      <c r="F8" s="7">
        <v>140</v>
      </c>
      <c r="G8" s="40">
        <v>472</v>
      </c>
      <c r="H8" s="7">
        <v>7</v>
      </c>
      <c r="I8" s="7">
        <v>14</v>
      </c>
      <c r="J8" s="7">
        <v>7</v>
      </c>
      <c r="K8" s="7">
        <v>2</v>
      </c>
    </row>
    <row r="9" spans="1:11" ht="15.6" x14ac:dyDescent="0.3">
      <c r="A9">
        <v>7</v>
      </c>
      <c r="B9" s="65" t="s">
        <v>101</v>
      </c>
      <c r="C9" s="65" t="s">
        <v>103</v>
      </c>
      <c r="D9" s="7">
        <v>196</v>
      </c>
      <c r="E9" s="7">
        <v>146</v>
      </c>
      <c r="F9" s="7">
        <v>118</v>
      </c>
      <c r="G9" s="40">
        <v>460</v>
      </c>
      <c r="H9" s="7">
        <v>8</v>
      </c>
      <c r="I9" s="7">
        <v>12</v>
      </c>
      <c r="J9" s="7">
        <v>6</v>
      </c>
      <c r="K9" s="7">
        <v>4</v>
      </c>
    </row>
    <row r="10" spans="1:11" ht="15.6" x14ac:dyDescent="0.3">
      <c r="A10">
        <v>8</v>
      </c>
      <c r="B10" s="67" t="s">
        <v>109</v>
      </c>
      <c r="C10" s="67" t="s">
        <v>115</v>
      </c>
      <c r="D10" s="7">
        <v>167</v>
      </c>
      <c r="E10" s="7">
        <v>165</v>
      </c>
      <c r="F10" s="7">
        <v>126</v>
      </c>
      <c r="G10" s="40">
        <v>458</v>
      </c>
      <c r="H10" s="7">
        <v>7</v>
      </c>
      <c r="I10" s="7">
        <v>11</v>
      </c>
      <c r="J10" s="7">
        <v>8</v>
      </c>
      <c r="K10" s="7">
        <v>4</v>
      </c>
    </row>
    <row r="11" spans="1:11" ht="15.6" x14ac:dyDescent="0.3">
      <c r="A11">
        <v>9</v>
      </c>
      <c r="B11" s="31" t="s">
        <v>104</v>
      </c>
      <c r="C11" s="31" t="s">
        <v>137</v>
      </c>
      <c r="D11" s="7">
        <v>159</v>
      </c>
      <c r="E11" s="7">
        <v>198</v>
      </c>
      <c r="F11" s="7">
        <v>100</v>
      </c>
      <c r="G11" s="40">
        <v>457</v>
      </c>
      <c r="H11" s="7">
        <v>9</v>
      </c>
      <c r="I11" s="7">
        <v>9</v>
      </c>
      <c r="J11" s="7">
        <v>10</v>
      </c>
      <c r="K11" s="7">
        <v>2</v>
      </c>
    </row>
    <row r="12" spans="1:11" ht="15.6" x14ac:dyDescent="0.3">
      <c r="A12">
        <v>10</v>
      </c>
      <c r="B12" s="63" t="s">
        <v>95</v>
      </c>
      <c r="C12" s="63" t="s">
        <v>100</v>
      </c>
      <c r="D12" s="7">
        <v>122</v>
      </c>
      <c r="E12" s="7">
        <v>177</v>
      </c>
      <c r="F12" s="7">
        <v>150</v>
      </c>
      <c r="G12" s="40">
        <v>449</v>
      </c>
      <c r="H12" s="7">
        <v>6</v>
      </c>
      <c r="I12" s="7">
        <v>13</v>
      </c>
      <c r="J12" s="7">
        <v>7</v>
      </c>
      <c r="K12" s="7">
        <v>4</v>
      </c>
    </row>
    <row r="13" spans="1:11" ht="15.6" x14ac:dyDescent="0.3">
      <c r="A13">
        <v>11</v>
      </c>
      <c r="B13" s="65" t="s">
        <v>101</v>
      </c>
      <c r="C13" s="65" t="s">
        <v>106</v>
      </c>
      <c r="D13" s="7">
        <v>169</v>
      </c>
      <c r="E13" s="7">
        <v>152</v>
      </c>
      <c r="F13" s="7">
        <v>128</v>
      </c>
      <c r="G13" s="40">
        <v>449</v>
      </c>
      <c r="H13" s="7">
        <v>8</v>
      </c>
      <c r="I13" s="7">
        <v>10</v>
      </c>
      <c r="J13" s="7">
        <v>10</v>
      </c>
      <c r="K13" s="7">
        <v>3</v>
      </c>
    </row>
    <row r="14" spans="1:11" ht="15.6" x14ac:dyDescent="0.3">
      <c r="A14">
        <v>12</v>
      </c>
      <c r="B14" s="67" t="s">
        <v>109</v>
      </c>
      <c r="C14" s="67" t="s">
        <v>116</v>
      </c>
      <c r="D14" s="7">
        <v>143</v>
      </c>
      <c r="E14" s="7">
        <v>136</v>
      </c>
      <c r="F14" s="7">
        <v>152</v>
      </c>
      <c r="G14" s="40">
        <v>431</v>
      </c>
      <c r="H14" s="7">
        <v>6</v>
      </c>
      <c r="I14" s="7">
        <v>12</v>
      </c>
      <c r="J14" s="7">
        <v>7</v>
      </c>
      <c r="K14" s="7">
        <v>6</v>
      </c>
    </row>
    <row r="15" spans="1:11" ht="15.6" x14ac:dyDescent="0.3">
      <c r="A15">
        <v>13</v>
      </c>
      <c r="B15" s="65" t="s">
        <v>101</v>
      </c>
      <c r="C15" s="65" t="s">
        <v>107</v>
      </c>
      <c r="D15" s="7">
        <v>155</v>
      </c>
      <c r="E15" s="7">
        <v>149</v>
      </c>
      <c r="F15" s="7">
        <v>123</v>
      </c>
      <c r="G15" s="40">
        <v>427</v>
      </c>
      <c r="H15" s="7">
        <v>6</v>
      </c>
      <c r="I15" s="7">
        <v>13</v>
      </c>
      <c r="J15" s="7">
        <v>3</v>
      </c>
      <c r="K15" s="7">
        <v>9</v>
      </c>
    </row>
    <row r="16" spans="1:11" ht="15.6" x14ac:dyDescent="0.3">
      <c r="A16">
        <v>14</v>
      </c>
      <c r="B16" s="74" t="s">
        <v>121</v>
      </c>
      <c r="C16" s="74" t="s">
        <v>129</v>
      </c>
      <c r="D16" s="7">
        <v>149</v>
      </c>
      <c r="E16" s="7">
        <v>128</v>
      </c>
      <c r="F16" s="7">
        <v>148</v>
      </c>
      <c r="G16" s="40">
        <v>425</v>
      </c>
      <c r="H16" s="7">
        <v>7</v>
      </c>
      <c r="I16" s="7">
        <v>10</v>
      </c>
      <c r="J16" s="7">
        <v>12</v>
      </c>
      <c r="K16" s="7">
        <v>2</v>
      </c>
    </row>
    <row r="17" spans="1:11" ht="15.6" x14ac:dyDescent="0.3">
      <c r="A17">
        <v>15</v>
      </c>
      <c r="B17" s="31" t="s">
        <v>104</v>
      </c>
      <c r="C17" s="31" t="s">
        <v>130</v>
      </c>
      <c r="D17" s="7">
        <v>121</v>
      </c>
      <c r="E17" s="7">
        <v>152</v>
      </c>
      <c r="F17" s="7">
        <v>130</v>
      </c>
      <c r="G17" s="40">
        <v>403</v>
      </c>
      <c r="H17" s="7">
        <v>7</v>
      </c>
      <c r="I17" s="7">
        <v>9</v>
      </c>
      <c r="J17" s="7">
        <v>11</v>
      </c>
      <c r="K17" s="7">
        <v>3</v>
      </c>
    </row>
    <row r="18" spans="1:11" ht="15.6" x14ac:dyDescent="0.3">
      <c r="A18">
        <v>16</v>
      </c>
      <c r="B18" s="67" t="s">
        <v>109</v>
      </c>
      <c r="C18" s="67" t="s">
        <v>110</v>
      </c>
      <c r="D18" s="7">
        <v>146</v>
      </c>
      <c r="E18" s="7">
        <v>140</v>
      </c>
      <c r="F18" s="7">
        <v>115</v>
      </c>
      <c r="G18" s="40">
        <v>401</v>
      </c>
      <c r="H18" s="7">
        <v>4</v>
      </c>
      <c r="I18" s="7">
        <v>11</v>
      </c>
      <c r="J18" s="7">
        <v>10</v>
      </c>
      <c r="K18" s="7">
        <v>5</v>
      </c>
    </row>
    <row r="19" spans="1:11" ht="15.6" x14ac:dyDescent="0.3">
      <c r="A19">
        <v>17</v>
      </c>
      <c r="B19" s="77" t="s">
        <v>112</v>
      </c>
      <c r="C19" s="77" t="s">
        <v>124</v>
      </c>
      <c r="D19" s="7">
        <v>117</v>
      </c>
      <c r="E19" s="7">
        <v>142</v>
      </c>
      <c r="F19" s="7">
        <v>141</v>
      </c>
      <c r="G19" s="40">
        <v>400</v>
      </c>
      <c r="H19" s="7">
        <v>5</v>
      </c>
      <c r="I19" s="7">
        <v>10</v>
      </c>
      <c r="J19" s="7">
        <v>9</v>
      </c>
      <c r="K19" s="7">
        <v>7</v>
      </c>
    </row>
    <row r="20" spans="1:11" ht="15.6" x14ac:dyDescent="0.3">
      <c r="A20">
        <v>18</v>
      </c>
      <c r="B20" s="77" t="s">
        <v>112</v>
      </c>
      <c r="C20" s="77" t="s">
        <v>135</v>
      </c>
      <c r="D20" s="7">
        <v>121</v>
      </c>
      <c r="E20" s="7">
        <v>117</v>
      </c>
      <c r="F20" s="7">
        <v>156</v>
      </c>
      <c r="G20" s="40">
        <v>394</v>
      </c>
      <c r="H20" s="7">
        <v>6</v>
      </c>
      <c r="I20" s="7">
        <v>8</v>
      </c>
      <c r="J20" s="7">
        <v>15</v>
      </c>
      <c r="K20" s="7">
        <v>2</v>
      </c>
    </row>
    <row r="21" spans="1:11" ht="15.6" x14ac:dyDescent="0.3">
      <c r="A21">
        <v>19</v>
      </c>
      <c r="B21" s="74" t="s">
        <v>121</v>
      </c>
      <c r="C21" s="249" t="s">
        <v>125</v>
      </c>
      <c r="D21" s="7">
        <v>109</v>
      </c>
      <c r="E21" s="7">
        <v>141</v>
      </c>
      <c r="F21" s="7">
        <v>141</v>
      </c>
      <c r="G21" s="40">
        <v>391</v>
      </c>
      <c r="H21" s="7">
        <v>3</v>
      </c>
      <c r="I21" s="7">
        <v>12</v>
      </c>
      <c r="J21" s="7">
        <v>10</v>
      </c>
      <c r="K21" s="7">
        <v>5</v>
      </c>
    </row>
    <row r="22" spans="1:11" ht="15.6" x14ac:dyDescent="0.3">
      <c r="A22">
        <v>20</v>
      </c>
      <c r="B22" s="74" t="s">
        <v>121</v>
      </c>
      <c r="C22" s="74" t="s">
        <v>127</v>
      </c>
      <c r="D22" s="7">
        <v>110</v>
      </c>
      <c r="E22" s="7">
        <v>143</v>
      </c>
      <c r="F22" s="7">
        <v>137</v>
      </c>
      <c r="G22" s="40">
        <v>390</v>
      </c>
      <c r="H22" s="7">
        <v>1</v>
      </c>
      <c r="I22" s="7">
        <v>14</v>
      </c>
      <c r="J22" s="7">
        <v>12</v>
      </c>
      <c r="K22" s="7">
        <v>3</v>
      </c>
    </row>
    <row r="23" spans="1:11" ht="15.6" x14ac:dyDescent="0.3">
      <c r="A23">
        <v>21</v>
      </c>
      <c r="B23" s="67" t="s">
        <v>109</v>
      </c>
      <c r="C23" s="67" t="s">
        <v>119</v>
      </c>
      <c r="D23" s="7">
        <v>134</v>
      </c>
      <c r="E23" s="7">
        <v>164</v>
      </c>
      <c r="F23" s="7">
        <v>91</v>
      </c>
      <c r="G23" s="40">
        <v>389</v>
      </c>
      <c r="H23" s="7">
        <v>4</v>
      </c>
      <c r="I23" s="7">
        <v>12</v>
      </c>
      <c r="J23" s="7">
        <v>13</v>
      </c>
      <c r="K23" s="7">
        <v>2</v>
      </c>
    </row>
    <row r="24" spans="1:11" ht="15.6" x14ac:dyDescent="0.3">
      <c r="A24">
        <v>22</v>
      </c>
      <c r="B24" s="77" t="s">
        <v>112</v>
      </c>
      <c r="C24" s="77" t="s">
        <v>128</v>
      </c>
      <c r="D24" s="7">
        <v>127</v>
      </c>
      <c r="E24" s="7">
        <v>159</v>
      </c>
      <c r="F24" s="7">
        <v>103</v>
      </c>
      <c r="G24" s="40">
        <v>389</v>
      </c>
      <c r="H24" s="7">
        <v>2</v>
      </c>
      <c r="I24" s="7">
        <v>11</v>
      </c>
      <c r="J24" s="7">
        <v>13</v>
      </c>
      <c r="K24" s="7">
        <v>4</v>
      </c>
    </row>
    <row r="25" spans="1:11" ht="15.6" x14ac:dyDescent="0.3">
      <c r="A25">
        <v>23</v>
      </c>
      <c r="B25" s="31" t="s">
        <v>104</v>
      </c>
      <c r="C25" s="31" t="s">
        <v>138</v>
      </c>
      <c r="D25" s="7">
        <v>133</v>
      </c>
      <c r="E25" s="7">
        <v>112</v>
      </c>
      <c r="F25" s="7">
        <v>139</v>
      </c>
      <c r="G25" s="40">
        <v>384</v>
      </c>
      <c r="H25" s="7">
        <v>5</v>
      </c>
      <c r="I25" s="7">
        <v>9</v>
      </c>
      <c r="J25" s="7">
        <v>15</v>
      </c>
      <c r="K25" s="7">
        <v>1</v>
      </c>
    </row>
    <row r="26" spans="1:11" ht="15.6" x14ac:dyDescent="0.3">
      <c r="A26">
        <v>24</v>
      </c>
      <c r="B26" s="31" t="s">
        <v>104</v>
      </c>
      <c r="C26" s="31" t="s">
        <v>140</v>
      </c>
      <c r="D26" s="7">
        <v>121</v>
      </c>
      <c r="E26" s="7">
        <v>125</v>
      </c>
      <c r="F26" s="7">
        <v>130</v>
      </c>
      <c r="G26" s="40">
        <v>376</v>
      </c>
      <c r="H26" s="7">
        <v>5</v>
      </c>
      <c r="I26" s="7">
        <v>10</v>
      </c>
      <c r="J26" s="7">
        <v>15</v>
      </c>
      <c r="K26" s="7">
        <v>0</v>
      </c>
    </row>
    <row r="27" spans="1:11" ht="15.6" x14ac:dyDescent="0.3">
      <c r="A27">
        <v>25</v>
      </c>
      <c r="B27" s="68" t="s">
        <v>112</v>
      </c>
      <c r="C27" s="77" t="s">
        <v>118</v>
      </c>
      <c r="D27" s="7">
        <v>130</v>
      </c>
      <c r="E27" s="7">
        <v>130</v>
      </c>
      <c r="F27" s="7">
        <v>115</v>
      </c>
      <c r="G27" s="40">
        <v>375</v>
      </c>
      <c r="H27" s="7">
        <v>3</v>
      </c>
      <c r="I27" s="7">
        <v>10</v>
      </c>
      <c r="J27" s="7">
        <v>13</v>
      </c>
      <c r="K27" s="7">
        <v>4</v>
      </c>
    </row>
    <row r="28" spans="1:11" ht="15.6" x14ac:dyDescent="0.3">
      <c r="A28">
        <v>26</v>
      </c>
      <c r="B28" s="31" t="s">
        <v>104</v>
      </c>
      <c r="C28" s="31" t="s">
        <v>142</v>
      </c>
      <c r="D28" s="7">
        <v>131</v>
      </c>
      <c r="E28" s="7">
        <v>93</v>
      </c>
      <c r="F28" s="7">
        <v>144</v>
      </c>
      <c r="G28" s="40">
        <v>368</v>
      </c>
      <c r="H28" s="7">
        <v>4</v>
      </c>
      <c r="I28" s="7">
        <v>7</v>
      </c>
      <c r="J28" s="7">
        <v>15</v>
      </c>
      <c r="K28" s="7">
        <v>4</v>
      </c>
    </row>
    <row r="29" spans="1:11" ht="15.6" x14ac:dyDescent="0.3">
      <c r="A29">
        <v>27</v>
      </c>
      <c r="B29" s="74" t="s">
        <v>121</v>
      </c>
      <c r="C29" s="74" t="s">
        <v>132</v>
      </c>
      <c r="D29" s="7">
        <v>110</v>
      </c>
      <c r="E29" s="7">
        <v>110</v>
      </c>
      <c r="F29" s="7">
        <v>144</v>
      </c>
      <c r="G29" s="40">
        <v>364</v>
      </c>
      <c r="H29" s="7">
        <v>1</v>
      </c>
      <c r="I29" s="7">
        <v>11</v>
      </c>
      <c r="J29" s="7">
        <v>11</v>
      </c>
      <c r="K29" s="7">
        <v>7</v>
      </c>
    </row>
    <row r="30" spans="1:11" ht="15.6" x14ac:dyDescent="0.3">
      <c r="A30">
        <v>28</v>
      </c>
      <c r="B30" s="31" t="s">
        <v>104</v>
      </c>
      <c r="C30" s="31" t="s">
        <v>144</v>
      </c>
      <c r="D30" s="7">
        <v>121</v>
      </c>
      <c r="E30" s="7">
        <v>130</v>
      </c>
      <c r="F30" s="7">
        <v>109</v>
      </c>
      <c r="G30" s="40">
        <v>360</v>
      </c>
      <c r="H30" s="7">
        <v>4</v>
      </c>
      <c r="I30" s="7">
        <v>9</v>
      </c>
      <c r="J30" s="7">
        <v>16</v>
      </c>
      <c r="K30" s="7">
        <v>1</v>
      </c>
    </row>
    <row r="31" spans="1:11" ht="15.6" x14ac:dyDescent="0.3">
      <c r="A31">
        <v>29</v>
      </c>
      <c r="B31" s="68" t="s">
        <v>112</v>
      </c>
      <c r="C31" s="68" t="s">
        <v>136</v>
      </c>
      <c r="D31" s="7">
        <v>107</v>
      </c>
      <c r="E31" s="7">
        <v>122</v>
      </c>
      <c r="F31" s="7">
        <v>123</v>
      </c>
      <c r="G31" s="40">
        <v>352</v>
      </c>
      <c r="H31" s="7">
        <v>8</v>
      </c>
      <c r="I31" s="7">
        <v>7</v>
      </c>
      <c r="J31" s="7">
        <v>17</v>
      </c>
      <c r="K31" s="7">
        <v>1</v>
      </c>
    </row>
    <row r="32" spans="1:11" ht="15.6" x14ac:dyDescent="0.3">
      <c r="A32">
        <v>30</v>
      </c>
      <c r="B32" s="71" t="s">
        <v>112</v>
      </c>
      <c r="C32" s="71" t="s">
        <v>117</v>
      </c>
      <c r="D32" s="7">
        <v>107</v>
      </c>
      <c r="E32" s="7">
        <v>130</v>
      </c>
      <c r="F32" s="7">
        <v>115</v>
      </c>
      <c r="G32" s="40">
        <v>352</v>
      </c>
      <c r="H32" s="7">
        <v>2</v>
      </c>
      <c r="I32" s="7">
        <v>11</v>
      </c>
      <c r="J32" s="7">
        <v>17</v>
      </c>
      <c r="K32" s="7">
        <v>0</v>
      </c>
    </row>
    <row r="33" spans="1:11" ht="15.6" x14ac:dyDescent="0.3">
      <c r="A33">
        <v>31</v>
      </c>
      <c r="B33" s="74" t="s">
        <v>121</v>
      </c>
      <c r="C33" s="74" t="s">
        <v>122</v>
      </c>
      <c r="D33" s="7">
        <v>132</v>
      </c>
      <c r="E33" s="7">
        <v>83</v>
      </c>
      <c r="F33" s="7">
        <v>105</v>
      </c>
      <c r="G33" s="40">
        <v>320</v>
      </c>
      <c r="H33" s="7">
        <v>2</v>
      </c>
      <c r="I33" s="7">
        <v>7</v>
      </c>
      <c r="J33" s="7">
        <v>17</v>
      </c>
      <c r="K33" s="7">
        <v>4</v>
      </c>
    </row>
    <row r="34" spans="1:11" ht="15.6" x14ac:dyDescent="0.3">
      <c r="A34">
        <v>32</v>
      </c>
      <c r="B34" s="31" t="s">
        <v>104</v>
      </c>
      <c r="C34" s="31" t="s">
        <v>204</v>
      </c>
      <c r="D34" s="7">
        <v>103</v>
      </c>
      <c r="E34" s="7">
        <v>77</v>
      </c>
      <c r="F34" s="7">
        <v>123</v>
      </c>
      <c r="G34" s="40">
        <v>303</v>
      </c>
      <c r="H34" s="7">
        <v>7</v>
      </c>
      <c r="I34" s="7">
        <v>3</v>
      </c>
      <c r="J34" s="7">
        <v>20</v>
      </c>
      <c r="K34" s="7">
        <v>0</v>
      </c>
    </row>
    <row r="35" spans="1:11" ht="15.6" x14ac:dyDescent="0.3">
      <c r="A35">
        <v>33</v>
      </c>
      <c r="B35" s="31" t="s">
        <v>104</v>
      </c>
      <c r="C35" s="31" t="s">
        <v>148</v>
      </c>
      <c r="D35" s="7">
        <v>101</v>
      </c>
      <c r="E35" s="7">
        <v>88</v>
      </c>
      <c r="F35" s="7">
        <v>94</v>
      </c>
      <c r="G35" s="40">
        <v>283</v>
      </c>
      <c r="H35" s="7">
        <v>1</v>
      </c>
      <c r="I35" s="7">
        <v>8</v>
      </c>
      <c r="J35" s="7">
        <v>19</v>
      </c>
      <c r="K35" s="7">
        <v>2</v>
      </c>
    </row>
    <row r="36" spans="1:11" ht="15.6" x14ac:dyDescent="0.3">
      <c r="A36">
        <v>34</v>
      </c>
      <c r="B36" s="31" t="s">
        <v>104</v>
      </c>
      <c r="C36" s="31" t="s">
        <v>149</v>
      </c>
      <c r="D36" s="7">
        <v>63</v>
      </c>
      <c r="E36" s="7">
        <v>49</v>
      </c>
      <c r="F36" s="7">
        <v>72</v>
      </c>
      <c r="G36" s="40">
        <v>184</v>
      </c>
      <c r="H36" s="7">
        <v>0</v>
      </c>
      <c r="I36" s="7">
        <v>1</v>
      </c>
      <c r="J36" s="7">
        <v>29</v>
      </c>
      <c r="K36" s="7">
        <v>0</v>
      </c>
    </row>
    <row r="37" spans="1:11" ht="15.6" x14ac:dyDescent="0.3">
      <c r="B37" s="45"/>
      <c r="C37" s="45"/>
    </row>
    <row r="38" spans="1:11" ht="15.6" x14ac:dyDescent="0.3">
      <c r="B38" s="45"/>
      <c r="C38" s="45"/>
    </row>
    <row r="39" spans="1:11" ht="15.6" x14ac:dyDescent="0.3">
      <c r="B39" s="45"/>
      <c r="C39" s="45"/>
      <c r="D39" s="51" t="s">
        <v>233</v>
      </c>
    </row>
    <row r="40" spans="1:11" ht="15.6" x14ac:dyDescent="0.3">
      <c r="A40">
        <v>1</v>
      </c>
      <c r="B40" s="288" t="s">
        <v>2</v>
      </c>
      <c r="C40" s="257" t="s">
        <v>5</v>
      </c>
      <c r="D40" s="7">
        <v>181</v>
      </c>
      <c r="E40" s="7">
        <v>259</v>
      </c>
      <c r="F40" s="7">
        <v>204</v>
      </c>
      <c r="G40" s="40">
        <v>644</v>
      </c>
      <c r="H40" s="7">
        <v>20</v>
      </c>
      <c r="I40" s="7">
        <v>11</v>
      </c>
      <c r="J40" s="7">
        <v>2</v>
      </c>
      <c r="K40" s="7">
        <v>1</v>
      </c>
    </row>
    <row r="41" spans="1:11" ht="15.6" x14ac:dyDescent="0.3">
      <c r="A41">
        <v>2</v>
      </c>
      <c r="B41" s="28" t="s">
        <v>32</v>
      </c>
      <c r="C41" s="29" t="s">
        <v>33</v>
      </c>
      <c r="D41" s="7">
        <v>237</v>
      </c>
      <c r="E41" s="7">
        <v>182</v>
      </c>
      <c r="F41" s="7">
        <v>220</v>
      </c>
      <c r="G41" s="40">
        <v>639</v>
      </c>
      <c r="H41" s="7">
        <v>17</v>
      </c>
      <c r="I41" s="7">
        <v>11</v>
      </c>
      <c r="J41" s="7">
        <v>4</v>
      </c>
      <c r="K41" s="7">
        <v>0</v>
      </c>
    </row>
    <row r="42" spans="1:11" ht="15.6" x14ac:dyDescent="0.3">
      <c r="A42">
        <v>3</v>
      </c>
      <c r="B42" s="3" t="s">
        <v>2</v>
      </c>
      <c r="C42" s="4" t="s">
        <v>4</v>
      </c>
      <c r="D42" s="7">
        <v>190</v>
      </c>
      <c r="E42" s="7">
        <v>255</v>
      </c>
      <c r="F42" s="7">
        <v>191</v>
      </c>
      <c r="G42" s="40">
        <v>636</v>
      </c>
      <c r="H42" s="7">
        <v>20</v>
      </c>
      <c r="I42" s="7">
        <v>9</v>
      </c>
      <c r="J42" s="7">
        <v>2</v>
      </c>
      <c r="K42" s="7">
        <v>2</v>
      </c>
    </row>
    <row r="43" spans="1:11" ht="15.6" x14ac:dyDescent="0.3">
      <c r="A43">
        <v>4</v>
      </c>
      <c r="B43" s="15" t="s">
        <v>2</v>
      </c>
      <c r="C43" s="49" t="s">
        <v>7</v>
      </c>
      <c r="D43" s="7">
        <v>204</v>
      </c>
      <c r="E43" s="7">
        <v>227</v>
      </c>
      <c r="F43" s="7">
        <v>181</v>
      </c>
      <c r="G43" s="40">
        <v>612</v>
      </c>
      <c r="H43" s="7">
        <v>16</v>
      </c>
      <c r="I43" s="7">
        <v>15</v>
      </c>
      <c r="J43" s="7">
        <v>0</v>
      </c>
      <c r="K43" s="7">
        <v>2</v>
      </c>
    </row>
    <row r="44" spans="1:11" ht="15.6" x14ac:dyDescent="0.3">
      <c r="A44">
        <v>5</v>
      </c>
      <c r="B44" s="3" t="s">
        <v>2</v>
      </c>
      <c r="C44" s="4" t="s">
        <v>3</v>
      </c>
      <c r="D44" s="7">
        <v>214</v>
      </c>
      <c r="E44" s="7">
        <v>175</v>
      </c>
      <c r="F44" s="7">
        <v>184</v>
      </c>
      <c r="G44" s="40">
        <v>573</v>
      </c>
      <c r="H44" s="7">
        <v>15</v>
      </c>
      <c r="I44" s="7">
        <v>15</v>
      </c>
      <c r="J44" s="7">
        <v>0</v>
      </c>
      <c r="K44" s="7">
        <v>4</v>
      </c>
    </row>
    <row r="45" spans="1:11" ht="15.6" x14ac:dyDescent="0.3">
      <c r="A45">
        <v>6</v>
      </c>
      <c r="B45" s="22" t="s">
        <v>21</v>
      </c>
      <c r="C45" s="27" t="s">
        <v>35</v>
      </c>
      <c r="D45" s="7">
        <v>176</v>
      </c>
      <c r="E45" s="7">
        <v>206</v>
      </c>
      <c r="F45" s="7">
        <v>189</v>
      </c>
      <c r="G45" s="40">
        <v>571</v>
      </c>
      <c r="H45" s="7">
        <v>12</v>
      </c>
      <c r="I45" s="7">
        <v>16</v>
      </c>
      <c r="J45" s="7">
        <v>3</v>
      </c>
      <c r="K45" s="7">
        <v>1</v>
      </c>
    </row>
    <row r="46" spans="1:11" ht="15.6" x14ac:dyDescent="0.3">
      <c r="A46">
        <v>7</v>
      </c>
      <c r="B46" s="25" t="s">
        <v>27</v>
      </c>
      <c r="C46" s="26" t="s">
        <v>40</v>
      </c>
      <c r="D46" s="7">
        <v>189</v>
      </c>
      <c r="E46" s="7">
        <v>179</v>
      </c>
      <c r="F46" s="7">
        <v>200</v>
      </c>
      <c r="G46" s="40">
        <v>568</v>
      </c>
      <c r="H46" s="7">
        <v>11</v>
      </c>
      <c r="I46" s="7">
        <v>14</v>
      </c>
      <c r="J46" s="7">
        <v>3</v>
      </c>
      <c r="K46" s="7">
        <v>2</v>
      </c>
    </row>
    <row r="47" spans="1:11" ht="15.6" x14ac:dyDescent="0.3">
      <c r="A47">
        <v>8</v>
      </c>
      <c r="B47" s="17" t="s">
        <v>9</v>
      </c>
      <c r="C47" s="18" t="s">
        <v>11</v>
      </c>
      <c r="D47" s="7">
        <v>169</v>
      </c>
      <c r="E47" s="7">
        <v>202</v>
      </c>
      <c r="F47" s="7">
        <v>193</v>
      </c>
      <c r="G47" s="40">
        <v>564</v>
      </c>
      <c r="H47" s="7">
        <v>13</v>
      </c>
      <c r="I47" s="7">
        <v>14</v>
      </c>
      <c r="J47" s="7">
        <v>1</v>
      </c>
      <c r="K47" s="7">
        <v>4</v>
      </c>
    </row>
    <row r="48" spans="1:11" ht="15.6" x14ac:dyDescent="0.3">
      <c r="A48">
        <v>9</v>
      </c>
      <c r="B48" s="17" t="s">
        <v>9</v>
      </c>
      <c r="C48" s="18" t="s">
        <v>16</v>
      </c>
      <c r="D48" s="7">
        <v>197</v>
      </c>
      <c r="E48" s="7">
        <v>190</v>
      </c>
      <c r="F48" s="7">
        <v>175</v>
      </c>
      <c r="G48" s="40">
        <v>562</v>
      </c>
      <c r="H48" s="7">
        <v>10</v>
      </c>
      <c r="I48" s="7">
        <v>16</v>
      </c>
      <c r="J48" s="7">
        <v>3</v>
      </c>
      <c r="K48" s="7">
        <v>1</v>
      </c>
    </row>
    <row r="49" spans="1:11" ht="15.6" x14ac:dyDescent="0.3">
      <c r="A49">
        <v>10</v>
      </c>
      <c r="B49" s="292" t="s">
        <v>21</v>
      </c>
      <c r="C49" s="270" t="s">
        <v>39</v>
      </c>
      <c r="D49" s="7">
        <v>168</v>
      </c>
      <c r="E49" s="7">
        <v>174</v>
      </c>
      <c r="F49" s="7">
        <v>216</v>
      </c>
      <c r="G49" s="40">
        <v>558</v>
      </c>
      <c r="H49" s="7">
        <v>12</v>
      </c>
      <c r="I49" s="7">
        <v>11</v>
      </c>
      <c r="J49" s="7">
        <v>6</v>
      </c>
      <c r="K49" s="7">
        <v>1</v>
      </c>
    </row>
    <row r="50" spans="1:11" ht="15.6" x14ac:dyDescent="0.3">
      <c r="A50">
        <v>11</v>
      </c>
      <c r="B50" s="3" t="s">
        <v>2</v>
      </c>
      <c r="C50" s="4" t="s">
        <v>6</v>
      </c>
      <c r="D50" s="7">
        <v>208</v>
      </c>
      <c r="E50" s="7">
        <v>178</v>
      </c>
      <c r="F50" s="7">
        <v>168</v>
      </c>
      <c r="G50" s="40">
        <v>554</v>
      </c>
      <c r="H50" s="7">
        <v>12</v>
      </c>
      <c r="I50" s="7">
        <v>16</v>
      </c>
      <c r="J50" s="7">
        <v>2</v>
      </c>
      <c r="K50" s="7">
        <v>2</v>
      </c>
    </row>
    <row r="51" spans="1:11" ht="15.6" x14ac:dyDescent="0.3">
      <c r="A51">
        <v>12</v>
      </c>
      <c r="B51" s="20" t="s">
        <v>14</v>
      </c>
      <c r="C51" s="24" t="s">
        <v>15</v>
      </c>
      <c r="D51" s="7">
        <v>205</v>
      </c>
      <c r="E51" s="7">
        <v>183</v>
      </c>
      <c r="F51" s="7">
        <v>164</v>
      </c>
      <c r="G51" s="40">
        <v>552</v>
      </c>
      <c r="H51" s="7">
        <v>13</v>
      </c>
      <c r="I51" s="7">
        <v>11</v>
      </c>
      <c r="J51" s="7">
        <v>5</v>
      </c>
      <c r="K51" s="7">
        <v>2</v>
      </c>
    </row>
    <row r="52" spans="1:11" ht="15.6" x14ac:dyDescent="0.3">
      <c r="A52">
        <v>13</v>
      </c>
      <c r="B52" s="286" t="s">
        <v>9</v>
      </c>
      <c r="C52" s="289" t="s">
        <v>12</v>
      </c>
      <c r="D52" s="7">
        <v>190</v>
      </c>
      <c r="E52" s="7">
        <v>172</v>
      </c>
      <c r="F52" s="7">
        <v>189</v>
      </c>
      <c r="G52" s="40">
        <v>551</v>
      </c>
      <c r="H52" s="7">
        <v>14</v>
      </c>
      <c r="I52" s="7">
        <v>14</v>
      </c>
      <c r="J52" s="7">
        <v>1</v>
      </c>
      <c r="K52" s="7">
        <v>4</v>
      </c>
    </row>
    <row r="53" spans="1:11" ht="15.6" x14ac:dyDescent="0.3">
      <c r="A53">
        <v>14</v>
      </c>
      <c r="B53" s="263" t="s">
        <v>14</v>
      </c>
      <c r="C53" s="247" t="s">
        <v>18</v>
      </c>
      <c r="D53" s="7">
        <v>187</v>
      </c>
      <c r="E53" s="7">
        <v>175</v>
      </c>
      <c r="F53" s="7">
        <v>186</v>
      </c>
      <c r="G53" s="40">
        <v>548</v>
      </c>
      <c r="H53" s="7">
        <v>16</v>
      </c>
      <c r="I53" s="7">
        <v>8</v>
      </c>
      <c r="J53" s="7">
        <v>6</v>
      </c>
      <c r="K53" s="7">
        <v>2</v>
      </c>
    </row>
    <row r="54" spans="1:11" ht="15.6" x14ac:dyDescent="0.3">
      <c r="A54">
        <v>15</v>
      </c>
      <c r="B54" s="28" t="s">
        <v>32</v>
      </c>
      <c r="C54" s="29" t="s">
        <v>37</v>
      </c>
      <c r="D54" s="7">
        <v>177</v>
      </c>
      <c r="E54" s="7">
        <v>163</v>
      </c>
      <c r="F54" s="7">
        <v>205</v>
      </c>
      <c r="G54" s="40">
        <v>545</v>
      </c>
      <c r="H54" s="7">
        <v>10</v>
      </c>
      <c r="I54" s="7">
        <v>15</v>
      </c>
      <c r="J54" s="7">
        <v>4</v>
      </c>
      <c r="K54" s="7">
        <v>1</v>
      </c>
    </row>
    <row r="55" spans="1:11" ht="15.6" x14ac:dyDescent="0.3">
      <c r="A55">
        <v>16</v>
      </c>
      <c r="B55" s="22" t="s">
        <v>21</v>
      </c>
      <c r="C55" s="52" t="s">
        <v>30</v>
      </c>
      <c r="D55" s="7">
        <v>200</v>
      </c>
      <c r="E55" s="7">
        <v>160</v>
      </c>
      <c r="F55" s="7">
        <v>180</v>
      </c>
      <c r="G55" s="40">
        <v>540</v>
      </c>
      <c r="H55" s="7">
        <v>15</v>
      </c>
      <c r="I55" s="7">
        <v>11</v>
      </c>
      <c r="J55" s="7">
        <v>4</v>
      </c>
      <c r="K55" s="7">
        <v>3</v>
      </c>
    </row>
    <row r="56" spans="1:11" ht="15.6" x14ac:dyDescent="0.3">
      <c r="A56">
        <v>17</v>
      </c>
      <c r="B56" s="20" t="s">
        <v>14</v>
      </c>
      <c r="C56" s="24" t="s">
        <v>17</v>
      </c>
      <c r="D56" s="7">
        <v>200</v>
      </c>
      <c r="E56" s="7">
        <v>156</v>
      </c>
      <c r="F56" s="7">
        <v>182</v>
      </c>
      <c r="G56" s="40">
        <v>538</v>
      </c>
      <c r="H56" s="7">
        <v>16</v>
      </c>
      <c r="I56" s="7">
        <v>8</v>
      </c>
      <c r="J56" s="7">
        <v>2</v>
      </c>
      <c r="K56" s="7">
        <v>5</v>
      </c>
    </row>
    <row r="57" spans="1:11" ht="15.6" x14ac:dyDescent="0.3">
      <c r="A57">
        <v>18</v>
      </c>
      <c r="B57" s="17" t="s">
        <v>9</v>
      </c>
      <c r="C57" s="18" t="s">
        <v>26</v>
      </c>
      <c r="D57" s="7">
        <v>173</v>
      </c>
      <c r="E57" s="7">
        <v>181</v>
      </c>
      <c r="F57" s="7">
        <v>183</v>
      </c>
      <c r="G57" s="40">
        <v>537</v>
      </c>
      <c r="H57" s="7">
        <v>15</v>
      </c>
      <c r="I57" s="7">
        <v>8</v>
      </c>
      <c r="J57" s="7">
        <v>7</v>
      </c>
      <c r="K57" s="7">
        <v>1</v>
      </c>
    </row>
    <row r="58" spans="1:11" ht="15.6" x14ac:dyDescent="0.3">
      <c r="A58">
        <v>19</v>
      </c>
      <c r="B58" s="35" t="s">
        <v>32</v>
      </c>
      <c r="C58" s="36" t="s">
        <v>66</v>
      </c>
      <c r="D58" s="7">
        <v>137</v>
      </c>
      <c r="E58" s="7">
        <v>205</v>
      </c>
      <c r="F58" s="7">
        <v>192</v>
      </c>
      <c r="G58" s="40">
        <v>534</v>
      </c>
      <c r="H58" s="7">
        <v>11</v>
      </c>
      <c r="I58" s="7">
        <v>14</v>
      </c>
      <c r="J58" s="7">
        <v>5</v>
      </c>
      <c r="K58" s="7">
        <v>2</v>
      </c>
    </row>
    <row r="59" spans="1:11" ht="15.6" x14ac:dyDescent="0.3">
      <c r="A59">
        <v>20</v>
      </c>
      <c r="B59" s="263" t="s">
        <v>14</v>
      </c>
      <c r="C59" s="247" t="s">
        <v>19</v>
      </c>
      <c r="D59" s="7">
        <v>161</v>
      </c>
      <c r="E59" s="7">
        <v>177</v>
      </c>
      <c r="F59" s="7">
        <v>194</v>
      </c>
      <c r="G59" s="40">
        <v>532</v>
      </c>
      <c r="H59" s="7">
        <v>9</v>
      </c>
      <c r="I59" s="7">
        <v>18</v>
      </c>
      <c r="J59" s="7">
        <v>3</v>
      </c>
      <c r="K59" s="7">
        <v>2</v>
      </c>
    </row>
    <row r="60" spans="1:11" ht="15.6" x14ac:dyDescent="0.3">
      <c r="A60">
        <v>21</v>
      </c>
      <c r="B60" s="25" t="s">
        <v>27</v>
      </c>
      <c r="C60" s="26" t="s">
        <v>52</v>
      </c>
      <c r="D60" s="7">
        <v>187</v>
      </c>
      <c r="E60" s="7">
        <v>141</v>
      </c>
      <c r="F60" s="7">
        <v>192</v>
      </c>
      <c r="G60" s="40">
        <v>520</v>
      </c>
      <c r="H60" s="7">
        <v>11</v>
      </c>
      <c r="I60" s="7">
        <v>14</v>
      </c>
      <c r="J60" s="7">
        <v>6</v>
      </c>
      <c r="K60" s="7">
        <v>1</v>
      </c>
    </row>
    <row r="61" spans="1:11" ht="15.6" x14ac:dyDescent="0.3">
      <c r="A61">
        <v>22</v>
      </c>
      <c r="B61" s="28" t="s">
        <v>32</v>
      </c>
      <c r="C61" s="29" t="s">
        <v>36</v>
      </c>
      <c r="D61" s="7">
        <v>176</v>
      </c>
      <c r="E61" s="7">
        <v>173</v>
      </c>
      <c r="F61" s="7">
        <v>170</v>
      </c>
      <c r="G61" s="40">
        <v>519</v>
      </c>
      <c r="H61" s="7">
        <v>9</v>
      </c>
      <c r="I61" s="7">
        <v>14</v>
      </c>
      <c r="J61" s="7">
        <v>4</v>
      </c>
      <c r="K61" s="7">
        <v>4</v>
      </c>
    </row>
    <row r="62" spans="1:11" ht="15.6" x14ac:dyDescent="0.3">
      <c r="A62">
        <v>23</v>
      </c>
      <c r="B62" s="22" t="s">
        <v>21</v>
      </c>
      <c r="C62" s="27" t="s">
        <v>31</v>
      </c>
      <c r="D62" s="7">
        <v>120</v>
      </c>
      <c r="E62" s="7">
        <v>170</v>
      </c>
      <c r="F62" s="7">
        <v>223</v>
      </c>
      <c r="G62" s="40">
        <v>513</v>
      </c>
      <c r="H62" s="7">
        <v>13</v>
      </c>
      <c r="I62" s="7">
        <v>7</v>
      </c>
      <c r="J62" s="7">
        <v>6</v>
      </c>
      <c r="K62" s="7">
        <v>5</v>
      </c>
    </row>
    <row r="63" spans="1:11" ht="15.6" x14ac:dyDescent="0.3">
      <c r="A63">
        <v>24</v>
      </c>
      <c r="B63" s="17" t="s">
        <v>9</v>
      </c>
      <c r="C63" s="18" t="s">
        <v>191</v>
      </c>
      <c r="D63" s="7">
        <v>205</v>
      </c>
      <c r="E63" s="7">
        <v>127</v>
      </c>
      <c r="F63" s="7">
        <v>178</v>
      </c>
      <c r="G63" s="40">
        <v>510</v>
      </c>
      <c r="H63" s="7">
        <v>12</v>
      </c>
      <c r="I63" s="7">
        <v>11</v>
      </c>
      <c r="J63" s="7">
        <v>5</v>
      </c>
      <c r="K63" s="7">
        <v>5</v>
      </c>
    </row>
    <row r="64" spans="1:11" ht="15.6" x14ac:dyDescent="0.3">
      <c r="A64">
        <v>25</v>
      </c>
      <c r="B64" s="22" t="s">
        <v>21</v>
      </c>
      <c r="C64" s="52" t="s">
        <v>22</v>
      </c>
      <c r="D64" s="7">
        <v>158</v>
      </c>
      <c r="E64" s="7">
        <v>182</v>
      </c>
      <c r="F64" s="7">
        <v>170</v>
      </c>
      <c r="G64" s="40">
        <v>510</v>
      </c>
      <c r="H64" s="7">
        <v>9</v>
      </c>
      <c r="I64" s="7">
        <v>14</v>
      </c>
      <c r="J64" s="7">
        <v>4</v>
      </c>
      <c r="K64" s="7">
        <v>3</v>
      </c>
    </row>
    <row r="65" spans="1:11" ht="15.6" x14ac:dyDescent="0.3">
      <c r="A65">
        <v>26</v>
      </c>
      <c r="B65" s="28" t="s">
        <v>32</v>
      </c>
      <c r="C65" s="29" t="s">
        <v>45</v>
      </c>
      <c r="D65" s="7">
        <v>159</v>
      </c>
      <c r="E65" s="7">
        <v>158</v>
      </c>
      <c r="F65" s="7">
        <v>193</v>
      </c>
      <c r="G65" s="40">
        <v>510</v>
      </c>
      <c r="H65" s="7">
        <v>9</v>
      </c>
      <c r="I65" s="7">
        <v>15</v>
      </c>
      <c r="J65" s="7">
        <v>6</v>
      </c>
      <c r="K65" s="7">
        <v>1</v>
      </c>
    </row>
    <row r="66" spans="1:11" ht="15.6" x14ac:dyDescent="0.3">
      <c r="A66">
        <v>27</v>
      </c>
      <c r="B66" s="30" t="s">
        <v>42</v>
      </c>
      <c r="C66" s="33" t="s">
        <v>58</v>
      </c>
      <c r="D66" s="7">
        <v>163</v>
      </c>
      <c r="E66" s="7">
        <v>172</v>
      </c>
      <c r="F66" s="7">
        <v>173</v>
      </c>
      <c r="G66" s="40">
        <v>508</v>
      </c>
      <c r="H66" s="7">
        <v>9</v>
      </c>
      <c r="I66" s="7">
        <v>14</v>
      </c>
      <c r="J66" s="7">
        <v>5</v>
      </c>
      <c r="K66" s="7">
        <v>3</v>
      </c>
    </row>
    <row r="67" spans="1:11" ht="15.6" x14ac:dyDescent="0.3">
      <c r="A67">
        <v>28</v>
      </c>
      <c r="B67" s="37" t="s">
        <v>55</v>
      </c>
      <c r="C67" s="39" t="s">
        <v>67</v>
      </c>
      <c r="D67" s="7">
        <v>189</v>
      </c>
      <c r="E67" s="7">
        <v>187</v>
      </c>
      <c r="F67" s="7">
        <v>130</v>
      </c>
      <c r="G67" s="40">
        <v>506</v>
      </c>
      <c r="H67" s="7">
        <v>10</v>
      </c>
      <c r="I67" s="7">
        <v>13</v>
      </c>
      <c r="J67" s="7">
        <v>6</v>
      </c>
      <c r="K67" s="7">
        <v>2</v>
      </c>
    </row>
    <row r="68" spans="1:11" ht="15.6" x14ac:dyDescent="0.3">
      <c r="A68">
        <v>29</v>
      </c>
      <c r="B68" s="28" t="s">
        <v>32</v>
      </c>
      <c r="C68" s="29" t="s">
        <v>38</v>
      </c>
      <c r="D68" s="7">
        <v>136</v>
      </c>
      <c r="E68" s="7">
        <v>203</v>
      </c>
      <c r="F68" s="7">
        <v>165</v>
      </c>
      <c r="G68" s="40">
        <v>504</v>
      </c>
      <c r="H68" s="7">
        <v>10</v>
      </c>
      <c r="I68" s="7">
        <v>10</v>
      </c>
      <c r="J68" s="7">
        <v>9</v>
      </c>
      <c r="K68" s="7">
        <v>1</v>
      </c>
    </row>
    <row r="69" spans="1:11" ht="15.6" x14ac:dyDescent="0.3">
      <c r="A69">
        <v>30</v>
      </c>
      <c r="B69" s="3" t="s">
        <v>2</v>
      </c>
      <c r="C69" s="4" t="s">
        <v>29</v>
      </c>
      <c r="D69" s="7">
        <v>163</v>
      </c>
      <c r="E69" s="7">
        <v>149</v>
      </c>
      <c r="F69" s="7">
        <v>189</v>
      </c>
      <c r="G69" s="40">
        <v>501</v>
      </c>
      <c r="H69" s="7">
        <v>8</v>
      </c>
      <c r="I69" s="7">
        <v>14</v>
      </c>
      <c r="J69" s="7">
        <v>5</v>
      </c>
      <c r="K69" s="7">
        <v>3</v>
      </c>
    </row>
    <row r="70" spans="1:11" ht="15.6" x14ac:dyDescent="0.3">
      <c r="A70">
        <v>31</v>
      </c>
      <c r="B70" s="22" t="s">
        <v>21</v>
      </c>
      <c r="C70" s="27" t="s">
        <v>34</v>
      </c>
      <c r="D70" s="7">
        <v>142</v>
      </c>
      <c r="E70" s="7">
        <v>202</v>
      </c>
      <c r="F70" s="7">
        <v>155</v>
      </c>
      <c r="G70" s="40">
        <v>499</v>
      </c>
      <c r="H70" s="7">
        <v>7</v>
      </c>
      <c r="I70" s="7">
        <v>15</v>
      </c>
      <c r="J70" s="7">
        <v>4</v>
      </c>
      <c r="K70" s="7">
        <v>5</v>
      </c>
    </row>
    <row r="71" spans="1:11" ht="15.6" x14ac:dyDescent="0.3">
      <c r="A71">
        <v>32</v>
      </c>
      <c r="B71" s="25" t="s">
        <v>27</v>
      </c>
      <c r="C71" s="26" t="s">
        <v>28</v>
      </c>
      <c r="D71" s="7">
        <v>139</v>
      </c>
      <c r="E71" s="7">
        <v>193</v>
      </c>
      <c r="F71" s="7">
        <v>164</v>
      </c>
      <c r="G71" s="40">
        <v>496</v>
      </c>
      <c r="H71" s="7">
        <v>7</v>
      </c>
      <c r="I71" s="7">
        <v>17</v>
      </c>
      <c r="J71" s="7">
        <v>4</v>
      </c>
      <c r="K71" s="7">
        <v>4</v>
      </c>
    </row>
    <row r="72" spans="1:11" ht="15.6" x14ac:dyDescent="0.3">
      <c r="A72">
        <v>33</v>
      </c>
      <c r="B72" s="20" t="s">
        <v>14</v>
      </c>
      <c r="C72" s="24" t="s">
        <v>25</v>
      </c>
      <c r="D72" s="7">
        <v>179</v>
      </c>
      <c r="E72" s="7">
        <v>146</v>
      </c>
      <c r="F72" s="7">
        <v>170</v>
      </c>
      <c r="G72" s="40">
        <v>495</v>
      </c>
      <c r="H72" s="7">
        <v>11</v>
      </c>
      <c r="I72" s="7">
        <v>12</v>
      </c>
      <c r="J72" s="7">
        <v>4</v>
      </c>
      <c r="K72" s="7">
        <v>6</v>
      </c>
    </row>
    <row r="73" spans="1:11" ht="15.6" x14ac:dyDescent="0.3">
      <c r="A73">
        <v>34</v>
      </c>
      <c r="B73" s="30" t="s">
        <v>42</v>
      </c>
      <c r="C73" s="33" t="s">
        <v>44</v>
      </c>
      <c r="D73" s="7">
        <v>174</v>
      </c>
      <c r="E73" s="7">
        <v>150</v>
      </c>
      <c r="F73" s="7">
        <v>161</v>
      </c>
      <c r="G73" s="40">
        <v>485</v>
      </c>
      <c r="H73" s="7">
        <v>11</v>
      </c>
      <c r="I73" s="7">
        <v>12</v>
      </c>
      <c r="J73" s="7">
        <v>7</v>
      </c>
      <c r="K73" s="7">
        <v>2</v>
      </c>
    </row>
    <row r="74" spans="1:11" ht="15.6" x14ac:dyDescent="0.3">
      <c r="A74">
        <v>35</v>
      </c>
      <c r="B74" s="30" t="s">
        <v>42</v>
      </c>
      <c r="C74" s="33" t="s">
        <v>64</v>
      </c>
      <c r="D74" s="7">
        <v>160</v>
      </c>
      <c r="E74" s="7">
        <v>158</v>
      </c>
      <c r="F74" s="7">
        <v>166</v>
      </c>
      <c r="G74" s="40">
        <v>484</v>
      </c>
      <c r="H74" s="7">
        <v>7</v>
      </c>
      <c r="I74" s="7">
        <v>16</v>
      </c>
      <c r="J74" s="7">
        <v>6</v>
      </c>
      <c r="K74" s="7">
        <v>2</v>
      </c>
    </row>
    <row r="75" spans="1:11" ht="15.6" x14ac:dyDescent="0.3">
      <c r="A75">
        <v>36</v>
      </c>
      <c r="B75" s="37" t="s">
        <v>55</v>
      </c>
      <c r="C75" s="39" t="s">
        <v>56</v>
      </c>
      <c r="D75" s="7">
        <v>173</v>
      </c>
      <c r="E75" s="7">
        <v>143</v>
      </c>
      <c r="F75" s="7">
        <v>167</v>
      </c>
      <c r="G75" s="40">
        <v>483</v>
      </c>
      <c r="H75" s="7">
        <v>7</v>
      </c>
      <c r="I75" s="7">
        <v>14</v>
      </c>
      <c r="J75" s="7">
        <v>4</v>
      </c>
      <c r="K75" s="7">
        <v>5</v>
      </c>
    </row>
    <row r="76" spans="1:11" ht="15.6" x14ac:dyDescent="0.3">
      <c r="A76">
        <v>37</v>
      </c>
      <c r="B76" s="22" t="s">
        <v>21</v>
      </c>
      <c r="C76" s="27" t="s">
        <v>47</v>
      </c>
      <c r="D76" s="7">
        <v>149</v>
      </c>
      <c r="E76" s="7">
        <v>167</v>
      </c>
      <c r="F76" s="7">
        <v>159</v>
      </c>
      <c r="G76" s="40">
        <v>475</v>
      </c>
      <c r="H76" s="7">
        <v>12</v>
      </c>
      <c r="I76" s="7">
        <v>7</v>
      </c>
      <c r="J76" s="7">
        <v>9</v>
      </c>
      <c r="K76" s="7">
        <v>3</v>
      </c>
    </row>
    <row r="77" spans="1:11" ht="15.6" x14ac:dyDescent="0.3">
      <c r="A77">
        <v>38</v>
      </c>
      <c r="B77" s="30" t="s">
        <v>42</v>
      </c>
      <c r="C77" s="33" t="s">
        <v>82</v>
      </c>
      <c r="D77" s="7">
        <v>137</v>
      </c>
      <c r="E77" s="7">
        <v>153</v>
      </c>
      <c r="F77" s="7">
        <v>183</v>
      </c>
      <c r="G77" s="40">
        <v>473</v>
      </c>
      <c r="H77" s="7">
        <v>8</v>
      </c>
      <c r="I77" s="7">
        <v>13</v>
      </c>
      <c r="J77" s="7">
        <v>8</v>
      </c>
      <c r="K77" s="7">
        <v>3</v>
      </c>
    </row>
    <row r="78" spans="1:11" ht="15.6" x14ac:dyDescent="0.3">
      <c r="A78">
        <v>39</v>
      </c>
      <c r="B78" s="28" t="s">
        <v>32</v>
      </c>
      <c r="C78" s="29" t="s">
        <v>51</v>
      </c>
      <c r="D78" s="7">
        <v>172</v>
      </c>
      <c r="E78" s="7">
        <v>129</v>
      </c>
      <c r="F78" s="7">
        <v>157</v>
      </c>
      <c r="G78" s="40">
        <v>458</v>
      </c>
      <c r="H78" s="7">
        <v>11</v>
      </c>
      <c r="I78" s="7">
        <v>11</v>
      </c>
      <c r="J78" s="7">
        <v>9</v>
      </c>
      <c r="K78" s="7">
        <v>1</v>
      </c>
    </row>
    <row r="79" spans="1:11" ht="15.6" x14ac:dyDescent="0.3">
      <c r="A79">
        <v>40</v>
      </c>
      <c r="B79" s="25" t="s">
        <v>27</v>
      </c>
      <c r="C79" s="26" t="s">
        <v>50</v>
      </c>
      <c r="D79" s="7">
        <v>186</v>
      </c>
      <c r="E79" s="7">
        <v>146</v>
      </c>
      <c r="F79" s="7">
        <v>115</v>
      </c>
      <c r="G79" s="40">
        <v>447</v>
      </c>
      <c r="H79" s="7">
        <v>7</v>
      </c>
      <c r="I79" s="7">
        <v>11</v>
      </c>
      <c r="J79" s="7">
        <v>10</v>
      </c>
      <c r="K79" s="7">
        <v>3</v>
      </c>
    </row>
    <row r="80" spans="1:11" ht="15.6" x14ac:dyDescent="0.3">
      <c r="A80">
        <v>41</v>
      </c>
      <c r="B80" s="30" t="s">
        <v>42</v>
      </c>
      <c r="C80" s="33" t="s">
        <v>57</v>
      </c>
      <c r="D80" s="7">
        <v>167</v>
      </c>
      <c r="E80" s="7">
        <v>134</v>
      </c>
      <c r="F80" s="7">
        <v>142</v>
      </c>
      <c r="G80" s="40">
        <v>443</v>
      </c>
      <c r="H80" s="7">
        <v>7</v>
      </c>
      <c r="I80" s="7">
        <v>10</v>
      </c>
      <c r="J80" s="7">
        <v>6</v>
      </c>
      <c r="K80" s="7">
        <v>8</v>
      </c>
    </row>
    <row r="81" spans="1:11" ht="15.6" x14ac:dyDescent="0.3">
      <c r="A81">
        <v>42</v>
      </c>
      <c r="B81" s="211" t="s">
        <v>42</v>
      </c>
      <c r="C81" s="192" t="s">
        <v>76</v>
      </c>
      <c r="D81" s="7">
        <v>184</v>
      </c>
      <c r="E81" s="7">
        <v>131</v>
      </c>
      <c r="F81" s="7">
        <v>123</v>
      </c>
      <c r="G81" s="40">
        <v>438</v>
      </c>
      <c r="H81" s="7">
        <v>9</v>
      </c>
      <c r="I81" s="7">
        <v>9</v>
      </c>
      <c r="J81" s="7">
        <v>12</v>
      </c>
      <c r="K81" s="7">
        <v>1</v>
      </c>
    </row>
    <row r="82" spans="1:11" ht="15.6" x14ac:dyDescent="0.3">
      <c r="A82">
        <v>43</v>
      </c>
      <c r="B82" s="25" t="s">
        <v>27</v>
      </c>
      <c r="C82" s="26" t="s">
        <v>62</v>
      </c>
      <c r="D82" s="7">
        <v>154</v>
      </c>
      <c r="E82" s="7">
        <v>154</v>
      </c>
      <c r="F82" s="7">
        <v>130</v>
      </c>
      <c r="G82" s="40">
        <v>438</v>
      </c>
      <c r="H82" s="7">
        <v>10</v>
      </c>
      <c r="I82" s="7">
        <v>9</v>
      </c>
      <c r="J82" s="7">
        <v>10</v>
      </c>
      <c r="K82" s="7">
        <v>2</v>
      </c>
    </row>
    <row r="83" spans="1:11" ht="15.6" x14ac:dyDescent="0.3">
      <c r="A83">
        <v>44</v>
      </c>
      <c r="B83" s="30" t="s">
        <v>42</v>
      </c>
      <c r="C83" s="33" t="s">
        <v>48</v>
      </c>
      <c r="D83" s="7">
        <v>144</v>
      </c>
      <c r="E83" s="7">
        <v>159</v>
      </c>
      <c r="F83" s="7">
        <v>134</v>
      </c>
      <c r="G83" s="40">
        <v>437</v>
      </c>
      <c r="H83" s="7">
        <v>3</v>
      </c>
      <c r="I83" s="7">
        <v>15</v>
      </c>
      <c r="J83" s="7">
        <v>8</v>
      </c>
      <c r="K83" s="7">
        <v>4</v>
      </c>
    </row>
    <row r="84" spans="1:11" ht="15.6" x14ac:dyDescent="0.3">
      <c r="A84">
        <v>45</v>
      </c>
      <c r="B84" s="41" t="s">
        <v>69</v>
      </c>
      <c r="C84" s="42" t="s">
        <v>74</v>
      </c>
      <c r="D84" s="7">
        <v>121</v>
      </c>
      <c r="E84" s="7">
        <v>160</v>
      </c>
      <c r="F84" s="7">
        <v>153</v>
      </c>
      <c r="G84" s="40">
        <v>434</v>
      </c>
      <c r="H84" s="7">
        <v>6</v>
      </c>
      <c r="I84" s="7">
        <v>14</v>
      </c>
      <c r="J84" s="7">
        <v>9</v>
      </c>
      <c r="K84" s="7">
        <v>2</v>
      </c>
    </row>
    <row r="85" spans="1:11" ht="15.6" x14ac:dyDescent="0.3">
      <c r="A85">
        <v>46</v>
      </c>
      <c r="B85" s="187" t="s">
        <v>27</v>
      </c>
      <c r="C85" s="189" t="s">
        <v>41</v>
      </c>
      <c r="D85" s="7">
        <v>142</v>
      </c>
      <c r="E85" s="7">
        <v>130</v>
      </c>
      <c r="F85" s="7">
        <v>150</v>
      </c>
      <c r="G85" s="40">
        <v>422</v>
      </c>
      <c r="H85" s="7">
        <v>3</v>
      </c>
      <c r="I85" s="7">
        <v>13</v>
      </c>
      <c r="J85" s="7">
        <v>13</v>
      </c>
      <c r="K85" s="7">
        <v>1</v>
      </c>
    </row>
    <row r="86" spans="1:11" ht="15.6" x14ac:dyDescent="0.3">
      <c r="A86">
        <v>47</v>
      </c>
      <c r="B86" s="188" t="s">
        <v>69</v>
      </c>
      <c r="C86" s="190" t="s">
        <v>71</v>
      </c>
      <c r="D86" s="7">
        <v>135</v>
      </c>
      <c r="E86" s="7">
        <v>152</v>
      </c>
      <c r="F86" s="7">
        <v>131</v>
      </c>
      <c r="G86" s="40">
        <v>418</v>
      </c>
      <c r="H86" s="7">
        <v>6</v>
      </c>
      <c r="I86" s="7">
        <v>10</v>
      </c>
      <c r="J86" s="7">
        <v>12</v>
      </c>
      <c r="K86" s="7">
        <v>2</v>
      </c>
    </row>
    <row r="87" spans="1:11" ht="15.6" x14ac:dyDescent="0.3">
      <c r="A87">
        <v>48</v>
      </c>
      <c r="B87" s="20" t="s">
        <v>14</v>
      </c>
      <c r="C87" s="24" t="s">
        <v>24</v>
      </c>
      <c r="D87" s="7">
        <v>150</v>
      </c>
      <c r="E87" s="7">
        <v>153</v>
      </c>
      <c r="F87" s="7">
        <v>113</v>
      </c>
      <c r="G87" s="40">
        <v>416</v>
      </c>
      <c r="H87" s="7">
        <v>4</v>
      </c>
      <c r="I87" s="7">
        <v>12</v>
      </c>
      <c r="J87" s="7">
        <v>10</v>
      </c>
      <c r="K87" s="7">
        <v>4</v>
      </c>
    </row>
    <row r="88" spans="1:11" ht="15.6" x14ac:dyDescent="0.3">
      <c r="A88">
        <v>49</v>
      </c>
      <c r="B88" s="41" t="s">
        <v>69</v>
      </c>
      <c r="C88" s="42" t="s">
        <v>70</v>
      </c>
      <c r="D88" s="7">
        <v>133</v>
      </c>
      <c r="E88" s="7">
        <v>145</v>
      </c>
      <c r="F88" s="7">
        <v>137</v>
      </c>
      <c r="G88" s="40">
        <v>415</v>
      </c>
      <c r="H88" s="7">
        <v>7</v>
      </c>
      <c r="I88" s="7">
        <v>10</v>
      </c>
      <c r="J88" s="7">
        <v>11</v>
      </c>
      <c r="K88" s="7">
        <v>3</v>
      </c>
    </row>
    <row r="89" spans="1:11" ht="15.6" x14ac:dyDescent="0.3">
      <c r="A89">
        <v>50</v>
      </c>
      <c r="B89" s="30" t="s">
        <v>42</v>
      </c>
      <c r="C89" s="33" t="s">
        <v>61</v>
      </c>
      <c r="D89" s="7">
        <v>168</v>
      </c>
      <c r="E89" s="7">
        <v>132</v>
      </c>
      <c r="F89" s="7">
        <v>113</v>
      </c>
      <c r="G89" s="40">
        <v>413</v>
      </c>
      <c r="H89" s="7">
        <v>7</v>
      </c>
      <c r="I89" s="7">
        <v>10</v>
      </c>
      <c r="J89" s="7">
        <v>11</v>
      </c>
      <c r="K89" s="7">
        <v>3</v>
      </c>
    </row>
    <row r="90" spans="1:11" ht="15.6" x14ac:dyDescent="0.3">
      <c r="A90">
        <v>51</v>
      </c>
      <c r="B90" s="291" t="s">
        <v>27</v>
      </c>
      <c r="C90" s="133" t="s">
        <v>63</v>
      </c>
      <c r="D90" s="7">
        <v>151</v>
      </c>
      <c r="E90" s="7">
        <v>131</v>
      </c>
      <c r="F90" s="7">
        <v>125</v>
      </c>
      <c r="G90" s="40">
        <v>407</v>
      </c>
      <c r="H90" s="7">
        <v>5</v>
      </c>
      <c r="I90" s="7">
        <v>10</v>
      </c>
      <c r="J90" s="7">
        <v>10</v>
      </c>
      <c r="K90" s="7">
        <v>5</v>
      </c>
    </row>
    <row r="91" spans="1:11" ht="15.6" x14ac:dyDescent="0.3">
      <c r="A91">
        <v>52</v>
      </c>
      <c r="B91" s="37" t="s">
        <v>55</v>
      </c>
      <c r="C91" s="39" t="s">
        <v>75</v>
      </c>
      <c r="D91" s="7">
        <v>128</v>
      </c>
      <c r="E91" s="7">
        <v>146</v>
      </c>
      <c r="F91" s="7">
        <v>124</v>
      </c>
      <c r="G91" s="40">
        <v>398</v>
      </c>
      <c r="H91" s="7">
        <v>7</v>
      </c>
      <c r="I91" s="7">
        <v>8</v>
      </c>
      <c r="J91" s="7">
        <v>14</v>
      </c>
      <c r="K91" s="7">
        <v>3</v>
      </c>
    </row>
    <row r="92" spans="1:11" ht="15.6" x14ac:dyDescent="0.3">
      <c r="A92">
        <v>53</v>
      </c>
      <c r="B92" s="43" t="s">
        <v>55</v>
      </c>
      <c r="C92" s="53" t="s">
        <v>80</v>
      </c>
      <c r="D92" s="7">
        <v>108</v>
      </c>
      <c r="E92" s="7">
        <v>177</v>
      </c>
      <c r="F92" s="7">
        <v>113</v>
      </c>
      <c r="G92" s="40">
        <v>398</v>
      </c>
      <c r="H92" s="7">
        <v>6</v>
      </c>
      <c r="I92" s="7">
        <v>8</v>
      </c>
      <c r="J92" s="7">
        <v>15</v>
      </c>
      <c r="K92" s="7">
        <v>1</v>
      </c>
    </row>
    <row r="93" spans="1:11" ht="15.6" x14ac:dyDescent="0.3">
      <c r="A93">
        <v>54</v>
      </c>
      <c r="B93" s="37" t="s">
        <v>55</v>
      </c>
      <c r="C93" s="39" t="s">
        <v>60</v>
      </c>
      <c r="D93" s="7">
        <v>123</v>
      </c>
      <c r="E93" s="7">
        <v>123</v>
      </c>
      <c r="F93" s="7">
        <v>143</v>
      </c>
      <c r="G93" s="40">
        <v>389</v>
      </c>
      <c r="H93" s="7">
        <v>3</v>
      </c>
      <c r="I93" s="7">
        <v>13</v>
      </c>
      <c r="J93" s="7">
        <v>14</v>
      </c>
      <c r="K93" s="7">
        <v>1</v>
      </c>
    </row>
    <row r="94" spans="1:11" ht="15.6" x14ac:dyDescent="0.3">
      <c r="A94">
        <v>55</v>
      </c>
      <c r="B94" s="30" t="s">
        <v>42</v>
      </c>
      <c r="C94" s="33" t="s">
        <v>203</v>
      </c>
      <c r="D94" s="7">
        <v>125</v>
      </c>
      <c r="E94" s="7">
        <v>128</v>
      </c>
      <c r="F94" s="7">
        <v>128</v>
      </c>
      <c r="G94" s="40">
        <v>381</v>
      </c>
      <c r="H94" s="7">
        <v>5</v>
      </c>
      <c r="I94" s="7">
        <v>8</v>
      </c>
      <c r="J94" s="7">
        <v>14</v>
      </c>
      <c r="K94" s="7">
        <v>4</v>
      </c>
    </row>
    <row r="95" spans="1:11" ht="15.6" x14ac:dyDescent="0.3">
      <c r="A95">
        <v>56</v>
      </c>
      <c r="B95" s="35" t="s">
        <v>32</v>
      </c>
      <c r="C95" s="36" t="s">
        <v>54</v>
      </c>
      <c r="D95" s="7">
        <v>104</v>
      </c>
      <c r="E95" s="7">
        <v>126</v>
      </c>
      <c r="F95" s="7">
        <v>146</v>
      </c>
      <c r="G95" s="40">
        <v>376</v>
      </c>
      <c r="H95" s="7">
        <v>1</v>
      </c>
      <c r="I95" s="7">
        <v>11</v>
      </c>
      <c r="J95" s="7">
        <v>17</v>
      </c>
      <c r="K95" s="7">
        <v>1</v>
      </c>
    </row>
    <row r="96" spans="1:11" ht="15.6" x14ac:dyDescent="0.3">
      <c r="A96">
        <v>57</v>
      </c>
      <c r="B96" s="25" t="s">
        <v>27</v>
      </c>
      <c r="C96" s="26" t="s">
        <v>53</v>
      </c>
      <c r="D96" s="7">
        <v>119</v>
      </c>
      <c r="E96" s="7">
        <v>124</v>
      </c>
      <c r="F96" s="7">
        <v>123</v>
      </c>
      <c r="G96" s="40">
        <v>366</v>
      </c>
      <c r="H96" s="7">
        <v>3</v>
      </c>
      <c r="I96" s="7">
        <v>11</v>
      </c>
      <c r="J96" s="7">
        <v>16</v>
      </c>
      <c r="K96" s="7">
        <v>1</v>
      </c>
    </row>
    <row r="97" spans="1:11" ht="15.6" x14ac:dyDescent="0.3">
      <c r="A97">
        <v>58</v>
      </c>
      <c r="B97" s="41" t="s">
        <v>69</v>
      </c>
      <c r="C97" s="42" t="s">
        <v>72</v>
      </c>
      <c r="D97" s="7">
        <v>108</v>
      </c>
      <c r="E97" s="7">
        <v>83</v>
      </c>
      <c r="F97" s="7">
        <v>119</v>
      </c>
      <c r="G97" s="40">
        <v>310</v>
      </c>
      <c r="H97" s="7">
        <v>2</v>
      </c>
      <c r="I97" s="7">
        <v>6</v>
      </c>
      <c r="J97" s="7">
        <v>18</v>
      </c>
      <c r="K97" s="7">
        <v>4</v>
      </c>
    </row>
    <row r="98" spans="1:11" ht="15.6" x14ac:dyDescent="0.3">
      <c r="A98">
        <v>59</v>
      </c>
      <c r="B98" s="43" t="s">
        <v>55</v>
      </c>
      <c r="C98" s="53" t="s">
        <v>73</v>
      </c>
      <c r="D98" s="7">
        <v>116</v>
      </c>
      <c r="E98" s="7">
        <v>99</v>
      </c>
      <c r="F98" s="7">
        <v>93</v>
      </c>
      <c r="G98" s="40">
        <v>308</v>
      </c>
      <c r="H98" s="7">
        <v>3</v>
      </c>
      <c r="I98" s="7">
        <v>7</v>
      </c>
      <c r="J98" s="7">
        <v>17</v>
      </c>
      <c r="K98" s="7">
        <v>4</v>
      </c>
    </row>
    <row r="99" spans="1:11" ht="15.6" x14ac:dyDescent="0.3">
      <c r="A99">
        <v>60</v>
      </c>
      <c r="B99" s="30" t="s">
        <v>42</v>
      </c>
      <c r="C99" s="33" t="s">
        <v>78</v>
      </c>
      <c r="D99" s="7">
        <v>90</v>
      </c>
      <c r="E99" s="7">
        <v>100</v>
      </c>
      <c r="F99" s="7">
        <v>89</v>
      </c>
      <c r="G99" s="40">
        <v>279</v>
      </c>
      <c r="H99" s="7">
        <v>1</v>
      </c>
      <c r="I99" s="7">
        <v>5</v>
      </c>
      <c r="J99" s="7">
        <v>20</v>
      </c>
      <c r="K99" s="7">
        <v>4</v>
      </c>
    </row>
    <row r="100" spans="1:11" ht="15.6" x14ac:dyDescent="0.3">
      <c r="A100">
        <v>61</v>
      </c>
      <c r="B100" s="41" t="s">
        <v>69</v>
      </c>
      <c r="C100" s="42" t="s">
        <v>81</v>
      </c>
      <c r="D100" s="7">
        <v>101</v>
      </c>
      <c r="E100" s="7">
        <v>66</v>
      </c>
      <c r="F100" s="7">
        <v>104</v>
      </c>
      <c r="G100" s="40">
        <v>271</v>
      </c>
      <c r="H100" s="7">
        <v>2</v>
      </c>
      <c r="I100" s="7">
        <v>4</v>
      </c>
      <c r="J100" s="7">
        <v>23</v>
      </c>
      <c r="K100" s="7">
        <v>1</v>
      </c>
    </row>
    <row r="101" spans="1:11" ht="15.6" x14ac:dyDescent="0.3">
      <c r="B101" s="31"/>
      <c r="C101" s="33"/>
    </row>
    <row r="102" spans="1:11" x14ac:dyDescent="0.3">
      <c r="B102" s="48"/>
      <c r="C102" s="208"/>
    </row>
    <row r="103" spans="1:11" x14ac:dyDescent="0.3">
      <c r="B103" s="48"/>
      <c r="C103" s="208"/>
    </row>
    <row r="104" spans="1:11" x14ac:dyDescent="0.3">
      <c r="B104" s="48"/>
      <c r="C104" s="208"/>
    </row>
    <row r="105" spans="1:11" x14ac:dyDescent="0.3">
      <c r="B105" s="48"/>
      <c r="C105" s="208"/>
    </row>
    <row r="106" spans="1:11" x14ac:dyDescent="0.3">
      <c r="B106" s="48"/>
      <c r="C106" s="208"/>
    </row>
    <row r="108" spans="1:11" x14ac:dyDescent="0.3">
      <c r="B108" s="206">
        <v>13</v>
      </c>
      <c r="C108" t="s">
        <v>195</v>
      </c>
      <c r="D108" s="51">
        <v>169</v>
      </c>
      <c r="E108" s="51">
        <v>155</v>
      </c>
      <c r="F108" s="51">
        <v>228</v>
      </c>
      <c r="G108" s="51">
        <v>552</v>
      </c>
      <c r="H108" s="51">
        <v>16</v>
      </c>
      <c r="I108" s="51">
        <v>10</v>
      </c>
      <c r="J108" s="51">
        <v>5</v>
      </c>
      <c r="K108" s="51">
        <v>2</v>
      </c>
    </row>
    <row r="109" spans="1:11" x14ac:dyDescent="0.3">
      <c r="B109" s="206">
        <v>18</v>
      </c>
      <c r="C109" t="s">
        <v>221</v>
      </c>
      <c r="D109" s="51">
        <v>202</v>
      </c>
      <c r="E109" s="51">
        <v>163</v>
      </c>
      <c r="F109" s="51">
        <v>181</v>
      </c>
      <c r="G109" s="51">
        <v>546</v>
      </c>
      <c r="H109" s="51">
        <v>12</v>
      </c>
      <c r="I109" s="51">
        <v>12</v>
      </c>
      <c r="J109" s="51">
        <v>5</v>
      </c>
      <c r="K109" s="51">
        <v>3</v>
      </c>
    </row>
    <row r="110" spans="1:11" x14ac:dyDescent="0.3">
      <c r="B110" s="206">
        <v>34</v>
      </c>
      <c r="C110" t="s">
        <v>230</v>
      </c>
      <c r="D110" s="51">
        <v>176</v>
      </c>
      <c r="E110" s="51">
        <v>174</v>
      </c>
      <c r="F110" s="51">
        <v>153</v>
      </c>
      <c r="G110" s="51">
        <v>503</v>
      </c>
      <c r="H110" s="51">
        <v>6</v>
      </c>
      <c r="I110" s="51">
        <v>20</v>
      </c>
      <c r="J110" s="51">
        <v>4</v>
      </c>
      <c r="K110" s="51">
        <v>1</v>
      </c>
    </row>
    <row r="111" spans="1:11" x14ac:dyDescent="0.3">
      <c r="B111" s="206">
        <v>47</v>
      </c>
      <c r="C111" t="s">
        <v>195</v>
      </c>
      <c r="D111" s="51">
        <v>189</v>
      </c>
      <c r="E111" s="51">
        <v>118</v>
      </c>
      <c r="F111" s="51">
        <v>166</v>
      </c>
      <c r="G111" s="51">
        <v>473</v>
      </c>
      <c r="H111" s="51">
        <v>7</v>
      </c>
      <c r="I111" s="51">
        <v>11</v>
      </c>
      <c r="J111" s="51">
        <v>10</v>
      </c>
      <c r="K111" s="51">
        <v>2</v>
      </c>
    </row>
    <row r="112" spans="1:11" x14ac:dyDescent="0.3">
      <c r="B112" s="206">
        <v>53</v>
      </c>
      <c r="C112" t="s">
        <v>231</v>
      </c>
      <c r="D112" s="51">
        <v>150</v>
      </c>
      <c r="E112" s="51">
        <v>182</v>
      </c>
      <c r="F112" s="51">
        <v>125</v>
      </c>
      <c r="G112" s="51">
        <v>457</v>
      </c>
      <c r="H112" s="51">
        <v>6</v>
      </c>
      <c r="I112" s="51">
        <v>14</v>
      </c>
      <c r="J112" s="51">
        <v>6</v>
      </c>
      <c r="K112" s="51">
        <v>5</v>
      </c>
    </row>
  </sheetData>
  <sortState xmlns:xlrd2="http://schemas.microsoft.com/office/spreadsheetml/2017/richdata2" ref="B40:K101">
    <sortCondition descending="1" ref="G40:G101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K15" sqref="K15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50">
        <v>45691</v>
      </c>
    </row>
    <row r="3" spans="1:9" ht="15.6" x14ac:dyDescent="0.3">
      <c r="A3">
        <v>1</v>
      </c>
      <c r="B3" s="262" t="s">
        <v>95</v>
      </c>
      <c r="C3" s="262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3" t="s">
        <v>95</v>
      </c>
      <c r="C4" s="64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7" t="s">
        <v>109</v>
      </c>
      <c r="C5" s="70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3" t="s">
        <v>95</v>
      </c>
      <c r="C6" s="64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5" t="s">
        <v>101</v>
      </c>
      <c r="C8" s="66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4" t="s">
        <v>121</v>
      </c>
      <c r="C9" s="75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3" t="s">
        <v>95</v>
      </c>
      <c r="C10" s="64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4" t="s">
        <v>121</v>
      </c>
      <c r="C12" s="76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7" t="s">
        <v>109</v>
      </c>
      <c r="C16" s="70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5" t="s">
        <v>101</v>
      </c>
      <c r="C21" s="66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8" t="s">
        <v>112</v>
      </c>
      <c r="C23" s="69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45" t="s">
        <v>104</v>
      </c>
      <c r="C24" s="45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7" t="s">
        <v>109</v>
      </c>
      <c r="C25" s="70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5" t="s">
        <v>101</v>
      </c>
      <c r="C26" s="66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45" t="s">
        <v>104</v>
      </c>
      <c r="C27" s="45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7" t="s">
        <v>109</v>
      </c>
      <c r="C28" s="70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1" t="s">
        <v>112</v>
      </c>
      <c r="C29" s="72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7" t="s">
        <v>109</v>
      </c>
      <c r="C32" s="70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7" t="s">
        <v>112</v>
      </c>
      <c r="C35" s="73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4" t="s">
        <v>121</v>
      </c>
      <c r="C37" s="75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7" t="s">
        <v>112</v>
      </c>
      <c r="C38" s="73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45" t="s">
        <v>104</v>
      </c>
      <c r="C40" s="45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07"/>
      <c r="C46" s="207"/>
    </row>
    <row r="47" spans="1:9" ht="15.6" x14ac:dyDescent="0.3">
      <c r="B47" s="207"/>
      <c r="C47" s="207"/>
      <c r="D47" t="s">
        <v>228</v>
      </c>
      <c r="E47" s="250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6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2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2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1" t="s">
        <v>42</v>
      </c>
      <c r="C78" s="192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63" t="s">
        <v>14</v>
      </c>
      <c r="C80" s="247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187" t="s">
        <v>27</v>
      </c>
      <c r="C89" s="189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2" t="s">
        <v>27</v>
      </c>
      <c r="C91" s="133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267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188" t="s">
        <v>69</v>
      </c>
      <c r="C104" s="190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7"/>
      <c r="C105" s="73"/>
    </row>
    <row r="106" spans="1:9" x14ac:dyDescent="0.3">
      <c r="B106" s="48"/>
      <c r="C106" s="208"/>
    </row>
    <row r="107" spans="1:9" x14ac:dyDescent="0.3">
      <c r="B107" s="48"/>
      <c r="C107" s="208"/>
    </row>
    <row r="108" spans="1:9" x14ac:dyDescent="0.3">
      <c r="B108" s="48"/>
      <c r="C108" s="208"/>
    </row>
    <row r="109" spans="1:9" x14ac:dyDescent="0.3">
      <c r="B109" s="48"/>
      <c r="C109" s="208"/>
    </row>
    <row r="110" spans="1:9" x14ac:dyDescent="0.3">
      <c r="B110" s="48"/>
      <c r="C110" s="208"/>
    </row>
    <row r="112" spans="1:9" x14ac:dyDescent="0.3">
      <c r="B112" s="48"/>
      <c r="C112" s="208"/>
    </row>
    <row r="114" spans="2:9" x14ac:dyDescent="0.3">
      <c r="B114" s="48"/>
      <c r="C114" s="208"/>
    </row>
    <row r="116" spans="2:9" x14ac:dyDescent="0.3">
      <c r="B116" s="206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06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06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06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06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06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06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06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06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34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50">
        <v>45684</v>
      </c>
    </row>
    <row r="3" spans="1:9" ht="15.6" x14ac:dyDescent="0.3">
      <c r="A3">
        <v>1</v>
      </c>
      <c r="B3" s="235" t="s">
        <v>95</v>
      </c>
      <c r="C3" s="63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36" t="s">
        <v>101</v>
      </c>
      <c r="C4" s="65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35" t="s">
        <v>95</v>
      </c>
      <c r="C5" s="63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35" t="s">
        <v>95</v>
      </c>
      <c r="C6" s="63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35" t="s">
        <v>95</v>
      </c>
      <c r="C7" s="63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35" t="s">
        <v>95</v>
      </c>
      <c r="C8" s="63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36" t="s">
        <v>101</v>
      </c>
      <c r="C9" s="65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37" t="s">
        <v>112</v>
      </c>
      <c r="C10" s="71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38" t="s">
        <v>112</v>
      </c>
      <c r="C11" s="77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36" t="s">
        <v>101</v>
      </c>
      <c r="C12" s="65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23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41" t="s">
        <v>112</v>
      </c>
      <c r="C14" s="77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23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36" t="s">
        <v>101</v>
      </c>
      <c r="C16" s="65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39" t="s">
        <v>121</v>
      </c>
      <c r="C17" s="74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38" t="s">
        <v>112</v>
      </c>
      <c r="C18" s="77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40" t="s">
        <v>109</v>
      </c>
      <c r="C19" s="67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23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23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39" t="s">
        <v>121</v>
      </c>
      <c r="C22" s="74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41" t="s">
        <v>112</v>
      </c>
      <c r="C23" s="68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40" t="s">
        <v>109</v>
      </c>
      <c r="C24" s="67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23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39" t="s">
        <v>121</v>
      </c>
      <c r="C26" s="74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40" t="s">
        <v>109</v>
      </c>
      <c r="C27" s="67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36" t="s">
        <v>101</v>
      </c>
      <c r="C28" s="65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40" t="s">
        <v>109</v>
      </c>
      <c r="C29" s="67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23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38" t="s">
        <v>112</v>
      </c>
      <c r="C31" s="77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23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23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23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23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41" t="s">
        <v>112</v>
      </c>
      <c r="C36" s="68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23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39" t="s">
        <v>121</v>
      </c>
      <c r="C38" s="249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39" t="s">
        <v>121</v>
      </c>
      <c r="C39" s="74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23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23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23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23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23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23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23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23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41"/>
      <c r="C48" s="69"/>
    </row>
    <row r="49" spans="1:9" ht="15.6" x14ac:dyDescent="0.3">
      <c r="B49" s="241"/>
      <c r="C49" s="69"/>
      <c r="D49" t="s">
        <v>216</v>
      </c>
    </row>
    <row r="50" spans="1:9" ht="15.6" x14ac:dyDescent="0.3">
      <c r="A50">
        <v>1</v>
      </c>
      <c r="B50" s="221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21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55" t="s">
        <v>2</v>
      </c>
      <c r="C52" s="257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22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23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22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24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23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22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21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25" t="s">
        <v>2</v>
      </c>
      <c r="C60" s="49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26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23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22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24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24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21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26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44" t="s">
        <v>14</v>
      </c>
      <c r="C68" s="247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45" t="s">
        <v>21</v>
      </c>
      <c r="C69" s="248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26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26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23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52" t="s">
        <v>27</v>
      </c>
      <c r="C73" s="189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54" t="s">
        <v>21</v>
      </c>
      <c r="C74" s="256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22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27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27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26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27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27" t="s">
        <v>21</v>
      </c>
      <c r="C80" s="52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28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29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52" t="s">
        <v>27</v>
      </c>
      <c r="C83" s="189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28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28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24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45" t="s">
        <v>21</v>
      </c>
      <c r="C87" s="248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22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28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23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28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24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30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31" t="s">
        <v>55</v>
      </c>
      <c r="C94" s="53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30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29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23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32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23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23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24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32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53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33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29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33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46" t="s">
        <v>69</v>
      </c>
      <c r="C107" s="190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23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33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41"/>
      <c r="C110" s="69"/>
    </row>
    <row r="111" spans="1:9" x14ac:dyDescent="0.3">
      <c r="B111" s="243"/>
      <c r="C111" s="208"/>
    </row>
    <row r="112" spans="1:9" x14ac:dyDescent="0.3">
      <c r="B112" s="243"/>
      <c r="C112" s="208"/>
    </row>
    <row r="113" spans="2:9" x14ac:dyDescent="0.3">
      <c r="B113" s="243"/>
      <c r="C113" s="208"/>
    </row>
    <row r="114" spans="2:9" x14ac:dyDescent="0.3">
      <c r="B114" s="243"/>
      <c r="C114" s="208"/>
    </row>
    <row r="115" spans="2:9" x14ac:dyDescent="0.3">
      <c r="B115" s="243"/>
      <c r="C115" s="208"/>
    </row>
    <row r="116" spans="2:9" x14ac:dyDescent="0.3">
      <c r="B116" s="243"/>
      <c r="C116" s="208"/>
    </row>
    <row r="117" spans="2:9" x14ac:dyDescent="0.3">
      <c r="B117" s="243"/>
      <c r="C117" s="208"/>
    </row>
    <row r="119" spans="2:9" x14ac:dyDescent="0.3">
      <c r="B119" s="242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42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42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42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42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42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42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3" t="s">
        <v>95</v>
      </c>
      <c r="C5" s="64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3" t="s">
        <v>95</v>
      </c>
      <c r="C6" s="64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5" t="s">
        <v>101</v>
      </c>
      <c r="C7" s="66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7" t="s">
        <v>109</v>
      </c>
      <c r="C8" s="70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7" t="s">
        <v>112</v>
      </c>
      <c r="C9" s="73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5" t="s">
        <v>101</v>
      </c>
      <c r="C11" s="66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5" t="s">
        <v>101</v>
      </c>
      <c r="C12" s="66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4" t="s">
        <v>121</v>
      </c>
      <c r="C13" s="75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8" t="s">
        <v>112</v>
      </c>
      <c r="C15" s="69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7" t="s">
        <v>109</v>
      </c>
      <c r="C16" s="70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5" t="s">
        <v>101</v>
      </c>
      <c r="C17" s="66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4" t="s">
        <v>121</v>
      </c>
      <c r="C18" s="75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7" t="s">
        <v>109</v>
      </c>
      <c r="C20" s="70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8" t="s">
        <v>112</v>
      </c>
      <c r="C21" s="73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7" t="s">
        <v>109</v>
      </c>
      <c r="C22" s="70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5" t="s">
        <v>104</v>
      </c>
      <c r="C23" s="45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1" t="s">
        <v>112</v>
      </c>
      <c r="C24" s="72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5" t="s">
        <v>101</v>
      </c>
      <c r="C25" s="66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4" t="s">
        <v>121</v>
      </c>
      <c r="C26" s="75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4" t="s">
        <v>121</v>
      </c>
      <c r="C27" s="76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4" t="s">
        <v>121</v>
      </c>
      <c r="C28" s="75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7" t="s">
        <v>112</v>
      </c>
      <c r="C30" s="73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4" t="s">
        <v>121</v>
      </c>
      <c r="C31" s="75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07" t="s">
        <v>112</v>
      </c>
      <c r="C32" s="207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5" t="s">
        <v>104</v>
      </c>
      <c r="C34" s="45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5" t="s">
        <v>104</v>
      </c>
      <c r="C40" s="45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5" t="s">
        <v>104</v>
      </c>
      <c r="C43" s="45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8"/>
      <c r="C45" s="69"/>
    </row>
    <row r="46" spans="1:9" ht="15.6" x14ac:dyDescent="0.3">
      <c r="B46" s="68"/>
      <c r="C46" s="69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49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2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2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87" t="s">
        <v>27</v>
      </c>
      <c r="C71" s="189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4" t="s">
        <v>42</v>
      </c>
      <c r="C79" s="45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1" t="s">
        <v>42</v>
      </c>
      <c r="C93" s="192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3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8"/>
      <c r="C106" s="69"/>
    </row>
    <row r="107" spans="1:9" x14ac:dyDescent="0.3">
      <c r="B107" s="48"/>
      <c r="C107" s="208"/>
    </row>
    <row r="108" spans="1:9" x14ac:dyDescent="0.3">
      <c r="B108" s="48"/>
      <c r="C108" s="208"/>
    </row>
    <row r="109" spans="1:9" x14ac:dyDescent="0.3">
      <c r="B109" s="48"/>
      <c r="C109" s="208"/>
    </row>
    <row r="110" spans="1:9" x14ac:dyDescent="0.3">
      <c r="B110" s="48"/>
      <c r="C110" s="208"/>
    </row>
    <row r="112" spans="1:9" x14ac:dyDescent="0.3">
      <c r="B112" s="206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06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06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06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06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06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06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1" customWidth="1"/>
    <col min="7" max="7" width="8.88671875" style="61"/>
    <col min="8" max="9" width="6.109375" style="51" customWidth="1"/>
  </cols>
  <sheetData>
    <row r="2" spans="2:9" x14ac:dyDescent="0.3">
      <c r="D2" s="51" t="s">
        <v>192</v>
      </c>
    </row>
    <row r="3" spans="2:9" ht="15.6" x14ac:dyDescent="0.3">
      <c r="B3" s="63" t="s">
        <v>95</v>
      </c>
      <c r="C3" s="64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3" t="s">
        <v>95</v>
      </c>
      <c r="C4" s="64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3" t="s">
        <v>95</v>
      </c>
      <c r="C5" s="64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5" t="s">
        <v>101</v>
      </c>
      <c r="C6" s="66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3" t="s">
        <v>95</v>
      </c>
      <c r="C7" s="64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3" t="s">
        <v>95</v>
      </c>
      <c r="C8" s="64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8" t="s">
        <v>112</v>
      </c>
      <c r="C9" s="69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5" t="s">
        <v>101</v>
      </c>
      <c r="C11" s="66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5" t="s">
        <v>101</v>
      </c>
      <c r="C12" s="66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5" t="s">
        <v>101</v>
      </c>
      <c r="C13" s="66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5" t="s">
        <v>101</v>
      </c>
      <c r="C15" s="66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7" t="s">
        <v>109</v>
      </c>
      <c r="C16" s="70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7" t="s">
        <v>109</v>
      </c>
      <c r="C17" s="70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4" t="s">
        <v>121</v>
      </c>
      <c r="C18" s="76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7" t="s">
        <v>109</v>
      </c>
      <c r="C21" s="70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1" t="s">
        <v>112</v>
      </c>
      <c r="C22" s="72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7" t="s">
        <v>109</v>
      </c>
      <c r="C23" s="70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7" t="s">
        <v>112</v>
      </c>
      <c r="C25" s="73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4" t="s">
        <v>121</v>
      </c>
      <c r="C26" s="75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7" t="s">
        <v>109</v>
      </c>
      <c r="C27" s="70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7" t="s">
        <v>112</v>
      </c>
      <c r="C29" s="73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4" t="s">
        <v>121</v>
      </c>
      <c r="C30" s="75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4" t="s">
        <v>121</v>
      </c>
      <c r="C31" s="75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4" t="s">
        <v>121</v>
      </c>
      <c r="C32" s="75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7" t="s">
        <v>112</v>
      </c>
      <c r="C33" s="73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8" t="s">
        <v>112</v>
      </c>
      <c r="C35" s="73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4" t="s">
        <v>112</v>
      </c>
      <c r="C37" s="184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1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49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4" t="s">
        <v>42</v>
      </c>
      <c r="C78" s="45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2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87" t="s">
        <v>27</v>
      </c>
      <c r="C82" s="189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3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88" t="s">
        <v>69</v>
      </c>
      <c r="C103" s="190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3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V55"/>
  <sheetViews>
    <sheetView workbookViewId="0">
      <selection activeCell="B6" sqref="B6:V15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6.5546875" customWidth="1"/>
    <col min="5" max="5" width="6.21875" customWidth="1"/>
    <col min="6" max="6" width="5.5546875" customWidth="1"/>
    <col min="7" max="7" width="6.21875" customWidth="1"/>
    <col min="8" max="8" width="5.6640625" style="61" customWidth="1"/>
    <col min="9" max="9" width="6.6640625" customWidth="1"/>
    <col min="10" max="10" width="7.109375" customWidth="1"/>
    <col min="11" max="11" width="8" customWidth="1"/>
    <col min="12" max="12" width="5.6640625" customWidth="1"/>
    <col min="13" max="13" width="5.5546875" customWidth="1"/>
    <col min="14" max="14" width="6.33203125" customWidth="1"/>
    <col min="15" max="15" width="4.77734375" customWidth="1"/>
    <col min="16" max="16" width="4.77734375" style="99" customWidth="1"/>
    <col min="17" max="17" width="4.77734375" customWidth="1"/>
    <col min="18" max="18" width="4.77734375" style="51" customWidth="1"/>
    <col min="19" max="19" width="5.77734375" style="51" customWidth="1"/>
    <col min="20" max="20" width="5" style="51" customWidth="1"/>
    <col min="21" max="21" width="5.44140625" style="51" customWidth="1"/>
    <col min="22" max="22" width="5.33203125" style="51" customWidth="1"/>
  </cols>
  <sheetData>
    <row r="1" spans="1:22" ht="18" x14ac:dyDescent="0.35">
      <c r="D1" s="62" t="s">
        <v>94</v>
      </c>
    </row>
    <row r="2" spans="1:22" ht="18" x14ac:dyDescent="0.35"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15" thickBot="1" x14ac:dyDescent="0.35">
      <c r="D3" s="307" t="s">
        <v>187</v>
      </c>
      <c r="E3" s="307"/>
      <c r="F3" s="307"/>
      <c r="G3" s="307"/>
      <c r="H3" s="309" t="s">
        <v>188</v>
      </c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7" t="s">
        <v>189</v>
      </c>
      <c r="T3" s="307"/>
      <c r="U3" s="307"/>
      <c r="V3" s="307"/>
    </row>
    <row r="4" spans="1:22" ht="46.2" customHeight="1" x14ac:dyDescent="0.3">
      <c r="B4" s="1"/>
      <c r="C4" s="2" t="s">
        <v>150</v>
      </c>
      <c r="D4" s="46" t="s">
        <v>83</v>
      </c>
      <c r="E4" s="47" t="s">
        <v>84</v>
      </c>
      <c r="F4" s="54" t="s">
        <v>85</v>
      </c>
      <c r="G4" s="175" t="s">
        <v>1</v>
      </c>
      <c r="H4" s="177" t="s">
        <v>86</v>
      </c>
      <c r="I4" s="56" t="s">
        <v>87</v>
      </c>
      <c r="J4" s="56" t="s">
        <v>88</v>
      </c>
      <c r="K4" s="278" t="s">
        <v>89</v>
      </c>
      <c r="L4" s="285">
        <v>45726</v>
      </c>
      <c r="M4" s="302">
        <v>45719</v>
      </c>
      <c r="N4" s="302">
        <v>45712</v>
      </c>
      <c r="O4" s="301">
        <v>45691</v>
      </c>
      <c r="P4" s="301">
        <v>45684</v>
      </c>
      <c r="Q4" s="276">
        <v>45677</v>
      </c>
      <c r="R4" s="277">
        <v>45304</v>
      </c>
      <c r="S4" s="197" t="s">
        <v>90</v>
      </c>
      <c r="T4" s="47" t="s">
        <v>93</v>
      </c>
      <c r="U4" s="47" t="s">
        <v>91</v>
      </c>
      <c r="V4" s="46" t="s">
        <v>92</v>
      </c>
    </row>
    <row r="5" spans="1:22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(SUM(H5+V5))</f>
        <v>16</v>
      </c>
      <c r="G5" s="59">
        <f t="shared" ref="G5" si="3">SUM(I5+S5)</f>
        <v>9973</v>
      </c>
      <c r="H5" s="58">
        <v>1</v>
      </c>
      <c r="I5" s="40">
        <f t="shared" ref="I5" si="4">SUM(R5:R5)</f>
        <v>800</v>
      </c>
      <c r="J5" s="40">
        <f t="shared" ref="J5" si="5">I5/H5</f>
        <v>800</v>
      </c>
      <c r="K5" s="198">
        <f t="shared" ref="K5" si="6">J5/3</f>
        <v>266.66666666666669</v>
      </c>
      <c r="L5" s="279"/>
      <c r="M5" s="281"/>
      <c r="N5" s="281"/>
      <c r="O5" s="6"/>
      <c r="P5" s="6"/>
      <c r="Q5" s="6"/>
      <c r="R5" s="200">
        <v>800</v>
      </c>
      <c r="S5" s="13">
        <v>9173</v>
      </c>
      <c r="T5" s="9">
        <v>612</v>
      </c>
      <c r="U5" s="7">
        <v>204</v>
      </c>
      <c r="V5" s="7">
        <v>15</v>
      </c>
    </row>
    <row r="6" spans="1:22" ht="15.6" x14ac:dyDescent="0.3">
      <c r="A6">
        <v>1</v>
      </c>
      <c r="B6" s="63" t="s">
        <v>95</v>
      </c>
      <c r="C6" s="64" t="s">
        <v>96</v>
      </c>
      <c r="D6" s="5">
        <f>G6/F6</f>
        <v>542.61904761904759</v>
      </c>
      <c r="E6" s="6">
        <f>D6/3</f>
        <v>180.87301587301587</v>
      </c>
      <c r="F6" s="7">
        <f>(SUM(H6+V6))</f>
        <v>21</v>
      </c>
      <c r="G6" s="59">
        <f>SUM(I6+S6)</f>
        <v>11395</v>
      </c>
      <c r="H6" s="319">
        <v>6</v>
      </c>
      <c r="I6" s="176">
        <f>SUM(L6:R6)</f>
        <v>3269</v>
      </c>
      <c r="J6" s="205">
        <f>I6/H6</f>
        <v>544.83333333333337</v>
      </c>
      <c r="K6" s="198">
        <f>J6/3</f>
        <v>181.61111111111111</v>
      </c>
      <c r="L6" s="279">
        <v>482</v>
      </c>
      <c r="M6" s="282">
        <v>509</v>
      </c>
      <c r="N6" s="281"/>
      <c r="O6" s="5">
        <v>558</v>
      </c>
      <c r="P6" s="5">
        <v>591</v>
      </c>
      <c r="Q6" s="5">
        <v>589</v>
      </c>
      <c r="R6" s="201">
        <v>540</v>
      </c>
      <c r="S6" s="13">
        <v>8126</v>
      </c>
      <c r="T6" s="9">
        <v>542</v>
      </c>
      <c r="U6" s="7">
        <v>181</v>
      </c>
      <c r="V6" s="7">
        <v>15</v>
      </c>
    </row>
    <row r="7" spans="1:22" ht="15.6" x14ac:dyDescent="0.3">
      <c r="A7">
        <v>2</v>
      </c>
      <c r="B7" s="63" t="s">
        <v>95</v>
      </c>
      <c r="C7" s="64" t="s">
        <v>97</v>
      </c>
      <c r="D7" s="11">
        <f>G7/F7</f>
        <v>503.95454545454544</v>
      </c>
      <c r="E7" s="6">
        <f>D7/3</f>
        <v>167.98484848484847</v>
      </c>
      <c r="F7" s="7">
        <f>(SUM(H7+V7))</f>
        <v>22</v>
      </c>
      <c r="G7" s="59">
        <f>SUM(I7+S7)</f>
        <v>11087</v>
      </c>
      <c r="H7" s="319">
        <v>7</v>
      </c>
      <c r="I7" s="176">
        <f>SUM(L7:R7)</f>
        <v>3507</v>
      </c>
      <c r="J7" s="210">
        <f>I7/H7</f>
        <v>501</v>
      </c>
      <c r="K7" s="198">
        <f>J7/3</f>
        <v>167</v>
      </c>
      <c r="L7" s="322">
        <v>483</v>
      </c>
      <c r="M7" s="283">
        <v>487</v>
      </c>
      <c r="N7" s="281">
        <v>486</v>
      </c>
      <c r="O7" s="6">
        <v>499</v>
      </c>
      <c r="P7" s="6">
        <v>525</v>
      </c>
      <c r="Q7" s="11">
        <v>535</v>
      </c>
      <c r="R7" s="202">
        <v>492</v>
      </c>
      <c r="S7" s="13">
        <v>7580</v>
      </c>
      <c r="T7" s="10">
        <v>505</v>
      </c>
      <c r="U7" s="7">
        <v>168</v>
      </c>
      <c r="V7" s="7">
        <v>15</v>
      </c>
    </row>
    <row r="8" spans="1:22" ht="15.6" x14ac:dyDescent="0.3">
      <c r="A8">
        <v>3</v>
      </c>
      <c r="B8" s="63" t="s">
        <v>95</v>
      </c>
      <c r="C8" s="64" t="s">
        <v>98</v>
      </c>
      <c r="D8" s="12">
        <f>G8/F8</f>
        <v>499.14285714285717</v>
      </c>
      <c r="E8" s="6">
        <f>D8/3</f>
        <v>166.38095238095238</v>
      </c>
      <c r="F8" s="7">
        <f>(SUM(H8+V8))</f>
        <v>21</v>
      </c>
      <c r="G8" s="59">
        <f>SUM(I8+S8)</f>
        <v>10482</v>
      </c>
      <c r="H8" s="319">
        <v>6</v>
      </c>
      <c r="I8" s="176">
        <f>SUM(L8:R8)</f>
        <v>3007</v>
      </c>
      <c r="J8" s="210">
        <f>I8/H8</f>
        <v>501.16666666666669</v>
      </c>
      <c r="K8" s="198">
        <f>J8/3</f>
        <v>167.05555555555557</v>
      </c>
      <c r="L8" s="321">
        <v>502</v>
      </c>
      <c r="M8" s="284">
        <v>467</v>
      </c>
      <c r="N8" s="282">
        <v>561</v>
      </c>
      <c r="O8" s="6">
        <v>479</v>
      </c>
      <c r="P8" s="6">
        <v>517</v>
      </c>
      <c r="Q8" s="6"/>
      <c r="R8" s="200">
        <v>481</v>
      </c>
      <c r="S8" s="13">
        <v>7475</v>
      </c>
      <c r="T8" s="8">
        <v>498</v>
      </c>
      <c r="U8" s="7">
        <v>166</v>
      </c>
      <c r="V8" s="7">
        <v>15</v>
      </c>
    </row>
    <row r="9" spans="1:22" ht="15.6" x14ac:dyDescent="0.3">
      <c r="A9">
        <v>4</v>
      </c>
      <c r="B9" s="63" t="s">
        <v>95</v>
      </c>
      <c r="C9" s="64" t="s">
        <v>99</v>
      </c>
      <c r="D9" s="12">
        <f>G9/F9</f>
        <v>498.83333333333331</v>
      </c>
      <c r="E9" s="6">
        <f>D9/3</f>
        <v>166.27777777777777</v>
      </c>
      <c r="F9" s="7">
        <f>(SUM(H9+V9))</f>
        <v>18</v>
      </c>
      <c r="G9" s="59">
        <f>SUM(I9+S9)</f>
        <v>8979</v>
      </c>
      <c r="H9" s="319">
        <v>5</v>
      </c>
      <c r="I9" s="176">
        <f>SUM(L9:R9)</f>
        <v>2531</v>
      </c>
      <c r="J9" s="209">
        <f>I9/H9</f>
        <v>506.2</v>
      </c>
      <c r="K9" s="198">
        <f>J9/3</f>
        <v>168.73333333333332</v>
      </c>
      <c r="L9" s="279"/>
      <c r="M9" s="281"/>
      <c r="N9" s="284">
        <v>498</v>
      </c>
      <c r="O9" s="11">
        <v>526</v>
      </c>
      <c r="P9" s="6">
        <v>515</v>
      </c>
      <c r="Q9" s="12">
        <v>500</v>
      </c>
      <c r="R9" s="202">
        <v>492</v>
      </c>
      <c r="S9" s="13">
        <v>6448</v>
      </c>
      <c r="T9" s="7">
        <v>496</v>
      </c>
      <c r="U9" s="7">
        <v>165</v>
      </c>
      <c r="V9" s="7">
        <v>13</v>
      </c>
    </row>
    <row r="10" spans="1:22" ht="15.6" x14ac:dyDescent="0.3">
      <c r="A10">
        <v>5</v>
      </c>
      <c r="B10" s="63" t="s">
        <v>95</v>
      </c>
      <c r="C10" s="64" t="s">
        <v>100</v>
      </c>
      <c r="D10" s="6">
        <f>G10/F10</f>
        <v>490.84210526315792</v>
      </c>
      <c r="E10" s="6">
        <f>D10/3</f>
        <v>163.61403508771932</v>
      </c>
      <c r="F10" s="7">
        <f>(SUM(H10+V10))</f>
        <v>19</v>
      </c>
      <c r="G10" s="59">
        <f>SUM(I10+S10)</f>
        <v>9326</v>
      </c>
      <c r="H10" s="319">
        <v>7</v>
      </c>
      <c r="I10" s="176">
        <f>SUM(L10:R10)</f>
        <v>3430</v>
      </c>
      <c r="J10" s="176">
        <f>I10/H10</f>
        <v>490</v>
      </c>
      <c r="K10" s="198">
        <f>J10/3</f>
        <v>163.33333333333334</v>
      </c>
      <c r="L10" s="320">
        <v>520</v>
      </c>
      <c r="M10" s="281">
        <v>465</v>
      </c>
      <c r="N10" s="281">
        <v>449</v>
      </c>
      <c r="O10" s="6">
        <v>499</v>
      </c>
      <c r="P10" s="12">
        <v>533</v>
      </c>
      <c r="Q10" s="6">
        <v>489</v>
      </c>
      <c r="R10" s="200">
        <v>475</v>
      </c>
      <c r="S10" s="13">
        <v>5896</v>
      </c>
      <c r="T10" s="7">
        <v>491</v>
      </c>
      <c r="U10" s="7">
        <v>164</v>
      </c>
      <c r="V10" s="7">
        <v>12</v>
      </c>
    </row>
    <row r="11" spans="1:22" ht="15.6" x14ac:dyDescent="0.3">
      <c r="A11">
        <v>6</v>
      </c>
      <c r="B11" s="65" t="s">
        <v>101</v>
      </c>
      <c r="C11" s="66" t="s">
        <v>103</v>
      </c>
      <c r="D11" s="6">
        <f>G11/F11</f>
        <v>473.40909090909093</v>
      </c>
      <c r="E11" s="6">
        <f>D11/3</f>
        <v>157.80303030303031</v>
      </c>
      <c r="F11" s="7">
        <f>(SUM(H11+V11))</f>
        <v>22</v>
      </c>
      <c r="G11" s="59">
        <f>SUM(I11+S11)</f>
        <v>10415</v>
      </c>
      <c r="H11" s="319">
        <v>6</v>
      </c>
      <c r="I11" s="176">
        <f>SUM(L11:R11)</f>
        <v>2750</v>
      </c>
      <c r="J11" s="176">
        <f>I11/H11</f>
        <v>458.33333333333331</v>
      </c>
      <c r="K11" s="198">
        <f>J11/3</f>
        <v>152.77777777777777</v>
      </c>
      <c r="L11" s="279">
        <v>477</v>
      </c>
      <c r="M11" s="281"/>
      <c r="N11" s="281">
        <v>460</v>
      </c>
      <c r="O11" s="6">
        <v>491</v>
      </c>
      <c r="P11" s="6">
        <v>417</v>
      </c>
      <c r="Q11" s="6">
        <v>420</v>
      </c>
      <c r="R11" s="200">
        <v>485</v>
      </c>
      <c r="S11" s="13">
        <v>7665</v>
      </c>
      <c r="T11" s="7">
        <v>479</v>
      </c>
      <c r="U11" s="7">
        <v>160</v>
      </c>
      <c r="V11" s="7">
        <v>16</v>
      </c>
    </row>
    <row r="12" spans="1:22" ht="15.6" x14ac:dyDescent="0.3">
      <c r="A12">
        <v>7</v>
      </c>
      <c r="B12" s="65" t="s">
        <v>101</v>
      </c>
      <c r="C12" s="66" t="s">
        <v>102</v>
      </c>
      <c r="D12" s="6">
        <f>G12/F12</f>
        <v>468.75</v>
      </c>
      <c r="E12" s="6">
        <f>D12/3</f>
        <v>156.25</v>
      </c>
      <c r="F12" s="7">
        <f>(SUM(H12+V12))</f>
        <v>20</v>
      </c>
      <c r="G12" s="59">
        <f>SUM(I12+S12)</f>
        <v>9375</v>
      </c>
      <c r="H12" s="319">
        <v>6</v>
      </c>
      <c r="I12" s="176">
        <f>SUM(L12:R12)</f>
        <v>2590</v>
      </c>
      <c r="J12" s="176">
        <f>I12/H12</f>
        <v>431.66666666666669</v>
      </c>
      <c r="K12" s="198">
        <f>J12/3</f>
        <v>143.88888888888889</v>
      </c>
      <c r="L12" s="279">
        <v>430</v>
      </c>
      <c r="M12" s="281">
        <v>376</v>
      </c>
      <c r="N12" s="281"/>
      <c r="O12" s="6">
        <v>393</v>
      </c>
      <c r="P12" s="6">
        <v>463</v>
      </c>
      <c r="Q12" s="6">
        <v>486</v>
      </c>
      <c r="R12" s="200">
        <v>442</v>
      </c>
      <c r="S12" s="13">
        <v>6785</v>
      </c>
      <c r="T12" s="7">
        <v>485</v>
      </c>
      <c r="U12" s="7">
        <v>162</v>
      </c>
      <c r="V12" s="7">
        <v>14</v>
      </c>
    </row>
    <row r="13" spans="1:22" ht="15.6" x14ac:dyDescent="0.3">
      <c r="A13">
        <v>8</v>
      </c>
      <c r="B13" s="65" t="s">
        <v>101</v>
      </c>
      <c r="C13" s="66" t="s">
        <v>106</v>
      </c>
      <c r="D13" s="6">
        <f>G13/F13</f>
        <v>463.38095238095241</v>
      </c>
      <c r="E13" s="6">
        <f>D13/3</f>
        <v>154.46031746031747</v>
      </c>
      <c r="F13" s="7">
        <f>(SUM(H13+V13))</f>
        <v>21</v>
      </c>
      <c r="G13" s="59">
        <f>SUM(I13+S13)</f>
        <v>9731</v>
      </c>
      <c r="H13" s="319">
        <v>6</v>
      </c>
      <c r="I13" s="176">
        <f>SUM(L13:R13)</f>
        <v>2763</v>
      </c>
      <c r="J13" s="176">
        <f>I13/H13</f>
        <v>460.5</v>
      </c>
      <c r="K13" s="198">
        <f>J13/3</f>
        <v>153.5</v>
      </c>
      <c r="L13" s="279"/>
      <c r="M13" s="281">
        <v>420</v>
      </c>
      <c r="N13" s="281">
        <v>449</v>
      </c>
      <c r="O13" s="6">
        <v>447</v>
      </c>
      <c r="P13" s="11">
        <v>537</v>
      </c>
      <c r="Q13" s="6">
        <v>453</v>
      </c>
      <c r="R13" s="200">
        <v>457</v>
      </c>
      <c r="S13" s="13">
        <v>6968</v>
      </c>
      <c r="T13" s="7">
        <v>465</v>
      </c>
      <c r="U13" s="7">
        <v>155</v>
      </c>
      <c r="V13" s="7">
        <v>15</v>
      </c>
    </row>
    <row r="14" spans="1:22" ht="15.6" x14ac:dyDescent="0.3">
      <c r="A14">
        <v>9</v>
      </c>
      <c r="B14" s="31" t="s">
        <v>104</v>
      </c>
      <c r="C14" s="33" t="s">
        <v>105</v>
      </c>
      <c r="D14" s="6">
        <f>G14/F14</f>
        <v>460.6</v>
      </c>
      <c r="E14" s="6">
        <f>D14/3</f>
        <v>153.53333333333333</v>
      </c>
      <c r="F14" s="7">
        <f>(SUM(H14+V14))</f>
        <v>20</v>
      </c>
      <c r="G14" s="59">
        <f>SUM(I14+S14)</f>
        <v>9212</v>
      </c>
      <c r="H14" s="319">
        <v>5</v>
      </c>
      <c r="I14" s="176">
        <f>SUM(L14:R14)</f>
        <v>2190</v>
      </c>
      <c r="J14" s="176">
        <f>I14/H14</f>
        <v>438</v>
      </c>
      <c r="K14" s="198">
        <f>J14/3</f>
        <v>146</v>
      </c>
      <c r="L14" s="279">
        <v>438</v>
      </c>
      <c r="M14" s="281"/>
      <c r="N14" s="281"/>
      <c r="O14" s="6">
        <v>445</v>
      </c>
      <c r="P14" s="6">
        <v>441</v>
      </c>
      <c r="Q14" s="6">
        <v>424</v>
      </c>
      <c r="R14" s="200">
        <v>442</v>
      </c>
      <c r="S14" s="13">
        <v>7022</v>
      </c>
      <c r="T14" s="7">
        <v>468</v>
      </c>
      <c r="U14" s="7">
        <v>156</v>
      </c>
      <c r="V14" s="7">
        <v>15</v>
      </c>
    </row>
    <row r="15" spans="1:22" ht="15.6" x14ac:dyDescent="0.3">
      <c r="A15">
        <v>10</v>
      </c>
      <c r="B15" s="65" t="s">
        <v>101</v>
      </c>
      <c r="C15" s="66" t="s">
        <v>107</v>
      </c>
      <c r="D15" s="6">
        <f>G15/F15</f>
        <v>451.73913043478262</v>
      </c>
      <c r="E15" s="6">
        <f>D15/3</f>
        <v>150.57971014492753</v>
      </c>
      <c r="F15" s="7">
        <f>(SUM(H15+V15))</f>
        <v>23</v>
      </c>
      <c r="G15" s="59">
        <f>SUM(I15+S15)</f>
        <v>10390</v>
      </c>
      <c r="H15" s="319">
        <v>7</v>
      </c>
      <c r="I15" s="176">
        <f>SUM(L15:R15)</f>
        <v>2965</v>
      </c>
      <c r="J15" s="176">
        <f>I15/H15</f>
        <v>423.57142857142856</v>
      </c>
      <c r="K15" s="198">
        <f>J15/3</f>
        <v>141.19047619047618</v>
      </c>
      <c r="L15" s="279">
        <v>394</v>
      </c>
      <c r="M15" s="281">
        <v>436</v>
      </c>
      <c r="N15" s="281">
        <v>427</v>
      </c>
      <c r="O15" s="6">
        <v>419</v>
      </c>
      <c r="P15" s="6">
        <v>447</v>
      </c>
      <c r="Q15" s="6">
        <v>394</v>
      </c>
      <c r="R15" s="200">
        <v>448</v>
      </c>
      <c r="S15" s="13">
        <v>7425</v>
      </c>
      <c r="T15" s="7">
        <v>464</v>
      </c>
      <c r="U15" s="7">
        <v>155</v>
      </c>
      <c r="V15" s="7">
        <v>16</v>
      </c>
    </row>
    <row r="16" spans="1:22" ht="15.6" x14ac:dyDescent="0.3">
      <c r="A16">
        <v>11</v>
      </c>
      <c r="B16" s="65" t="s">
        <v>101</v>
      </c>
      <c r="C16" s="66" t="s">
        <v>108</v>
      </c>
      <c r="D16" s="6">
        <f>G16/F16</f>
        <v>444.95</v>
      </c>
      <c r="E16" s="6">
        <f>D16/3</f>
        <v>148.31666666666666</v>
      </c>
      <c r="F16" s="7">
        <f>(SUM(H16+V16))</f>
        <v>20</v>
      </c>
      <c r="G16" s="59">
        <f>SUM(I16+S16)</f>
        <v>8899</v>
      </c>
      <c r="H16" s="319">
        <v>6</v>
      </c>
      <c r="I16" s="176">
        <f>SUM(L16:R16)</f>
        <v>2632</v>
      </c>
      <c r="J16" s="176">
        <f>I16/H16</f>
        <v>438.66666666666669</v>
      </c>
      <c r="K16" s="198">
        <f>J16/3</f>
        <v>146.22222222222223</v>
      </c>
      <c r="L16" s="279">
        <v>473</v>
      </c>
      <c r="M16" s="281">
        <v>438</v>
      </c>
      <c r="N16" s="281"/>
      <c r="O16" s="6">
        <v>419</v>
      </c>
      <c r="P16" s="6">
        <v>377</v>
      </c>
      <c r="Q16" s="6">
        <v>460</v>
      </c>
      <c r="R16" s="200">
        <v>465</v>
      </c>
      <c r="S16" s="13">
        <v>6267</v>
      </c>
      <c r="T16" s="7">
        <v>448</v>
      </c>
      <c r="U16" s="7">
        <v>149</v>
      </c>
      <c r="V16" s="7">
        <v>14</v>
      </c>
    </row>
    <row r="17" spans="1:22" ht="15.6" x14ac:dyDescent="0.3">
      <c r="A17">
        <v>12</v>
      </c>
      <c r="B17" s="325" t="s">
        <v>109</v>
      </c>
      <c r="C17" s="325" t="s">
        <v>110</v>
      </c>
      <c r="D17" s="6">
        <f>G17/F17</f>
        <v>442.53333333333336</v>
      </c>
      <c r="E17" s="6">
        <f>D17/3</f>
        <v>147.51111111111112</v>
      </c>
      <c r="F17" s="7">
        <f>(SUM(H17+V17))</f>
        <v>15</v>
      </c>
      <c r="G17" s="59">
        <f>SUM(I17+S17)</f>
        <v>6638</v>
      </c>
      <c r="H17" s="319">
        <v>2</v>
      </c>
      <c r="I17" s="176">
        <f>SUM(L17:R17)</f>
        <v>838</v>
      </c>
      <c r="J17" s="176">
        <f>I17/H17</f>
        <v>419</v>
      </c>
      <c r="K17" s="198">
        <f>J17/3</f>
        <v>139.66666666666666</v>
      </c>
      <c r="L17" s="279"/>
      <c r="M17" s="281">
        <v>437</v>
      </c>
      <c r="N17" s="281">
        <v>401</v>
      </c>
      <c r="O17" s="6"/>
      <c r="P17" s="6"/>
      <c r="Q17" s="6"/>
      <c r="R17" s="200"/>
      <c r="S17" s="13">
        <v>5800</v>
      </c>
      <c r="T17" s="7">
        <v>446</v>
      </c>
      <c r="U17" s="7">
        <v>149</v>
      </c>
      <c r="V17" s="7">
        <v>13</v>
      </c>
    </row>
    <row r="18" spans="1:22" ht="15.6" x14ac:dyDescent="0.3">
      <c r="A18">
        <v>13</v>
      </c>
      <c r="B18" s="67" t="s">
        <v>109</v>
      </c>
      <c r="C18" s="70" t="s">
        <v>114</v>
      </c>
      <c r="D18" s="6">
        <f>G18/F18</f>
        <v>441.4</v>
      </c>
      <c r="E18" s="6">
        <f>D18/3</f>
        <v>147.13333333333333</v>
      </c>
      <c r="F18" s="7">
        <f>(SUM(H18+V18))</f>
        <v>20</v>
      </c>
      <c r="G18" s="59">
        <f>SUM(I18+S18)</f>
        <v>8828</v>
      </c>
      <c r="H18" s="319">
        <v>7</v>
      </c>
      <c r="I18" s="176">
        <f>SUM(L18:R18)</f>
        <v>3120</v>
      </c>
      <c r="J18" s="176">
        <f>I18/H18</f>
        <v>445.71428571428572</v>
      </c>
      <c r="K18" s="198">
        <f>J18/3</f>
        <v>148.57142857142858</v>
      </c>
      <c r="L18" s="279">
        <v>458</v>
      </c>
      <c r="M18" s="281">
        <v>395</v>
      </c>
      <c r="N18" s="283">
        <v>550</v>
      </c>
      <c r="O18" s="12">
        <v>505</v>
      </c>
      <c r="P18" s="6">
        <v>371</v>
      </c>
      <c r="Q18" s="6">
        <v>461</v>
      </c>
      <c r="R18" s="200">
        <v>380</v>
      </c>
      <c r="S18" s="13">
        <v>5708</v>
      </c>
      <c r="T18" s="7">
        <v>439</v>
      </c>
      <c r="U18" s="7">
        <v>146</v>
      </c>
      <c r="V18" s="7">
        <v>13</v>
      </c>
    </row>
    <row r="19" spans="1:22" ht="15.6" x14ac:dyDescent="0.3">
      <c r="A19">
        <v>14</v>
      </c>
      <c r="B19" s="67" t="s">
        <v>109</v>
      </c>
      <c r="C19" s="70" t="s">
        <v>111</v>
      </c>
      <c r="D19" s="6">
        <f>G19/F19</f>
        <v>441.13043478260869</v>
      </c>
      <c r="E19" s="6">
        <f>D19/3</f>
        <v>147.04347826086956</v>
      </c>
      <c r="F19" s="7">
        <f>(SUM(H19+V19))</f>
        <v>23</v>
      </c>
      <c r="G19" s="59">
        <f>SUM(I19+S19)</f>
        <v>10146</v>
      </c>
      <c r="H19" s="319">
        <v>7</v>
      </c>
      <c r="I19" s="176">
        <f>SUM(L19:R19)</f>
        <v>3057</v>
      </c>
      <c r="J19" s="176">
        <f>I19/H19</f>
        <v>436.71428571428572</v>
      </c>
      <c r="K19" s="198">
        <f>J19/3</f>
        <v>145.57142857142858</v>
      </c>
      <c r="L19" s="279">
        <v>450</v>
      </c>
      <c r="M19" s="281">
        <v>400</v>
      </c>
      <c r="N19" s="281">
        <v>472</v>
      </c>
      <c r="O19" s="6">
        <v>432</v>
      </c>
      <c r="P19" s="6">
        <v>381</v>
      </c>
      <c r="Q19" s="6">
        <v>481</v>
      </c>
      <c r="R19" s="200">
        <v>441</v>
      </c>
      <c r="S19" s="13">
        <v>7089</v>
      </c>
      <c r="T19" s="7">
        <v>443</v>
      </c>
      <c r="U19" s="7">
        <v>148</v>
      </c>
      <c r="V19" s="7">
        <v>16</v>
      </c>
    </row>
    <row r="20" spans="1:22" ht="15.6" x14ac:dyDescent="0.3">
      <c r="A20">
        <v>15</v>
      </c>
      <c r="B20" s="67" t="s">
        <v>109</v>
      </c>
      <c r="C20" s="70" t="s">
        <v>116</v>
      </c>
      <c r="D20" s="6">
        <f>G20/F20</f>
        <v>431.8</v>
      </c>
      <c r="E20" s="6">
        <f>D20/3</f>
        <v>143.93333333333334</v>
      </c>
      <c r="F20" s="7">
        <f>(SUM(H20+V20))</f>
        <v>20</v>
      </c>
      <c r="G20" s="59">
        <f>SUM(I20+S20)</f>
        <v>8636</v>
      </c>
      <c r="H20" s="319">
        <v>6</v>
      </c>
      <c r="I20" s="176">
        <f>SUM(L20:R20)</f>
        <v>2550</v>
      </c>
      <c r="J20" s="176">
        <f>I20/H20</f>
        <v>425</v>
      </c>
      <c r="K20" s="198">
        <f>J20/3</f>
        <v>141.66666666666666</v>
      </c>
      <c r="L20" s="279">
        <v>467</v>
      </c>
      <c r="M20" s="281">
        <v>402</v>
      </c>
      <c r="N20" s="281">
        <v>431</v>
      </c>
      <c r="O20" s="6">
        <v>399</v>
      </c>
      <c r="P20" s="6"/>
      <c r="Q20" s="6">
        <v>410</v>
      </c>
      <c r="R20" s="200">
        <v>441</v>
      </c>
      <c r="S20" s="13">
        <v>6086</v>
      </c>
      <c r="T20" s="7">
        <v>435</v>
      </c>
      <c r="U20" s="7">
        <v>145</v>
      </c>
      <c r="V20" s="7">
        <v>14</v>
      </c>
    </row>
    <row r="21" spans="1:22" ht="15.6" x14ac:dyDescent="0.3">
      <c r="A21">
        <v>16</v>
      </c>
      <c r="B21" s="68" t="s">
        <v>112</v>
      </c>
      <c r="C21" s="69" t="s">
        <v>113</v>
      </c>
      <c r="D21" s="6">
        <f>G21/F21</f>
        <v>431</v>
      </c>
      <c r="E21" s="6">
        <f>D21/3</f>
        <v>143.66666666666666</v>
      </c>
      <c r="F21" s="7">
        <f>(SUM(H21+V21))</f>
        <v>21</v>
      </c>
      <c r="G21" s="59">
        <f>SUM(I21+S21)</f>
        <v>9051</v>
      </c>
      <c r="H21" s="319">
        <v>6</v>
      </c>
      <c r="I21" s="176">
        <f>SUM(L21:R21)</f>
        <v>2448</v>
      </c>
      <c r="J21" s="176">
        <f>I21/H21</f>
        <v>408</v>
      </c>
      <c r="K21" s="198">
        <f>J21/3</f>
        <v>136</v>
      </c>
      <c r="L21" s="279">
        <v>350</v>
      </c>
      <c r="M21" s="281">
        <v>403</v>
      </c>
      <c r="N21" s="281"/>
      <c r="O21" s="6">
        <v>409</v>
      </c>
      <c r="P21" s="6">
        <v>389</v>
      </c>
      <c r="Q21" s="6">
        <v>423</v>
      </c>
      <c r="R21" s="200">
        <v>474</v>
      </c>
      <c r="S21" s="13">
        <v>6603</v>
      </c>
      <c r="T21" s="7">
        <v>440</v>
      </c>
      <c r="U21" s="7">
        <v>147</v>
      </c>
      <c r="V21" s="7">
        <v>15</v>
      </c>
    </row>
    <row r="22" spans="1:22" ht="15.6" x14ac:dyDescent="0.3">
      <c r="A22">
        <v>17</v>
      </c>
      <c r="B22" s="67" t="s">
        <v>109</v>
      </c>
      <c r="C22" s="70" t="s">
        <v>115</v>
      </c>
      <c r="D22" s="6">
        <f>G22/F22</f>
        <v>426.69565217391306</v>
      </c>
      <c r="E22" s="6">
        <f>D22/3</f>
        <v>142.23188405797103</v>
      </c>
      <c r="F22" s="7">
        <f>(SUM(H22+V22))</f>
        <v>23</v>
      </c>
      <c r="G22" s="59">
        <f>SUM(I22+S22)</f>
        <v>9814</v>
      </c>
      <c r="H22" s="319">
        <v>7</v>
      </c>
      <c r="I22" s="176">
        <f>SUM(L22:R22)</f>
        <v>2848</v>
      </c>
      <c r="J22" s="176">
        <f>I22/H22</f>
        <v>406.85714285714283</v>
      </c>
      <c r="K22" s="198">
        <f>J22/3</f>
        <v>135.61904761904762</v>
      </c>
      <c r="L22" s="279">
        <v>429</v>
      </c>
      <c r="M22" s="281">
        <v>357</v>
      </c>
      <c r="N22" s="281">
        <v>458</v>
      </c>
      <c r="O22" s="6">
        <v>384</v>
      </c>
      <c r="P22" s="6">
        <v>387</v>
      </c>
      <c r="Q22" s="6">
        <v>422</v>
      </c>
      <c r="R22" s="200">
        <v>411</v>
      </c>
      <c r="S22" s="13">
        <v>6966</v>
      </c>
      <c r="T22" s="7">
        <v>435</v>
      </c>
      <c r="U22" s="7">
        <v>145</v>
      </c>
      <c r="V22" s="7">
        <v>16</v>
      </c>
    </row>
    <row r="23" spans="1:22" ht="15.6" x14ac:dyDescent="0.3">
      <c r="A23">
        <v>18</v>
      </c>
      <c r="B23" s="68" t="s">
        <v>112</v>
      </c>
      <c r="C23" s="73" t="s">
        <v>118</v>
      </c>
      <c r="D23" s="6">
        <f>G23/F23</f>
        <v>416.04761904761904</v>
      </c>
      <c r="E23" s="6">
        <f>D23/3</f>
        <v>138.68253968253967</v>
      </c>
      <c r="F23" s="7">
        <f>(SUM(H23+V23))</f>
        <v>21</v>
      </c>
      <c r="G23" s="59">
        <f>SUM(I23+S23)</f>
        <v>8737</v>
      </c>
      <c r="H23" s="319">
        <v>6</v>
      </c>
      <c r="I23" s="176">
        <f>SUM(L23:R23)</f>
        <v>2422</v>
      </c>
      <c r="J23" s="176">
        <f>I23/H23</f>
        <v>403.66666666666669</v>
      </c>
      <c r="K23" s="198">
        <f>J23/3</f>
        <v>134.55555555555557</v>
      </c>
      <c r="L23" s="279">
        <v>420</v>
      </c>
      <c r="M23" s="281"/>
      <c r="N23" s="281">
        <v>375</v>
      </c>
      <c r="O23" s="6">
        <v>466</v>
      </c>
      <c r="P23" s="6">
        <v>431</v>
      </c>
      <c r="Q23" s="6">
        <v>410</v>
      </c>
      <c r="R23" s="200">
        <v>320</v>
      </c>
      <c r="S23" s="13">
        <v>6315</v>
      </c>
      <c r="T23" s="7">
        <v>421</v>
      </c>
      <c r="U23" s="7">
        <v>140</v>
      </c>
      <c r="V23" s="7">
        <v>15</v>
      </c>
    </row>
    <row r="24" spans="1:22" ht="15.6" x14ac:dyDescent="0.3">
      <c r="A24">
        <v>19</v>
      </c>
      <c r="B24" s="67" t="s">
        <v>109</v>
      </c>
      <c r="C24" s="70" t="s">
        <v>119</v>
      </c>
      <c r="D24" s="6">
        <f>G24/F24</f>
        <v>413.23809523809524</v>
      </c>
      <c r="E24" s="6">
        <f>D24/3</f>
        <v>137.74603174603175</v>
      </c>
      <c r="F24" s="7">
        <f>(SUM(H24+V24))</f>
        <v>21</v>
      </c>
      <c r="G24" s="59">
        <f>SUM(I24+S24)</f>
        <v>8678</v>
      </c>
      <c r="H24" s="319">
        <v>6</v>
      </c>
      <c r="I24" s="176">
        <f>SUM(L24:R24)</f>
        <v>2407</v>
      </c>
      <c r="J24" s="176">
        <f>I24/H24</f>
        <v>401.16666666666669</v>
      </c>
      <c r="K24" s="198">
        <f>J24/3</f>
        <v>133.72222222222223</v>
      </c>
      <c r="L24" s="279"/>
      <c r="M24" s="281">
        <v>428</v>
      </c>
      <c r="N24" s="281">
        <v>389</v>
      </c>
      <c r="O24" s="6">
        <v>378</v>
      </c>
      <c r="P24" s="6">
        <v>401</v>
      </c>
      <c r="Q24" s="6">
        <v>409</v>
      </c>
      <c r="R24" s="200">
        <v>402</v>
      </c>
      <c r="S24" s="13">
        <v>6271</v>
      </c>
      <c r="T24" s="7">
        <v>418</v>
      </c>
      <c r="U24" s="7">
        <v>139</v>
      </c>
      <c r="V24" s="7">
        <v>15</v>
      </c>
    </row>
    <row r="25" spans="1:22" ht="15.6" x14ac:dyDescent="0.3">
      <c r="A25">
        <v>20</v>
      </c>
      <c r="B25" s="310" t="s">
        <v>112</v>
      </c>
      <c r="C25" s="310" t="s">
        <v>117</v>
      </c>
      <c r="D25" s="6">
        <f>G25/F25</f>
        <v>413.1764705882353</v>
      </c>
      <c r="E25" s="6">
        <f>D25/3</f>
        <v>137.72549019607843</v>
      </c>
      <c r="F25" s="7">
        <f>(SUM(H25+V25))</f>
        <v>17</v>
      </c>
      <c r="G25" s="59">
        <f>SUM(I25+S25)</f>
        <v>7024</v>
      </c>
      <c r="H25" s="319">
        <v>7</v>
      </c>
      <c r="I25" s="176">
        <f>SUM(L25:R25)</f>
        <v>2800</v>
      </c>
      <c r="J25" s="40">
        <f>I25/H25</f>
        <v>400</v>
      </c>
      <c r="K25" s="198">
        <f>J25/3</f>
        <v>133.33333333333334</v>
      </c>
      <c r="L25" s="279">
        <v>388</v>
      </c>
      <c r="M25" s="281">
        <v>408</v>
      </c>
      <c r="N25" s="281">
        <v>352</v>
      </c>
      <c r="O25" s="6">
        <v>383</v>
      </c>
      <c r="P25" s="6">
        <v>461</v>
      </c>
      <c r="Q25" s="6">
        <v>404</v>
      </c>
      <c r="R25" s="200">
        <v>404</v>
      </c>
      <c r="S25" s="13">
        <v>4224</v>
      </c>
      <c r="T25" s="7">
        <v>422</v>
      </c>
      <c r="U25" s="7">
        <v>141</v>
      </c>
      <c r="V25" s="7">
        <v>10</v>
      </c>
    </row>
    <row r="26" spans="1:22" ht="15.6" x14ac:dyDescent="0.3">
      <c r="A26">
        <v>21</v>
      </c>
      <c r="B26" s="77" t="s">
        <v>112</v>
      </c>
      <c r="C26" s="73" t="s">
        <v>124</v>
      </c>
      <c r="D26" s="6">
        <f>G26/F26</f>
        <v>403.23809523809524</v>
      </c>
      <c r="E26" s="6">
        <f>D26/3</f>
        <v>134.4126984126984</v>
      </c>
      <c r="F26" s="7">
        <f>(SUM(H26+V26))</f>
        <v>21</v>
      </c>
      <c r="G26" s="59">
        <f>SUM(I26+S26)</f>
        <v>8468</v>
      </c>
      <c r="H26" s="319">
        <v>6</v>
      </c>
      <c r="I26" s="176">
        <f>SUM(L26:R26)</f>
        <v>2477</v>
      </c>
      <c r="J26" s="176">
        <f>I26/H26</f>
        <v>412.83333333333331</v>
      </c>
      <c r="K26" s="198">
        <f>J26/3</f>
        <v>137.61111111111111</v>
      </c>
      <c r="L26" s="279"/>
      <c r="M26" s="281">
        <v>374</v>
      </c>
      <c r="N26" s="281">
        <v>400</v>
      </c>
      <c r="O26" s="6">
        <v>438</v>
      </c>
      <c r="P26" s="6">
        <v>402</v>
      </c>
      <c r="Q26" s="6">
        <v>471</v>
      </c>
      <c r="R26" s="200">
        <v>392</v>
      </c>
      <c r="S26" s="13">
        <v>5991</v>
      </c>
      <c r="T26" s="7">
        <v>399</v>
      </c>
      <c r="U26" s="7">
        <v>133</v>
      </c>
      <c r="V26" s="7">
        <v>15</v>
      </c>
    </row>
    <row r="27" spans="1:22" ht="15.6" x14ac:dyDescent="0.3">
      <c r="A27">
        <v>22</v>
      </c>
      <c r="B27" s="74" t="s">
        <v>121</v>
      </c>
      <c r="C27" s="75" t="s">
        <v>123</v>
      </c>
      <c r="D27" s="6">
        <f>G27/F27</f>
        <v>401.4736842105263</v>
      </c>
      <c r="E27" s="6">
        <f>D27/3</f>
        <v>133.82456140350877</v>
      </c>
      <c r="F27" s="7">
        <f>(SUM(H27+V27))</f>
        <v>19</v>
      </c>
      <c r="G27" s="59">
        <f>SUM(I27+S27)</f>
        <v>7628</v>
      </c>
      <c r="H27" s="319">
        <v>5</v>
      </c>
      <c r="I27" s="176">
        <f>SUM(L27:R27)</f>
        <v>1959</v>
      </c>
      <c r="J27" s="176">
        <f>I27/H27</f>
        <v>391.8</v>
      </c>
      <c r="K27" s="198">
        <f>J27/3</f>
        <v>130.6</v>
      </c>
      <c r="L27" s="279"/>
      <c r="M27" s="281">
        <v>340</v>
      </c>
      <c r="N27" s="281"/>
      <c r="O27" s="6">
        <v>487</v>
      </c>
      <c r="P27" s="6">
        <v>389</v>
      </c>
      <c r="Q27" s="6">
        <v>383</v>
      </c>
      <c r="R27" s="200">
        <v>360</v>
      </c>
      <c r="S27" s="13">
        <v>5669</v>
      </c>
      <c r="T27" s="7">
        <v>405</v>
      </c>
      <c r="U27" s="7">
        <v>135</v>
      </c>
      <c r="V27" s="7">
        <v>14</v>
      </c>
    </row>
    <row r="28" spans="1:22" ht="15.6" x14ac:dyDescent="0.3">
      <c r="A28">
        <v>23</v>
      </c>
      <c r="B28" s="31" t="s">
        <v>104</v>
      </c>
      <c r="C28" s="33" t="s">
        <v>120</v>
      </c>
      <c r="D28" s="6">
        <f>G28/F28</f>
        <v>400.4</v>
      </c>
      <c r="E28" s="6">
        <f>D28/3</f>
        <v>133.46666666666667</v>
      </c>
      <c r="F28" s="7">
        <f>(SUM(H28+V28))</f>
        <v>15</v>
      </c>
      <c r="G28" s="59">
        <f>SUM(I28+S28)</f>
        <v>6006</v>
      </c>
      <c r="H28" s="319">
        <v>5</v>
      </c>
      <c r="I28" s="176">
        <f>SUM(L28:R28)</f>
        <v>1922</v>
      </c>
      <c r="J28" s="176">
        <f>I28/H28</f>
        <v>384.4</v>
      </c>
      <c r="K28" s="198">
        <f>J28/3</f>
        <v>128.13333333333333</v>
      </c>
      <c r="L28" s="279">
        <v>381</v>
      </c>
      <c r="M28" s="281"/>
      <c r="N28" s="281"/>
      <c r="O28" s="6">
        <v>402</v>
      </c>
      <c r="P28" s="6">
        <v>398</v>
      </c>
      <c r="Q28" s="6">
        <v>326</v>
      </c>
      <c r="R28" s="200">
        <v>415</v>
      </c>
      <c r="S28" s="13">
        <v>4084</v>
      </c>
      <c r="T28" s="7">
        <v>408</v>
      </c>
      <c r="U28" s="7">
        <v>136</v>
      </c>
      <c r="V28" s="7">
        <v>10</v>
      </c>
    </row>
    <row r="29" spans="1:22" ht="15.6" x14ac:dyDescent="0.3">
      <c r="A29">
        <v>24</v>
      </c>
      <c r="B29" s="316" t="s">
        <v>104</v>
      </c>
      <c r="C29" s="316" t="s">
        <v>126</v>
      </c>
      <c r="D29" s="6">
        <f>G29/F29</f>
        <v>398.6521739130435</v>
      </c>
      <c r="E29" s="6">
        <f>D29/3</f>
        <v>132.8840579710145</v>
      </c>
      <c r="F29" s="7">
        <f>(SUM(H29+V29))</f>
        <v>23</v>
      </c>
      <c r="G29" s="59">
        <f>SUM(I29+S29)</f>
        <v>9169</v>
      </c>
      <c r="H29" s="319">
        <v>7</v>
      </c>
      <c r="I29" s="176">
        <f>SUM(L29:R29)</f>
        <v>2904</v>
      </c>
      <c r="J29" s="176">
        <f>I29/H29</f>
        <v>414.85714285714283</v>
      </c>
      <c r="K29" s="198">
        <f>J29/3</f>
        <v>138.28571428571428</v>
      </c>
      <c r="L29" s="279">
        <v>321</v>
      </c>
      <c r="M29" s="281">
        <v>412</v>
      </c>
      <c r="N29" s="281">
        <v>488</v>
      </c>
      <c r="O29" s="6">
        <v>423</v>
      </c>
      <c r="P29" s="6">
        <v>390</v>
      </c>
      <c r="Q29" s="6">
        <v>404</v>
      </c>
      <c r="R29" s="200">
        <v>466</v>
      </c>
      <c r="S29" s="13">
        <v>6265</v>
      </c>
      <c r="T29" s="7">
        <v>392</v>
      </c>
      <c r="U29" s="7">
        <v>131</v>
      </c>
      <c r="V29" s="7">
        <v>16</v>
      </c>
    </row>
    <row r="30" spans="1:22" ht="15.6" x14ac:dyDescent="0.3">
      <c r="A30">
        <v>25</v>
      </c>
      <c r="B30" s="74" t="s">
        <v>121</v>
      </c>
      <c r="C30" s="75" t="s">
        <v>122</v>
      </c>
      <c r="D30" s="6">
        <f>G30/F30</f>
        <v>395.95238095238096</v>
      </c>
      <c r="E30" s="6">
        <f>D30/3</f>
        <v>131.98412698412699</v>
      </c>
      <c r="F30" s="7">
        <f>(SUM(H30+V30))</f>
        <v>21</v>
      </c>
      <c r="G30" s="59">
        <f>SUM(I30+S30)</f>
        <v>8315</v>
      </c>
      <c r="H30" s="319">
        <v>5</v>
      </c>
      <c r="I30" s="176">
        <f>SUM(L30:R30)</f>
        <v>1796</v>
      </c>
      <c r="J30" s="176">
        <f>I30/H30</f>
        <v>359.2</v>
      </c>
      <c r="K30" s="198">
        <f>J30/3</f>
        <v>119.73333333333333</v>
      </c>
      <c r="L30" s="279">
        <v>329</v>
      </c>
      <c r="M30" s="281">
        <v>402</v>
      </c>
      <c r="N30" s="281">
        <v>320</v>
      </c>
      <c r="O30" s="6"/>
      <c r="P30" s="6">
        <v>382</v>
      </c>
      <c r="Q30" s="6">
        <v>363</v>
      </c>
      <c r="R30" s="200"/>
      <c r="S30" s="13">
        <v>6519</v>
      </c>
      <c r="T30" s="7">
        <v>407</v>
      </c>
      <c r="U30" s="7">
        <v>136</v>
      </c>
      <c r="V30" s="7">
        <v>16</v>
      </c>
    </row>
    <row r="31" spans="1:22" ht="15.6" x14ac:dyDescent="0.3">
      <c r="A31">
        <v>26</v>
      </c>
      <c r="B31" s="74" t="s">
        <v>121</v>
      </c>
      <c r="C31" s="76" t="s">
        <v>125</v>
      </c>
      <c r="D31" s="6">
        <f>G31/F31</f>
        <v>393.40909090909093</v>
      </c>
      <c r="E31" s="6">
        <f>D31/3</f>
        <v>131.13636363636365</v>
      </c>
      <c r="F31" s="7">
        <f>(SUM(H31+V31))</f>
        <v>22</v>
      </c>
      <c r="G31" s="59">
        <f>SUM(I31+S31)</f>
        <v>8655</v>
      </c>
      <c r="H31" s="319">
        <v>7</v>
      </c>
      <c r="I31" s="176">
        <f>SUM(L31:R31)</f>
        <v>2720</v>
      </c>
      <c r="J31" s="176">
        <f>I31/H31</f>
        <v>388.57142857142856</v>
      </c>
      <c r="K31" s="198">
        <f>J31/3</f>
        <v>129.52380952380952</v>
      </c>
      <c r="L31" s="279">
        <v>376</v>
      </c>
      <c r="M31" s="281">
        <v>369</v>
      </c>
      <c r="N31" s="281">
        <v>391</v>
      </c>
      <c r="O31" s="6">
        <v>448</v>
      </c>
      <c r="P31" s="6">
        <v>337</v>
      </c>
      <c r="Q31" s="6">
        <v>378</v>
      </c>
      <c r="R31" s="200">
        <v>421</v>
      </c>
      <c r="S31" s="13">
        <v>5935</v>
      </c>
      <c r="T31" s="7">
        <v>396</v>
      </c>
      <c r="U31" s="7">
        <v>132</v>
      </c>
      <c r="V31" s="7">
        <v>15</v>
      </c>
    </row>
    <row r="32" spans="1:22" ht="15.6" x14ac:dyDescent="0.3">
      <c r="A32">
        <v>27</v>
      </c>
      <c r="B32" s="74" t="s">
        <v>121</v>
      </c>
      <c r="C32" s="75" t="s">
        <v>127</v>
      </c>
      <c r="D32" s="6">
        <f>G32/F32</f>
        <v>386.23809523809524</v>
      </c>
      <c r="E32" s="6">
        <f>D32/3</f>
        <v>128.74603174603175</v>
      </c>
      <c r="F32" s="7">
        <f>(SUM(H32+V32))</f>
        <v>21</v>
      </c>
      <c r="G32" s="59">
        <f>SUM(I32+S32)</f>
        <v>8111</v>
      </c>
      <c r="H32" s="319">
        <v>7</v>
      </c>
      <c r="I32" s="176">
        <f>SUM(L32:R32)</f>
        <v>2684</v>
      </c>
      <c r="J32" s="176">
        <f>I32/H32</f>
        <v>383.42857142857144</v>
      </c>
      <c r="K32" s="198">
        <f>J32/3</f>
        <v>127.80952380952381</v>
      </c>
      <c r="L32" s="279">
        <v>378</v>
      </c>
      <c r="M32" s="281">
        <v>371</v>
      </c>
      <c r="N32" s="281">
        <v>390</v>
      </c>
      <c r="O32" s="6">
        <v>348</v>
      </c>
      <c r="P32" s="6">
        <v>417</v>
      </c>
      <c r="Q32" s="6">
        <v>433</v>
      </c>
      <c r="R32" s="200">
        <v>347</v>
      </c>
      <c r="S32" s="13">
        <v>5427</v>
      </c>
      <c r="T32" s="7">
        <v>388</v>
      </c>
      <c r="U32" s="7">
        <v>129</v>
      </c>
      <c r="V32" s="7">
        <v>14</v>
      </c>
    </row>
    <row r="33" spans="1:22" ht="15.6" x14ac:dyDescent="0.3">
      <c r="A33">
        <v>28</v>
      </c>
      <c r="B33" s="31" t="s">
        <v>104</v>
      </c>
      <c r="C33" s="33" t="s">
        <v>131</v>
      </c>
      <c r="D33" s="6">
        <f>G33/F33</f>
        <v>386.11111111111109</v>
      </c>
      <c r="E33" s="6">
        <f>D33/3</f>
        <v>128.7037037037037</v>
      </c>
      <c r="F33" s="7">
        <f>(SUM(H33+V33))</f>
        <v>9</v>
      </c>
      <c r="G33" s="59">
        <f>SUM(I33+S33)</f>
        <v>3475</v>
      </c>
      <c r="H33" s="319">
        <v>4</v>
      </c>
      <c r="I33" s="176">
        <f>SUM(L33:R33)</f>
        <v>1576</v>
      </c>
      <c r="J33" s="176">
        <f>I33/H33</f>
        <v>394</v>
      </c>
      <c r="K33" s="198">
        <f>J33/3</f>
        <v>131.33333333333334</v>
      </c>
      <c r="L33" s="279">
        <v>365</v>
      </c>
      <c r="M33" s="281"/>
      <c r="N33" s="281"/>
      <c r="O33" s="6">
        <v>424</v>
      </c>
      <c r="P33" s="6">
        <v>421</v>
      </c>
      <c r="Q33" s="6">
        <v>366</v>
      </c>
      <c r="R33" s="200"/>
      <c r="S33" s="13">
        <v>1899</v>
      </c>
      <c r="T33" s="7">
        <v>380</v>
      </c>
      <c r="U33" s="7">
        <v>127</v>
      </c>
      <c r="V33" s="7">
        <v>5</v>
      </c>
    </row>
    <row r="34" spans="1:22" ht="15.6" x14ac:dyDescent="0.3">
      <c r="A34">
        <v>29</v>
      </c>
      <c r="B34" s="31" t="s">
        <v>104</v>
      </c>
      <c r="C34" s="33" t="s">
        <v>130</v>
      </c>
      <c r="D34" s="6">
        <f>G34/F34</f>
        <v>385.73684210526318</v>
      </c>
      <c r="E34" s="6">
        <f>D34/3</f>
        <v>128.57894736842107</v>
      </c>
      <c r="F34" s="7">
        <f>(SUM(H34+V34))</f>
        <v>19</v>
      </c>
      <c r="G34" s="59">
        <f>SUM(I34+S34)</f>
        <v>7329</v>
      </c>
      <c r="H34" s="319">
        <v>6</v>
      </c>
      <c r="I34" s="176">
        <f>SUM(L34:R34)</f>
        <v>2348</v>
      </c>
      <c r="J34" s="176">
        <f>I34/H34</f>
        <v>391.33333333333331</v>
      </c>
      <c r="K34" s="198">
        <f>J34/3</f>
        <v>130.44444444444443</v>
      </c>
      <c r="L34" s="279">
        <v>403</v>
      </c>
      <c r="M34" s="281">
        <v>377</v>
      </c>
      <c r="N34" s="281">
        <v>403</v>
      </c>
      <c r="O34" s="6">
        <v>413</v>
      </c>
      <c r="P34" s="6"/>
      <c r="Q34" s="6">
        <v>333</v>
      </c>
      <c r="R34" s="200">
        <v>419</v>
      </c>
      <c r="S34" s="13">
        <v>4981</v>
      </c>
      <c r="T34" s="7">
        <v>383</v>
      </c>
      <c r="U34" s="7">
        <v>128</v>
      </c>
      <c r="V34" s="7">
        <v>13</v>
      </c>
    </row>
    <row r="35" spans="1:22" ht="15.6" x14ac:dyDescent="0.3">
      <c r="A35">
        <v>30</v>
      </c>
      <c r="B35" s="31" t="s">
        <v>104</v>
      </c>
      <c r="C35" s="33" t="s">
        <v>133</v>
      </c>
      <c r="D35" s="6">
        <f>G35/F35</f>
        <v>385.6875</v>
      </c>
      <c r="E35" s="6">
        <f>D35/3</f>
        <v>128.5625</v>
      </c>
      <c r="F35" s="7">
        <f>(SUM(H35+V35))</f>
        <v>16</v>
      </c>
      <c r="G35" s="59">
        <f>SUM(I35+S35)</f>
        <v>6171</v>
      </c>
      <c r="H35" s="319">
        <v>5</v>
      </c>
      <c r="I35" s="176">
        <f>SUM(L35:R35)</f>
        <v>2005</v>
      </c>
      <c r="J35" s="176">
        <f>I35/H35</f>
        <v>401</v>
      </c>
      <c r="K35" s="198">
        <f>J35/3</f>
        <v>133.66666666666666</v>
      </c>
      <c r="L35" s="279">
        <v>420</v>
      </c>
      <c r="M35" s="281">
        <v>437</v>
      </c>
      <c r="N35" s="281"/>
      <c r="O35" s="6">
        <v>386</v>
      </c>
      <c r="P35" s="6">
        <v>383</v>
      </c>
      <c r="Q35" s="6"/>
      <c r="R35" s="200">
        <v>379</v>
      </c>
      <c r="S35" s="13">
        <v>4166</v>
      </c>
      <c r="T35" s="7">
        <v>379</v>
      </c>
      <c r="U35" s="7">
        <v>126</v>
      </c>
      <c r="V35" s="7">
        <v>11</v>
      </c>
    </row>
    <row r="36" spans="1:22" ht="15.6" x14ac:dyDescent="0.3">
      <c r="A36">
        <v>31</v>
      </c>
      <c r="B36" s="74" t="s">
        <v>121</v>
      </c>
      <c r="C36" s="75" t="s">
        <v>129</v>
      </c>
      <c r="D36" s="6">
        <f>G36/F36</f>
        <v>382.10526315789474</v>
      </c>
      <c r="E36" s="6">
        <f>D36/3</f>
        <v>127.36842105263158</v>
      </c>
      <c r="F36" s="7">
        <f>(SUM(H36+V36))</f>
        <v>19</v>
      </c>
      <c r="G36" s="59">
        <f>SUM(I36+S36)</f>
        <v>7260</v>
      </c>
      <c r="H36" s="319">
        <v>6</v>
      </c>
      <c r="I36" s="176">
        <f>SUM(L36:R36)</f>
        <v>2279</v>
      </c>
      <c r="J36" s="176">
        <f>I36/H36</f>
        <v>379.83333333333331</v>
      </c>
      <c r="K36" s="198">
        <f>J36/3</f>
        <v>126.6111111111111</v>
      </c>
      <c r="L36" s="279">
        <v>400</v>
      </c>
      <c r="M36" s="281">
        <v>385</v>
      </c>
      <c r="N36" s="281">
        <v>425</v>
      </c>
      <c r="O36" s="6"/>
      <c r="P36" s="6">
        <v>329</v>
      </c>
      <c r="Q36" s="6">
        <v>377</v>
      </c>
      <c r="R36" s="200">
        <v>363</v>
      </c>
      <c r="S36" s="13">
        <v>4981</v>
      </c>
      <c r="T36" s="7">
        <v>383</v>
      </c>
      <c r="U36" s="7">
        <v>128</v>
      </c>
      <c r="V36" s="7">
        <v>13</v>
      </c>
    </row>
    <row r="37" spans="1:22" ht="15.6" x14ac:dyDescent="0.3">
      <c r="A37">
        <v>32</v>
      </c>
      <c r="B37" s="74" t="s">
        <v>121</v>
      </c>
      <c r="C37" s="75" t="s">
        <v>132</v>
      </c>
      <c r="D37" s="6">
        <f>G37/F37</f>
        <v>380.94444444444446</v>
      </c>
      <c r="E37" s="6">
        <f>D37/3</f>
        <v>126.98148148148148</v>
      </c>
      <c r="F37" s="7">
        <f>(SUM(H37+V37))</f>
        <v>18</v>
      </c>
      <c r="G37" s="324">
        <f>SUM(I37+S37)</f>
        <v>6857</v>
      </c>
      <c r="H37" s="319">
        <v>3</v>
      </c>
      <c r="I37" s="176">
        <f>SUM(L37:R37)</f>
        <v>1165</v>
      </c>
      <c r="J37" s="176">
        <f>I37/H37</f>
        <v>388.33333333333331</v>
      </c>
      <c r="K37" s="198">
        <f>J37/3</f>
        <v>129.44444444444443</v>
      </c>
      <c r="L37" s="279"/>
      <c r="M37" s="281"/>
      <c r="N37" s="281">
        <v>364</v>
      </c>
      <c r="O37" s="6"/>
      <c r="P37" s="6"/>
      <c r="Q37" s="6">
        <v>419</v>
      </c>
      <c r="R37" s="200">
        <v>382</v>
      </c>
      <c r="S37" s="13">
        <v>5692</v>
      </c>
      <c r="T37" s="7">
        <v>379</v>
      </c>
      <c r="U37" s="7">
        <v>126</v>
      </c>
      <c r="V37" s="7">
        <v>15</v>
      </c>
    </row>
    <row r="38" spans="1:22" ht="15.6" x14ac:dyDescent="0.3">
      <c r="A38">
        <v>33</v>
      </c>
      <c r="B38" s="77" t="s">
        <v>112</v>
      </c>
      <c r="C38" s="73" t="s">
        <v>128</v>
      </c>
      <c r="D38" s="6">
        <f>G38/F38</f>
        <v>378.11111111111109</v>
      </c>
      <c r="E38" s="6">
        <f>D38/3</f>
        <v>126.03703703703702</v>
      </c>
      <c r="F38" s="7">
        <f>(SUM(H38+V38))</f>
        <v>18</v>
      </c>
      <c r="G38" s="59">
        <f>SUM(I38+S38)</f>
        <v>6806</v>
      </c>
      <c r="H38" s="319">
        <v>7</v>
      </c>
      <c r="I38" s="176">
        <f>SUM(L38:R38)</f>
        <v>2573</v>
      </c>
      <c r="J38" s="176">
        <f>I38/H38</f>
        <v>367.57142857142856</v>
      </c>
      <c r="K38" s="198">
        <f>J38/3</f>
        <v>122.52380952380952</v>
      </c>
      <c r="L38" s="279">
        <v>320</v>
      </c>
      <c r="M38" s="281">
        <v>349</v>
      </c>
      <c r="N38" s="281">
        <v>389</v>
      </c>
      <c r="O38" s="6">
        <v>331</v>
      </c>
      <c r="P38" s="6">
        <v>456</v>
      </c>
      <c r="Q38" s="6">
        <v>359</v>
      </c>
      <c r="R38" s="200">
        <v>369</v>
      </c>
      <c r="S38" s="13">
        <v>4233</v>
      </c>
      <c r="T38" s="7">
        <v>385</v>
      </c>
      <c r="U38" s="7">
        <v>128</v>
      </c>
      <c r="V38" s="7">
        <v>11</v>
      </c>
    </row>
    <row r="39" spans="1:22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(SUM(H39+V39))</f>
        <v>7</v>
      </c>
      <c r="G39" s="324">
        <f>SUM(I39+S39)</f>
        <v>2634</v>
      </c>
      <c r="H39" s="319"/>
      <c r="I39" s="176">
        <f>SUM(L39:R39)</f>
        <v>0</v>
      </c>
      <c r="J39" s="176" t="e">
        <f>I39/H39</f>
        <v>#DIV/0!</v>
      </c>
      <c r="K39" s="198" t="e">
        <f>J39/3</f>
        <v>#DIV/0!</v>
      </c>
      <c r="L39" s="279"/>
      <c r="M39" s="281"/>
      <c r="N39" s="281"/>
      <c r="O39" s="6"/>
      <c r="P39" s="6"/>
      <c r="Q39" s="6"/>
      <c r="R39" s="200"/>
      <c r="S39" s="13">
        <v>2634</v>
      </c>
      <c r="T39" s="7">
        <v>376</v>
      </c>
      <c r="U39" s="7">
        <v>125</v>
      </c>
      <c r="V39" s="7">
        <v>7</v>
      </c>
    </row>
    <row r="40" spans="1:22" ht="15.6" x14ac:dyDescent="0.3">
      <c r="A40">
        <v>35</v>
      </c>
      <c r="B40" s="31" t="s">
        <v>104</v>
      </c>
      <c r="C40" s="33" t="s">
        <v>137</v>
      </c>
      <c r="D40" s="6">
        <f>G40/F40</f>
        <v>375</v>
      </c>
      <c r="E40" s="6">
        <f>D40/3</f>
        <v>125</v>
      </c>
      <c r="F40" s="7">
        <f>(SUM(H40+V40))</f>
        <v>5</v>
      </c>
      <c r="G40" s="324">
        <f>SUM(I40+S40)</f>
        <v>1875</v>
      </c>
      <c r="H40" s="319">
        <v>2</v>
      </c>
      <c r="I40" s="176">
        <f>SUM(L40:R40)</f>
        <v>819</v>
      </c>
      <c r="J40" s="176">
        <f>I40/H40</f>
        <v>409.5</v>
      </c>
      <c r="K40" s="198">
        <f>J40/3</f>
        <v>136.5</v>
      </c>
      <c r="L40" s="279"/>
      <c r="M40" s="281" t="s">
        <v>20</v>
      </c>
      <c r="N40" s="281">
        <v>457</v>
      </c>
      <c r="O40" s="6"/>
      <c r="P40" s="6">
        <v>362</v>
      </c>
      <c r="Q40" s="6"/>
      <c r="R40" s="200"/>
      <c r="S40" s="13">
        <v>1056</v>
      </c>
      <c r="T40" s="7">
        <v>352</v>
      </c>
      <c r="U40" s="7">
        <v>117</v>
      </c>
      <c r="V40" s="7">
        <v>3</v>
      </c>
    </row>
    <row r="41" spans="1:22" ht="15.6" x14ac:dyDescent="0.3">
      <c r="A41">
        <v>36</v>
      </c>
      <c r="B41" s="77" t="s">
        <v>112</v>
      </c>
      <c r="C41" s="73" t="s">
        <v>135</v>
      </c>
      <c r="D41" s="6">
        <f>G41/F41</f>
        <v>366.04545454545456</v>
      </c>
      <c r="E41" s="6">
        <f>D41/3</f>
        <v>122.01515151515152</v>
      </c>
      <c r="F41" s="7">
        <f>(SUM(H41+V41))</f>
        <v>22</v>
      </c>
      <c r="G41" s="324">
        <f>SUM(I41+S41)</f>
        <v>8053</v>
      </c>
      <c r="H41" s="319">
        <v>6</v>
      </c>
      <c r="I41" s="176">
        <f>SUM(L41:R41)</f>
        <v>2093</v>
      </c>
      <c r="J41" s="176">
        <f>I41/H41</f>
        <v>348.83333333333331</v>
      </c>
      <c r="K41" s="198">
        <f>J41/3</f>
        <v>116.27777777777777</v>
      </c>
      <c r="L41" s="279"/>
      <c r="M41" s="281">
        <v>289</v>
      </c>
      <c r="N41" s="281">
        <v>394</v>
      </c>
      <c r="O41" s="6">
        <v>358</v>
      </c>
      <c r="P41" s="6">
        <v>361</v>
      </c>
      <c r="Q41" s="6">
        <v>366</v>
      </c>
      <c r="R41" s="200">
        <v>325</v>
      </c>
      <c r="S41" s="13">
        <v>5960</v>
      </c>
      <c r="T41" s="7">
        <v>373</v>
      </c>
      <c r="U41" s="7">
        <v>124</v>
      </c>
      <c r="V41" s="7">
        <v>16</v>
      </c>
    </row>
    <row r="42" spans="1:22" ht="15.6" x14ac:dyDescent="0.3">
      <c r="A42">
        <v>37</v>
      </c>
      <c r="B42" s="266" t="s">
        <v>104</v>
      </c>
      <c r="C42" s="33" t="s">
        <v>140</v>
      </c>
      <c r="D42" s="6">
        <f>G42/F42</f>
        <v>356.10526315789474</v>
      </c>
      <c r="E42" s="6">
        <f>D42/3</f>
        <v>118.70175438596492</v>
      </c>
      <c r="F42" s="7">
        <f>(SUM(H42+V42))</f>
        <v>19</v>
      </c>
      <c r="G42" s="324">
        <f>SUM(I42+S42)</f>
        <v>6766</v>
      </c>
      <c r="H42" s="319">
        <v>7</v>
      </c>
      <c r="I42" s="176">
        <f>SUM(L42:R42)</f>
        <v>2701</v>
      </c>
      <c r="J42" s="176">
        <f>I42/H42</f>
        <v>385.85714285714283</v>
      </c>
      <c r="K42" s="198">
        <f>J42/3</f>
        <v>128.61904761904762</v>
      </c>
      <c r="L42" s="279">
        <v>366</v>
      </c>
      <c r="M42" s="281">
        <v>388</v>
      </c>
      <c r="N42" s="281">
        <v>376</v>
      </c>
      <c r="O42" s="6">
        <v>425</v>
      </c>
      <c r="P42" s="6">
        <v>341</v>
      </c>
      <c r="Q42" s="6">
        <v>412</v>
      </c>
      <c r="R42" s="200">
        <v>393</v>
      </c>
      <c r="S42" s="13">
        <v>4065</v>
      </c>
      <c r="T42" s="7">
        <v>339</v>
      </c>
      <c r="U42" s="7">
        <v>113</v>
      </c>
      <c r="V42" s="7">
        <v>12</v>
      </c>
    </row>
    <row r="43" spans="1:22" ht="15.6" x14ac:dyDescent="0.3">
      <c r="A43">
        <v>38</v>
      </c>
      <c r="B43" s="68" t="s">
        <v>112</v>
      </c>
      <c r="C43" s="69" t="s">
        <v>136</v>
      </c>
      <c r="D43" s="6">
        <f>G43/F43</f>
        <v>350.35714285714283</v>
      </c>
      <c r="E43" s="6">
        <f>D43/3</f>
        <v>116.78571428571428</v>
      </c>
      <c r="F43" s="7">
        <f>(SUM(H43+V43))</f>
        <v>14</v>
      </c>
      <c r="G43" s="324">
        <f>SUM(I43+S43)</f>
        <v>4905</v>
      </c>
      <c r="H43" s="319">
        <v>7</v>
      </c>
      <c r="I43" s="176">
        <f>SUM(L43:R43)</f>
        <v>2391</v>
      </c>
      <c r="J43" s="176">
        <f>I43/H43</f>
        <v>341.57142857142856</v>
      </c>
      <c r="K43" s="198">
        <f>J43/3</f>
        <v>113.85714285714285</v>
      </c>
      <c r="L43" s="279">
        <v>335</v>
      </c>
      <c r="M43" s="281">
        <v>358</v>
      </c>
      <c r="N43" s="281">
        <v>352</v>
      </c>
      <c r="O43" s="6">
        <v>381</v>
      </c>
      <c r="P43" s="6">
        <v>342</v>
      </c>
      <c r="Q43" s="6">
        <v>317</v>
      </c>
      <c r="R43" s="200">
        <v>306</v>
      </c>
      <c r="S43" s="13">
        <v>2514</v>
      </c>
      <c r="T43" s="7">
        <v>359</v>
      </c>
      <c r="U43" s="7">
        <v>120</v>
      </c>
      <c r="V43" s="7">
        <v>7</v>
      </c>
    </row>
    <row r="44" spans="1:22" ht="15.6" x14ac:dyDescent="0.3">
      <c r="A44">
        <v>39</v>
      </c>
      <c r="B44" s="31" t="s">
        <v>104</v>
      </c>
      <c r="C44" s="33" t="s">
        <v>138</v>
      </c>
      <c r="D44" s="6">
        <f>G44/F44</f>
        <v>343.88235294117646</v>
      </c>
      <c r="E44" s="6">
        <f>D44/3</f>
        <v>114.62745098039215</v>
      </c>
      <c r="F44" s="7">
        <f>(SUM(H44+V44))</f>
        <v>17</v>
      </c>
      <c r="G44" s="324">
        <f>SUM(I44+S44)</f>
        <v>5846</v>
      </c>
      <c r="H44" s="319">
        <v>6</v>
      </c>
      <c r="I44" s="176">
        <f>SUM(L44:R44)</f>
        <v>2051</v>
      </c>
      <c r="J44" s="176">
        <f>I44/H44</f>
        <v>341.83333333333331</v>
      </c>
      <c r="K44" s="198">
        <f>J44/3</f>
        <v>113.94444444444444</v>
      </c>
      <c r="L44" s="279">
        <v>342</v>
      </c>
      <c r="M44" s="281">
        <v>351</v>
      </c>
      <c r="N44" s="281">
        <v>384</v>
      </c>
      <c r="O44" s="6">
        <v>319</v>
      </c>
      <c r="P44" s="6">
        <v>300</v>
      </c>
      <c r="Q44" s="6">
        <v>355</v>
      </c>
      <c r="R44" s="200"/>
      <c r="S44" s="13">
        <v>3795</v>
      </c>
      <c r="T44" s="7">
        <v>345</v>
      </c>
      <c r="U44" s="7">
        <v>115</v>
      </c>
      <c r="V44" s="7">
        <v>11</v>
      </c>
    </row>
    <row r="45" spans="1:22" ht="15.6" x14ac:dyDescent="0.3">
      <c r="A45">
        <v>40</v>
      </c>
      <c r="B45" s="31" t="s">
        <v>104</v>
      </c>
      <c r="C45" s="33" t="s">
        <v>142</v>
      </c>
      <c r="D45" s="6">
        <f>G45/F45</f>
        <v>341.7</v>
      </c>
      <c r="E45" s="6">
        <f>D45/3</f>
        <v>113.89999999999999</v>
      </c>
      <c r="F45" s="7">
        <f>(SUM(H45+V45))</f>
        <v>10</v>
      </c>
      <c r="G45" s="324">
        <f>SUM(I45+S45)</f>
        <v>3417</v>
      </c>
      <c r="H45" s="319">
        <v>4</v>
      </c>
      <c r="I45" s="176">
        <f>SUM(L45:R45)</f>
        <v>1424</v>
      </c>
      <c r="J45" s="176">
        <f>I45/H45</f>
        <v>356</v>
      </c>
      <c r="K45" s="198">
        <f>J45/3</f>
        <v>118.66666666666667</v>
      </c>
      <c r="L45" s="279"/>
      <c r="M45" s="281">
        <v>334</v>
      </c>
      <c r="N45" s="281">
        <v>368</v>
      </c>
      <c r="O45" s="6">
        <v>371</v>
      </c>
      <c r="P45" s="6">
        <v>351</v>
      </c>
      <c r="Q45" s="6"/>
      <c r="R45" s="200"/>
      <c r="S45" s="13">
        <v>1993</v>
      </c>
      <c r="T45" s="7">
        <v>332</v>
      </c>
      <c r="U45" s="7">
        <v>111</v>
      </c>
      <c r="V45" s="7">
        <v>6</v>
      </c>
    </row>
    <row r="46" spans="1:22" ht="15.6" x14ac:dyDescent="0.3">
      <c r="A46">
        <v>41</v>
      </c>
      <c r="B46" s="31" t="s">
        <v>104</v>
      </c>
      <c r="C46" s="33" t="s">
        <v>139</v>
      </c>
      <c r="D46" s="6">
        <f>G46/F46</f>
        <v>338.88888888888891</v>
      </c>
      <c r="E46" s="6">
        <f>D46/3</f>
        <v>112.96296296296298</v>
      </c>
      <c r="F46" s="7">
        <f>(SUM(H46+V46))</f>
        <v>18</v>
      </c>
      <c r="G46" s="324">
        <f>SUM(I46+S46)</f>
        <v>6100</v>
      </c>
      <c r="H46" s="319">
        <v>4</v>
      </c>
      <c r="I46" s="176">
        <f>SUM(L46:R46)</f>
        <v>1294</v>
      </c>
      <c r="J46" s="176">
        <f>I46/H46</f>
        <v>323.5</v>
      </c>
      <c r="K46" s="198">
        <f>J46/3</f>
        <v>107.83333333333333</v>
      </c>
      <c r="L46" s="279">
        <v>280</v>
      </c>
      <c r="M46" s="281">
        <v>321</v>
      </c>
      <c r="N46" s="281"/>
      <c r="O46" s="6">
        <v>351</v>
      </c>
      <c r="P46" s="6">
        <v>342</v>
      </c>
      <c r="Q46" s="6"/>
      <c r="R46" s="200"/>
      <c r="S46" s="13">
        <v>4806</v>
      </c>
      <c r="T46" s="7">
        <v>343</v>
      </c>
      <c r="U46" s="7">
        <v>114</v>
      </c>
      <c r="V46" s="7">
        <v>14</v>
      </c>
    </row>
    <row r="47" spans="1:22" ht="15.6" x14ac:dyDescent="0.3">
      <c r="A47">
        <v>42</v>
      </c>
      <c r="B47" s="31" t="s">
        <v>104</v>
      </c>
      <c r="C47" s="33" t="s">
        <v>141</v>
      </c>
      <c r="D47" s="6">
        <f>G47/F47</f>
        <v>324.07692307692309</v>
      </c>
      <c r="E47" s="6">
        <f>D47/3</f>
        <v>108.02564102564104</v>
      </c>
      <c r="F47" s="7">
        <f>(SUM(H47+V47))</f>
        <v>13</v>
      </c>
      <c r="G47" s="324">
        <f>SUM(I47+S47)</f>
        <v>4213</v>
      </c>
      <c r="H47" s="319">
        <v>5</v>
      </c>
      <c r="I47" s="176">
        <f>SUM(L47:R47)</f>
        <v>1522</v>
      </c>
      <c r="J47" s="176">
        <f>I47/H47</f>
        <v>304.39999999999998</v>
      </c>
      <c r="K47" s="198">
        <f>J47/3</f>
        <v>101.46666666666665</v>
      </c>
      <c r="L47" s="279">
        <v>316</v>
      </c>
      <c r="M47" s="281"/>
      <c r="N47" s="281"/>
      <c r="O47" s="6">
        <v>296</v>
      </c>
      <c r="P47" s="6">
        <v>288</v>
      </c>
      <c r="Q47" s="6">
        <v>314</v>
      </c>
      <c r="R47" s="200">
        <v>308</v>
      </c>
      <c r="S47" s="13">
        <v>2691</v>
      </c>
      <c r="T47" s="7">
        <v>336</v>
      </c>
      <c r="U47" s="7">
        <v>112</v>
      </c>
      <c r="V47" s="7">
        <v>8</v>
      </c>
    </row>
    <row r="48" spans="1:22" ht="15.6" x14ac:dyDescent="0.3">
      <c r="A48">
        <v>43</v>
      </c>
      <c r="B48" s="31" t="s">
        <v>104</v>
      </c>
      <c r="C48" s="33" t="s">
        <v>144</v>
      </c>
      <c r="D48" s="6">
        <f>G48/F48</f>
        <v>315.42857142857144</v>
      </c>
      <c r="E48" s="6">
        <f>D48/3</f>
        <v>105.14285714285715</v>
      </c>
      <c r="F48" s="7">
        <f>(SUM(H48+V48))</f>
        <v>21</v>
      </c>
      <c r="G48" s="324">
        <f>SUM(I48+S48)</f>
        <v>6624</v>
      </c>
      <c r="H48" s="319">
        <v>6</v>
      </c>
      <c r="I48" s="176">
        <f>SUM(L48:R48)</f>
        <v>1937</v>
      </c>
      <c r="J48" s="176">
        <f>I48/H48</f>
        <v>322.83333333333331</v>
      </c>
      <c r="K48" s="198">
        <f>J48/3</f>
        <v>107.6111111111111</v>
      </c>
      <c r="L48" s="279">
        <v>339</v>
      </c>
      <c r="M48" s="281">
        <v>283</v>
      </c>
      <c r="N48" s="281">
        <v>360</v>
      </c>
      <c r="O48" s="6">
        <v>358</v>
      </c>
      <c r="P48" s="6">
        <v>356</v>
      </c>
      <c r="Q48" s="6"/>
      <c r="R48" s="200">
        <v>241</v>
      </c>
      <c r="S48" s="13">
        <v>4687</v>
      </c>
      <c r="T48" s="7">
        <v>312</v>
      </c>
      <c r="U48" s="7">
        <v>104</v>
      </c>
      <c r="V48" s="7">
        <v>15</v>
      </c>
    </row>
    <row r="49" spans="1:22" ht="15.6" x14ac:dyDescent="0.3">
      <c r="A49">
        <v>44</v>
      </c>
      <c r="B49" s="31" t="s">
        <v>104</v>
      </c>
      <c r="C49" s="33" t="s">
        <v>143</v>
      </c>
      <c r="D49" s="6">
        <f>G49/F49</f>
        <v>311.2</v>
      </c>
      <c r="E49" s="6">
        <f>D49/3</f>
        <v>103.73333333333333</v>
      </c>
      <c r="F49" s="7">
        <f>(SUM(H49+V49))</f>
        <v>15</v>
      </c>
      <c r="G49" s="324">
        <f>SUM(I49+S49)</f>
        <v>4668</v>
      </c>
      <c r="H49" s="319">
        <v>5</v>
      </c>
      <c r="I49" s="176">
        <f>SUM(L49:R49)</f>
        <v>1467</v>
      </c>
      <c r="J49" s="176">
        <f>I49/H49</f>
        <v>293.39999999999998</v>
      </c>
      <c r="K49" s="198">
        <f>J49/3</f>
        <v>97.8</v>
      </c>
      <c r="L49" s="279">
        <v>334</v>
      </c>
      <c r="M49" s="281"/>
      <c r="N49" s="281"/>
      <c r="O49" s="6">
        <v>303</v>
      </c>
      <c r="P49" s="6">
        <v>211</v>
      </c>
      <c r="Q49" s="6">
        <v>314</v>
      </c>
      <c r="R49" s="200">
        <v>305</v>
      </c>
      <c r="S49" s="13">
        <v>3201</v>
      </c>
      <c r="T49" s="7">
        <v>320</v>
      </c>
      <c r="U49" s="7">
        <v>107</v>
      </c>
      <c r="V49" s="7">
        <v>10</v>
      </c>
    </row>
    <row r="50" spans="1:22" ht="15.6" x14ac:dyDescent="0.3">
      <c r="A50">
        <v>45</v>
      </c>
      <c r="B50" s="31" t="s">
        <v>104</v>
      </c>
      <c r="C50" s="33" t="s">
        <v>147</v>
      </c>
      <c r="D50" s="6">
        <f>G50/F50</f>
        <v>305.33333333333331</v>
      </c>
      <c r="E50" s="6">
        <f>D50/3</f>
        <v>101.77777777777777</v>
      </c>
      <c r="F50" s="7">
        <f>(SUM(H50+V50))</f>
        <v>9</v>
      </c>
      <c r="G50" s="324">
        <f>SUM(I50+S50)</f>
        <v>2748</v>
      </c>
      <c r="H50" s="319">
        <v>6</v>
      </c>
      <c r="I50" s="176">
        <f>SUM(L50:R50)</f>
        <v>1933</v>
      </c>
      <c r="J50" s="176">
        <f>I50/H50</f>
        <v>322.16666666666669</v>
      </c>
      <c r="K50" s="198">
        <f>J50/3</f>
        <v>107.3888888888889</v>
      </c>
      <c r="L50" s="279">
        <v>334</v>
      </c>
      <c r="M50" s="281">
        <v>267</v>
      </c>
      <c r="N50" s="281"/>
      <c r="O50" s="6">
        <v>380</v>
      </c>
      <c r="P50" s="6">
        <v>316</v>
      </c>
      <c r="Q50" s="6">
        <v>263</v>
      </c>
      <c r="R50" s="200">
        <v>373</v>
      </c>
      <c r="S50" s="13">
        <v>815</v>
      </c>
      <c r="T50" s="7">
        <v>272</v>
      </c>
      <c r="U50" s="7">
        <v>91</v>
      </c>
      <c r="V50" s="7">
        <v>3</v>
      </c>
    </row>
    <row r="51" spans="1:22" ht="15.6" x14ac:dyDescent="0.3">
      <c r="B51" s="31" t="s">
        <v>104</v>
      </c>
      <c r="C51" s="33" t="s">
        <v>146</v>
      </c>
      <c r="D51" s="6">
        <f>G51/F51</f>
        <v>299.60000000000002</v>
      </c>
      <c r="E51" s="6">
        <f>D51/3</f>
        <v>99.866666666666674</v>
      </c>
      <c r="F51" s="7">
        <f>(SUM(H51+V51))</f>
        <v>10</v>
      </c>
      <c r="G51" s="324">
        <f>SUM(I51+S51)</f>
        <v>2996</v>
      </c>
      <c r="H51" s="319">
        <v>3</v>
      </c>
      <c r="I51" s="176">
        <f>SUM(L51:R51)</f>
        <v>983</v>
      </c>
      <c r="J51" s="176">
        <f>I51/H51</f>
        <v>327.66666666666669</v>
      </c>
      <c r="K51" s="198">
        <f>J51/3</f>
        <v>109.22222222222223</v>
      </c>
      <c r="L51" s="279"/>
      <c r="M51" s="281"/>
      <c r="N51" s="281"/>
      <c r="O51" s="6"/>
      <c r="P51" s="6">
        <v>356</v>
      </c>
      <c r="Q51" s="6">
        <v>306</v>
      </c>
      <c r="R51" s="200">
        <v>321</v>
      </c>
      <c r="S51" s="13">
        <v>2013</v>
      </c>
      <c r="T51" s="7">
        <v>288</v>
      </c>
      <c r="U51" s="7">
        <v>96</v>
      </c>
      <c r="V51" s="7">
        <v>7</v>
      </c>
    </row>
    <row r="52" spans="1:22" ht="15.6" x14ac:dyDescent="0.3">
      <c r="A52">
        <v>46</v>
      </c>
      <c r="B52" s="31" t="s">
        <v>104</v>
      </c>
      <c r="C52" s="33" t="s">
        <v>145</v>
      </c>
      <c r="D52" s="6">
        <f>G52/F52</f>
        <v>289.58823529411762</v>
      </c>
      <c r="E52" s="6">
        <f>D52/3</f>
        <v>96.52941176470587</v>
      </c>
      <c r="F52" s="7">
        <f>(SUM(H52+V52))</f>
        <v>17</v>
      </c>
      <c r="G52" s="324">
        <f>SUM(I52+S52)</f>
        <v>4923</v>
      </c>
      <c r="H52" s="319">
        <v>6</v>
      </c>
      <c r="I52" s="176">
        <f>SUM(L52:R52)</f>
        <v>1707</v>
      </c>
      <c r="J52" s="176">
        <f>I52/H52</f>
        <v>284.5</v>
      </c>
      <c r="K52" s="198">
        <f>J52/3</f>
        <v>94.833333333333329</v>
      </c>
      <c r="L52" s="279">
        <v>327</v>
      </c>
      <c r="M52" s="281">
        <v>277</v>
      </c>
      <c r="N52" s="281"/>
      <c r="O52" s="6">
        <v>292</v>
      </c>
      <c r="P52" s="6">
        <v>304</v>
      </c>
      <c r="Q52" s="6">
        <v>269</v>
      </c>
      <c r="R52" s="200">
        <v>238</v>
      </c>
      <c r="S52" s="13">
        <v>3216</v>
      </c>
      <c r="T52" s="7">
        <v>292</v>
      </c>
      <c r="U52" s="7">
        <v>97</v>
      </c>
      <c r="V52" s="7">
        <v>11</v>
      </c>
    </row>
    <row r="53" spans="1:22" ht="15.6" x14ac:dyDescent="0.3">
      <c r="A53">
        <v>47</v>
      </c>
      <c r="B53" s="31" t="s">
        <v>104</v>
      </c>
      <c r="C53" s="33" t="s">
        <v>204</v>
      </c>
      <c r="D53" s="6">
        <f>G53/F53</f>
        <v>287.83333333333331</v>
      </c>
      <c r="E53" s="6">
        <f>D53/3</f>
        <v>95.944444444444443</v>
      </c>
      <c r="F53" s="7">
        <f>(SUM(H53+V53))</f>
        <v>6</v>
      </c>
      <c r="G53" s="59">
        <f>SUM(I53+S53)</f>
        <v>1727</v>
      </c>
      <c r="H53" s="319">
        <v>6</v>
      </c>
      <c r="I53" s="176">
        <f>SUM(L53:R53)</f>
        <v>1727</v>
      </c>
      <c r="J53" s="176">
        <f>I53/H53</f>
        <v>287.83333333333331</v>
      </c>
      <c r="K53" s="198">
        <f>J53/3</f>
        <v>95.944444444444443</v>
      </c>
      <c r="L53" s="279">
        <v>293</v>
      </c>
      <c r="M53" s="281">
        <v>342</v>
      </c>
      <c r="N53" s="281">
        <v>303</v>
      </c>
      <c r="O53" s="6">
        <v>267</v>
      </c>
      <c r="P53" s="6">
        <v>292</v>
      </c>
      <c r="Q53" s="6">
        <v>230</v>
      </c>
      <c r="R53" s="200"/>
      <c r="S53" s="13"/>
      <c r="T53" s="7"/>
      <c r="U53" s="7"/>
      <c r="V53" s="7"/>
    </row>
    <row r="54" spans="1:22" ht="15.6" x14ac:dyDescent="0.3">
      <c r="A54">
        <v>48</v>
      </c>
      <c r="B54" s="31" t="s">
        <v>104</v>
      </c>
      <c r="C54" s="33" t="s">
        <v>148</v>
      </c>
      <c r="D54" s="6">
        <f>G54/F54</f>
        <v>243.06666666666666</v>
      </c>
      <c r="E54" s="6">
        <f>D54/3</f>
        <v>81.022222222222226</v>
      </c>
      <c r="F54" s="7">
        <f>(SUM(H54+V54))</f>
        <v>15</v>
      </c>
      <c r="G54" s="59">
        <f>SUM(I54+S54)</f>
        <v>3646</v>
      </c>
      <c r="H54" s="319">
        <v>5</v>
      </c>
      <c r="I54" s="176">
        <f>SUM(L54:R54)</f>
        <v>1303</v>
      </c>
      <c r="J54" s="176">
        <f>I54/H54</f>
        <v>260.60000000000002</v>
      </c>
      <c r="K54" s="198">
        <f>J54/3</f>
        <v>86.866666666666674</v>
      </c>
      <c r="L54" s="279">
        <v>281</v>
      </c>
      <c r="M54" s="281"/>
      <c r="N54" s="281">
        <v>283</v>
      </c>
      <c r="O54" s="6">
        <v>235</v>
      </c>
      <c r="P54" s="6">
        <v>308</v>
      </c>
      <c r="Q54" s="6">
        <v>196</v>
      </c>
      <c r="R54" s="200"/>
      <c r="S54" s="13">
        <v>2343</v>
      </c>
      <c r="T54" s="7">
        <v>234</v>
      </c>
      <c r="U54" s="7">
        <v>78</v>
      </c>
      <c r="V54" s="7">
        <v>10</v>
      </c>
    </row>
    <row r="55" spans="1:22" ht="16.2" thickBot="1" x14ac:dyDescent="0.35">
      <c r="A55">
        <v>49</v>
      </c>
      <c r="B55" s="31" t="s">
        <v>104</v>
      </c>
      <c r="C55" s="33" t="s">
        <v>149</v>
      </c>
      <c r="D55" s="6">
        <f>G55/F55</f>
        <v>197.16666666666666</v>
      </c>
      <c r="E55" s="6">
        <f>D55/3</f>
        <v>65.722222222222214</v>
      </c>
      <c r="F55" s="7">
        <f>(SUM(H55+V55))</f>
        <v>12</v>
      </c>
      <c r="G55" s="59">
        <f>SUM(I55+S55)</f>
        <v>2366</v>
      </c>
      <c r="H55" s="323">
        <v>6</v>
      </c>
      <c r="I55" s="176">
        <f>SUM(L55:R55)</f>
        <v>1169</v>
      </c>
      <c r="J55" s="179">
        <f>I55/H55</f>
        <v>194.83333333333334</v>
      </c>
      <c r="K55" s="199">
        <f>J55/3</f>
        <v>64.944444444444443</v>
      </c>
      <c r="L55" s="280">
        <v>220</v>
      </c>
      <c r="M55" s="281"/>
      <c r="N55" s="281">
        <v>184</v>
      </c>
      <c r="O55" s="6">
        <v>216</v>
      </c>
      <c r="P55" s="6">
        <v>198</v>
      </c>
      <c r="Q55" s="220">
        <v>204</v>
      </c>
      <c r="R55" s="203">
        <v>147</v>
      </c>
      <c r="S55" s="13">
        <v>1197</v>
      </c>
      <c r="T55" s="7">
        <v>199</v>
      </c>
      <c r="U55" s="7">
        <v>66</v>
      </c>
      <c r="V55" s="7">
        <v>6</v>
      </c>
    </row>
  </sheetData>
  <sortState xmlns:xlrd2="http://schemas.microsoft.com/office/spreadsheetml/2017/richdata2" ref="B6:V55">
    <sortCondition descending="1" ref="D6:D55"/>
  </sortState>
  <mergeCells count="3">
    <mergeCell ref="D3:G3"/>
    <mergeCell ref="H3:R3"/>
    <mergeCell ref="S3:V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85C0-DBE1-44B4-8DD0-A53316927505}">
  <dimension ref="A2:I113"/>
  <sheetViews>
    <sheetView topLeftCell="A26" workbookViewId="0">
      <selection activeCell="B43" sqref="B43:E43"/>
    </sheetView>
  </sheetViews>
  <sheetFormatPr defaultRowHeight="14.4" x14ac:dyDescent="0.3"/>
  <cols>
    <col min="2" max="2" width="3.5546875" bestFit="1" customWidth="1"/>
    <col min="3" max="3" width="22.44140625" bestFit="1" customWidth="1"/>
  </cols>
  <sheetData>
    <row r="2" spans="1:9" x14ac:dyDescent="0.3">
      <c r="D2" t="s">
        <v>250</v>
      </c>
    </row>
    <row r="3" spans="1:9" ht="15.6" x14ac:dyDescent="0.3">
      <c r="A3">
        <v>1</v>
      </c>
      <c r="B3" s="63" t="s">
        <v>95</v>
      </c>
      <c r="C3" s="64" t="s">
        <v>100</v>
      </c>
      <c r="D3" s="7">
        <v>189</v>
      </c>
      <c r="E3" s="7">
        <v>181</v>
      </c>
      <c r="F3" s="7">
        <v>150</v>
      </c>
      <c r="G3" s="40">
        <v>520</v>
      </c>
      <c r="H3" s="7">
        <v>9</v>
      </c>
      <c r="I3" s="7">
        <v>13</v>
      </c>
    </row>
    <row r="4" spans="1:9" ht="15.6" x14ac:dyDescent="0.3">
      <c r="A4">
        <v>2</v>
      </c>
      <c r="B4" s="63" t="s">
        <v>95</v>
      </c>
      <c r="C4" s="64" t="s">
        <v>98</v>
      </c>
      <c r="D4" s="7">
        <v>161</v>
      </c>
      <c r="E4" s="7">
        <v>173</v>
      </c>
      <c r="F4" s="7">
        <v>168</v>
      </c>
      <c r="G4" s="40">
        <v>502</v>
      </c>
      <c r="H4" s="7">
        <v>9</v>
      </c>
      <c r="I4" s="7">
        <v>14</v>
      </c>
    </row>
    <row r="5" spans="1:9" ht="15.6" x14ac:dyDescent="0.3">
      <c r="A5">
        <v>3</v>
      </c>
      <c r="B5" s="63" t="s">
        <v>95</v>
      </c>
      <c r="C5" s="64" t="s">
        <v>97</v>
      </c>
      <c r="D5" s="7">
        <v>186</v>
      </c>
      <c r="E5" s="7">
        <v>145</v>
      </c>
      <c r="F5" s="7">
        <v>152</v>
      </c>
      <c r="G5" s="40">
        <v>483</v>
      </c>
      <c r="H5" s="7">
        <v>10</v>
      </c>
      <c r="I5" s="7">
        <v>11</v>
      </c>
    </row>
    <row r="6" spans="1:9" ht="15.6" x14ac:dyDescent="0.3">
      <c r="A6">
        <v>4</v>
      </c>
      <c r="B6" s="63" t="s">
        <v>95</v>
      </c>
      <c r="C6" s="64" t="s">
        <v>96</v>
      </c>
      <c r="D6" s="7">
        <v>164</v>
      </c>
      <c r="E6" s="7">
        <v>149</v>
      </c>
      <c r="F6" s="7">
        <v>169</v>
      </c>
      <c r="G6" s="40">
        <v>482</v>
      </c>
      <c r="H6" s="7">
        <v>9</v>
      </c>
      <c r="I6" s="7">
        <v>13</v>
      </c>
    </row>
    <row r="7" spans="1:9" ht="15.6" x14ac:dyDescent="0.3">
      <c r="A7">
        <v>5</v>
      </c>
      <c r="B7" s="65" t="s">
        <v>101</v>
      </c>
      <c r="C7" s="66" t="s">
        <v>103</v>
      </c>
      <c r="D7" s="7">
        <v>167</v>
      </c>
      <c r="E7" s="7">
        <v>157</v>
      </c>
      <c r="F7" s="7">
        <v>153</v>
      </c>
      <c r="G7" s="40">
        <v>477</v>
      </c>
      <c r="H7" s="7">
        <v>8</v>
      </c>
      <c r="I7" s="7">
        <v>13</v>
      </c>
    </row>
    <row r="8" spans="1:9" ht="15.6" x14ac:dyDescent="0.3">
      <c r="A8">
        <v>6</v>
      </c>
      <c r="B8" s="65" t="s">
        <v>101</v>
      </c>
      <c r="C8" s="66" t="s">
        <v>108</v>
      </c>
      <c r="D8" s="7">
        <v>164</v>
      </c>
      <c r="E8" s="7">
        <v>162</v>
      </c>
      <c r="F8" s="7">
        <v>147</v>
      </c>
      <c r="G8" s="40">
        <v>473</v>
      </c>
      <c r="H8" s="7">
        <v>7</v>
      </c>
      <c r="I8" s="7">
        <v>14</v>
      </c>
    </row>
    <row r="9" spans="1:9" ht="15.6" x14ac:dyDescent="0.3">
      <c r="A9">
        <v>7</v>
      </c>
      <c r="B9" s="67" t="s">
        <v>109</v>
      </c>
      <c r="C9" s="70" t="s">
        <v>116</v>
      </c>
      <c r="D9" s="7">
        <v>191</v>
      </c>
      <c r="E9" s="7">
        <v>134</v>
      </c>
      <c r="F9" s="7">
        <v>142</v>
      </c>
      <c r="G9" s="40">
        <v>467</v>
      </c>
      <c r="H9" s="7">
        <v>9</v>
      </c>
      <c r="I9" s="7">
        <v>12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151</v>
      </c>
      <c r="E10" s="7">
        <v>158</v>
      </c>
      <c r="F10" s="7">
        <v>149</v>
      </c>
      <c r="G10" s="40">
        <v>458</v>
      </c>
      <c r="H10" s="7">
        <v>3</v>
      </c>
      <c r="I10" s="7">
        <v>18</v>
      </c>
    </row>
    <row r="11" spans="1:9" ht="15.6" x14ac:dyDescent="0.3">
      <c r="A11">
        <v>9</v>
      </c>
      <c r="B11" s="67" t="s">
        <v>109</v>
      </c>
      <c r="C11" s="70" t="s">
        <v>111</v>
      </c>
      <c r="D11" s="7">
        <v>177</v>
      </c>
      <c r="E11" s="7">
        <v>142</v>
      </c>
      <c r="F11" s="7">
        <v>131</v>
      </c>
      <c r="G11" s="40">
        <v>450</v>
      </c>
      <c r="H11" s="7">
        <v>6</v>
      </c>
      <c r="I11" s="7">
        <v>14</v>
      </c>
    </row>
    <row r="12" spans="1:9" ht="15.6" x14ac:dyDescent="0.3">
      <c r="A12">
        <v>10</v>
      </c>
      <c r="B12" s="31" t="s">
        <v>104</v>
      </c>
      <c r="C12" s="33" t="s">
        <v>105</v>
      </c>
      <c r="D12" s="7">
        <v>111</v>
      </c>
      <c r="E12" s="7">
        <v>155</v>
      </c>
      <c r="F12" s="7">
        <v>172</v>
      </c>
      <c r="G12" s="40">
        <v>438</v>
      </c>
      <c r="H12" s="7">
        <v>9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102</v>
      </c>
      <c r="D13" s="7">
        <v>111</v>
      </c>
      <c r="E13" s="7">
        <v>138</v>
      </c>
      <c r="F13" s="7">
        <v>181</v>
      </c>
      <c r="G13" s="40">
        <v>430</v>
      </c>
      <c r="H13" s="7">
        <v>3</v>
      </c>
      <c r="I13" s="7">
        <v>14</v>
      </c>
    </row>
    <row r="14" spans="1:9" ht="15.6" x14ac:dyDescent="0.3">
      <c r="A14">
        <v>12</v>
      </c>
      <c r="B14" s="67" t="s">
        <v>109</v>
      </c>
      <c r="C14" s="70" t="s">
        <v>115</v>
      </c>
      <c r="D14" s="7">
        <v>129</v>
      </c>
      <c r="E14" s="7">
        <v>161</v>
      </c>
      <c r="F14" s="7">
        <v>139</v>
      </c>
      <c r="G14" s="40">
        <v>429</v>
      </c>
      <c r="H14" s="7">
        <v>4</v>
      </c>
      <c r="I14" s="7">
        <v>14</v>
      </c>
    </row>
    <row r="15" spans="1:9" ht="15.6" x14ac:dyDescent="0.3">
      <c r="A15">
        <v>13</v>
      </c>
      <c r="B15" s="31" t="s">
        <v>104</v>
      </c>
      <c r="C15" s="33" t="s">
        <v>133</v>
      </c>
      <c r="D15" s="7">
        <v>193</v>
      </c>
      <c r="E15" s="7">
        <v>117</v>
      </c>
      <c r="F15" s="7">
        <v>110</v>
      </c>
      <c r="G15" s="40">
        <v>420</v>
      </c>
      <c r="H15" s="7">
        <v>7</v>
      </c>
      <c r="I15" s="7">
        <v>10</v>
      </c>
    </row>
    <row r="16" spans="1:9" ht="15.6" x14ac:dyDescent="0.3">
      <c r="A16">
        <v>14</v>
      </c>
      <c r="B16" s="68" t="s">
        <v>112</v>
      </c>
      <c r="C16" s="73" t="s">
        <v>118</v>
      </c>
      <c r="D16" s="7">
        <v>162</v>
      </c>
      <c r="E16" s="7">
        <v>142</v>
      </c>
      <c r="F16" s="7">
        <v>116</v>
      </c>
      <c r="G16" s="40">
        <v>420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130</v>
      </c>
      <c r="D17" s="7">
        <v>130</v>
      </c>
      <c r="E17" s="7">
        <v>118</v>
      </c>
      <c r="F17" s="7">
        <v>155</v>
      </c>
      <c r="G17" s="40">
        <v>403</v>
      </c>
      <c r="H17" s="7">
        <v>4</v>
      </c>
      <c r="I17" s="7">
        <v>11</v>
      </c>
    </row>
    <row r="18" spans="1:9" ht="15.6" x14ac:dyDescent="0.3">
      <c r="A18">
        <v>16</v>
      </c>
      <c r="B18" s="74" t="s">
        <v>121</v>
      </c>
      <c r="C18" s="75" t="s">
        <v>129</v>
      </c>
      <c r="D18" s="7">
        <v>107</v>
      </c>
      <c r="E18" s="7">
        <v>148</v>
      </c>
      <c r="F18" s="7">
        <v>145</v>
      </c>
      <c r="G18" s="40">
        <v>400</v>
      </c>
      <c r="H18" s="7">
        <v>4</v>
      </c>
      <c r="I18" s="7">
        <v>9</v>
      </c>
    </row>
    <row r="19" spans="1:9" ht="15.6" x14ac:dyDescent="0.3">
      <c r="A19">
        <v>17</v>
      </c>
      <c r="B19" s="65" t="s">
        <v>101</v>
      </c>
      <c r="C19" s="66" t="s">
        <v>107</v>
      </c>
      <c r="D19" s="7">
        <v>136</v>
      </c>
      <c r="E19" s="7">
        <v>122</v>
      </c>
      <c r="F19" s="7">
        <v>136</v>
      </c>
      <c r="G19" s="40">
        <v>394</v>
      </c>
      <c r="H19" s="7">
        <v>1</v>
      </c>
      <c r="I19" s="7">
        <v>15</v>
      </c>
    </row>
    <row r="20" spans="1:9" ht="15.6" x14ac:dyDescent="0.3">
      <c r="A20">
        <v>18</v>
      </c>
      <c r="B20" s="71" t="s">
        <v>112</v>
      </c>
      <c r="C20" s="72" t="s">
        <v>117</v>
      </c>
      <c r="D20" s="7">
        <v>126</v>
      </c>
      <c r="E20" s="7">
        <v>123</v>
      </c>
      <c r="F20" s="7">
        <v>139</v>
      </c>
      <c r="G20" s="40">
        <v>388</v>
      </c>
      <c r="H20" s="7">
        <v>4</v>
      </c>
      <c r="I20" s="7">
        <v>10</v>
      </c>
    </row>
    <row r="21" spans="1:9" ht="15.6" x14ac:dyDescent="0.3">
      <c r="A21">
        <v>19</v>
      </c>
      <c r="B21" s="316" t="s">
        <v>104</v>
      </c>
      <c r="C21" s="316" t="s">
        <v>120</v>
      </c>
      <c r="D21" s="7">
        <v>120</v>
      </c>
      <c r="E21" s="7">
        <v>148</v>
      </c>
      <c r="F21" s="7">
        <v>113</v>
      </c>
      <c r="G21" s="40">
        <v>381</v>
      </c>
      <c r="H21" s="7">
        <v>4</v>
      </c>
      <c r="I21" s="7">
        <v>9</v>
      </c>
    </row>
    <row r="22" spans="1:9" ht="15.6" x14ac:dyDescent="0.3">
      <c r="A22">
        <v>20</v>
      </c>
      <c r="B22" s="74" t="s">
        <v>121</v>
      </c>
      <c r="C22" s="75" t="s">
        <v>127</v>
      </c>
      <c r="D22" s="7">
        <v>81</v>
      </c>
      <c r="E22" s="7">
        <v>123</v>
      </c>
      <c r="F22" s="7">
        <v>174</v>
      </c>
      <c r="G22" s="40">
        <v>378</v>
      </c>
      <c r="H22" s="7">
        <v>5</v>
      </c>
      <c r="I22" s="7">
        <v>7</v>
      </c>
    </row>
    <row r="23" spans="1:9" ht="15.6" x14ac:dyDescent="0.3">
      <c r="A23">
        <v>21</v>
      </c>
      <c r="B23" s="74" t="s">
        <v>121</v>
      </c>
      <c r="C23" s="76" t="s">
        <v>125</v>
      </c>
      <c r="D23" s="7">
        <v>75</v>
      </c>
      <c r="E23" s="7">
        <v>154</v>
      </c>
      <c r="F23" s="7">
        <v>147</v>
      </c>
      <c r="G23" s="40">
        <v>376</v>
      </c>
      <c r="H23" s="7">
        <v>4</v>
      </c>
      <c r="I23" s="7">
        <v>9</v>
      </c>
    </row>
    <row r="24" spans="1:9" ht="15.6" x14ac:dyDescent="0.3">
      <c r="A24">
        <v>22</v>
      </c>
      <c r="B24" s="31" t="s">
        <v>104</v>
      </c>
      <c r="C24" s="33" t="s">
        <v>140</v>
      </c>
      <c r="D24" s="7">
        <v>112</v>
      </c>
      <c r="E24" s="7">
        <v>135</v>
      </c>
      <c r="F24" s="7">
        <v>119</v>
      </c>
      <c r="G24" s="40">
        <v>366</v>
      </c>
      <c r="H24" s="7">
        <v>3</v>
      </c>
      <c r="I24" s="7">
        <v>10</v>
      </c>
    </row>
    <row r="25" spans="1:9" ht="15.6" x14ac:dyDescent="0.3">
      <c r="A25">
        <v>23</v>
      </c>
      <c r="B25" s="31" t="s">
        <v>104</v>
      </c>
      <c r="C25" s="33" t="s">
        <v>131</v>
      </c>
      <c r="D25" s="7">
        <v>93</v>
      </c>
      <c r="E25" s="7">
        <v>118</v>
      </c>
      <c r="F25" s="7">
        <v>154</v>
      </c>
      <c r="G25" s="40">
        <v>365</v>
      </c>
      <c r="H25" s="7">
        <v>6</v>
      </c>
      <c r="I25" s="7">
        <v>4</v>
      </c>
    </row>
    <row r="26" spans="1:9" ht="15.6" x14ac:dyDescent="0.3">
      <c r="A26">
        <v>24</v>
      </c>
      <c r="B26" s="68" t="s">
        <v>112</v>
      </c>
      <c r="C26" s="69" t="s">
        <v>113</v>
      </c>
      <c r="D26" s="7">
        <v>136</v>
      </c>
      <c r="E26" s="7">
        <v>97</v>
      </c>
      <c r="F26" s="7">
        <v>117</v>
      </c>
      <c r="G26" s="40">
        <v>350</v>
      </c>
      <c r="H26" s="7">
        <v>3</v>
      </c>
      <c r="I26" s="7">
        <v>8</v>
      </c>
    </row>
    <row r="27" spans="1:9" ht="15.6" x14ac:dyDescent="0.3">
      <c r="A27">
        <v>25</v>
      </c>
      <c r="B27" s="31" t="s">
        <v>104</v>
      </c>
      <c r="C27" s="33" t="s">
        <v>138</v>
      </c>
      <c r="D27" s="7">
        <v>113</v>
      </c>
      <c r="E27" s="7">
        <v>113</v>
      </c>
      <c r="F27" s="7">
        <v>116</v>
      </c>
      <c r="G27" s="40">
        <v>342</v>
      </c>
      <c r="H27" s="7">
        <v>5</v>
      </c>
      <c r="I27" s="7">
        <v>7</v>
      </c>
    </row>
    <row r="28" spans="1:9" ht="15.6" x14ac:dyDescent="0.3">
      <c r="A28">
        <v>26</v>
      </c>
      <c r="B28" s="31" t="s">
        <v>104</v>
      </c>
      <c r="C28" s="33" t="s">
        <v>144</v>
      </c>
      <c r="D28" s="7">
        <v>100</v>
      </c>
      <c r="E28" s="7">
        <v>123</v>
      </c>
      <c r="F28" s="7">
        <v>116</v>
      </c>
      <c r="G28" s="40">
        <v>339</v>
      </c>
      <c r="H28" s="7">
        <v>5</v>
      </c>
      <c r="I28" s="7">
        <v>6</v>
      </c>
    </row>
    <row r="29" spans="1:9" ht="15.6" x14ac:dyDescent="0.3">
      <c r="A29">
        <v>27</v>
      </c>
      <c r="B29" s="68" t="s">
        <v>112</v>
      </c>
      <c r="C29" s="69" t="s">
        <v>136</v>
      </c>
      <c r="D29" s="7">
        <v>93</v>
      </c>
      <c r="E29" s="7">
        <v>138</v>
      </c>
      <c r="F29" s="7">
        <v>104</v>
      </c>
      <c r="G29" s="40">
        <v>335</v>
      </c>
      <c r="H29" s="7">
        <v>4</v>
      </c>
      <c r="I29" s="7">
        <v>5</v>
      </c>
    </row>
    <row r="30" spans="1:9" ht="15.6" x14ac:dyDescent="0.3">
      <c r="A30">
        <v>28</v>
      </c>
      <c r="B30" s="31" t="s">
        <v>104</v>
      </c>
      <c r="C30" s="33" t="s">
        <v>147</v>
      </c>
      <c r="D30" s="7">
        <v>122</v>
      </c>
      <c r="E30" s="7">
        <v>109</v>
      </c>
      <c r="F30" s="7">
        <v>103</v>
      </c>
      <c r="G30" s="40">
        <v>334</v>
      </c>
      <c r="H30" s="7">
        <v>3</v>
      </c>
      <c r="I30" s="7">
        <v>8</v>
      </c>
    </row>
    <row r="31" spans="1:9" ht="15.6" x14ac:dyDescent="0.3">
      <c r="A31">
        <v>29</v>
      </c>
      <c r="B31" s="31" t="s">
        <v>104</v>
      </c>
      <c r="C31" s="33" t="s">
        <v>143</v>
      </c>
      <c r="D31" s="7">
        <v>97</v>
      </c>
      <c r="E31" s="7">
        <v>126</v>
      </c>
      <c r="F31" s="7">
        <v>111</v>
      </c>
      <c r="G31" s="40">
        <v>334</v>
      </c>
      <c r="H31" s="7">
        <v>2</v>
      </c>
      <c r="I31" s="7">
        <v>7</v>
      </c>
    </row>
    <row r="32" spans="1:9" ht="15.6" x14ac:dyDescent="0.3">
      <c r="A32">
        <v>30</v>
      </c>
      <c r="B32" s="74" t="s">
        <v>121</v>
      </c>
      <c r="C32" s="75" t="s">
        <v>122</v>
      </c>
      <c r="D32" s="7">
        <v>102</v>
      </c>
      <c r="E32" s="7">
        <v>121</v>
      </c>
      <c r="F32" s="7">
        <v>106</v>
      </c>
      <c r="G32" s="40">
        <v>329</v>
      </c>
      <c r="H32" s="7">
        <v>4</v>
      </c>
      <c r="I32" s="7">
        <v>6</v>
      </c>
    </row>
    <row r="33" spans="1:9" ht="15.6" x14ac:dyDescent="0.3">
      <c r="A33">
        <v>31</v>
      </c>
      <c r="B33" s="31" t="s">
        <v>104</v>
      </c>
      <c r="C33" s="33" t="s">
        <v>145</v>
      </c>
      <c r="D33" s="7">
        <v>116</v>
      </c>
      <c r="E33" s="7">
        <v>91</v>
      </c>
      <c r="F33" s="7">
        <v>120</v>
      </c>
      <c r="G33" s="40">
        <v>327</v>
      </c>
      <c r="H33" s="7">
        <v>4</v>
      </c>
      <c r="I33" s="7">
        <v>6</v>
      </c>
    </row>
    <row r="34" spans="1:9" ht="15.6" x14ac:dyDescent="0.3">
      <c r="A34">
        <v>32</v>
      </c>
      <c r="B34" s="31" t="s">
        <v>104</v>
      </c>
      <c r="C34" s="33" t="s">
        <v>126</v>
      </c>
      <c r="D34" s="7">
        <v>105</v>
      </c>
      <c r="E34" s="7">
        <v>97</v>
      </c>
      <c r="F34" s="7">
        <v>119</v>
      </c>
      <c r="G34" s="40">
        <v>321</v>
      </c>
      <c r="H34" s="7">
        <v>2</v>
      </c>
      <c r="I34" s="7">
        <v>6</v>
      </c>
    </row>
    <row r="35" spans="1:9" ht="15.6" x14ac:dyDescent="0.3">
      <c r="A35">
        <v>33</v>
      </c>
      <c r="B35" s="77" t="s">
        <v>112</v>
      </c>
      <c r="C35" s="73" t="s">
        <v>128</v>
      </c>
      <c r="D35" s="7">
        <v>109</v>
      </c>
      <c r="E35" s="7">
        <v>89</v>
      </c>
      <c r="F35" s="7">
        <v>122</v>
      </c>
      <c r="G35" s="40">
        <v>320</v>
      </c>
      <c r="H35" s="7">
        <v>1</v>
      </c>
      <c r="I35" s="7">
        <v>9</v>
      </c>
    </row>
    <row r="36" spans="1:9" ht="15.6" x14ac:dyDescent="0.3">
      <c r="A36">
        <v>34</v>
      </c>
      <c r="B36" s="31" t="s">
        <v>104</v>
      </c>
      <c r="C36" s="33" t="s">
        <v>141</v>
      </c>
      <c r="D36" s="7">
        <v>95</v>
      </c>
      <c r="E36" s="7">
        <v>123</v>
      </c>
      <c r="F36" s="7">
        <v>98</v>
      </c>
      <c r="G36" s="40">
        <v>316</v>
      </c>
      <c r="H36" s="7">
        <v>2</v>
      </c>
      <c r="I36" s="7">
        <v>9</v>
      </c>
    </row>
    <row r="37" spans="1:9" ht="15.6" x14ac:dyDescent="0.3">
      <c r="A37">
        <v>35</v>
      </c>
      <c r="B37" s="316" t="s">
        <v>104</v>
      </c>
      <c r="C37" s="316" t="s">
        <v>204</v>
      </c>
      <c r="D37" s="7">
        <v>96</v>
      </c>
      <c r="E37" s="7">
        <v>92</v>
      </c>
      <c r="F37" s="7">
        <v>105</v>
      </c>
      <c r="G37" s="40">
        <v>293</v>
      </c>
      <c r="H37" s="7">
        <v>4</v>
      </c>
      <c r="I37" s="7">
        <v>3</v>
      </c>
    </row>
    <row r="38" spans="1:9" ht="15.6" x14ac:dyDescent="0.3">
      <c r="A38">
        <v>36</v>
      </c>
      <c r="B38" s="316" t="s">
        <v>104</v>
      </c>
      <c r="C38" s="316" t="s">
        <v>148</v>
      </c>
      <c r="D38" s="7">
        <v>86</v>
      </c>
      <c r="E38" s="7">
        <v>102</v>
      </c>
      <c r="F38" s="7">
        <v>93</v>
      </c>
      <c r="G38" s="40">
        <v>281</v>
      </c>
      <c r="H38" s="7">
        <v>2</v>
      </c>
      <c r="I38" s="7">
        <v>6</v>
      </c>
    </row>
    <row r="39" spans="1:9" ht="15.6" x14ac:dyDescent="0.3">
      <c r="A39">
        <v>37</v>
      </c>
      <c r="B39" s="31" t="s">
        <v>104</v>
      </c>
      <c r="C39" s="33" t="s">
        <v>139</v>
      </c>
      <c r="D39" s="7">
        <v>102</v>
      </c>
      <c r="E39" s="7">
        <v>96</v>
      </c>
      <c r="F39" s="7">
        <v>82</v>
      </c>
      <c r="G39" s="40">
        <v>280</v>
      </c>
      <c r="H39" s="7">
        <v>3</v>
      </c>
      <c r="I39" s="7">
        <v>5</v>
      </c>
    </row>
    <row r="40" spans="1:9" ht="15.6" x14ac:dyDescent="0.3">
      <c r="A40">
        <v>38</v>
      </c>
      <c r="B40" s="31" t="s">
        <v>104</v>
      </c>
      <c r="C40" s="33" t="s">
        <v>149</v>
      </c>
      <c r="D40" s="7">
        <v>68</v>
      </c>
      <c r="E40" s="7">
        <v>69</v>
      </c>
      <c r="F40" s="7">
        <v>83</v>
      </c>
      <c r="G40" s="40">
        <v>220</v>
      </c>
      <c r="H40" s="7">
        <v>1</v>
      </c>
      <c r="I40" s="7">
        <v>1</v>
      </c>
    </row>
    <row r="41" spans="1:9" ht="15.6" x14ac:dyDescent="0.3">
      <c r="B41" s="31"/>
      <c r="C41" s="33"/>
      <c r="D41" s="317"/>
      <c r="E41" s="317"/>
      <c r="F41" s="317"/>
      <c r="G41" s="318"/>
      <c r="H41" s="317"/>
      <c r="I41" s="317"/>
    </row>
    <row r="42" spans="1:9" ht="15.6" x14ac:dyDescent="0.3">
      <c r="B42" s="31"/>
      <c r="C42" s="33"/>
      <c r="D42" s="317"/>
      <c r="E42" s="317"/>
      <c r="F42" s="317"/>
      <c r="G42" s="318"/>
      <c r="H42" s="317"/>
      <c r="I42" s="317"/>
    </row>
    <row r="43" spans="1:9" ht="15.6" x14ac:dyDescent="0.3">
      <c r="A43">
        <v>1</v>
      </c>
      <c r="B43" s="17" t="s">
        <v>9</v>
      </c>
      <c r="C43" s="18" t="s">
        <v>13</v>
      </c>
      <c r="D43" s="7">
        <v>268</v>
      </c>
      <c r="E43" s="7">
        <v>192</v>
      </c>
      <c r="F43" s="7">
        <v>190</v>
      </c>
      <c r="G43" s="40">
        <v>650</v>
      </c>
      <c r="H43" s="7">
        <v>17</v>
      </c>
      <c r="I43" s="7">
        <v>11</v>
      </c>
    </row>
    <row r="44" spans="1:9" ht="15.6" x14ac:dyDescent="0.3">
      <c r="A44">
        <v>2</v>
      </c>
      <c r="B44" s="3" t="s">
        <v>2</v>
      </c>
      <c r="C44" s="4" t="s">
        <v>3</v>
      </c>
      <c r="D44" s="7">
        <v>234</v>
      </c>
      <c r="E44" s="7">
        <v>225</v>
      </c>
      <c r="F44" s="7">
        <v>170</v>
      </c>
      <c r="G44" s="40">
        <v>629</v>
      </c>
      <c r="H44" s="7">
        <v>16</v>
      </c>
      <c r="I44" s="7">
        <v>10</v>
      </c>
    </row>
    <row r="45" spans="1:9" ht="15.6" x14ac:dyDescent="0.3">
      <c r="A45">
        <v>3</v>
      </c>
      <c r="B45" s="3" t="s">
        <v>2</v>
      </c>
      <c r="C45" s="4" t="s">
        <v>4</v>
      </c>
      <c r="D45" s="7">
        <v>189</v>
      </c>
      <c r="E45" s="7">
        <v>237</v>
      </c>
      <c r="F45" s="7">
        <v>181</v>
      </c>
      <c r="G45" s="40">
        <v>607</v>
      </c>
      <c r="H45" s="7">
        <v>12</v>
      </c>
      <c r="I45" s="7">
        <v>15</v>
      </c>
    </row>
    <row r="46" spans="1:9" ht="15.6" x14ac:dyDescent="0.3">
      <c r="A46">
        <v>4</v>
      </c>
      <c r="B46" s="15" t="s">
        <v>2</v>
      </c>
      <c r="C46" s="49" t="s">
        <v>7</v>
      </c>
      <c r="D46" s="7">
        <v>224</v>
      </c>
      <c r="E46" s="7">
        <v>169</v>
      </c>
      <c r="F46" s="7">
        <v>195</v>
      </c>
      <c r="G46" s="40">
        <v>588</v>
      </c>
      <c r="H46" s="7">
        <v>14</v>
      </c>
      <c r="I46" s="7">
        <v>14</v>
      </c>
    </row>
    <row r="47" spans="1:9" ht="15.6" x14ac:dyDescent="0.3">
      <c r="A47">
        <v>5</v>
      </c>
      <c r="B47" s="327" t="s">
        <v>14</v>
      </c>
      <c r="C47" s="331" t="s">
        <v>24</v>
      </c>
      <c r="D47" s="7">
        <v>168</v>
      </c>
      <c r="E47" s="7">
        <v>223</v>
      </c>
      <c r="F47" s="7">
        <v>182</v>
      </c>
      <c r="G47" s="40">
        <v>573</v>
      </c>
      <c r="H47" s="7">
        <v>10</v>
      </c>
      <c r="I47" s="7">
        <v>16</v>
      </c>
    </row>
    <row r="48" spans="1:9" ht="15.6" x14ac:dyDescent="0.3">
      <c r="A48">
        <v>6</v>
      </c>
      <c r="B48" s="17" t="s">
        <v>9</v>
      </c>
      <c r="C48" s="18" t="s">
        <v>10</v>
      </c>
      <c r="D48" s="7">
        <v>157</v>
      </c>
      <c r="E48" s="7">
        <v>235</v>
      </c>
      <c r="F48" s="7">
        <v>180</v>
      </c>
      <c r="G48" s="40">
        <v>572</v>
      </c>
      <c r="H48" s="7">
        <v>14</v>
      </c>
      <c r="I48" s="7">
        <v>12</v>
      </c>
    </row>
    <row r="49" spans="1:9" ht="15.6" x14ac:dyDescent="0.3">
      <c r="A49">
        <v>7</v>
      </c>
      <c r="B49" s="328" t="s">
        <v>14</v>
      </c>
      <c r="C49" s="332" t="s">
        <v>23</v>
      </c>
      <c r="D49" s="7">
        <v>221</v>
      </c>
      <c r="E49" s="7">
        <v>168</v>
      </c>
      <c r="F49" s="7">
        <v>178</v>
      </c>
      <c r="G49" s="40">
        <v>567</v>
      </c>
      <c r="H49" s="7">
        <v>16</v>
      </c>
      <c r="I49" s="7">
        <v>7</v>
      </c>
    </row>
    <row r="50" spans="1:9" ht="15.6" x14ac:dyDescent="0.3">
      <c r="A50">
        <v>8</v>
      </c>
      <c r="B50" s="3" t="s">
        <v>2</v>
      </c>
      <c r="C50" s="4" t="s">
        <v>8</v>
      </c>
      <c r="D50" s="7">
        <v>178</v>
      </c>
      <c r="E50" s="7">
        <v>202</v>
      </c>
      <c r="F50" s="7">
        <v>179</v>
      </c>
      <c r="G50" s="40">
        <v>559</v>
      </c>
      <c r="H50" s="7">
        <v>12</v>
      </c>
      <c r="I50" s="7">
        <v>14</v>
      </c>
    </row>
    <row r="51" spans="1:9" ht="15.6" x14ac:dyDescent="0.3">
      <c r="A51">
        <v>9</v>
      </c>
      <c r="B51" s="20" t="s">
        <v>14</v>
      </c>
      <c r="C51" s="24" t="s">
        <v>199</v>
      </c>
      <c r="D51" s="7">
        <v>221</v>
      </c>
      <c r="E51" s="7">
        <v>188</v>
      </c>
      <c r="F51" s="7">
        <v>146</v>
      </c>
      <c r="G51" s="40">
        <v>555</v>
      </c>
      <c r="H51" s="7">
        <v>14</v>
      </c>
      <c r="I51" s="7">
        <v>9</v>
      </c>
    </row>
    <row r="52" spans="1:9" ht="15.6" x14ac:dyDescent="0.3">
      <c r="A52">
        <v>10</v>
      </c>
      <c r="B52" s="20" t="s">
        <v>14</v>
      </c>
      <c r="C52" s="24" t="s">
        <v>19</v>
      </c>
      <c r="D52" s="7">
        <v>156</v>
      </c>
      <c r="E52" s="7">
        <v>212</v>
      </c>
      <c r="F52" s="7">
        <v>187</v>
      </c>
      <c r="G52" s="40">
        <v>555</v>
      </c>
      <c r="H52" s="7">
        <v>12</v>
      </c>
      <c r="I52" s="7">
        <v>14</v>
      </c>
    </row>
    <row r="53" spans="1:9" ht="15.6" x14ac:dyDescent="0.3">
      <c r="A53">
        <v>11</v>
      </c>
      <c r="B53" s="327" t="s">
        <v>14</v>
      </c>
      <c r="C53" s="331" t="s">
        <v>18</v>
      </c>
      <c r="D53" s="7">
        <v>176</v>
      </c>
      <c r="E53" s="7">
        <v>171</v>
      </c>
      <c r="F53" s="7">
        <v>188</v>
      </c>
      <c r="G53" s="40">
        <v>535</v>
      </c>
      <c r="H53" s="7">
        <v>12</v>
      </c>
      <c r="I53" s="7">
        <v>13</v>
      </c>
    </row>
    <row r="54" spans="1:9" ht="15.6" x14ac:dyDescent="0.3">
      <c r="A54">
        <v>12</v>
      </c>
      <c r="B54" s="22" t="s">
        <v>21</v>
      </c>
      <c r="C54" s="52" t="s">
        <v>30</v>
      </c>
      <c r="D54" s="7">
        <v>172</v>
      </c>
      <c r="E54" s="7">
        <v>160</v>
      </c>
      <c r="F54" s="7">
        <v>202</v>
      </c>
      <c r="G54" s="40">
        <v>534</v>
      </c>
      <c r="H54" s="7">
        <v>15</v>
      </c>
      <c r="I54" s="7">
        <v>7</v>
      </c>
    </row>
    <row r="55" spans="1:9" ht="15.6" x14ac:dyDescent="0.3">
      <c r="A55">
        <v>13</v>
      </c>
      <c r="B55" s="30" t="s">
        <v>42</v>
      </c>
      <c r="C55" s="33" t="s">
        <v>46</v>
      </c>
      <c r="D55" s="7">
        <v>173</v>
      </c>
      <c r="E55" s="7">
        <v>186</v>
      </c>
      <c r="F55" s="7">
        <v>174</v>
      </c>
      <c r="G55" s="40">
        <v>533</v>
      </c>
      <c r="H55" s="7">
        <v>9</v>
      </c>
      <c r="I55" s="7">
        <v>16</v>
      </c>
    </row>
    <row r="56" spans="1:9" ht="15.6" x14ac:dyDescent="0.3">
      <c r="A56">
        <v>14</v>
      </c>
      <c r="B56" s="3" t="s">
        <v>2</v>
      </c>
      <c r="C56" s="4" t="s">
        <v>6</v>
      </c>
      <c r="D56" s="7">
        <v>188</v>
      </c>
      <c r="E56" s="7">
        <v>156</v>
      </c>
      <c r="F56" s="7">
        <v>188</v>
      </c>
      <c r="G56" s="40">
        <v>532</v>
      </c>
      <c r="H56" s="7">
        <v>13</v>
      </c>
      <c r="I56" s="7">
        <v>9</v>
      </c>
    </row>
    <row r="57" spans="1:9" ht="15.6" x14ac:dyDescent="0.3">
      <c r="A57">
        <v>15</v>
      </c>
      <c r="B57" s="326" t="s">
        <v>32</v>
      </c>
      <c r="C57" s="330" t="s">
        <v>33</v>
      </c>
      <c r="D57" s="7">
        <v>155</v>
      </c>
      <c r="E57" s="7">
        <v>191</v>
      </c>
      <c r="F57" s="7">
        <v>184</v>
      </c>
      <c r="G57" s="40">
        <v>530</v>
      </c>
      <c r="H57" s="7">
        <v>9</v>
      </c>
      <c r="I57" s="7">
        <v>14</v>
      </c>
    </row>
    <row r="58" spans="1:9" ht="15.6" x14ac:dyDescent="0.3">
      <c r="A58">
        <v>16</v>
      </c>
      <c r="B58" s="17" t="s">
        <v>9</v>
      </c>
      <c r="C58" s="18" t="s">
        <v>16</v>
      </c>
      <c r="D58" s="7">
        <v>185</v>
      </c>
      <c r="E58" s="7">
        <v>157</v>
      </c>
      <c r="F58" s="7">
        <v>182</v>
      </c>
      <c r="G58" s="40">
        <v>524</v>
      </c>
      <c r="H58" s="7">
        <v>9</v>
      </c>
      <c r="I58" s="7">
        <v>16</v>
      </c>
    </row>
    <row r="59" spans="1:9" ht="15.6" x14ac:dyDescent="0.3">
      <c r="A59">
        <v>17</v>
      </c>
      <c r="B59" s="22" t="s">
        <v>21</v>
      </c>
      <c r="C59" s="27" t="s">
        <v>35</v>
      </c>
      <c r="D59" s="7">
        <v>160</v>
      </c>
      <c r="E59" s="7">
        <v>154</v>
      </c>
      <c r="F59" s="7">
        <v>199</v>
      </c>
      <c r="G59" s="40">
        <v>513</v>
      </c>
      <c r="H59" s="7">
        <v>13</v>
      </c>
      <c r="I59" s="7">
        <v>10</v>
      </c>
    </row>
    <row r="60" spans="1:9" ht="15.6" x14ac:dyDescent="0.3">
      <c r="A60">
        <v>18</v>
      </c>
      <c r="B60" s="17" t="s">
        <v>9</v>
      </c>
      <c r="C60" s="18" t="s">
        <v>12</v>
      </c>
      <c r="D60" s="7">
        <v>182</v>
      </c>
      <c r="E60" s="7">
        <v>148</v>
      </c>
      <c r="F60" s="7">
        <v>178</v>
      </c>
      <c r="G60" s="40">
        <v>508</v>
      </c>
      <c r="H60" s="7">
        <v>10</v>
      </c>
      <c r="I60" s="7">
        <v>15</v>
      </c>
    </row>
    <row r="61" spans="1:9" ht="15.6" x14ac:dyDescent="0.3">
      <c r="A61">
        <v>19</v>
      </c>
      <c r="B61" s="25" t="s">
        <v>27</v>
      </c>
      <c r="C61" s="26" t="s">
        <v>28</v>
      </c>
      <c r="D61" s="7">
        <v>135</v>
      </c>
      <c r="E61" s="7">
        <v>194</v>
      </c>
      <c r="F61" s="7">
        <v>179</v>
      </c>
      <c r="G61" s="40">
        <v>508</v>
      </c>
      <c r="H61" s="7">
        <v>9</v>
      </c>
      <c r="I61" s="7">
        <v>14</v>
      </c>
    </row>
    <row r="62" spans="1:9" ht="15.6" x14ac:dyDescent="0.3">
      <c r="A62">
        <v>20</v>
      </c>
      <c r="B62" s="30" t="s">
        <v>42</v>
      </c>
      <c r="C62" s="33" t="s">
        <v>64</v>
      </c>
      <c r="D62" s="7">
        <v>168</v>
      </c>
      <c r="E62" s="7">
        <v>183</v>
      </c>
      <c r="F62" s="7">
        <v>154</v>
      </c>
      <c r="G62" s="40">
        <v>505</v>
      </c>
      <c r="H62" s="7">
        <v>11</v>
      </c>
      <c r="I62" s="7">
        <v>13</v>
      </c>
    </row>
    <row r="63" spans="1:9" ht="15.6" x14ac:dyDescent="0.3">
      <c r="A63">
        <v>21</v>
      </c>
      <c r="B63" s="30" t="s">
        <v>42</v>
      </c>
      <c r="C63" s="33" t="s">
        <v>57</v>
      </c>
      <c r="D63" s="7">
        <v>149</v>
      </c>
      <c r="E63" s="7">
        <v>203</v>
      </c>
      <c r="F63" s="7">
        <v>151</v>
      </c>
      <c r="G63" s="40">
        <v>503</v>
      </c>
      <c r="H63" s="7">
        <v>10</v>
      </c>
      <c r="I63" s="7">
        <v>12</v>
      </c>
    </row>
    <row r="64" spans="1:9" ht="15.6" x14ac:dyDescent="0.3">
      <c r="A64">
        <v>22</v>
      </c>
      <c r="B64" s="28" t="s">
        <v>32</v>
      </c>
      <c r="C64" s="29" t="s">
        <v>38</v>
      </c>
      <c r="D64" s="7">
        <v>175</v>
      </c>
      <c r="E64" s="7">
        <v>176</v>
      </c>
      <c r="F64" s="7">
        <v>151</v>
      </c>
      <c r="G64" s="40">
        <v>502</v>
      </c>
      <c r="H64" s="7">
        <v>8</v>
      </c>
      <c r="I64" s="7">
        <v>14</v>
      </c>
    </row>
    <row r="65" spans="1:9" ht="15.6" x14ac:dyDescent="0.3">
      <c r="A65">
        <v>23</v>
      </c>
      <c r="B65" s="30" t="s">
        <v>42</v>
      </c>
      <c r="C65" s="33" t="s">
        <v>44</v>
      </c>
      <c r="D65" s="7">
        <v>174</v>
      </c>
      <c r="E65" s="7">
        <v>167</v>
      </c>
      <c r="F65" s="7">
        <v>157</v>
      </c>
      <c r="G65" s="40">
        <v>498</v>
      </c>
      <c r="H65" s="7">
        <v>7</v>
      </c>
      <c r="I65" s="7">
        <v>17</v>
      </c>
    </row>
    <row r="66" spans="1:9" ht="15.6" x14ac:dyDescent="0.3">
      <c r="A66">
        <v>24</v>
      </c>
      <c r="B66" s="22" t="s">
        <v>21</v>
      </c>
      <c r="C66" s="27" t="s">
        <v>31</v>
      </c>
      <c r="D66" s="7">
        <v>122</v>
      </c>
      <c r="E66" s="7">
        <v>148</v>
      </c>
      <c r="F66" s="7">
        <v>224</v>
      </c>
      <c r="G66" s="40">
        <v>494</v>
      </c>
      <c r="H66" s="7">
        <v>11</v>
      </c>
      <c r="I66" s="7">
        <v>11</v>
      </c>
    </row>
    <row r="67" spans="1:9" ht="15.6" x14ac:dyDescent="0.3">
      <c r="A67">
        <v>25</v>
      </c>
      <c r="B67" s="17" t="s">
        <v>9</v>
      </c>
      <c r="C67" s="18" t="s">
        <v>26</v>
      </c>
      <c r="D67" s="7">
        <v>155</v>
      </c>
      <c r="E67" s="7">
        <v>187</v>
      </c>
      <c r="F67" s="7">
        <v>146</v>
      </c>
      <c r="G67" s="40">
        <v>488</v>
      </c>
      <c r="H67" s="7">
        <v>10</v>
      </c>
      <c r="I67" s="7">
        <v>10</v>
      </c>
    </row>
    <row r="68" spans="1:9" ht="15.6" x14ac:dyDescent="0.3">
      <c r="A68">
        <v>26</v>
      </c>
      <c r="B68" s="25" t="s">
        <v>27</v>
      </c>
      <c r="C68" s="26" t="s">
        <v>41</v>
      </c>
      <c r="D68" s="7">
        <v>118</v>
      </c>
      <c r="E68" s="7">
        <v>209</v>
      </c>
      <c r="F68" s="7">
        <v>161</v>
      </c>
      <c r="G68" s="40">
        <v>488</v>
      </c>
      <c r="H68" s="7">
        <v>12</v>
      </c>
      <c r="I68" s="7">
        <v>8</v>
      </c>
    </row>
    <row r="69" spans="1:9" ht="15.6" x14ac:dyDescent="0.3">
      <c r="A69">
        <v>27</v>
      </c>
      <c r="B69" s="20" t="s">
        <v>14</v>
      </c>
      <c r="C69" s="24" t="s">
        <v>15</v>
      </c>
      <c r="D69" s="7">
        <v>206</v>
      </c>
      <c r="E69" s="7">
        <v>128</v>
      </c>
      <c r="F69" s="7">
        <v>149</v>
      </c>
      <c r="G69" s="40">
        <v>483</v>
      </c>
      <c r="H69" s="7">
        <v>11</v>
      </c>
      <c r="I69" s="7">
        <v>8</v>
      </c>
    </row>
    <row r="70" spans="1:9" ht="15.6" x14ac:dyDescent="0.3">
      <c r="A70">
        <v>28</v>
      </c>
      <c r="B70" s="28" t="s">
        <v>32</v>
      </c>
      <c r="C70" s="29" t="s">
        <v>45</v>
      </c>
      <c r="D70" s="7">
        <v>124</v>
      </c>
      <c r="E70" s="7">
        <v>189</v>
      </c>
      <c r="F70" s="7">
        <v>169</v>
      </c>
      <c r="G70" s="40">
        <v>482</v>
      </c>
      <c r="H70" s="7">
        <v>10</v>
      </c>
      <c r="I70" s="7">
        <v>13</v>
      </c>
    </row>
    <row r="71" spans="1:9" ht="15.6" x14ac:dyDescent="0.3">
      <c r="A71">
        <v>29</v>
      </c>
      <c r="B71" s="28" t="s">
        <v>32</v>
      </c>
      <c r="C71" s="29" t="s">
        <v>37</v>
      </c>
      <c r="D71" s="7">
        <v>172</v>
      </c>
      <c r="E71" s="7">
        <v>170</v>
      </c>
      <c r="F71" s="7">
        <v>140</v>
      </c>
      <c r="G71" s="40">
        <v>482</v>
      </c>
      <c r="H71" s="7">
        <v>6</v>
      </c>
      <c r="I71" s="7">
        <v>15</v>
      </c>
    </row>
    <row r="72" spans="1:9" ht="15.6" x14ac:dyDescent="0.3">
      <c r="A72">
        <v>30</v>
      </c>
      <c r="B72" s="22" t="s">
        <v>21</v>
      </c>
      <c r="C72" s="27" t="s">
        <v>34</v>
      </c>
      <c r="D72" s="7">
        <v>157</v>
      </c>
      <c r="E72" s="7">
        <v>165</v>
      </c>
      <c r="F72" s="7">
        <v>156</v>
      </c>
      <c r="G72" s="40">
        <v>478</v>
      </c>
      <c r="H72" s="7">
        <v>6</v>
      </c>
      <c r="I72" s="7">
        <v>16</v>
      </c>
    </row>
    <row r="73" spans="1:9" ht="15.6" x14ac:dyDescent="0.3">
      <c r="A73">
        <v>31</v>
      </c>
      <c r="B73" s="30" t="s">
        <v>42</v>
      </c>
      <c r="C73" s="33" t="s">
        <v>61</v>
      </c>
      <c r="D73" s="7">
        <v>159</v>
      </c>
      <c r="E73" s="7">
        <v>171</v>
      </c>
      <c r="F73" s="7">
        <v>144</v>
      </c>
      <c r="G73" s="40">
        <v>474</v>
      </c>
      <c r="H73" s="7">
        <v>12</v>
      </c>
      <c r="I73" s="7">
        <v>10</v>
      </c>
    </row>
    <row r="74" spans="1:9" ht="15.6" x14ac:dyDescent="0.3">
      <c r="A74">
        <v>32</v>
      </c>
      <c r="B74" s="40" t="s">
        <v>42</v>
      </c>
      <c r="C74" s="33" t="s">
        <v>249</v>
      </c>
      <c r="D74" s="7"/>
      <c r="E74" s="7"/>
      <c r="F74" s="7"/>
      <c r="G74" s="40">
        <v>474</v>
      </c>
      <c r="H74" s="7"/>
      <c r="I74" s="7"/>
    </row>
    <row r="75" spans="1:9" ht="15.6" x14ac:dyDescent="0.3">
      <c r="A75">
        <v>33</v>
      </c>
      <c r="B75" s="35" t="s">
        <v>32</v>
      </c>
      <c r="C75" s="36" t="s">
        <v>54</v>
      </c>
      <c r="D75" s="7">
        <v>136</v>
      </c>
      <c r="E75" s="7">
        <v>189</v>
      </c>
      <c r="F75" s="7">
        <v>148</v>
      </c>
      <c r="G75" s="40">
        <v>473</v>
      </c>
      <c r="H75" s="7">
        <v>9</v>
      </c>
      <c r="I75" s="7">
        <v>10</v>
      </c>
    </row>
    <row r="76" spans="1:9" ht="15.6" x14ac:dyDescent="0.3">
      <c r="A76">
        <v>34</v>
      </c>
      <c r="B76" s="329" t="s">
        <v>55</v>
      </c>
      <c r="C76" s="333" t="s">
        <v>67</v>
      </c>
      <c r="D76" s="7">
        <v>159</v>
      </c>
      <c r="E76" s="7">
        <v>149</v>
      </c>
      <c r="F76" s="7">
        <v>152</v>
      </c>
      <c r="G76" s="40">
        <v>460</v>
      </c>
      <c r="H76" s="7">
        <v>4</v>
      </c>
      <c r="I76" s="7">
        <v>17</v>
      </c>
    </row>
    <row r="77" spans="1:9" ht="15.6" x14ac:dyDescent="0.3">
      <c r="A77">
        <v>35</v>
      </c>
      <c r="B77" s="17" t="s">
        <v>9</v>
      </c>
      <c r="C77" s="18" t="s">
        <v>191</v>
      </c>
      <c r="D77" s="7">
        <v>178</v>
      </c>
      <c r="E77" s="7">
        <v>155</v>
      </c>
      <c r="F77" s="7">
        <v>125</v>
      </c>
      <c r="G77" s="40">
        <v>458</v>
      </c>
      <c r="H77" s="7">
        <v>9</v>
      </c>
      <c r="I77" s="7">
        <v>13</v>
      </c>
    </row>
    <row r="78" spans="1:9" ht="15.6" x14ac:dyDescent="0.3">
      <c r="A78">
        <v>36</v>
      </c>
      <c r="B78" s="28" t="s">
        <v>32</v>
      </c>
      <c r="C78" s="29" t="s">
        <v>36</v>
      </c>
      <c r="D78" s="7">
        <v>170</v>
      </c>
      <c r="E78" s="7">
        <v>149</v>
      </c>
      <c r="F78" s="7">
        <v>138</v>
      </c>
      <c r="G78" s="40">
        <v>457</v>
      </c>
      <c r="H78" s="7">
        <v>10</v>
      </c>
      <c r="I78" s="7">
        <v>9</v>
      </c>
    </row>
    <row r="79" spans="1:9" ht="15.6" x14ac:dyDescent="0.3">
      <c r="A79">
        <v>37</v>
      </c>
      <c r="B79" s="22" t="s">
        <v>21</v>
      </c>
      <c r="C79" s="52" t="s">
        <v>22</v>
      </c>
      <c r="D79" s="7">
        <v>170</v>
      </c>
      <c r="E79" s="7">
        <v>166</v>
      </c>
      <c r="F79" s="7">
        <v>117</v>
      </c>
      <c r="G79" s="40">
        <v>453</v>
      </c>
      <c r="H79" s="7">
        <v>6</v>
      </c>
      <c r="I79" s="7">
        <v>12</v>
      </c>
    </row>
    <row r="80" spans="1:9" ht="15.6" x14ac:dyDescent="0.3">
      <c r="A80">
        <v>38</v>
      </c>
      <c r="B80" s="25" t="s">
        <v>27</v>
      </c>
      <c r="C80" s="26" t="s">
        <v>50</v>
      </c>
      <c r="D80" s="7">
        <v>138</v>
      </c>
      <c r="E80" s="7">
        <v>139</v>
      </c>
      <c r="F80" s="7">
        <v>174</v>
      </c>
      <c r="G80" s="40">
        <v>451</v>
      </c>
      <c r="H80" s="7">
        <v>8</v>
      </c>
      <c r="I80" s="7">
        <v>11</v>
      </c>
    </row>
    <row r="81" spans="1:9" ht="15.6" x14ac:dyDescent="0.3">
      <c r="A81">
        <v>39</v>
      </c>
      <c r="B81" s="37" t="s">
        <v>55</v>
      </c>
      <c r="C81" s="39" t="s">
        <v>60</v>
      </c>
      <c r="D81" s="7">
        <v>165</v>
      </c>
      <c r="E81" s="7">
        <v>134</v>
      </c>
      <c r="F81" s="7">
        <v>150</v>
      </c>
      <c r="G81" s="40">
        <v>449</v>
      </c>
      <c r="H81" s="7">
        <v>8</v>
      </c>
      <c r="I81" s="7">
        <v>14</v>
      </c>
    </row>
    <row r="82" spans="1:9" ht="15.6" x14ac:dyDescent="0.3">
      <c r="A82">
        <v>40</v>
      </c>
      <c r="B82" s="296" t="s">
        <v>21</v>
      </c>
      <c r="C82" s="27" t="s">
        <v>47</v>
      </c>
      <c r="D82" s="7">
        <v>126</v>
      </c>
      <c r="E82" s="7">
        <v>171</v>
      </c>
      <c r="F82" s="7">
        <v>150</v>
      </c>
      <c r="G82" s="40">
        <v>447</v>
      </c>
      <c r="H82" s="7">
        <v>9</v>
      </c>
      <c r="I82" s="7">
        <v>9</v>
      </c>
    </row>
    <row r="83" spans="1:9" ht="15.6" x14ac:dyDescent="0.3">
      <c r="A83">
        <v>41</v>
      </c>
      <c r="B83" s="30" t="s">
        <v>42</v>
      </c>
      <c r="C83" s="33" t="s">
        <v>58</v>
      </c>
      <c r="D83" s="7">
        <v>146</v>
      </c>
      <c r="E83" s="7">
        <v>150</v>
      </c>
      <c r="F83" s="7">
        <v>134</v>
      </c>
      <c r="G83" s="40">
        <v>430</v>
      </c>
      <c r="H83" s="7">
        <v>5</v>
      </c>
      <c r="I83" s="7">
        <v>12</v>
      </c>
    </row>
    <row r="84" spans="1:9" ht="15.6" x14ac:dyDescent="0.3">
      <c r="A84">
        <v>42</v>
      </c>
      <c r="B84" s="30" t="s">
        <v>42</v>
      </c>
      <c r="C84" s="33" t="s">
        <v>48</v>
      </c>
      <c r="D84" s="7">
        <v>141</v>
      </c>
      <c r="E84" s="7">
        <v>150</v>
      </c>
      <c r="F84" s="7">
        <v>133</v>
      </c>
      <c r="G84" s="40">
        <v>424</v>
      </c>
      <c r="H84" s="7">
        <v>7</v>
      </c>
      <c r="I84" s="7">
        <v>9</v>
      </c>
    </row>
    <row r="85" spans="1:9" ht="15.6" x14ac:dyDescent="0.3">
      <c r="A85">
        <v>43</v>
      </c>
      <c r="B85" s="41" t="s">
        <v>69</v>
      </c>
      <c r="C85" s="42" t="s">
        <v>70</v>
      </c>
      <c r="D85" s="7">
        <v>144</v>
      </c>
      <c r="E85" s="7">
        <v>134</v>
      </c>
      <c r="F85" s="7">
        <v>144</v>
      </c>
      <c r="G85" s="40">
        <v>422</v>
      </c>
      <c r="H85" s="7">
        <v>6</v>
      </c>
      <c r="I85" s="7">
        <v>12</v>
      </c>
    </row>
    <row r="86" spans="1:9" ht="15.6" x14ac:dyDescent="0.3">
      <c r="A86">
        <v>44</v>
      </c>
      <c r="B86" s="292" t="s">
        <v>21</v>
      </c>
      <c r="C86" s="270" t="s">
        <v>39</v>
      </c>
      <c r="D86" s="7">
        <v>156</v>
      </c>
      <c r="E86" s="7">
        <v>116</v>
      </c>
      <c r="F86" s="7">
        <v>145</v>
      </c>
      <c r="G86" s="40">
        <v>417</v>
      </c>
      <c r="H86" s="7">
        <v>5</v>
      </c>
      <c r="I86" s="7">
        <v>11</v>
      </c>
    </row>
    <row r="87" spans="1:9" ht="15.6" x14ac:dyDescent="0.3">
      <c r="A87">
        <v>45</v>
      </c>
      <c r="B87" s="311" t="s">
        <v>27</v>
      </c>
      <c r="C87" s="314" t="s">
        <v>53</v>
      </c>
      <c r="D87" s="7">
        <v>132</v>
      </c>
      <c r="E87" s="7">
        <v>104</v>
      </c>
      <c r="F87" s="7">
        <v>166</v>
      </c>
      <c r="G87" s="40">
        <v>402</v>
      </c>
      <c r="H87" s="7">
        <v>4</v>
      </c>
      <c r="I87" s="7">
        <v>12</v>
      </c>
    </row>
    <row r="88" spans="1:9" ht="15.6" x14ac:dyDescent="0.3">
      <c r="A88">
        <v>46</v>
      </c>
      <c r="B88" s="40" t="s">
        <v>42</v>
      </c>
      <c r="C88" s="33" t="s">
        <v>76</v>
      </c>
      <c r="D88" s="7">
        <v>163</v>
      </c>
      <c r="E88" s="7">
        <v>101</v>
      </c>
      <c r="F88" s="7">
        <v>123</v>
      </c>
      <c r="G88" s="40">
        <v>387</v>
      </c>
      <c r="H88" s="7">
        <v>4</v>
      </c>
      <c r="I88" s="7">
        <v>10</v>
      </c>
    </row>
    <row r="89" spans="1:9" ht="15.6" x14ac:dyDescent="0.3">
      <c r="A89">
        <v>47</v>
      </c>
      <c r="B89" s="35" t="s">
        <v>32</v>
      </c>
      <c r="C89" s="36" t="s">
        <v>66</v>
      </c>
      <c r="D89" s="7">
        <v>128</v>
      </c>
      <c r="E89" s="7">
        <v>132</v>
      </c>
      <c r="F89" s="7">
        <v>126</v>
      </c>
      <c r="G89" s="40">
        <v>386</v>
      </c>
      <c r="H89" s="7">
        <v>5</v>
      </c>
      <c r="I89" s="7">
        <v>7</v>
      </c>
    </row>
    <row r="90" spans="1:9" ht="15.6" x14ac:dyDescent="0.3">
      <c r="A90">
        <v>48</v>
      </c>
      <c r="B90" s="41" t="s">
        <v>69</v>
      </c>
      <c r="C90" s="42" t="s">
        <v>71</v>
      </c>
      <c r="D90" s="7">
        <v>121</v>
      </c>
      <c r="E90" s="7">
        <v>137</v>
      </c>
      <c r="F90" s="7">
        <v>125</v>
      </c>
      <c r="G90" s="40">
        <v>383</v>
      </c>
      <c r="H90" s="7">
        <v>2</v>
      </c>
      <c r="I90" s="7">
        <v>14</v>
      </c>
    </row>
    <row r="91" spans="1:9" ht="15.6" x14ac:dyDescent="0.3">
      <c r="A91">
        <v>49</v>
      </c>
      <c r="B91" s="41" t="s">
        <v>69</v>
      </c>
      <c r="C91" s="42" t="s">
        <v>72</v>
      </c>
      <c r="D91" s="7">
        <v>149</v>
      </c>
      <c r="E91" s="7">
        <v>120</v>
      </c>
      <c r="F91" s="7">
        <v>113</v>
      </c>
      <c r="G91" s="40">
        <v>382</v>
      </c>
      <c r="H91" s="7">
        <v>0</v>
      </c>
      <c r="I91" s="7">
        <v>16</v>
      </c>
    </row>
    <row r="92" spans="1:9" ht="15.6" x14ac:dyDescent="0.3">
      <c r="A92">
        <v>50</v>
      </c>
      <c r="B92" s="20" t="s">
        <v>14</v>
      </c>
      <c r="C92" s="24" t="s">
        <v>25</v>
      </c>
      <c r="D92" s="7">
        <v>140</v>
      </c>
      <c r="E92" s="7">
        <v>130</v>
      </c>
      <c r="F92" s="7">
        <v>111</v>
      </c>
      <c r="G92" s="40">
        <v>381</v>
      </c>
      <c r="H92" s="7">
        <v>5</v>
      </c>
      <c r="I92" s="7">
        <v>7</v>
      </c>
    </row>
    <row r="93" spans="1:9" ht="15.6" x14ac:dyDescent="0.3">
      <c r="A93">
        <v>51</v>
      </c>
      <c r="B93" s="43" t="s">
        <v>55</v>
      </c>
      <c r="C93" s="53" t="s">
        <v>73</v>
      </c>
      <c r="D93" s="7">
        <v>124</v>
      </c>
      <c r="E93" s="7">
        <v>144</v>
      </c>
      <c r="F93" s="7">
        <v>107</v>
      </c>
      <c r="G93" s="40">
        <v>375</v>
      </c>
      <c r="H93" s="7">
        <v>1</v>
      </c>
      <c r="I93" s="7">
        <v>13</v>
      </c>
    </row>
    <row r="94" spans="1:9" ht="15.6" x14ac:dyDescent="0.3">
      <c r="A94">
        <v>52</v>
      </c>
      <c r="B94" s="25" t="s">
        <v>27</v>
      </c>
      <c r="C94" s="26" t="s">
        <v>52</v>
      </c>
      <c r="D94" s="7">
        <v>109</v>
      </c>
      <c r="E94" s="7">
        <v>105</v>
      </c>
      <c r="F94" s="7">
        <v>140</v>
      </c>
      <c r="G94" s="40">
        <v>354</v>
      </c>
      <c r="H94" s="7">
        <v>4</v>
      </c>
      <c r="I94" s="7">
        <v>6</v>
      </c>
    </row>
    <row r="95" spans="1:9" ht="15.6" x14ac:dyDescent="0.3">
      <c r="A95">
        <v>53</v>
      </c>
      <c r="B95" s="43" t="s">
        <v>55</v>
      </c>
      <c r="C95" s="53" t="s">
        <v>80</v>
      </c>
      <c r="D95" s="7">
        <v>121</v>
      </c>
      <c r="E95" s="7">
        <v>142</v>
      </c>
      <c r="F95" s="7">
        <v>83</v>
      </c>
      <c r="G95" s="40">
        <v>346</v>
      </c>
      <c r="H95" s="7">
        <v>4</v>
      </c>
      <c r="I95" s="7">
        <v>8</v>
      </c>
    </row>
    <row r="96" spans="1:9" ht="15.6" x14ac:dyDescent="0.3">
      <c r="A96">
        <v>54</v>
      </c>
      <c r="B96" s="132" t="s">
        <v>27</v>
      </c>
      <c r="C96" s="133" t="s">
        <v>63</v>
      </c>
      <c r="D96" s="7">
        <v>107</v>
      </c>
      <c r="E96" s="7">
        <v>111</v>
      </c>
      <c r="F96" s="7">
        <v>123</v>
      </c>
      <c r="G96" s="40">
        <v>341</v>
      </c>
      <c r="H96" s="7">
        <v>4</v>
      </c>
      <c r="I96" s="7">
        <v>7</v>
      </c>
    </row>
    <row r="97" spans="1:9" ht="15.6" x14ac:dyDescent="0.3">
      <c r="A97">
        <v>55</v>
      </c>
      <c r="B97" s="40" t="s">
        <v>42</v>
      </c>
      <c r="C97" s="33" t="s">
        <v>68</v>
      </c>
      <c r="D97" s="7">
        <v>126</v>
      </c>
      <c r="E97" s="7">
        <v>100</v>
      </c>
      <c r="F97" s="7">
        <v>114</v>
      </c>
      <c r="G97" s="40">
        <v>340</v>
      </c>
      <c r="H97" s="7">
        <v>2</v>
      </c>
      <c r="I97" s="7">
        <v>8</v>
      </c>
    </row>
    <row r="98" spans="1:9" ht="15.6" x14ac:dyDescent="0.3">
      <c r="A98">
        <v>56</v>
      </c>
      <c r="B98" s="37" t="s">
        <v>55</v>
      </c>
      <c r="C98" s="39" t="s">
        <v>75</v>
      </c>
      <c r="D98" s="7">
        <v>104</v>
      </c>
      <c r="E98" s="7">
        <v>91</v>
      </c>
      <c r="F98" s="7">
        <v>142</v>
      </c>
      <c r="G98" s="40">
        <v>337</v>
      </c>
      <c r="H98" s="7">
        <v>5</v>
      </c>
      <c r="I98" s="7">
        <v>6</v>
      </c>
    </row>
    <row r="99" spans="1:9" ht="15.6" x14ac:dyDescent="0.3">
      <c r="A99">
        <v>57</v>
      </c>
      <c r="B99" s="30" t="s">
        <v>42</v>
      </c>
      <c r="C99" s="33" t="s">
        <v>82</v>
      </c>
      <c r="D99" s="7">
        <v>103</v>
      </c>
      <c r="E99" s="7">
        <v>102</v>
      </c>
      <c r="F99" s="7">
        <v>119</v>
      </c>
      <c r="G99" s="40">
        <v>324</v>
      </c>
      <c r="H99" s="7">
        <v>4</v>
      </c>
      <c r="I99" s="7">
        <v>5</v>
      </c>
    </row>
    <row r="100" spans="1:9" ht="15.6" x14ac:dyDescent="0.3">
      <c r="B100" s="31"/>
      <c r="C100" s="33"/>
      <c r="D100" s="317"/>
      <c r="E100" s="317"/>
      <c r="F100" s="317"/>
      <c r="G100" s="318"/>
      <c r="H100" s="317"/>
      <c r="I100" s="317"/>
    </row>
    <row r="101" spans="1:9" ht="15.6" x14ac:dyDescent="0.3">
      <c r="B101" s="48"/>
      <c r="C101" s="208"/>
    </row>
    <row r="102" spans="1:9" ht="15.6" x14ac:dyDescent="0.3">
      <c r="B102" s="48"/>
      <c r="C102" s="208"/>
    </row>
    <row r="103" spans="1:9" ht="15.6" x14ac:dyDescent="0.3">
      <c r="B103" s="48"/>
      <c r="C103" s="208"/>
    </row>
    <row r="104" spans="1:9" ht="15.6" x14ac:dyDescent="0.3">
      <c r="B104" s="48"/>
      <c r="C104" s="208"/>
    </row>
    <row r="105" spans="1:9" ht="15.6" x14ac:dyDescent="0.3">
      <c r="B105" s="48"/>
      <c r="C105" s="208"/>
    </row>
    <row r="106" spans="1:9" ht="15.6" x14ac:dyDescent="0.3">
      <c r="B106" s="48"/>
      <c r="C106" s="208"/>
    </row>
    <row r="108" spans="1:9" x14ac:dyDescent="0.3">
      <c r="B108" s="206">
        <v>19</v>
      </c>
      <c r="C108" t="s">
        <v>200</v>
      </c>
      <c r="D108">
        <v>143</v>
      </c>
      <c r="E108">
        <v>167</v>
      </c>
      <c r="F108">
        <v>201</v>
      </c>
      <c r="G108">
        <v>511</v>
      </c>
      <c r="H108">
        <v>9</v>
      </c>
      <c r="I108">
        <v>14</v>
      </c>
    </row>
    <row r="109" spans="1:9" x14ac:dyDescent="0.3">
      <c r="B109" s="206">
        <v>35</v>
      </c>
      <c r="C109" t="s">
        <v>244</v>
      </c>
      <c r="D109">
        <v>157</v>
      </c>
      <c r="E109">
        <v>165</v>
      </c>
      <c r="F109">
        <v>159</v>
      </c>
      <c r="G109">
        <v>481</v>
      </c>
      <c r="H109">
        <v>6</v>
      </c>
      <c r="I109">
        <v>17</v>
      </c>
    </row>
    <row r="110" spans="1:9" x14ac:dyDescent="0.3">
      <c r="B110" s="206">
        <v>36</v>
      </c>
      <c r="C110" t="s">
        <v>245</v>
      </c>
      <c r="D110">
        <v>193</v>
      </c>
      <c r="E110">
        <v>141</v>
      </c>
      <c r="F110">
        <v>146</v>
      </c>
      <c r="G110">
        <v>480</v>
      </c>
      <c r="H110">
        <v>11</v>
      </c>
      <c r="I110">
        <v>10</v>
      </c>
    </row>
    <row r="111" spans="1:9" x14ac:dyDescent="0.3">
      <c r="B111" s="206">
        <v>42</v>
      </c>
      <c r="C111" t="s">
        <v>246</v>
      </c>
      <c r="D111">
        <v>138</v>
      </c>
      <c r="E111">
        <v>181</v>
      </c>
      <c r="F111">
        <v>152</v>
      </c>
      <c r="G111">
        <v>471</v>
      </c>
      <c r="H111">
        <v>4</v>
      </c>
      <c r="I111">
        <v>19</v>
      </c>
    </row>
    <row r="112" spans="1:9" x14ac:dyDescent="0.3">
      <c r="B112" s="206">
        <v>48</v>
      </c>
      <c r="C112" t="s">
        <v>248</v>
      </c>
      <c r="D112">
        <v>171</v>
      </c>
      <c r="E112">
        <v>144</v>
      </c>
      <c r="F112">
        <v>142</v>
      </c>
      <c r="G112">
        <v>457</v>
      </c>
      <c r="H112">
        <v>7</v>
      </c>
      <c r="I112">
        <v>13</v>
      </c>
    </row>
    <row r="113" spans="2:9" x14ac:dyDescent="0.3">
      <c r="B113" s="206">
        <v>82</v>
      </c>
      <c r="C113" t="s">
        <v>247</v>
      </c>
      <c r="D113">
        <v>119</v>
      </c>
      <c r="E113">
        <v>125</v>
      </c>
      <c r="F113">
        <v>99</v>
      </c>
      <c r="G113">
        <v>343</v>
      </c>
      <c r="H113">
        <v>4</v>
      </c>
      <c r="I113">
        <v>8</v>
      </c>
    </row>
  </sheetData>
  <sortState xmlns:xlrd2="http://schemas.microsoft.com/office/spreadsheetml/2017/richdata2" ref="B43:I100">
    <sortCondition descending="1" ref="G43:G10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workbookViewId="0">
      <selection activeCell="O10" sqref="O10:Q13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1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8"/>
      <c r="D1" s="62"/>
      <c r="E1" s="78" t="s">
        <v>151</v>
      </c>
      <c r="N1" s="78" t="s">
        <v>151</v>
      </c>
    </row>
    <row r="2" spans="1:17" ht="18.600000000000001" thickBot="1" x14ac:dyDescent="0.4">
      <c r="B2" s="78" t="s">
        <v>150</v>
      </c>
      <c r="K2" s="78" t="s">
        <v>0</v>
      </c>
    </row>
    <row r="3" spans="1:17" x14ac:dyDescent="0.3">
      <c r="A3" s="79"/>
      <c r="B3" s="80" t="s">
        <v>152</v>
      </c>
      <c r="C3" s="80"/>
      <c r="D3" s="81"/>
      <c r="J3" s="79"/>
      <c r="K3" s="80" t="s">
        <v>152</v>
      </c>
      <c r="L3" s="80"/>
      <c r="M3" s="81"/>
      <c r="P3" s="106"/>
      <c r="Q3" s="106"/>
    </row>
    <row r="4" spans="1:17" ht="15.6" x14ac:dyDescent="0.3">
      <c r="A4" s="82">
        <v>1</v>
      </c>
      <c r="B4" s="64" t="s">
        <v>96</v>
      </c>
      <c r="C4" s="83">
        <v>591</v>
      </c>
      <c r="D4" s="84" t="s">
        <v>20</v>
      </c>
      <c r="J4" s="82">
        <v>1</v>
      </c>
      <c r="K4" s="14" t="s">
        <v>3</v>
      </c>
      <c r="L4" s="87">
        <v>731</v>
      </c>
      <c r="M4" s="84" t="s">
        <v>20</v>
      </c>
      <c r="P4" s="45"/>
      <c r="Q4" s="44"/>
    </row>
    <row r="5" spans="1:17" ht="15.6" x14ac:dyDescent="0.3">
      <c r="A5" s="82">
        <v>2</v>
      </c>
      <c r="B5" s="64" t="s">
        <v>99</v>
      </c>
      <c r="C5" s="3">
        <v>568</v>
      </c>
      <c r="D5" s="84"/>
      <c r="J5" s="82">
        <v>2</v>
      </c>
      <c r="K5" s="14" t="s">
        <v>5</v>
      </c>
      <c r="L5" s="3">
        <v>723</v>
      </c>
      <c r="M5" s="84"/>
      <c r="P5" s="45"/>
      <c r="Q5" s="44"/>
    </row>
    <row r="6" spans="1:17" ht="15.6" x14ac:dyDescent="0.3">
      <c r="A6" s="82">
        <v>3</v>
      </c>
      <c r="B6" s="64" t="s">
        <v>98</v>
      </c>
      <c r="C6" s="90">
        <v>565</v>
      </c>
      <c r="D6" s="84"/>
      <c r="J6" s="82">
        <v>3</v>
      </c>
      <c r="K6" s="4" t="s">
        <v>4</v>
      </c>
      <c r="L6" s="91">
        <v>699</v>
      </c>
      <c r="M6" s="84"/>
      <c r="P6" s="45"/>
      <c r="Q6" s="61"/>
    </row>
    <row r="7" spans="1:17" ht="16.2" thickBot="1" x14ac:dyDescent="0.35">
      <c r="A7" s="92"/>
      <c r="B7" s="93"/>
      <c r="C7" s="93"/>
      <c r="D7" s="94"/>
      <c r="J7" s="92"/>
      <c r="K7" s="93"/>
      <c r="L7" s="95"/>
      <c r="M7" s="94"/>
    </row>
    <row r="8" spans="1:17" ht="15.6" x14ac:dyDescent="0.3">
      <c r="L8" s="60"/>
    </row>
    <row r="9" spans="1:17" x14ac:dyDescent="0.3">
      <c r="A9" s="50"/>
      <c r="B9" s="85">
        <v>45670</v>
      </c>
      <c r="C9" s="86"/>
      <c r="J9" s="50"/>
      <c r="K9" s="85">
        <v>45670</v>
      </c>
      <c r="L9" s="86"/>
    </row>
    <row r="10" spans="1:17" ht="15.6" customHeight="1" x14ac:dyDescent="0.3">
      <c r="A10" s="88">
        <v>1</v>
      </c>
      <c r="B10" s="64" t="s">
        <v>96</v>
      </c>
      <c r="C10" s="30">
        <v>542</v>
      </c>
      <c r="F10" s="50"/>
      <c r="G10" s="85">
        <v>45726</v>
      </c>
      <c r="H10" s="86"/>
      <c r="J10" s="88">
        <v>1</v>
      </c>
      <c r="K10" s="14" t="s">
        <v>3</v>
      </c>
      <c r="L10" s="30">
        <v>629</v>
      </c>
      <c r="O10" s="50"/>
      <c r="P10" s="85">
        <v>45726</v>
      </c>
      <c r="Q10" s="86"/>
    </row>
    <row r="11" spans="1:17" ht="15.6" x14ac:dyDescent="0.3">
      <c r="A11" s="48">
        <v>2</v>
      </c>
      <c r="B11" s="64" t="s">
        <v>97</v>
      </c>
      <c r="C11" s="30">
        <v>492</v>
      </c>
      <c r="F11" s="88">
        <v>1</v>
      </c>
      <c r="G11" s="64" t="s">
        <v>96</v>
      </c>
      <c r="H11" s="30">
        <v>509</v>
      </c>
      <c r="J11" s="48">
        <v>1</v>
      </c>
      <c r="K11" s="14" t="s">
        <v>5</v>
      </c>
      <c r="L11" s="30">
        <v>511</v>
      </c>
      <c r="O11" s="88">
        <v>1</v>
      </c>
      <c r="P11" s="64" t="s">
        <v>96</v>
      </c>
      <c r="Q11" s="30">
        <v>509</v>
      </c>
    </row>
    <row r="12" spans="1:17" ht="15.6" x14ac:dyDescent="0.3">
      <c r="A12" s="48">
        <v>2</v>
      </c>
      <c r="B12" s="64" t="s">
        <v>99</v>
      </c>
      <c r="C12" s="30">
        <v>492</v>
      </c>
      <c r="F12" s="48">
        <v>2</v>
      </c>
      <c r="G12" s="64" t="s">
        <v>97</v>
      </c>
      <c r="H12" s="30">
        <v>487</v>
      </c>
      <c r="J12" s="48">
        <v>3</v>
      </c>
      <c r="K12" s="4" t="s">
        <v>4</v>
      </c>
      <c r="L12" s="40">
        <v>599</v>
      </c>
      <c r="O12" s="48">
        <v>2</v>
      </c>
      <c r="P12" s="64" t="s">
        <v>97</v>
      </c>
      <c r="Q12" s="30">
        <v>487</v>
      </c>
    </row>
    <row r="13" spans="1:17" ht="15.6" x14ac:dyDescent="0.3">
      <c r="F13" s="48">
        <v>3</v>
      </c>
      <c r="G13" s="64" t="s">
        <v>98</v>
      </c>
      <c r="H13" s="40">
        <v>467</v>
      </c>
      <c r="O13" s="48">
        <v>3</v>
      </c>
      <c r="P13" s="64" t="s">
        <v>98</v>
      </c>
      <c r="Q13" s="40">
        <v>467</v>
      </c>
    </row>
    <row r="14" spans="1:17" x14ac:dyDescent="0.3">
      <c r="A14" s="50"/>
      <c r="B14" s="85">
        <v>45677</v>
      </c>
      <c r="C14" s="86"/>
      <c r="J14" s="50"/>
      <c r="K14" s="85">
        <v>45677</v>
      </c>
      <c r="L14" s="86"/>
    </row>
    <row r="15" spans="1:17" ht="15.6" x14ac:dyDescent="0.3">
      <c r="A15" s="88">
        <v>1</v>
      </c>
      <c r="B15" s="64" t="s">
        <v>96</v>
      </c>
      <c r="C15" s="30">
        <v>589</v>
      </c>
      <c r="J15" s="88">
        <v>1</v>
      </c>
      <c r="K15" s="14" t="s">
        <v>5</v>
      </c>
      <c r="L15" s="3">
        <v>723</v>
      </c>
    </row>
    <row r="16" spans="1:17" ht="15.6" x14ac:dyDescent="0.3">
      <c r="A16" s="48">
        <v>2</v>
      </c>
      <c r="B16" s="64" t="s">
        <v>97</v>
      </c>
      <c r="C16" s="30">
        <v>535</v>
      </c>
      <c r="J16" s="48">
        <v>1</v>
      </c>
      <c r="K16" s="32" t="s">
        <v>33</v>
      </c>
      <c r="L16" s="30">
        <v>607</v>
      </c>
    </row>
    <row r="17" spans="1:12" ht="15.6" x14ac:dyDescent="0.3">
      <c r="A17" s="48">
        <v>2</v>
      </c>
      <c r="B17" s="64" t="s">
        <v>99</v>
      </c>
      <c r="C17" s="30">
        <v>500</v>
      </c>
      <c r="J17" s="48">
        <v>3</v>
      </c>
      <c r="K17" s="21" t="s">
        <v>207</v>
      </c>
      <c r="L17" s="30">
        <v>603</v>
      </c>
    </row>
    <row r="18" spans="1:12" ht="15.6" x14ac:dyDescent="0.3">
      <c r="K18" s="21" t="s">
        <v>25</v>
      </c>
      <c r="L18" s="30">
        <v>603</v>
      </c>
    </row>
    <row r="20" spans="1:12" x14ac:dyDescent="0.3">
      <c r="A20" s="50"/>
      <c r="B20" s="85">
        <v>45684</v>
      </c>
      <c r="C20" s="86"/>
      <c r="J20" s="50"/>
      <c r="K20" s="85">
        <v>45684</v>
      </c>
      <c r="L20" s="86"/>
    </row>
    <row r="21" spans="1:12" ht="15.6" x14ac:dyDescent="0.3">
      <c r="A21" s="88">
        <v>1</v>
      </c>
      <c r="B21" s="64" t="s">
        <v>96</v>
      </c>
      <c r="C21" s="83">
        <v>591</v>
      </c>
      <c r="J21" s="88">
        <v>1</v>
      </c>
      <c r="K21" s="4" t="s">
        <v>4</v>
      </c>
      <c r="L21" s="40">
        <v>628</v>
      </c>
    </row>
    <row r="22" spans="1:12" ht="15.6" x14ac:dyDescent="0.3">
      <c r="A22" s="48">
        <v>2</v>
      </c>
      <c r="B22" s="66" t="s">
        <v>106</v>
      </c>
      <c r="C22" s="30">
        <v>537</v>
      </c>
      <c r="J22" s="48">
        <v>2</v>
      </c>
      <c r="K22" s="14" t="s">
        <v>5</v>
      </c>
      <c r="L22" s="30">
        <v>627</v>
      </c>
    </row>
    <row r="23" spans="1:12" ht="15.6" x14ac:dyDescent="0.3">
      <c r="A23" s="48">
        <v>3</v>
      </c>
      <c r="B23" s="64" t="s">
        <v>100</v>
      </c>
      <c r="C23" s="30">
        <v>533</v>
      </c>
      <c r="J23" s="48">
        <v>3</v>
      </c>
      <c r="K23" s="14" t="s">
        <v>3</v>
      </c>
      <c r="L23" s="30">
        <v>626</v>
      </c>
    </row>
    <row r="24" spans="1:12" ht="15.6" x14ac:dyDescent="0.3">
      <c r="J24" s="48"/>
      <c r="K24" s="21" t="s">
        <v>18</v>
      </c>
      <c r="L24" s="30">
        <v>626</v>
      </c>
    </row>
    <row r="26" spans="1:12" x14ac:dyDescent="0.3">
      <c r="A26" s="50"/>
      <c r="B26" s="85">
        <v>45691</v>
      </c>
      <c r="C26" s="86"/>
      <c r="J26" s="50"/>
      <c r="K26" s="85">
        <v>45691</v>
      </c>
      <c r="L26" s="86"/>
    </row>
    <row r="27" spans="1:12" ht="15.6" x14ac:dyDescent="0.3">
      <c r="A27" s="88">
        <v>1</v>
      </c>
      <c r="B27" s="64" t="s">
        <v>96</v>
      </c>
      <c r="C27" s="30">
        <v>558</v>
      </c>
      <c r="J27" s="88">
        <v>1</v>
      </c>
      <c r="K27" s="4" t="s">
        <v>4</v>
      </c>
      <c r="L27" s="40">
        <v>670</v>
      </c>
    </row>
    <row r="28" spans="1:12" ht="15.6" x14ac:dyDescent="0.3">
      <c r="A28" s="48">
        <v>2</v>
      </c>
      <c r="B28" s="64" t="s">
        <v>99</v>
      </c>
      <c r="C28" s="30">
        <v>526</v>
      </c>
      <c r="J28" s="48">
        <v>2</v>
      </c>
      <c r="K28" s="14" t="s">
        <v>5</v>
      </c>
      <c r="L28" s="30">
        <v>667</v>
      </c>
    </row>
    <row r="29" spans="1:12" ht="15.6" x14ac:dyDescent="0.3">
      <c r="A29" s="48">
        <v>3</v>
      </c>
      <c r="B29" s="70" t="s">
        <v>114</v>
      </c>
      <c r="C29" s="30">
        <v>505</v>
      </c>
      <c r="J29" s="48">
        <v>3</v>
      </c>
      <c r="K29" s="24" t="s">
        <v>17</v>
      </c>
      <c r="L29" s="30">
        <v>662</v>
      </c>
    </row>
    <row r="31" spans="1:12" x14ac:dyDescent="0.3">
      <c r="A31" s="50"/>
      <c r="B31" s="85">
        <v>45712</v>
      </c>
      <c r="C31" s="86"/>
      <c r="J31" s="50"/>
      <c r="K31" s="85">
        <v>45712</v>
      </c>
      <c r="L31" s="86"/>
    </row>
    <row r="32" spans="1:12" ht="15.6" x14ac:dyDescent="0.3">
      <c r="A32" s="88">
        <v>1</v>
      </c>
      <c r="B32" s="64" t="s">
        <v>98</v>
      </c>
      <c r="C32" s="40">
        <v>561</v>
      </c>
      <c r="J32" s="88">
        <v>1</v>
      </c>
      <c r="K32" s="14" t="s">
        <v>5</v>
      </c>
      <c r="L32" s="30">
        <v>644</v>
      </c>
    </row>
    <row r="33" spans="1:17" ht="15.6" x14ac:dyDescent="0.3">
      <c r="A33" s="48">
        <v>2</v>
      </c>
      <c r="B33" s="70" t="s">
        <v>114</v>
      </c>
      <c r="C33" s="30">
        <v>550</v>
      </c>
      <c r="J33" s="48">
        <v>2</v>
      </c>
      <c r="K33" s="32" t="s">
        <v>33</v>
      </c>
      <c r="L33" s="30">
        <v>639</v>
      </c>
    </row>
    <row r="34" spans="1:17" ht="15.6" x14ac:dyDescent="0.3">
      <c r="A34" s="48">
        <v>3</v>
      </c>
      <c r="B34" s="64" t="s">
        <v>99</v>
      </c>
      <c r="C34" s="30">
        <v>498</v>
      </c>
      <c r="J34" s="48">
        <v>3</v>
      </c>
      <c r="K34" s="4" t="s">
        <v>4</v>
      </c>
      <c r="L34" s="40">
        <v>636</v>
      </c>
    </row>
    <row r="36" spans="1:17" x14ac:dyDescent="0.3">
      <c r="J36" s="50"/>
      <c r="K36" s="85">
        <v>45719</v>
      </c>
      <c r="L36" s="86"/>
    </row>
    <row r="37" spans="1:17" ht="15.6" x14ac:dyDescent="0.3">
      <c r="J37" s="88">
        <v>1</v>
      </c>
      <c r="K37" s="16" t="s">
        <v>7</v>
      </c>
      <c r="L37" s="96">
        <v>669</v>
      </c>
    </row>
    <row r="38" spans="1:17" ht="15.6" x14ac:dyDescent="0.3">
      <c r="J38" s="48">
        <v>2</v>
      </c>
      <c r="K38" s="14" t="s">
        <v>3</v>
      </c>
      <c r="L38" s="30">
        <v>662</v>
      </c>
    </row>
    <row r="39" spans="1:17" ht="15.6" x14ac:dyDescent="0.3">
      <c r="J39" s="48">
        <v>3</v>
      </c>
      <c r="K39" s="24" t="s">
        <v>25</v>
      </c>
      <c r="L39" s="96">
        <v>590</v>
      </c>
    </row>
    <row r="48" spans="1:17" ht="15.6" x14ac:dyDescent="0.3">
      <c r="Q48" s="44" t="s">
        <v>20</v>
      </c>
    </row>
    <row r="51" spans="1:17" ht="15.6" x14ac:dyDescent="0.3">
      <c r="A51" s="50"/>
      <c r="B51" s="85">
        <v>45523</v>
      </c>
      <c r="C51" s="86"/>
      <c r="F51" s="50"/>
      <c r="G51" s="85">
        <v>45579</v>
      </c>
      <c r="H51" s="86"/>
      <c r="J51" s="97"/>
      <c r="K51" s="85">
        <v>45523</v>
      </c>
      <c r="L51" s="98"/>
      <c r="O51" s="50"/>
      <c r="P51" s="85">
        <v>45579</v>
      </c>
      <c r="Q51" s="86"/>
    </row>
    <row r="52" spans="1:17" ht="15.6" x14ac:dyDescent="0.3">
      <c r="A52" s="88">
        <v>1</v>
      </c>
      <c r="B52" s="64" t="s">
        <v>96</v>
      </c>
      <c r="C52" s="30">
        <v>530</v>
      </c>
      <c r="F52" s="88">
        <v>1</v>
      </c>
      <c r="G52" s="64" t="s">
        <v>96</v>
      </c>
      <c r="H52" s="30">
        <v>554</v>
      </c>
      <c r="J52" s="48">
        <v>1</v>
      </c>
      <c r="K52" s="4" t="s">
        <v>4</v>
      </c>
      <c r="L52" s="40">
        <v>642</v>
      </c>
      <c r="O52" s="88">
        <v>1</v>
      </c>
      <c r="P52" s="4" t="s">
        <v>3</v>
      </c>
      <c r="Q52" s="30">
        <v>678</v>
      </c>
    </row>
    <row r="53" spans="1:17" ht="15.6" x14ac:dyDescent="0.3">
      <c r="A53" s="48">
        <v>2</v>
      </c>
      <c r="B53" s="64" t="s">
        <v>97</v>
      </c>
      <c r="C53" s="30">
        <v>511</v>
      </c>
      <c r="F53" s="48">
        <v>2</v>
      </c>
      <c r="G53" s="64" t="s">
        <v>99</v>
      </c>
      <c r="H53" s="30">
        <v>541</v>
      </c>
      <c r="J53" s="48">
        <v>2</v>
      </c>
      <c r="K53" s="24" t="s">
        <v>18</v>
      </c>
      <c r="L53" s="96">
        <v>593</v>
      </c>
      <c r="O53" s="48">
        <v>2</v>
      </c>
      <c r="P53" s="4" t="s">
        <v>4</v>
      </c>
      <c r="Q53" s="40">
        <v>653</v>
      </c>
    </row>
    <row r="54" spans="1:17" ht="15.6" x14ac:dyDescent="0.3">
      <c r="A54" s="48">
        <v>3</v>
      </c>
      <c r="B54" s="66" t="s">
        <v>107</v>
      </c>
      <c r="C54" s="40">
        <v>483</v>
      </c>
      <c r="F54" s="48">
        <v>3</v>
      </c>
      <c r="G54" s="33" t="s">
        <v>105</v>
      </c>
      <c r="H54" s="30">
        <v>529</v>
      </c>
      <c r="J54" s="48">
        <v>3</v>
      </c>
      <c r="K54" s="4" t="s">
        <v>8</v>
      </c>
      <c r="L54" s="96">
        <v>577</v>
      </c>
      <c r="O54" s="48">
        <v>3</v>
      </c>
      <c r="P54" s="14" t="s">
        <v>6</v>
      </c>
      <c r="Q54" s="40">
        <v>646</v>
      </c>
    </row>
    <row r="55" spans="1:17" ht="15.6" x14ac:dyDescent="0.3">
      <c r="C55" s="99"/>
      <c r="L55" s="60"/>
    </row>
    <row r="56" spans="1:17" ht="15.6" x14ac:dyDescent="0.3">
      <c r="A56" s="50"/>
      <c r="B56" s="85">
        <v>45530</v>
      </c>
      <c r="C56" s="100"/>
      <c r="F56" s="50"/>
      <c r="G56" s="85">
        <v>45586</v>
      </c>
      <c r="H56" s="86"/>
      <c r="J56" s="97"/>
      <c r="K56" s="85">
        <v>45530</v>
      </c>
      <c r="L56" s="98"/>
      <c r="O56" s="50"/>
      <c r="P56" s="85">
        <v>45586</v>
      </c>
      <c r="Q56" s="86"/>
    </row>
    <row r="57" spans="1:17" ht="15.6" x14ac:dyDescent="0.3">
      <c r="A57" s="88">
        <v>1</v>
      </c>
      <c r="B57" s="64" t="s">
        <v>96</v>
      </c>
      <c r="C57" s="83">
        <v>573</v>
      </c>
      <c r="F57" s="88">
        <v>1</v>
      </c>
      <c r="G57" s="64" t="s">
        <v>100</v>
      </c>
      <c r="H57" s="30">
        <v>560</v>
      </c>
      <c r="J57" s="48">
        <v>1</v>
      </c>
      <c r="K57" s="14" t="s">
        <v>3</v>
      </c>
      <c r="L57" s="87">
        <v>731</v>
      </c>
      <c r="O57" s="88">
        <v>1</v>
      </c>
      <c r="P57" s="16" t="s">
        <v>7</v>
      </c>
      <c r="Q57" s="96">
        <v>630</v>
      </c>
    </row>
    <row r="58" spans="1:17" ht="15.6" x14ac:dyDescent="0.3">
      <c r="A58" s="48">
        <v>2</v>
      </c>
      <c r="B58" s="64" t="s">
        <v>97</v>
      </c>
      <c r="C58" s="30">
        <v>558</v>
      </c>
      <c r="F58" s="48">
        <v>2</v>
      </c>
      <c r="G58" s="66" t="s">
        <v>103</v>
      </c>
      <c r="H58" s="40">
        <v>539</v>
      </c>
      <c r="J58" s="48">
        <v>2</v>
      </c>
      <c r="K58" s="16" t="s">
        <v>5</v>
      </c>
      <c r="L58" s="96">
        <v>652</v>
      </c>
      <c r="O58" s="48">
        <v>2</v>
      </c>
      <c r="P58" s="4" t="s">
        <v>4</v>
      </c>
      <c r="Q58" s="40">
        <v>603</v>
      </c>
    </row>
    <row r="59" spans="1:17" ht="15.6" x14ac:dyDescent="0.3">
      <c r="A59" s="48">
        <v>3</v>
      </c>
      <c r="B59" s="64" t="s">
        <v>98</v>
      </c>
      <c r="C59" s="40">
        <v>542</v>
      </c>
      <c r="F59" s="48">
        <v>3</v>
      </c>
      <c r="G59" s="64" t="s">
        <v>96</v>
      </c>
      <c r="H59" s="30">
        <v>538</v>
      </c>
      <c r="J59" s="48">
        <v>3</v>
      </c>
      <c r="K59" s="16" t="s">
        <v>7</v>
      </c>
      <c r="L59" s="96">
        <v>641</v>
      </c>
      <c r="O59" s="48">
        <v>3</v>
      </c>
      <c r="P59" s="18" t="s">
        <v>16</v>
      </c>
      <c r="Q59" s="30">
        <v>529</v>
      </c>
    </row>
    <row r="61" spans="1:17" x14ac:dyDescent="0.3">
      <c r="A61" s="50"/>
      <c r="B61" s="85">
        <v>45537</v>
      </c>
      <c r="C61" s="100"/>
      <c r="F61" s="50"/>
      <c r="G61" s="85">
        <v>45593</v>
      </c>
      <c r="H61" s="86"/>
      <c r="J61" s="50"/>
      <c r="K61" s="85">
        <v>45537</v>
      </c>
      <c r="L61" s="100"/>
      <c r="O61" s="50"/>
      <c r="P61" s="85">
        <v>45593</v>
      </c>
      <c r="Q61" s="86"/>
    </row>
    <row r="62" spans="1:17" ht="15.6" x14ac:dyDescent="0.3">
      <c r="A62" s="88">
        <v>1</v>
      </c>
      <c r="B62" s="33" t="s">
        <v>105</v>
      </c>
      <c r="C62" s="30">
        <v>512</v>
      </c>
      <c r="F62" s="88">
        <v>1</v>
      </c>
      <c r="G62" s="64" t="s">
        <v>97</v>
      </c>
      <c r="H62" s="30">
        <v>558</v>
      </c>
      <c r="J62" s="88">
        <v>1</v>
      </c>
      <c r="K62" s="4" t="s">
        <v>3</v>
      </c>
      <c r="L62" s="30">
        <v>635</v>
      </c>
      <c r="O62" s="88">
        <v>1</v>
      </c>
      <c r="P62" s="18" t="s">
        <v>10</v>
      </c>
      <c r="Q62" s="30">
        <v>655</v>
      </c>
    </row>
    <row r="63" spans="1:17" ht="15.6" x14ac:dyDescent="0.3">
      <c r="A63" s="48">
        <v>2</v>
      </c>
      <c r="B63" s="64" t="s">
        <v>97</v>
      </c>
      <c r="C63" s="30">
        <v>512</v>
      </c>
      <c r="F63" s="48">
        <v>2</v>
      </c>
      <c r="G63" s="66" t="s">
        <v>103</v>
      </c>
      <c r="H63" s="40">
        <v>528</v>
      </c>
      <c r="J63" s="48">
        <v>2</v>
      </c>
      <c r="K63" s="18" t="s">
        <v>11</v>
      </c>
      <c r="L63" s="30">
        <v>629</v>
      </c>
      <c r="O63" s="48">
        <v>2</v>
      </c>
      <c r="P63" s="4" t="s">
        <v>8</v>
      </c>
      <c r="Q63" s="40">
        <v>647</v>
      </c>
    </row>
    <row r="64" spans="1:17" ht="15.6" x14ac:dyDescent="0.3">
      <c r="A64" s="48">
        <v>3</v>
      </c>
      <c r="B64" s="66" t="s">
        <v>103</v>
      </c>
      <c r="C64" s="40">
        <v>503</v>
      </c>
      <c r="F64" s="48">
        <v>3</v>
      </c>
      <c r="G64" s="64" t="s">
        <v>98</v>
      </c>
      <c r="H64" s="30">
        <v>494</v>
      </c>
      <c r="J64" s="48">
        <v>3</v>
      </c>
      <c r="K64" s="101" t="s">
        <v>7</v>
      </c>
      <c r="L64" s="40">
        <v>612</v>
      </c>
      <c r="O64" s="48">
        <v>3</v>
      </c>
      <c r="P64" s="4" t="s">
        <v>3</v>
      </c>
      <c r="Q64" s="30">
        <v>620</v>
      </c>
    </row>
    <row r="66" spans="1:17" x14ac:dyDescent="0.3">
      <c r="A66" s="50"/>
      <c r="B66" s="85">
        <v>45544</v>
      </c>
      <c r="C66" s="100"/>
      <c r="F66" s="50"/>
      <c r="G66" s="85">
        <v>45607</v>
      </c>
      <c r="H66" s="86"/>
      <c r="J66" s="50"/>
      <c r="K66" s="85">
        <v>45544</v>
      </c>
      <c r="L66" s="100"/>
      <c r="O66" s="50"/>
      <c r="P66" s="85">
        <v>45607</v>
      </c>
      <c r="Q66" s="86"/>
    </row>
    <row r="67" spans="1:17" ht="15.6" x14ac:dyDescent="0.3">
      <c r="A67" s="88">
        <v>1</v>
      </c>
      <c r="B67" s="64" t="s">
        <v>96</v>
      </c>
      <c r="C67" s="30">
        <v>544</v>
      </c>
      <c r="F67" s="88">
        <v>1</v>
      </c>
      <c r="G67" s="64" t="s">
        <v>96</v>
      </c>
      <c r="H67" s="30">
        <v>561</v>
      </c>
      <c r="J67" s="88">
        <v>1</v>
      </c>
      <c r="K67" s="14" t="s">
        <v>6</v>
      </c>
      <c r="L67" s="102">
        <v>667</v>
      </c>
      <c r="O67" s="88">
        <v>1</v>
      </c>
      <c r="P67" s="4" t="s">
        <v>4</v>
      </c>
      <c r="Q67" s="40">
        <v>699</v>
      </c>
    </row>
    <row r="68" spans="1:17" ht="15.6" x14ac:dyDescent="0.3">
      <c r="A68" s="48">
        <v>2</v>
      </c>
      <c r="B68" s="64" t="s">
        <v>97</v>
      </c>
      <c r="C68" s="30">
        <v>524</v>
      </c>
      <c r="F68" s="48">
        <v>2</v>
      </c>
      <c r="G68" s="33" t="s">
        <v>105</v>
      </c>
      <c r="H68" s="30">
        <v>547</v>
      </c>
      <c r="J68" s="48">
        <v>2</v>
      </c>
      <c r="K68" s="18" t="s">
        <v>13</v>
      </c>
      <c r="L68" s="30">
        <v>663</v>
      </c>
      <c r="O68" s="48">
        <v>2</v>
      </c>
      <c r="P68" s="18" t="s">
        <v>13</v>
      </c>
      <c r="Q68" s="30">
        <v>664</v>
      </c>
    </row>
    <row r="69" spans="1:17" ht="15.6" x14ac:dyDescent="0.3">
      <c r="A69" s="48">
        <v>3</v>
      </c>
      <c r="B69" s="103" t="s">
        <v>153</v>
      </c>
      <c r="C69" s="40">
        <v>523</v>
      </c>
      <c r="F69" s="48">
        <v>3</v>
      </c>
      <c r="G69" s="66" t="s">
        <v>102</v>
      </c>
      <c r="H69" s="40">
        <v>516</v>
      </c>
      <c r="J69" s="48">
        <v>3</v>
      </c>
      <c r="K69" s="4" t="s">
        <v>4</v>
      </c>
      <c r="L69" s="40">
        <v>631</v>
      </c>
      <c r="O69" s="48">
        <v>3</v>
      </c>
      <c r="P69" s="104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0"/>
      <c r="B71" s="85">
        <v>45551</v>
      </c>
      <c r="C71" s="100"/>
      <c r="F71" s="50"/>
      <c r="G71" s="85">
        <v>45614</v>
      </c>
      <c r="H71" s="86"/>
      <c r="J71" s="50"/>
      <c r="K71" s="85">
        <v>45551</v>
      </c>
      <c r="L71" s="100"/>
      <c r="O71" s="50"/>
      <c r="P71" s="85">
        <v>45614</v>
      </c>
      <c r="Q71" s="86"/>
    </row>
    <row r="72" spans="1:17" ht="15.6" x14ac:dyDescent="0.3">
      <c r="A72" s="88">
        <v>1</v>
      </c>
      <c r="B72" s="64" t="s">
        <v>99</v>
      </c>
      <c r="C72" s="30">
        <v>538</v>
      </c>
      <c r="F72" s="88">
        <v>1</v>
      </c>
      <c r="G72" s="64" t="s">
        <v>96</v>
      </c>
      <c r="H72" s="30">
        <v>545</v>
      </c>
      <c r="J72" s="88">
        <v>1</v>
      </c>
      <c r="K72" s="105" t="s">
        <v>7</v>
      </c>
      <c r="L72" s="30">
        <v>594</v>
      </c>
      <c r="O72" s="88">
        <v>1</v>
      </c>
      <c r="P72" s="18" t="s">
        <v>12</v>
      </c>
      <c r="Q72" s="30">
        <v>632</v>
      </c>
    </row>
    <row r="73" spans="1:17" ht="15.6" x14ac:dyDescent="0.3">
      <c r="A73" s="48">
        <v>2</v>
      </c>
      <c r="B73" s="64" t="s">
        <v>96</v>
      </c>
      <c r="C73" s="30">
        <v>537</v>
      </c>
      <c r="F73" s="48">
        <v>2</v>
      </c>
      <c r="G73" s="66" t="s">
        <v>107</v>
      </c>
      <c r="H73" s="40">
        <v>527</v>
      </c>
      <c r="J73" s="48">
        <v>2</v>
      </c>
      <c r="K73" s="23" t="s">
        <v>22</v>
      </c>
      <c r="L73" s="40">
        <v>578</v>
      </c>
      <c r="O73" s="48">
        <v>2</v>
      </c>
      <c r="P73" s="18" t="s">
        <v>26</v>
      </c>
      <c r="Q73" s="30">
        <v>631</v>
      </c>
    </row>
    <row r="74" spans="1:17" ht="15.6" x14ac:dyDescent="0.3">
      <c r="A74" s="48">
        <v>3</v>
      </c>
      <c r="B74" s="64" t="s">
        <v>98</v>
      </c>
      <c r="C74" s="40">
        <v>520</v>
      </c>
      <c r="F74" s="48">
        <v>3</v>
      </c>
      <c r="G74" s="64" t="s">
        <v>97</v>
      </c>
      <c r="H74" s="30">
        <v>513</v>
      </c>
      <c r="J74" s="48">
        <v>3</v>
      </c>
      <c r="K74" s="104" t="s">
        <v>17</v>
      </c>
      <c r="L74" s="40">
        <v>572</v>
      </c>
      <c r="O74" s="48">
        <v>3</v>
      </c>
      <c r="P74" s="18" t="s">
        <v>10</v>
      </c>
      <c r="Q74" s="40">
        <v>611</v>
      </c>
    </row>
    <row r="75" spans="1:17" x14ac:dyDescent="0.3">
      <c r="B75" s="106"/>
      <c r="C75" s="106"/>
      <c r="J75" s="106"/>
      <c r="K75" s="106"/>
    </row>
    <row r="76" spans="1:17" x14ac:dyDescent="0.3">
      <c r="A76" s="50"/>
      <c r="B76" s="85">
        <v>45558</v>
      </c>
      <c r="C76" s="100"/>
      <c r="F76" s="50"/>
      <c r="G76" s="85">
        <v>45623</v>
      </c>
      <c r="H76" s="86"/>
      <c r="J76" s="50"/>
      <c r="K76" s="85">
        <v>45558</v>
      </c>
      <c r="L76" s="100"/>
      <c r="O76" s="50"/>
      <c r="P76" s="85">
        <v>45623</v>
      </c>
      <c r="Q76" s="86"/>
    </row>
    <row r="77" spans="1:17" ht="15.6" x14ac:dyDescent="0.3">
      <c r="A77" s="88">
        <v>1</v>
      </c>
      <c r="B77" s="64" t="s">
        <v>96</v>
      </c>
      <c r="C77" s="30">
        <v>546</v>
      </c>
      <c r="F77" s="88">
        <v>1</v>
      </c>
      <c r="G77" s="64" t="s">
        <v>96</v>
      </c>
      <c r="H77" s="30">
        <v>560</v>
      </c>
      <c r="J77" s="88">
        <v>1</v>
      </c>
      <c r="K77" s="107" t="s">
        <v>5</v>
      </c>
      <c r="L77" s="96">
        <v>647</v>
      </c>
      <c r="O77" s="88">
        <v>1</v>
      </c>
      <c r="P77" s="18" t="s">
        <v>10</v>
      </c>
      <c r="Q77" s="40">
        <v>641</v>
      </c>
    </row>
    <row r="78" spans="1:17" ht="15.6" x14ac:dyDescent="0.3">
      <c r="A78" s="48">
        <v>2</v>
      </c>
      <c r="B78" s="64" t="s">
        <v>99</v>
      </c>
      <c r="C78" s="30">
        <v>538</v>
      </c>
      <c r="F78" s="48">
        <v>2</v>
      </c>
      <c r="G78" s="66" t="s">
        <v>102</v>
      </c>
      <c r="H78" s="40">
        <v>546</v>
      </c>
      <c r="J78" s="48">
        <v>2</v>
      </c>
      <c r="K78" s="24" t="s">
        <v>15</v>
      </c>
      <c r="L78" s="96">
        <v>609</v>
      </c>
      <c r="O78" s="48">
        <v>2</v>
      </c>
      <c r="P78" s="4" t="s">
        <v>6</v>
      </c>
      <c r="Q78" s="30">
        <v>625</v>
      </c>
    </row>
    <row r="79" spans="1:17" ht="15.6" x14ac:dyDescent="0.3">
      <c r="A79" s="48">
        <v>3</v>
      </c>
      <c r="B79" s="66" t="s">
        <v>108</v>
      </c>
      <c r="C79" s="30">
        <v>533</v>
      </c>
      <c r="F79" s="48">
        <v>3</v>
      </c>
      <c r="G79" s="66" t="s">
        <v>107</v>
      </c>
      <c r="H79" s="40">
        <v>500</v>
      </c>
      <c r="J79" s="48">
        <v>3</v>
      </c>
      <c r="K79" s="108" t="s">
        <v>6</v>
      </c>
      <c r="L79" s="30">
        <v>608</v>
      </c>
      <c r="O79" s="48">
        <v>3</v>
      </c>
      <c r="P79" s="4" t="s">
        <v>4</v>
      </c>
      <c r="Q79" s="40">
        <v>624</v>
      </c>
    </row>
    <row r="80" spans="1:17" x14ac:dyDescent="0.3">
      <c r="B80" s="106"/>
      <c r="C80" s="106"/>
      <c r="J80" s="106"/>
      <c r="K80" s="106"/>
    </row>
    <row r="81" spans="1:17" x14ac:dyDescent="0.3">
      <c r="A81" s="50"/>
      <c r="B81" s="85">
        <v>45565</v>
      </c>
      <c r="C81" s="100"/>
      <c r="F81" s="50"/>
      <c r="G81" s="85">
        <v>45628</v>
      </c>
      <c r="H81" s="86"/>
      <c r="J81" s="50"/>
      <c r="K81" s="85">
        <v>45565</v>
      </c>
      <c r="L81" s="100"/>
      <c r="O81" s="50"/>
      <c r="P81" s="85">
        <v>45628</v>
      </c>
      <c r="Q81" s="86"/>
    </row>
    <row r="82" spans="1:17" ht="15.6" x14ac:dyDescent="0.3">
      <c r="A82" s="88">
        <v>1</v>
      </c>
      <c r="B82" s="64" t="s">
        <v>99</v>
      </c>
      <c r="C82" s="3">
        <v>568</v>
      </c>
      <c r="F82" s="88">
        <v>1</v>
      </c>
      <c r="G82" s="64" t="s">
        <v>98</v>
      </c>
      <c r="H82" s="90">
        <v>565</v>
      </c>
      <c r="J82" s="88">
        <v>1</v>
      </c>
      <c r="K82" s="24" t="s">
        <v>15</v>
      </c>
      <c r="L82" s="96">
        <v>639</v>
      </c>
      <c r="O82" s="88">
        <v>1</v>
      </c>
      <c r="P82" s="4" t="s">
        <v>3</v>
      </c>
      <c r="Q82" s="30">
        <v>719</v>
      </c>
    </row>
    <row r="83" spans="1:17" ht="15.6" x14ac:dyDescent="0.3">
      <c r="A83" s="48">
        <v>2</v>
      </c>
      <c r="B83" s="64" t="s">
        <v>96</v>
      </c>
      <c r="C83" s="30">
        <v>520</v>
      </c>
      <c r="F83" s="48">
        <v>2</v>
      </c>
      <c r="G83" s="64" t="s">
        <v>96</v>
      </c>
      <c r="H83" s="30">
        <v>551</v>
      </c>
      <c r="J83" s="48">
        <v>2</v>
      </c>
      <c r="K83" s="4" t="s">
        <v>3</v>
      </c>
      <c r="L83" s="30">
        <v>637</v>
      </c>
      <c r="O83" s="48">
        <v>2</v>
      </c>
      <c r="P83" s="4" t="s">
        <v>4</v>
      </c>
      <c r="Q83" s="40">
        <v>642</v>
      </c>
    </row>
    <row r="84" spans="1:17" ht="15.6" x14ac:dyDescent="0.3">
      <c r="A84" s="48">
        <v>3</v>
      </c>
      <c r="B84" s="66" t="s">
        <v>102</v>
      </c>
      <c r="C84" s="40">
        <v>506</v>
      </c>
      <c r="F84" s="48">
        <v>3</v>
      </c>
      <c r="G84" s="64" t="s">
        <v>97</v>
      </c>
      <c r="H84" s="30">
        <v>525</v>
      </c>
      <c r="J84" s="48">
        <v>2</v>
      </c>
      <c r="K84" s="4" t="s">
        <v>4</v>
      </c>
      <c r="L84" s="40">
        <v>637</v>
      </c>
      <c r="O84" s="48">
        <v>3</v>
      </c>
      <c r="P84" s="105" t="s">
        <v>7</v>
      </c>
      <c r="Q84" s="30">
        <v>594</v>
      </c>
    </row>
    <row r="85" spans="1:17" x14ac:dyDescent="0.3">
      <c r="B85" s="106"/>
      <c r="C85" s="106"/>
      <c r="F85" s="106"/>
      <c r="G85" s="106"/>
    </row>
    <row r="86" spans="1:17" x14ac:dyDescent="0.3">
      <c r="A86" s="50"/>
      <c r="B86" s="85">
        <v>45572</v>
      </c>
      <c r="C86" s="86"/>
      <c r="F86" s="50"/>
      <c r="G86" s="85">
        <v>45635</v>
      </c>
      <c r="H86" s="86"/>
      <c r="J86" s="50"/>
      <c r="K86" s="85">
        <v>45572</v>
      </c>
      <c r="L86" s="86"/>
      <c r="O86" s="50"/>
      <c r="P86" s="85">
        <v>45635</v>
      </c>
      <c r="Q86" s="86"/>
    </row>
    <row r="87" spans="1:17" ht="15.6" x14ac:dyDescent="0.3">
      <c r="A87" s="88">
        <v>1</v>
      </c>
      <c r="B87" s="64" t="s">
        <v>97</v>
      </c>
      <c r="C87" s="30">
        <v>543</v>
      </c>
      <c r="F87" s="88">
        <v>1</v>
      </c>
      <c r="G87" s="64" t="s">
        <v>96</v>
      </c>
      <c r="H87" s="30">
        <v>572</v>
      </c>
      <c r="J87" s="88">
        <v>1</v>
      </c>
      <c r="K87" s="4" t="s">
        <v>4</v>
      </c>
      <c r="L87" s="89">
        <v>699</v>
      </c>
      <c r="O87" s="88">
        <v>1</v>
      </c>
      <c r="P87" s="18" t="s">
        <v>10</v>
      </c>
      <c r="Q87" s="40">
        <v>634</v>
      </c>
    </row>
    <row r="88" spans="1:17" ht="15.6" x14ac:dyDescent="0.3">
      <c r="A88" s="48">
        <v>2</v>
      </c>
      <c r="B88" s="66" t="s">
        <v>103</v>
      </c>
      <c r="C88" s="40">
        <v>535</v>
      </c>
      <c r="F88" s="48">
        <v>2</v>
      </c>
      <c r="G88" s="66" t="s">
        <v>103</v>
      </c>
      <c r="H88" s="40">
        <v>548</v>
      </c>
      <c r="J88" s="48">
        <v>2</v>
      </c>
      <c r="K88" s="4" t="s">
        <v>3</v>
      </c>
      <c r="L88" s="30">
        <v>662</v>
      </c>
      <c r="O88" s="48">
        <v>2</v>
      </c>
      <c r="P88" s="105" t="s">
        <v>7</v>
      </c>
      <c r="Q88" s="30">
        <v>632</v>
      </c>
    </row>
    <row r="89" spans="1:17" ht="15.6" x14ac:dyDescent="0.3">
      <c r="A89" s="48">
        <v>3</v>
      </c>
      <c r="B89" s="64" t="s">
        <v>98</v>
      </c>
      <c r="C89" s="40">
        <v>530</v>
      </c>
      <c r="F89" s="48">
        <v>3</v>
      </c>
      <c r="G89" s="75" t="s">
        <v>123</v>
      </c>
      <c r="H89" s="30">
        <v>540</v>
      </c>
      <c r="J89" s="48">
        <v>3</v>
      </c>
      <c r="K89" s="24" t="s">
        <v>15</v>
      </c>
      <c r="L89" s="96">
        <v>642</v>
      </c>
      <c r="O89" s="48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7"/>
  <sheetViews>
    <sheetView topLeftCell="A10" workbookViewId="0">
      <selection activeCell="R15" sqref="R15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1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2" t="s">
        <v>154</v>
      </c>
    </row>
    <row r="3" spans="1:14" ht="18" x14ac:dyDescent="0.35">
      <c r="A3" t="s">
        <v>20</v>
      </c>
      <c r="C3" s="78" t="s">
        <v>240</v>
      </c>
      <c r="H3" s="62" t="s">
        <v>156</v>
      </c>
      <c r="M3" s="78" t="s">
        <v>155</v>
      </c>
    </row>
    <row r="4" spans="1:14" x14ac:dyDescent="0.3">
      <c r="C4" s="61" t="s">
        <v>150</v>
      </c>
      <c r="H4" s="61" t="s">
        <v>150</v>
      </c>
      <c r="M4" s="61" t="s">
        <v>150</v>
      </c>
    </row>
    <row r="5" spans="1:14" ht="18" x14ac:dyDescent="0.35">
      <c r="A5">
        <v>1</v>
      </c>
      <c r="B5" s="111" t="s">
        <v>95</v>
      </c>
      <c r="C5" s="109" t="s">
        <v>100</v>
      </c>
      <c r="D5" s="185">
        <v>520</v>
      </c>
      <c r="F5">
        <v>1</v>
      </c>
      <c r="G5" s="111" t="s">
        <v>95</v>
      </c>
      <c r="H5" s="109" t="s">
        <v>96</v>
      </c>
      <c r="I5" s="110">
        <v>545</v>
      </c>
      <c r="K5">
        <v>1</v>
      </c>
      <c r="L5" s="111" t="s">
        <v>95</v>
      </c>
      <c r="M5" s="109" t="s">
        <v>96</v>
      </c>
      <c r="N5" s="110">
        <v>543</v>
      </c>
    </row>
    <row r="6" spans="1:14" ht="18" x14ac:dyDescent="0.35">
      <c r="A6">
        <v>2</v>
      </c>
      <c r="B6" s="111" t="s">
        <v>95</v>
      </c>
      <c r="C6" s="109" t="s">
        <v>98</v>
      </c>
      <c r="D6" s="186">
        <v>502</v>
      </c>
      <c r="F6">
        <v>2</v>
      </c>
      <c r="G6" s="111" t="s">
        <v>95</v>
      </c>
      <c r="H6" s="109" t="s">
        <v>99</v>
      </c>
      <c r="I6" s="113">
        <v>506</v>
      </c>
      <c r="K6">
        <v>2</v>
      </c>
      <c r="L6" s="111" t="s">
        <v>95</v>
      </c>
      <c r="M6" s="109" t="s">
        <v>97</v>
      </c>
      <c r="N6" s="113">
        <v>504</v>
      </c>
    </row>
    <row r="7" spans="1:14" ht="18" x14ac:dyDescent="0.35">
      <c r="A7">
        <v>3</v>
      </c>
      <c r="B7" s="111" t="s">
        <v>95</v>
      </c>
      <c r="C7" s="109" t="s">
        <v>97</v>
      </c>
      <c r="D7" s="251">
        <v>483</v>
      </c>
      <c r="F7">
        <v>3</v>
      </c>
      <c r="G7" s="111" t="s">
        <v>95</v>
      </c>
      <c r="H7" s="109" t="s">
        <v>98</v>
      </c>
      <c r="I7" s="114">
        <v>501</v>
      </c>
      <c r="K7">
        <v>3</v>
      </c>
      <c r="L7" s="111" t="s">
        <v>95</v>
      </c>
      <c r="M7" s="109" t="s">
        <v>98</v>
      </c>
      <c r="N7" s="114">
        <v>499</v>
      </c>
    </row>
    <row r="8" spans="1:14" ht="18" x14ac:dyDescent="0.35">
      <c r="A8">
        <v>4</v>
      </c>
      <c r="B8" s="111" t="s">
        <v>95</v>
      </c>
      <c r="C8" s="109" t="s">
        <v>96</v>
      </c>
      <c r="D8" s="115">
        <v>482</v>
      </c>
      <c r="F8">
        <v>3</v>
      </c>
      <c r="G8" s="111" t="s">
        <v>95</v>
      </c>
      <c r="H8" s="109" t="s">
        <v>97</v>
      </c>
      <c r="I8" s="114">
        <v>501</v>
      </c>
      <c r="K8">
        <v>4</v>
      </c>
      <c r="L8" s="111" t="s">
        <v>95</v>
      </c>
      <c r="M8" s="109" t="s">
        <v>99</v>
      </c>
      <c r="N8" s="114">
        <v>499</v>
      </c>
    </row>
    <row r="9" spans="1:14" ht="18" x14ac:dyDescent="0.35">
      <c r="A9">
        <v>5</v>
      </c>
      <c r="B9" s="116" t="s">
        <v>101</v>
      </c>
      <c r="C9" s="112" t="s">
        <v>103</v>
      </c>
      <c r="D9" s="115">
        <v>477</v>
      </c>
      <c r="F9">
        <v>5</v>
      </c>
      <c r="G9" s="111" t="s">
        <v>95</v>
      </c>
      <c r="H9" s="109" t="s">
        <v>100</v>
      </c>
      <c r="I9" s="115">
        <v>490</v>
      </c>
      <c r="K9">
        <v>5</v>
      </c>
      <c r="L9" s="111" t="s">
        <v>95</v>
      </c>
      <c r="M9" s="109" t="s">
        <v>100</v>
      </c>
      <c r="N9" s="115">
        <v>491</v>
      </c>
    </row>
    <row r="10" spans="1:14" ht="18" x14ac:dyDescent="0.35">
      <c r="A10">
        <v>6</v>
      </c>
      <c r="B10" s="116" t="s">
        <v>101</v>
      </c>
      <c r="C10" s="112" t="s">
        <v>108</v>
      </c>
      <c r="D10" s="115">
        <v>473</v>
      </c>
      <c r="F10">
        <v>6</v>
      </c>
      <c r="G10" s="116" t="s">
        <v>101</v>
      </c>
      <c r="H10" s="112" t="s">
        <v>106</v>
      </c>
      <c r="I10" s="115">
        <v>461</v>
      </c>
      <c r="K10">
        <v>6</v>
      </c>
      <c r="L10" s="116" t="s">
        <v>101</v>
      </c>
      <c r="M10" s="112" t="s">
        <v>103</v>
      </c>
      <c r="N10" s="115">
        <v>473</v>
      </c>
    </row>
    <row r="11" spans="1:14" ht="18" x14ac:dyDescent="0.35">
      <c r="A11">
        <v>7</v>
      </c>
      <c r="B11" s="264" t="s">
        <v>109</v>
      </c>
      <c r="C11" s="265" t="s">
        <v>116</v>
      </c>
      <c r="D11" s="115">
        <v>467</v>
      </c>
      <c r="F11">
        <v>7</v>
      </c>
      <c r="G11" s="116" t="s">
        <v>101</v>
      </c>
      <c r="H11" s="112" t="s">
        <v>103</v>
      </c>
      <c r="I11" s="115">
        <v>458</v>
      </c>
      <c r="K11">
        <v>7</v>
      </c>
      <c r="L11" s="116" t="s">
        <v>101</v>
      </c>
      <c r="M11" s="112" t="s">
        <v>102</v>
      </c>
      <c r="N11" s="115">
        <v>469</v>
      </c>
    </row>
    <row r="12" spans="1:14" ht="18" x14ac:dyDescent="0.35">
      <c r="A12">
        <v>8</v>
      </c>
      <c r="B12" s="264" t="s">
        <v>109</v>
      </c>
      <c r="C12" s="265" t="s">
        <v>114</v>
      </c>
      <c r="D12" s="115">
        <v>458</v>
      </c>
      <c r="F12">
        <v>8</v>
      </c>
      <c r="G12" s="264" t="s">
        <v>109</v>
      </c>
      <c r="H12" s="265" t="s">
        <v>114</v>
      </c>
      <c r="I12" s="115">
        <v>446</v>
      </c>
      <c r="K12">
        <v>8</v>
      </c>
      <c r="L12" s="116" t="s">
        <v>101</v>
      </c>
      <c r="M12" s="112" t="s">
        <v>106</v>
      </c>
      <c r="N12" s="115">
        <v>463</v>
      </c>
    </row>
    <row r="13" spans="1:14" ht="18" x14ac:dyDescent="0.35">
      <c r="A13">
        <v>9</v>
      </c>
      <c r="B13" s="264" t="s">
        <v>109</v>
      </c>
      <c r="C13" s="265" t="s">
        <v>111</v>
      </c>
      <c r="D13" s="115">
        <v>450</v>
      </c>
      <c r="F13">
        <v>9</v>
      </c>
      <c r="G13" s="116" t="s">
        <v>101</v>
      </c>
      <c r="H13" s="112" t="s">
        <v>108</v>
      </c>
      <c r="I13" s="115">
        <v>439</v>
      </c>
      <c r="K13">
        <v>9</v>
      </c>
      <c r="L13" s="118" t="s">
        <v>104</v>
      </c>
      <c r="M13" s="117" t="s">
        <v>105</v>
      </c>
      <c r="N13" s="115">
        <v>461</v>
      </c>
    </row>
    <row r="14" spans="1:14" ht="18" x14ac:dyDescent="0.35">
      <c r="A14">
        <v>10</v>
      </c>
      <c r="B14" s="118" t="s">
        <v>104</v>
      </c>
      <c r="C14" s="117" t="s">
        <v>105</v>
      </c>
      <c r="D14" s="115">
        <v>438</v>
      </c>
      <c r="F14">
        <v>10</v>
      </c>
      <c r="G14" s="118" t="s">
        <v>104</v>
      </c>
      <c r="H14" s="117" t="s">
        <v>105</v>
      </c>
      <c r="I14" s="115">
        <v>438</v>
      </c>
      <c r="K14">
        <v>10</v>
      </c>
      <c r="L14" s="116" t="s">
        <v>101</v>
      </c>
      <c r="M14" s="112" t="s">
        <v>107</v>
      </c>
      <c r="N14" s="115">
        <v>452</v>
      </c>
    </row>
    <row r="15" spans="1:14" ht="18" x14ac:dyDescent="0.35">
      <c r="B15" s="118"/>
      <c r="C15" s="118"/>
      <c r="D15" s="115"/>
      <c r="G15" s="45"/>
      <c r="H15" s="45" t="s">
        <v>193</v>
      </c>
      <c r="I15" s="62"/>
      <c r="L15" s="45"/>
      <c r="M15" s="45"/>
      <c r="N15" s="62"/>
    </row>
    <row r="16" spans="1:14" ht="18" x14ac:dyDescent="0.35">
      <c r="C16" s="78" t="s">
        <v>240</v>
      </c>
      <c r="H16" s="62" t="s">
        <v>156</v>
      </c>
      <c r="M16" s="78" t="s">
        <v>155</v>
      </c>
    </row>
    <row r="17" spans="1:14" x14ac:dyDescent="0.3">
      <c r="C17" s="61" t="s">
        <v>0</v>
      </c>
      <c r="H17" s="61" t="s">
        <v>0</v>
      </c>
      <c r="M17" s="61" t="s">
        <v>0</v>
      </c>
    </row>
    <row r="18" spans="1:14" ht="18" x14ac:dyDescent="0.35">
      <c r="A18">
        <v>1</v>
      </c>
      <c r="B18" s="119" t="s">
        <v>9</v>
      </c>
      <c r="C18" s="268" t="s">
        <v>13</v>
      </c>
      <c r="D18" s="110">
        <v>650</v>
      </c>
      <c r="F18">
        <v>1</v>
      </c>
      <c r="G18" s="113" t="s">
        <v>2</v>
      </c>
      <c r="H18" s="120" t="s">
        <v>5</v>
      </c>
      <c r="I18" s="110">
        <v>647</v>
      </c>
      <c r="K18">
        <v>1</v>
      </c>
      <c r="L18" s="113" t="s">
        <v>2</v>
      </c>
      <c r="M18" s="120" t="s">
        <v>5</v>
      </c>
      <c r="N18" s="110">
        <v>617</v>
      </c>
    </row>
    <row r="19" spans="1:14" ht="18" x14ac:dyDescent="0.35">
      <c r="A19">
        <v>2</v>
      </c>
      <c r="B19" s="113" t="s">
        <v>2</v>
      </c>
      <c r="C19" s="120" t="s">
        <v>3</v>
      </c>
      <c r="D19" s="113">
        <v>629</v>
      </c>
      <c r="F19">
        <v>2</v>
      </c>
      <c r="G19" s="113" t="s">
        <v>2</v>
      </c>
      <c r="H19" s="120" t="s">
        <v>3</v>
      </c>
      <c r="I19" s="113">
        <v>613</v>
      </c>
      <c r="K19">
        <v>2</v>
      </c>
      <c r="L19" s="113" t="s">
        <v>2</v>
      </c>
      <c r="M19" s="120" t="s">
        <v>3</v>
      </c>
      <c r="N19" s="113">
        <v>612</v>
      </c>
    </row>
    <row r="20" spans="1:14" ht="18" x14ac:dyDescent="0.35">
      <c r="A20">
        <v>3</v>
      </c>
      <c r="B20" s="113" t="s">
        <v>2</v>
      </c>
      <c r="C20" s="120" t="s">
        <v>4</v>
      </c>
      <c r="D20" s="114">
        <v>607</v>
      </c>
      <c r="F20">
        <v>3</v>
      </c>
      <c r="G20" s="113" t="s">
        <v>2</v>
      </c>
      <c r="H20" s="120" t="s">
        <v>4</v>
      </c>
      <c r="I20" s="114">
        <v>603</v>
      </c>
      <c r="K20">
        <v>3</v>
      </c>
      <c r="L20" s="113" t="s">
        <v>2</v>
      </c>
      <c r="M20" s="120" t="s">
        <v>4</v>
      </c>
      <c r="N20" s="114">
        <v>608</v>
      </c>
    </row>
    <row r="21" spans="1:14" ht="18" x14ac:dyDescent="0.35">
      <c r="A21">
        <v>4</v>
      </c>
      <c r="B21" s="212" t="s">
        <v>2</v>
      </c>
      <c r="C21" s="213" t="s">
        <v>7</v>
      </c>
      <c r="D21" s="115">
        <v>588</v>
      </c>
      <c r="F21">
        <v>3</v>
      </c>
      <c r="G21" s="212" t="s">
        <v>2</v>
      </c>
      <c r="H21" s="213" t="s">
        <v>7</v>
      </c>
      <c r="I21" s="338">
        <v>600</v>
      </c>
      <c r="K21">
        <v>4</v>
      </c>
      <c r="L21" s="212" t="s">
        <v>2</v>
      </c>
      <c r="M21" s="213" t="s">
        <v>7</v>
      </c>
      <c r="N21" s="115">
        <v>586</v>
      </c>
    </row>
    <row r="22" spans="1:14" ht="18" x14ac:dyDescent="0.35">
      <c r="A22">
        <v>5</v>
      </c>
      <c r="B22" s="334" t="s">
        <v>14</v>
      </c>
      <c r="C22" s="335" t="s">
        <v>24</v>
      </c>
      <c r="D22" s="115">
        <v>573</v>
      </c>
      <c r="F22">
        <v>5</v>
      </c>
      <c r="G22" s="119" t="s">
        <v>9</v>
      </c>
      <c r="H22" s="268" t="s">
        <v>13</v>
      </c>
      <c r="I22" s="115">
        <v>595</v>
      </c>
      <c r="K22">
        <v>5</v>
      </c>
      <c r="L22" s="113" t="s">
        <v>2</v>
      </c>
      <c r="M22" s="120" t="s">
        <v>6</v>
      </c>
      <c r="N22" s="115">
        <v>573</v>
      </c>
    </row>
    <row r="23" spans="1:14" ht="18" x14ac:dyDescent="0.35">
      <c r="A23">
        <v>6</v>
      </c>
      <c r="B23" s="119" t="s">
        <v>9</v>
      </c>
      <c r="C23" s="268" t="s">
        <v>10</v>
      </c>
      <c r="D23" s="115">
        <v>572</v>
      </c>
      <c r="F23">
        <v>6</v>
      </c>
      <c r="G23" s="122" t="s">
        <v>14</v>
      </c>
      <c r="H23" s="196" t="s">
        <v>18</v>
      </c>
      <c r="I23" s="115">
        <v>581</v>
      </c>
      <c r="K23">
        <v>6</v>
      </c>
      <c r="L23" s="113" t="s">
        <v>2</v>
      </c>
      <c r="M23" s="120" t="s">
        <v>8</v>
      </c>
      <c r="N23" s="115">
        <v>567</v>
      </c>
    </row>
    <row r="24" spans="1:14" ht="18" x14ac:dyDescent="0.35">
      <c r="A24">
        <v>7</v>
      </c>
      <c r="B24" s="336" t="s">
        <v>14</v>
      </c>
      <c r="C24" s="337" t="s">
        <v>23</v>
      </c>
      <c r="D24" s="115">
        <v>567</v>
      </c>
      <c r="F24">
        <v>7</v>
      </c>
      <c r="G24" s="121" t="s">
        <v>32</v>
      </c>
      <c r="H24" s="195" t="s">
        <v>33</v>
      </c>
      <c r="I24" s="115">
        <v>577</v>
      </c>
      <c r="K24">
        <v>7</v>
      </c>
      <c r="L24" s="119" t="s">
        <v>9</v>
      </c>
      <c r="M24" s="268" t="s">
        <v>10</v>
      </c>
      <c r="N24" s="115">
        <v>564</v>
      </c>
    </row>
    <row r="25" spans="1:14" ht="18" x14ac:dyDescent="0.35">
      <c r="A25">
        <v>8</v>
      </c>
      <c r="B25" s="113" t="s">
        <v>2</v>
      </c>
      <c r="C25" s="120" t="s">
        <v>8</v>
      </c>
      <c r="D25" s="115">
        <v>559</v>
      </c>
      <c r="F25">
        <v>7</v>
      </c>
      <c r="G25" s="122" t="s">
        <v>14</v>
      </c>
      <c r="H25" s="196" t="s">
        <v>17</v>
      </c>
      <c r="I25" s="115">
        <v>567</v>
      </c>
      <c r="K25">
        <v>8</v>
      </c>
      <c r="L25" s="119" t="s">
        <v>9</v>
      </c>
      <c r="M25" s="268" t="s">
        <v>13</v>
      </c>
      <c r="N25" s="115">
        <v>562</v>
      </c>
    </row>
    <row r="26" spans="1:14" ht="18" x14ac:dyDescent="0.35">
      <c r="A26">
        <v>9</v>
      </c>
      <c r="B26" s="122" t="s">
        <v>14</v>
      </c>
      <c r="C26" s="196" t="s">
        <v>199</v>
      </c>
      <c r="D26" s="115">
        <v>555</v>
      </c>
      <c r="F26">
        <v>9</v>
      </c>
      <c r="G26" s="122" t="s">
        <v>14</v>
      </c>
      <c r="H26" s="214" t="s">
        <v>199</v>
      </c>
      <c r="I26" s="115">
        <v>556</v>
      </c>
      <c r="K26">
        <v>9</v>
      </c>
      <c r="L26" s="119" t="s">
        <v>9</v>
      </c>
      <c r="M26" s="268" t="s">
        <v>11</v>
      </c>
      <c r="N26" s="115">
        <v>558</v>
      </c>
    </row>
    <row r="27" spans="1:14" ht="18" x14ac:dyDescent="0.35">
      <c r="A27">
        <v>9</v>
      </c>
      <c r="B27" s="122" t="s">
        <v>14</v>
      </c>
      <c r="C27" s="196" t="s">
        <v>19</v>
      </c>
      <c r="D27" s="115">
        <v>555</v>
      </c>
      <c r="F27">
        <v>10</v>
      </c>
      <c r="G27" s="122" t="s">
        <v>14</v>
      </c>
      <c r="H27" s="214" t="s">
        <v>23</v>
      </c>
      <c r="I27" s="115">
        <v>555</v>
      </c>
      <c r="K27">
        <v>10</v>
      </c>
      <c r="L27" s="122" t="s">
        <v>14</v>
      </c>
      <c r="M27" s="196" t="s">
        <v>199</v>
      </c>
      <c r="N27" s="115">
        <v>556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I168"/>
  <sheetViews>
    <sheetView topLeftCell="A145" workbookViewId="0">
      <selection activeCell="N157" sqref="N157"/>
    </sheetView>
  </sheetViews>
  <sheetFormatPr defaultRowHeight="15.6" x14ac:dyDescent="0.3"/>
  <cols>
    <col min="2" max="2" width="3.21875" bestFit="1" customWidth="1"/>
    <col min="3" max="3" width="22.5546875" style="60" bestFit="1" customWidth="1"/>
    <col min="8" max="9" width="8.88671875" style="61"/>
  </cols>
  <sheetData>
    <row r="1" spans="1:8" x14ac:dyDescent="0.3">
      <c r="C1" s="45" t="s">
        <v>157</v>
      </c>
      <c r="G1" t="s">
        <v>242</v>
      </c>
    </row>
    <row r="2" spans="1:8" ht="17.399999999999999" x14ac:dyDescent="0.35">
      <c r="D2" s="123" t="s">
        <v>158</v>
      </c>
    </row>
    <row r="4" spans="1:8" x14ac:dyDescent="0.3">
      <c r="D4" s="61" t="s">
        <v>159</v>
      </c>
      <c r="E4" s="99" t="s">
        <v>160</v>
      </c>
      <c r="F4" s="99" t="s">
        <v>161</v>
      </c>
      <c r="G4" s="99" t="s">
        <v>162</v>
      </c>
      <c r="H4" s="61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1</v>
      </c>
      <c r="B6" s="343" t="s">
        <v>9</v>
      </c>
      <c r="C6" s="343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7" t="s">
        <v>2</v>
      </c>
      <c r="C8" s="108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A9">
        <v>5</v>
      </c>
      <c r="B9" s="107" t="s">
        <v>2</v>
      </c>
      <c r="C9" s="107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5</v>
      </c>
      <c r="B10" s="343" t="s">
        <v>9</v>
      </c>
      <c r="C10" s="343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6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7</v>
      </c>
      <c r="B12" s="124" t="s">
        <v>2</v>
      </c>
      <c r="C12" s="108" t="s">
        <v>5</v>
      </c>
      <c r="D12" s="40"/>
      <c r="E12" s="40">
        <v>259</v>
      </c>
      <c r="F12" s="40" t="s">
        <v>20</v>
      </c>
      <c r="G12" s="40"/>
      <c r="H12" s="40"/>
    </row>
    <row r="13" spans="1:8" x14ac:dyDescent="0.3">
      <c r="A13">
        <v>8</v>
      </c>
      <c r="B13" s="15" t="s">
        <v>2</v>
      </c>
      <c r="C13" s="49" t="s">
        <v>7</v>
      </c>
      <c r="D13" s="40"/>
      <c r="E13" s="40">
        <v>257</v>
      </c>
      <c r="F13" s="40" t="s">
        <v>20</v>
      </c>
      <c r="G13" s="40"/>
      <c r="H13" s="40"/>
    </row>
    <row r="14" spans="1:8" x14ac:dyDescent="0.3">
      <c r="A14">
        <v>9</v>
      </c>
      <c r="B14" s="20" t="s">
        <v>14</v>
      </c>
      <c r="C14" s="125" t="s">
        <v>25</v>
      </c>
      <c r="D14" s="40"/>
      <c r="E14" s="40">
        <v>257</v>
      </c>
      <c r="F14" s="40" t="s">
        <v>20</v>
      </c>
      <c r="G14" s="40"/>
      <c r="H14" s="40" t="s">
        <v>20</v>
      </c>
    </row>
    <row r="15" spans="1:8" x14ac:dyDescent="0.3">
      <c r="A15">
        <v>10</v>
      </c>
      <c r="B15" s="21" t="s">
        <v>14</v>
      </c>
      <c r="C15" s="21" t="s">
        <v>18</v>
      </c>
      <c r="D15" s="40"/>
      <c r="E15" s="40">
        <v>256</v>
      </c>
      <c r="F15" s="40" t="s">
        <v>20</v>
      </c>
      <c r="G15" s="40"/>
      <c r="H15" s="40"/>
    </row>
    <row r="16" spans="1:8" x14ac:dyDescent="0.3">
      <c r="A16">
        <v>11</v>
      </c>
      <c r="B16" s="30" t="s">
        <v>42</v>
      </c>
      <c r="C16" s="33" t="s">
        <v>44</v>
      </c>
      <c r="D16" s="40"/>
      <c r="E16" s="40">
        <v>255</v>
      </c>
      <c r="F16" s="40"/>
      <c r="G16" s="40" t="s">
        <v>20</v>
      </c>
      <c r="H16" s="40" t="s">
        <v>20</v>
      </c>
    </row>
    <row r="17" spans="1:8" x14ac:dyDescent="0.3">
      <c r="A17">
        <v>12</v>
      </c>
      <c r="B17" s="21" t="s">
        <v>14</v>
      </c>
      <c r="C17" s="21" t="s">
        <v>15</v>
      </c>
      <c r="D17" s="40"/>
      <c r="E17" s="40">
        <v>255</v>
      </c>
      <c r="F17" s="40" t="s">
        <v>20</v>
      </c>
      <c r="G17" s="40" t="s">
        <v>20</v>
      </c>
      <c r="H17" s="40"/>
    </row>
    <row r="18" spans="1:8" x14ac:dyDescent="0.3">
      <c r="A18">
        <v>13</v>
      </c>
      <c r="B18" s="19" t="s">
        <v>9</v>
      </c>
      <c r="C18" s="19" t="s">
        <v>16</v>
      </c>
      <c r="D18" s="40"/>
      <c r="E18" s="40">
        <v>253</v>
      </c>
      <c r="F18" s="40" t="s">
        <v>20</v>
      </c>
      <c r="G18" s="40"/>
      <c r="H18" s="40"/>
    </row>
    <row r="19" spans="1:8" x14ac:dyDescent="0.3">
      <c r="A19">
        <v>14</v>
      </c>
      <c r="B19" s="19" t="s">
        <v>9</v>
      </c>
      <c r="C19" s="18" t="s">
        <v>12</v>
      </c>
      <c r="D19" s="40"/>
      <c r="E19" s="40">
        <v>251</v>
      </c>
      <c r="F19" s="40"/>
      <c r="G19" s="40" t="s">
        <v>20</v>
      </c>
      <c r="H19" s="40" t="s">
        <v>20</v>
      </c>
    </row>
    <row r="20" spans="1:8" x14ac:dyDescent="0.3">
      <c r="A20">
        <v>15</v>
      </c>
      <c r="B20" s="32" t="s">
        <v>21</v>
      </c>
      <c r="C20" s="29" t="s">
        <v>38</v>
      </c>
      <c r="D20" s="40"/>
      <c r="E20" s="40"/>
      <c r="F20" s="40">
        <v>247</v>
      </c>
      <c r="G20" s="40" t="s">
        <v>20</v>
      </c>
      <c r="H20" s="40" t="s">
        <v>20</v>
      </c>
    </row>
    <row r="21" spans="1:8" x14ac:dyDescent="0.3">
      <c r="A21">
        <v>16</v>
      </c>
      <c r="B21" s="19" t="s">
        <v>9</v>
      </c>
      <c r="C21" s="18" t="s">
        <v>26</v>
      </c>
      <c r="D21" s="40"/>
      <c r="E21" s="40"/>
      <c r="F21" s="40">
        <v>246</v>
      </c>
      <c r="G21" s="40" t="s">
        <v>20</v>
      </c>
      <c r="H21" s="40" t="s">
        <v>20</v>
      </c>
    </row>
    <row r="22" spans="1:8" x14ac:dyDescent="0.3">
      <c r="A22">
        <v>17</v>
      </c>
      <c r="B22" s="25" t="s">
        <v>27</v>
      </c>
      <c r="C22" s="26" t="s">
        <v>41</v>
      </c>
      <c r="D22" s="40"/>
      <c r="E22" s="40"/>
      <c r="F22" s="40">
        <v>245</v>
      </c>
      <c r="G22" s="40"/>
      <c r="H22" s="40" t="s">
        <v>20</v>
      </c>
    </row>
    <row r="23" spans="1:8" x14ac:dyDescent="0.3">
      <c r="A23">
        <v>18</v>
      </c>
      <c r="B23" s="21" t="s">
        <v>14</v>
      </c>
      <c r="C23" s="24" t="s">
        <v>19</v>
      </c>
      <c r="D23" s="40"/>
      <c r="E23" s="40"/>
      <c r="F23" s="40">
        <v>245</v>
      </c>
      <c r="G23" s="40" t="s">
        <v>20</v>
      </c>
      <c r="H23" s="40"/>
    </row>
    <row r="24" spans="1:8" x14ac:dyDescent="0.3">
      <c r="A24">
        <v>19</v>
      </c>
      <c r="B24" s="107" t="s">
        <v>2</v>
      </c>
      <c r="C24" s="108" t="s">
        <v>8</v>
      </c>
      <c r="D24" s="40"/>
      <c r="E24" s="40"/>
      <c r="F24" s="40">
        <v>245</v>
      </c>
      <c r="G24" s="40" t="s">
        <v>20</v>
      </c>
      <c r="H24" s="40"/>
    </row>
    <row r="25" spans="1:8" x14ac:dyDescent="0.3">
      <c r="A25">
        <v>20</v>
      </c>
      <c r="B25" s="34" t="s">
        <v>27</v>
      </c>
      <c r="C25" s="26" t="s">
        <v>28</v>
      </c>
      <c r="D25" s="40"/>
      <c r="E25" s="40"/>
      <c r="F25" s="40">
        <v>243</v>
      </c>
      <c r="G25" s="40"/>
      <c r="H25" s="40" t="s">
        <v>20</v>
      </c>
    </row>
    <row r="26" spans="1:8" x14ac:dyDescent="0.3">
      <c r="A26">
        <v>21</v>
      </c>
      <c r="B26" s="63" t="s">
        <v>95</v>
      </c>
      <c r="C26" s="63" t="s">
        <v>96</v>
      </c>
      <c r="D26" s="40"/>
      <c r="E26" s="40"/>
      <c r="F26" s="40">
        <v>241</v>
      </c>
      <c r="G26" s="40"/>
      <c r="H26" s="40" t="s">
        <v>20</v>
      </c>
    </row>
    <row r="27" spans="1:8" x14ac:dyDescent="0.3">
      <c r="A27">
        <v>22</v>
      </c>
      <c r="B27" s="28" t="s">
        <v>32</v>
      </c>
      <c r="C27" s="29" t="s">
        <v>33</v>
      </c>
      <c r="D27" s="40"/>
      <c r="E27" s="40"/>
      <c r="F27" s="40">
        <v>237</v>
      </c>
      <c r="G27" s="40" t="s">
        <v>20</v>
      </c>
      <c r="H27" s="40" t="s">
        <v>20</v>
      </c>
    </row>
    <row r="28" spans="1:8" x14ac:dyDescent="0.3">
      <c r="A28">
        <v>23</v>
      </c>
      <c r="B28" s="126" t="s">
        <v>21</v>
      </c>
      <c r="C28" s="27" t="s">
        <v>39</v>
      </c>
      <c r="D28" s="40"/>
      <c r="E28" s="40"/>
      <c r="F28" s="40">
        <v>237</v>
      </c>
      <c r="G28" s="40" t="s">
        <v>20</v>
      </c>
      <c r="H28" s="40"/>
    </row>
    <row r="29" spans="1:8" x14ac:dyDescent="0.3">
      <c r="A29">
        <v>24</v>
      </c>
      <c r="B29" s="21" t="s">
        <v>14</v>
      </c>
      <c r="C29" s="24" t="s">
        <v>24</v>
      </c>
      <c r="D29" s="40"/>
      <c r="E29" s="40"/>
      <c r="F29" s="40">
        <v>236</v>
      </c>
      <c r="G29" s="40"/>
      <c r="H29" s="40"/>
    </row>
    <row r="30" spans="1:8" x14ac:dyDescent="0.3">
      <c r="A30">
        <v>25</v>
      </c>
      <c r="B30" s="20" t="s">
        <v>14</v>
      </c>
      <c r="C30" s="24" t="s">
        <v>23</v>
      </c>
      <c r="D30" s="40"/>
      <c r="E30" s="40"/>
      <c r="F30" s="40">
        <v>236</v>
      </c>
      <c r="G30" s="40"/>
      <c r="H30" s="40"/>
    </row>
    <row r="31" spans="1:8" x14ac:dyDescent="0.3">
      <c r="A31">
        <v>26</v>
      </c>
      <c r="B31" s="32" t="s">
        <v>32</v>
      </c>
      <c r="C31" s="29" t="s">
        <v>45</v>
      </c>
      <c r="D31" s="40"/>
      <c r="E31" s="40"/>
      <c r="F31" s="40">
        <v>235</v>
      </c>
      <c r="G31" s="40" t="s">
        <v>20</v>
      </c>
      <c r="H31" s="40" t="s">
        <v>20</v>
      </c>
    </row>
    <row r="32" spans="1:8" x14ac:dyDescent="0.3">
      <c r="A32">
        <v>27</v>
      </c>
      <c r="B32" s="126" t="s">
        <v>21</v>
      </c>
      <c r="C32" s="27" t="s">
        <v>35</v>
      </c>
      <c r="D32" s="40"/>
      <c r="E32" s="40"/>
      <c r="F32" s="40">
        <v>235</v>
      </c>
      <c r="G32" s="40"/>
      <c r="H32" s="40" t="s">
        <v>20</v>
      </c>
    </row>
    <row r="33" spans="1:8" x14ac:dyDescent="0.3">
      <c r="A33">
        <v>28</v>
      </c>
      <c r="B33" s="30" t="s">
        <v>42</v>
      </c>
      <c r="C33" s="33" t="s">
        <v>48</v>
      </c>
      <c r="D33" s="40"/>
      <c r="E33" s="40"/>
      <c r="F33" s="40">
        <v>234</v>
      </c>
      <c r="G33" s="40"/>
      <c r="H33" s="40"/>
    </row>
    <row r="34" spans="1:8" x14ac:dyDescent="0.3">
      <c r="A34">
        <v>29</v>
      </c>
      <c r="B34" s="126" t="s">
        <v>21</v>
      </c>
      <c r="C34" s="23" t="s">
        <v>30</v>
      </c>
      <c r="D34" s="40"/>
      <c r="E34" s="40"/>
      <c r="F34" s="40">
        <v>233</v>
      </c>
      <c r="G34" s="40"/>
      <c r="H34" s="40"/>
    </row>
    <row r="35" spans="1:8" x14ac:dyDescent="0.3">
      <c r="A35">
        <v>30</v>
      </c>
      <c r="B35" s="31" t="s">
        <v>104</v>
      </c>
      <c r="C35" s="33" t="s">
        <v>105</v>
      </c>
      <c r="D35" s="40"/>
      <c r="E35" s="40"/>
      <c r="F35" s="40">
        <v>232</v>
      </c>
      <c r="G35" s="40" t="s">
        <v>20</v>
      </c>
      <c r="H35" s="40" t="s">
        <v>20</v>
      </c>
    </row>
    <row r="36" spans="1:8" x14ac:dyDescent="0.3">
      <c r="A36">
        <v>31</v>
      </c>
      <c r="B36" s="127" t="s">
        <v>21</v>
      </c>
      <c r="C36" s="27" t="s">
        <v>22</v>
      </c>
      <c r="D36" s="40"/>
      <c r="E36" s="40"/>
      <c r="F36" s="40">
        <v>228</v>
      </c>
      <c r="G36" s="40" t="s">
        <v>20</v>
      </c>
      <c r="H36" s="40"/>
    </row>
    <row r="37" spans="1:8" x14ac:dyDescent="0.3">
      <c r="A37">
        <v>32</v>
      </c>
      <c r="B37" s="20" t="s">
        <v>14</v>
      </c>
      <c r="C37" s="24" t="s">
        <v>199</v>
      </c>
      <c r="D37" s="40"/>
      <c r="E37" s="40"/>
      <c r="F37" s="40">
        <v>226</v>
      </c>
      <c r="G37" s="40" t="s">
        <v>20</v>
      </c>
      <c r="H37" s="40"/>
    </row>
    <row r="38" spans="1:8" x14ac:dyDescent="0.3">
      <c r="A38">
        <v>33</v>
      </c>
      <c r="B38" s="126" t="s">
        <v>21</v>
      </c>
      <c r="C38" s="27" t="s">
        <v>31</v>
      </c>
      <c r="D38" s="40"/>
      <c r="E38" s="40"/>
      <c r="F38" s="40"/>
      <c r="G38" s="40">
        <v>224</v>
      </c>
      <c r="H38" s="40" t="s">
        <v>20</v>
      </c>
    </row>
    <row r="39" spans="1:8" x14ac:dyDescent="0.3">
      <c r="A39">
        <v>34</v>
      </c>
      <c r="B39" s="30" t="s">
        <v>42</v>
      </c>
      <c r="C39" s="33" t="s">
        <v>43</v>
      </c>
      <c r="D39" s="40"/>
      <c r="E39" s="40"/>
      <c r="F39" s="40"/>
      <c r="G39" s="40">
        <v>224</v>
      </c>
      <c r="H39" s="40" t="s">
        <v>20</v>
      </c>
    </row>
    <row r="40" spans="1:8" x14ac:dyDescent="0.3">
      <c r="A40">
        <v>35</v>
      </c>
      <c r="B40" s="128" t="s">
        <v>109</v>
      </c>
      <c r="C40" s="128" t="s">
        <v>153</v>
      </c>
      <c r="D40" s="40"/>
      <c r="E40" s="40"/>
      <c r="F40" s="40"/>
      <c r="G40" s="40">
        <v>223</v>
      </c>
      <c r="H40" s="40" t="s">
        <v>20</v>
      </c>
    </row>
    <row r="41" spans="1:8" x14ac:dyDescent="0.3">
      <c r="A41">
        <v>36</v>
      </c>
      <c r="B41" s="38" t="s">
        <v>55</v>
      </c>
      <c r="C41" s="39" t="s">
        <v>56</v>
      </c>
      <c r="D41" s="40"/>
      <c r="E41" s="40"/>
      <c r="F41" s="40"/>
      <c r="G41" s="40">
        <v>222</v>
      </c>
      <c r="H41" s="40" t="s">
        <v>20</v>
      </c>
    </row>
    <row r="42" spans="1:8" x14ac:dyDescent="0.3">
      <c r="A42">
        <v>37</v>
      </c>
      <c r="B42" s="313" t="s">
        <v>42</v>
      </c>
      <c r="C42" s="316" t="s">
        <v>203</v>
      </c>
      <c r="D42" s="40"/>
      <c r="E42" s="40"/>
      <c r="F42" s="40"/>
      <c r="G42" s="40">
        <v>221</v>
      </c>
      <c r="H42" s="40" t="s">
        <v>20</v>
      </c>
    </row>
    <row r="43" spans="1:8" x14ac:dyDescent="0.3">
      <c r="A43">
        <v>38</v>
      </c>
      <c r="B43" s="17" t="s">
        <v>9</v>
      </c>
      <c r="C43" s="18" t="s">
        <v>191</v>
      </c>
      <c r="D43" s="40"/>
      <c r="E43" s="40"/>
      <c r="F43" s="40"/>
      <c r="G43" s="40">
        <v>220</v>
      </c>
      <c r="H43" s="40"/>
    </row>
    <row r="44" spans="1:8" x14ac:dyDescent="0.3">
      <c r="A44">
        <v>39</v>
      </c>
      <c r="B44" s="238" t="s">
        <v>112</v>
      </c>
      <c r="C44" s="73" t="s">
        <v>128</v>
      </c>
      <c r="D44" s="40"/>
      <c r="E44" s="40"/>
      <c r="F44" s="40"/>
      <c r="G44" s="40">
        <v>220</v>
      </c>
      <c r="H44" s="40"/>
    </row>
    <row r="45" spans="1:8" x14ac:dyDescent="0.3">
      <c r="A45">
        <v>40</v>
      </c>
      <c r="B45" s="138" t="s">
        <v>95</v>
      </c>
      <c r="C45" s="64" t="s">
        <v>98</v>
      </c>
      <c r="D45" s="40"/>
      <c r="E45" s="40"/>
      <c r="F45" s="40"/>
      <c r="G45" s="40">
        <v>220</v>
      </c>
      <c r="H45" s="40"/>
    </row>
    <row r="46" spans="1:8" x14ac:dyDescent="0.3">
      <c r="A46">
        <v>41</v>
      </c>
      <c r="B46" s="65" t="s">
        <v>101</v>
      </c>
      <c r="C46" s="66" t="s">
        <v>107</v>
      </c>
      <c r="D46" s="40"/>
      <c r="E46" s="40"/>
      <c r="F46" s="40"/>
      <c r="G46" s="40">
        <v>218</v>
      </c>
      <c r="H46" s="40" t="s">
        <v>20</v>
      </c>
    </row>
    <row r="47" spans="1:8" x14ac:dyDescent="0.3">
      <c r="A47">
        <v>42</v>
      </c>
      <c r="B47" s="129" t="s">
        <v>14</v>
      </c>
      <c r="C47" s="130" t="s">
        <v>164</v>
      </c>
      <c r="D47" s="40"/>
      <c r="E47" s="40"/>
      <c r="F47" s="40"/>
      <c r="G47" s="40">
        <v>215</v>
      </c>
      <c r="H47" s="40" t="s">
        <v>20</v>
      </c>
    </row>
    <row r="48" spans="1:8" x14ac:dyDescent="0.3">
      <c r="A48">
        <v>43</v>
      </c>
      <c r="B48" s="25" t="s">
        <v>27</v>
      </c>
      <c r="C48" s="26" t="s">
        <v>52</v>
      </c>
      <c r="D48" s="40"/>
      <c r="E48" s="40"/>
      <c r="F48" s="40"/>
      <c r="G48" s="40">
        <v>215</v>
      </c>
      <c r="H48" s="40"/>
    </row>
    <row r="49" spans="1:8" x14ac:dyDescent="0.3">
      <c r="A49">
        <v>44</v>
      </c>
      <c r="B49" s="28" t="s">
        <v>32</v>
      </c>
      <c r="C49" s="29" t="s">
        <v>37</v>
      </c>
      <c r="D49" s="40"/>
      <c r="E49" s="40"/>
      <c r="F49" s="40"/>
      <c r="G49" s="40">
        <v>214</v>
      </c>
      <c r="H49" s="40" t="s">
        <v>20</v>
      </c>
    </row>
    <row r="50" spans="1:8" x14ac:dyDescent="0.3">
      <c r="A50">
        <v>45</v>
      </c>
      <c r="B50" s="67" t="s">
        <v>109</v>
      </c>
      <c r="C50" s="70" t="s">
        <v>114</v>
      </c>
      <c r="D50" s="40"/>
      <c r="E50" s="40"/>
      <c r="F50" s="40"/>
      <c r="G50" s="40">
        <v>213</v>
      </c>
      <c r="H50" s="40" t="s">
        <v>20</v>
      </c>
    </row>
    <row r="51" spans="1:8" x14ac:dyDescent="0.3">
      <c r="A51">
        <v>46</v>
      </c>
      <c r="B51" s="63" t="s">
        <v>95</v>
      </c>
      <c r="C51" s="63" t="s">
        <v>97</v>
      </c>
      <c r="D51" s="40"/>
      <c r="E51" s="40"/>
      <c r="F51" s="40"/>
      <c r="G51" s="40">
        <v>212</v>
      </c>
      <c r="H51" s="40"/>
    </row>
    <row r="52" spans="1:8" x14ac:dyDescent="0.3">
      <c r="A52">
        <v>47</v>
      </c>
      <c r="B52" s="131" t="s">
        <v>101</v>
      </c>
      <c r="C52" s="66" t="s">
        <v>108</v>
      </c>
      <c r="D52" s="40"/>
      <c r="E52" s="40"/>
      <c r="F52" s="40"/>
      <c r="G52" s="40">
        <v>212</v>
      </c>
      <c r="H52" s="40" t="s">
        <v>20</v>
      </c>
    </row>
    <row r="53" spans="1:8" x14ac:dyDescent="0.3">
      <c r="A53">
        <v>48</v>
      </c>
      <c r="B53" s="25" t="s">
        <v>27</v>
      </c>
      <c r="C53" s="34" t="s">
        <v>50</v>
      </c>
      <c r="D53" s="40"/>
      <c r="E53" s="40"/>
      <c r="F53" s="40"/>
      <c r="G53" s="40">
        <v>211</v>
      </c>
      <c r="H53" s="40" t="s">
        <v>20</v>
      </c>
    </row>
    <row r="54" spans="1:8" x14ac:dyDescent="0.3">
      <c r="A54">
        <v>49</v>
      </c>
      <c r="B54" s="126" t="s">
        <v>21</v>
      </c>
      <c r="C54" s="27" t="s">
        <v>47</v>
      </c>
      <c r="D54" s="40"/>
      <c r="E54" s="40"/>
      <c r="F54" s="40"/>
      <c r="G54" s="40">
        <v>210</v>
      </c>
      <c r="H54" s="40" t="s">
        <v>20</v>
      </c>
    </row>
    <row r="55" spans="1:8" x14ac:dyDescent="0.3">
      <c r="A55">
        <v>50</v>
      </c>
      <c r="B55" s="30" t="s">
        <v>42</v>
      </c>
      <c r="C55" s="31" t="s">
        <v>58</v>
      </c>
      <c r="D55" s="40"/>
      <c r="E55" s="40"/>
      <c r="F55" s="40"/>
      <c r="G55" s="40">
        <v>210</v>
      </c>
      <c r="H55" s="40" t="s">
        <v>20</v>
      </c>
    </row>
    <row r="56" spans="1:8" x14ac:dyDescent="0.3">
      <c r="B56" s="63" t="s">
        <v>95</v>
      </c>
      <c r="C56" s="64" t="s">
        <v>100</v>
      </c>
      <c r="D56" s="40"/>
      <c r="E56" s="40"/>
      <c r="F56" s="40"/>
      <c r="G56" s="40">
        <v>210</v>
      </c>
      <c r="H56" s="40" t="s">
        <v>20</v>
      </c>
    </row>
    <row r="57" spans="1:8" x14ac:dyDescent="0.3">
      <c r="A57">
        <v>51</v>
      </c>
      <c r="B57" s="131" t="s">
        <v>101</v>
      </c>
      <c r="C57" s="66" t="s">
        <v>102</v>
      </c>
      <c r="D57" s="40"/>
      <c r="E57" s="40"/>
      <c r="F57" s="40"/>
      <c r="G57" s="40">
        <v>210</v>
      </c>
      <c r="H57" s="40" t="s">
        <v>20</v>
      </c>
    </row>
    <row r="58" spans="1:8" x14ac:dyDescent="0.3">
      <c r="A58">
        <v>52</v>
      </c>
      <c r="B58" s="326" t="s">
        <v>32</v>
      </c>
      <c r="C58" s="347" t="s">
        <v>36</v>
      </c>
      <c r="D58" s="40"/>
      <c r="E58" s="40"/>
      <c r="F58" s="40"/>
      <c r="G58" s="40">
        <v>210</v>
      </c>
      <c r="H58" s="40" t="s">
        <v>20</v>
      </c>
    </row>
    <row r="59" spans="1:8" x14ac:dyDescent="0.3">
      <c r="A59">
        <v>53</v>
      </c>
      <c r="B59" s="131" t="s">
        <v>101</v>
      </c>
      <c r="C59" s="66" t="s">
        <v>103</v>
      </c>
      <c r="D59" s="40"/>
      <c r="E59" s="40"/>
      <c r="F59" s="40"/>
      <c r="G59" s="40">
        <v>209</v>
      </c>
      <c r="H59" s="40" t="s">
        <v>20</v>
      </c>
    </row>
    <row r="60" spans="1:8" x14ac:dyDescent="0.3">
      <c r="A60">
        <v>54</v>
      </c>
      <c r="B60" s="35" t="s">
        <v>32</v>
      </c>
      <c r="C60" s="304" t="s">
        <v>54</v>
      </c>
      <c r="D60" s="40"/>
      <c r="E60" s="40"/>
      <c r="F60" s="40"/>
      <c r="G60" s="40">
        <v>209</v>
      </c>
      <c r="H60" s="40"/>
    </row>
    <row r="61" spans="1:8" x14ac:dyDescent="0.3">
      <c r="A61">
        <v>55</v>
      </c>
      <c r="B61" s="35" t="s">
        <v>32</v>
      </c>
      <c r="C61" s="36" t="s">
        <v>66</v>
      </c>
      <c r="D61" s="40"/>
      <c r="E61" s="40"/>
      <c r="F61" s="40"/>
      <c r="G61" s="40">
        <v>205</v>
      </c>
      <c r="H61" s="40" t="s">
        <v>20</v>
      </c>
    </row>
    <row r="62" spans="1:8" x14ac:dyDescent="0.3">
      <c r="A62">
        <v>56</v>
      </c>
      <c r="B62" s="41" t="s">
        <v>69</v>
      </c>
      <c r="C62" s="42" t="s">
        <v>74</v>
      </c>
      <c r="D62" s="40"/>
      <c r="E62" s="40"/>
      <c r="F62" s="40"/>
      <c r="G62" s="40">
        <v>204</v>
      </c>
      <c r="H62" s="40"/>
    </row>
    <row r="63" spans="1:8" x14ac:dyDescent="0.3">
      <c r="A63">
        <v>57</v>
      </c>
      <c r="B63" s="107" t="s">
        <v>2</v>
      </c>
      <c r="C63" s="108" t="s">
        <v>29</v>
      </c>
      <c r="D63" s="40"/>
      <c r="E63" s="40"/>
      <c r="F63" s="40"/>
      <c r="G63" s="40">
        <v>204</v>
      </c>
      <c r="H63" s="40"/>
    </row>
    <row r="64" spans="1:8" x14ac:dyDescent="0.3">
      <c r="A64">
        <v>58</v>
      </c>
      <c r="B64" s="344" t="s">
        <v>27</v>
      </c>
      <c r="C64" s="346" t="s">
        <v>63</v>
      </c>
      <c r="D64" s="48"/>
      <c r="E64" s="48"/>
      <c r="F64" s="48"/>
      <c r="G64" s="40">
        <v>204</v>
      </c>
      <c r="H64" s="40" t="s">
        <v>20</v>
      </c>
    </row>
    <row r="65" spans="1:8" x14ac:dyDescent="0.3">
      <c r="A65">
        <v>59</v>
      </c>
      <c r="B65" s="30" t="s">
        <v>42</v>
      </c>
      <c r="C65" s="31" t="s">
        <v>57</v>
      </c>
      <c r="D65" s="40"/>
      <c r="E65" s="40"/>
      <c r="F65" s="40"/>
      <c r="G65" s="40">
        <v>203</v>
      </c>
      <c r="H65" s="40" t="s">
        <v>20</v>
      </c>
    </row>
    <row r="66" spans="1:8" x14ac:dyDescent="0.3">
      <c r="A66">
        <v>60</v>
      </c>
      <c r="B66" s="316" t="s">
        <v>104</v>
      </c>
      <c r="C66" s="316" t="s">
        <v>126</v>
      </c>
      <c r="D66" s="40"/>
      <c r="E66" s="40"/>
      <c r="F66" s="40"/>
      <c r="G66" s="40">
        <v>203</v>
      </c>
      <c r="H66" s="40" t="s">
        <v>20</v>
      </c>
    </row>
    <row r="67" spans="1:8" x14ac:dyDescent="0.3">
      <c r="A67">
        <v>61</v>
      </c>
      <c r="B67" s="30" t="s">
        <v>42</v>
      </c>
      <c r="C67" s="33" t="s">
        <v>59</v>
      </c>
      <c r="D67" s="40"/>
      <c r="E67" s="40"/>
      <c r="F67" s="40"/>
      <c r="G67" s="40">
        <v>202</v>
      </c>
      <c r="H67" s="40" t="s">
        <v>20</v>
      </c>
    </row>
    <row r="68" spans="1:8" x14ac:dyDescent="0.3">
      <c r="A68">
        <v>62</v>
      </c>
      <c r="B68" s="138" t="s">
        <v>95</v>
      </c>
      <c r="C68" s="64" t="s">
        <v>99</v>
      </c>
      <c r="D68" s="40"/>
      <c r="E68" s="40"/>
      <c r="F68" s="40"/>
      <c r="G68" s="40">
        <v>202</v>
      </c>
      <c r="H68" s="40" t="s">
        <v>20</v>
      </c>
    </row>
    <row r="69" spans="1:8" x14ac:dyDescent="0.3">
      <c r="A69">
        <v>63</v>
      </c>
      <c r="B69" s="137" t="s">
        <v>109</v>
      </c>
      <c r="C69" s="67" t="s">
        <v>111</v>
      </c>
      <c r="D69" s="40"/>
      <c r="E69" s="40"/>
      <c r="F69" s="40"/>
      <c r="G69" s="40">
        <v>200</v>
      </c>
      <c r="H69" s="40" t="s">
        <v>20</v>
      </c>
    </row>
    <row r="70" spans="1:8" x14ac:dyDescent="0.3">
      <c r="A70">
        <v>64</v>
      </c>
      <c r="B70" s="25" t="s">
        <v>27</v>
      </c>
      <c r="C70" s="135" t="s">
        <v>40</v>
      </c>
      <c r="D70" s="40"/>
      <c r="E70" s="40"/>
      <c r="F70" s="40"/>
      <c r="G70" s="40">
        <v>200</v>
      </c>
      <c r="H70" s="40" t="s">
        <v>20</v>
      </c>
    </row>
    <row r="71" spans="1:8" x14ac:dyDescent="0.3">
      <c r="A71">
        <v>65</v>
      </c>
      <c r="B71" s="65" t="s">
        <v>101</v>
      </c>
      <c r="C71" s="66" t="s">
        <v>106</v>
      </c>
      <c r="D71" s="40"/>
      <c r="E71" s="40"/>
      <c r="F71" s="40"/>
      <c r="G71" s="40">
        <v>200</v>
      </c>
      <c r="H71" s="40" t="s">
        <v>20</v>
      </c>
    </row>
    <row r="72" spans="1:8" x14ac:dyDescent="0.3">
      <c r="A72">
        <v>66</v>
      </c>
      <c r="B72" s="134" t="s">
        <v>32</v>
      </c>
      <c r="C72" s="29" t="s">
        <v>51</v>
      </c>
      <c r="D72" s="40"/>
      <c r="E72" s="40"/>
      <c r="F72" s="40"/>
      <c r="G72" s="40"/>
      <c r="H72" s="40">
        <v>199</v>
      </c>
    </row>
    <row r="73" spans="1:8" x14ac:dyDescent="0.3">
      <c r="A73">
        <v>67</v>
      </c>
      <c r="B73" s="31" t="s">
        <v>104</v>
      </c>
      <c r="C73" s="33" t="s">
        <v>137</v>
      </c>
      <c r="D73" s="40"/>
      <c r="E73" s="40"/>
      <c r="F73" s="40"/>
      <c r="G73" s="40"/>
      <c r="H73" s="40">
        <v>198</v>
      </c>
    </row>
    <row r="74" spans="1:8" x14ac:dyDescent="0.3">
      <c r="A74">
        <v>68</v>
      </c>
      <c r="B74" s="57" t="s">
        <v>42</v>
      </c>
      <c r="C74" s="31" t="s">
        <v>68</v>
      </c>
      <c r="D74" s="40"/>
      <c r="E74" s="40"/>
      <c r="F74" s="40"/>
      <c r="G74" s="40"/>
      <c r="H74" s="40">
        <v>198</v>
      </c>
    </row>
    <row r="75" spans="1:8" x14ac:dyDescent="0.3">
      <c r="A75">
        <v>69</v>
      </c>
      <c r="B75" s="136" t="s">
        <v>112</v>
      </c>
      <c r="C75" s="68" t="s">
        <v>113</v>
      </c>
      <c r="D75" s="40"/>
      <c r="E75" s="40"/>
      <c r="F75" s="40"/>
      <c r="G75" s="40"/>
      <c r="H75" s="40">
        <v>197</v>
      </c>
    </row>
    <row r="76" spans="1:8" x14ac:dyDescent="0.3">
      <c r="A76">
        <v>70</v>
      </c>
      <c r="B76" s="30" t="s">
        <v>42</v>
      </c>
      <c r="C76" s="33" t="s">
        <v>64</v>
      </c>
      <c r="D76" s="40"/>
      <c r="E76" s="40"/>
      <c r="F76" s="40"/>
      <c r="G76" s="40"/>
      <c r="H76" s="40">
        <v>196</v>
      </c>
    </row>
    <row r="77" spans="1:8" x14ac:dyDescent="0.3">
      <c r="A77">
        <v>71</v>
      </c>
      <c r="B77" s="37" t="s">
        <v>55</v>
      </c>
      <c r="C77" s="39" t="s">
        <v>67</v>
      </c>
      <c r="D77" s="40"/>
      <c r="E77" s="40"/>
      <c r="F77" s="40"/>
      <c r="G77" s="40"/>
      <c r="H77" s="40">
        <v>196</v>
      </c>
    </row>
    <row r="78" spans="1:8" x14ac:dyDescent="0.3">
      <c r="A78">
        <v>72</v>
      </c>
      <c r="B78" s="31" t="s">
        <v>104</v>
      </c>
      <c r="C78" s="33" t="s">
        <v>120</v>
      </c>
      <c r="D78" s="40"/>
      <c r="E78" s="40"/>
      <c r="F78" s="40"/>
      <c r="G78" s="40"/>
      <c r="H78" s="40">
        <v>195</v>
      </c>
    </row>
    <row r="79" spans="1:8" x14ac:dyDescent="0.3">
      <c r="A79">
        <v>73</v>
      </c>
      <c r="B79" s="74" t="s">
        <v>121</v>
      </c>
      <c r="C79" s="74" t="s">
        <v>123</v>
      </c>
      <c r="D79" s="40"/>
      <c r="E79" s="40"/>
      <c r="F79" s="40"/>
      <c r="G79" s="40"/>
      <c r="H79" s="40">
        <v>195</v>
      </c>
    </row>
    <row r="80" spans="1:8" x14ac:dyDescent="0.3">
      <c r="A80">
        <v>74</v>
      </c>
      <c r="B80" s="43" t="s">
        <v>55</v>
      </c>
      <c r="C80" s="53" t="s">
        <v>73</v>
      </c>
      <c r="D80" s="40"/>
      <c r="E80" s="40"/>
      <c r="F80" s="40"/>
      <c r="G80" s="40"/>
      <c r="H80" s="40">
        <v>195</v>
      </c>
    </row>
    <row r="81" spans="1:8" x14ac:dyDescent="0.3">
      <c r="A81">
        <v>75</v>
      </c>
      <c r="B81" s="38" t="s">
        <v>55</v>
      </c>
      <c r="C81" s="39" t="s">
        <v>60</v>
      </c>
      <c r="D81" s="40"/>
      <c r="E81" s="40"/>
      <c r="F81" s="40"/>
      <c r="G81" s="40"/>
      <c r="H81" s="40">
        <v>193</v>
      </c>
    </row>
    <row r="82" spans="1:8" x14ac:dyDescent="0.3">
      <c r="A82">
        <v>76</v>
      </c>
      <c r="B82" s="31" t="s">
        <v>104</v>
      </c>
      <c r="C82" s="31" t="s">
        <v>133</v>
      </c>
      <c r="D82" s="40"/>
      <c r="E82" s="40"/>
      <c r="F82" s="40"/>
      <c r="G82" s="40"/>
      <c r="H82" s="40">
        <v>193</v>
      </c>
    </row>
    <row r="83" spans="1:8" x14ac:dyDescent="0.3">
      <c r="A83">
        <v>77</v>
      </c>
      <c r="B83" s="329" t="s">
        <v>55</v>
      </c>
      <c r="C83" s="333" t="s">
        <v>65</v>
      </c>
      <c r="D83" s="40"/>
      <c r="E83" s="40"/>
      <c r="F83" s="40"/>
      <c r="G83" s="40"/>
      <c r="H83" s="40">
        <v>193</v>
      </c>
    </row>
    <row r="84" spans="1:8" x14ac:dyDescent="0.3">
      <c r="A84">
        <v>78</v>
      </c>
      <c r="B84" s="67" t="s">
        <v>109</v>
      </c>
      <c r="C84" s="70" t="s">
        <v>116</v>
      </c>
      <c r="D84" s="40"/>
      <c r="E84" s="40"/>
      <c r="F84" s="40"/>
      <c r="G84" s="40"/>
      <c r="H84" s="40">
        <v>191</v>
      </c>
    </row>
    <row r="85" spans="1:8" x14ac:dyDescent="0.3">
      <c r="A85">
        <v>79</v>
      </c>
      <c r="B85" s="313" t="s">
        <v>42</v>
      </c>
      <c r="C85" s="316" t="s">
        <v>61</v>
      </c>
      <c r="D85" s="40"/>
      <c r="E85" s="40"/>
      <c r="F85" s="40"/>
      <c r="G85" s="40"/>
      <c r="H85" s="40">
        <v>191</v>
      </c>
    </row>
    <row r="86" spans="1:8" x14ac:dyDescent="0.3">
      <c r="A86">
        <v>80</v>
      </c>
      <c r="B86" s="37" t="s">
        <v>55</v>
      </c>
      <c r="C86" s="39" t="s">
        <v>75</v>
      </c>
      <c r="D86" s="40"/>
      <c r="E86" s="40"/>
      <c r="F86" s="40"/>
      <c r="G86" s="40"/>
      <c r="H86" s="40">
        <v>191</v>
      </c>
    </row>
    <row r="87" spans="1:8" x14ac:dyDescent="0.3">
      <c r="A87">
        <v>81</v>
      </c>
      <c r="B87" s="41" t="s">
        <v>69</v>
      </c>
      <c r="C87" s="42" t="s">
        <v>70</v>
      </c>
      <c r="D87" s="40"/>
      <c r="E87" s="40"/>
      <c r="F87" s="40"/>
      <c r="G87" s="40"/>
      <c r="H87" s="40">
        <v>190</v>
      </c>
    </row>
    <row r="88" spans="1:8" x14ac:dyDescent="0.3">
      <c r="A88">
        <v>82</v>
      </c>
      <c r="B88" s="40" t="s">
        <v>42</v>
      </c>
      <c r="C88" s="31" t="s">
        <v>76</v>
      </c>
      <c r="D88" s="40"/>
      <c r="E88" s="40"/>
      <c r="F88" s="40"/>
      <c r="G88" s="40"/>
      <c r="H88" s="40">
        <v>189</v>
      </c>
    </row>
    <row r="89" spans="1:8" x14ac:dyDescent="0.3">
      <c r="A89">
        <v>83</v>
      </c>
      <c r="B89" s="25" t="s">
        <v>27</v>
      </c>
      <c r="C89" s="26" t="s">
        <v>62</v>
      </c>
      <c r="D89" s="40"/>
      <c r="E89" s="40"/>
      <c r="F89" s="40"/>
      <c r="G89" s="40"/>
      <c r="H89" s="40">
        <v>188</v>
      </c>
    </row>
    <row r="90" spans="1:8" x14ac:dyDescent="0.3">
      <c r="A90">
        <v>84</v>
      </c>
      <c r="B90" s="345" t="s">
        <v>121</v>
      </c>
      <c r="C90" s="349" t="s">
        <v>125</v>
      </c>
      <c r="D90" s="40"/>
      <c r="E90" s="40"/>
      <c r="F90" s="40"/>
      <c r="G90" s="40"/>
      <c r="H90" s="40">
        <v>187</v>
      </c>
    </row>
    <row r="91" spans="1:8" x14ac:dyDescent="0.3">
      <c r="A91">
        <v>85</v>
      </c>
      <c r="B91" s="67" t="s">
        <v>109</v>
      </c>
      <c r="C91" s="67" t="s">
        <v>119</v>
      </c>
      <c r="D91" s="40"/>
      <c r="E91" s="40"/>
      <c r="F91" s="40"/>
      <c r="G91" s="40"/>
      <c r="H91" s="40">
        <v>187</v>
      </c>
    </row>
    <row r="92" spans="1:8" x14ac:dyDescent="0.3">
      <c r="A92">
        <v>86</v>
      </c>
      <c r="B92" s="30" t="s">
        <v>42</v>
      </c>
      <c r="C92" s="33" t="s">
        <v>82</v>
      </c>
      <c r="D92" s="40"/>
      <c r="E92" s="40"/>
      <c r="F92" s="40"/>
      <c r="G92" s="40"/>
      <c r="H92" s="40">
        <v>186</v>
      </c>
    </row>
    <row r="93" spans="1:8" x14ac:dyDescent="0.3">
      <c r="A93">
        <v>87</v>
      </c>
      <c r="B93" s="30" t="s">
        <v>42</v>
      </c>
      <c r="C93" s="31" t="s">
        <v>46</v>
      </c>
      <c r="D93" s="40"/>
      <c r="E93" s="40"/>
      <c r="F93" s="40"/>
      <c r="G93" s="40"/>
      <c r="H93" s="40">
        <v>186</v>
      </c>
    </row>
    <row r="94" spans="1:8" x14ac:dyDescent="0.3">
      <c r="A94">
        <v>88</v>
      </c>
      <c r="B94" s="71" t="s">
        <v>112</v>
      </c>
      <c r="C94" s="71" t="s">
        <v>117</v>
      </c>
      <c r="D94" s="40"/>
      <c r="E94" s="40"/>
      <c r="F94" s="40"/>
      <c r="G94" s="40"/>
      <c r="H94" s="40">
        <v>185</v>
      </c>
    </row>
    <row r="95" spans="1:8" x14ac:dyDescent="0.3">
      <c r="B95" s="297" t="s">
        <v>27</v>
      </c>
      <c r="C95" s="348" t="s">
        <v>53</v>
      </c>
      <c r="D95" s="40"/>
      <c r="E95" s="40"/>
      <c r="F95" s="40"/>
      <c r="G95" s="40"/>
      <c r="H95" s="40">
        <v>183</v>
      </c>
    </row>
    <row r="96" spans="1:8" x14ac:dyDescent="0.3">
      <c r="A96">
        <v>89</v>
      </c>
      <c r="B96" s="342" t="s">
        <v>69</v>
      </c>
      <c r="C96" s="342" t="s">
        <v>72</v>
      </c>
      <c r="D96" s="40"/>
      <c r="E96" s="40"/>
      <c r="F96" s="40"/>
      <c r="G96" s="40"/>
      <c r="H96" s="40">
        <v>182</v>
      </c>
    </row>
    <row r="97" spans="1:9" x14ac:dyDescent="0.3">
      <c r="A97">
        <v>90</v>
      </c>
      <c r="B97" s="67" t="s">
        <v>109</v>
      </c>
      <c r="C97" s="70" t="s">
        <v>115</v>
      </c>
      <c r="D97" s="40"/>
      <c r="E97" s="40"/>
      <c r="F97" s="40"/>
      <c r="G97" s="40"/>
      <c r="H97" s="40">
        <v>181</v>
      </c>
    </row>
    <row r="98" spans="1:9" x14ac:dyDescent="0.3">
      <c r="A98">
        <v>91</v>
      </c>
      <c r="B98" s="77" t="s">
        <v>112</v>
      </c>
      <c r="C98" s="73" t="s">
        <v>124</v>
      </c>
      <c r="D98" s="40"/>
      <c r="E98" s="40"/>
      <c r="F98" s="40"/>
      <c r="G98" s="40"/>
      <c r="H98" s="40">
        <v>179</v>
      </c>
    </row>
    <row r="99" spans="1:9" x14ac:dyDescent="0.3">
      <c r="A99">
        <v>92</v>
      </c>
      <c r="B99" s="136" t="s">
        <v>112</v>
      </c>
      <c r="C99" s="73" t="s">
        <v>118</v>
      </c>
      <c r="D99" s="40"/>
      <c r="E99" s="40"/>
      <c r="F99" s="40"/>
      <c r="G99" s="40"/>
      <c r="H99" s="40">
        <v>178</v>
      </c>
    </row>
    <row r="100" spans="1:9" x14ac:dyDescent="0.3">
      <c r="A100">
        <v>93</v>
      </c>
      <c r="B100" s="345" t="s">
        <v>121</v>
      </c>
      <c r="C100" s="345" t="s">
        <v>122</v>
      </c>
      <c r="D100" s="40"/>
      <c r="E100" s="40"/>
      <c r="F100" s="40"/>
      <c r="G100" s="40"/>
      <c r="H100" s="40">
        <v>178</v>
      </c>
    </row>
    <row r="101" spans="1:9" x14ac:dyDescent="0.3">
      <c r="A101">
        <v>94</v>
      </c>
      <c r="B101" s="31" t="s">
        <v>104</v>
      </c>
      <c r="C101" s="33" t="s">
        <v>130</v>
      </c>
      <c r="D101" s="40"/>
      <c r="E101" s="40"/>
      <c r="F101" s="40"/>
      <c r="G101" s="40"/>
      <c r="H101" s="40">
        <v>175</v>
      </c>
    </row>
    <row r="102" spans="1:9" x14ac:dyDescent="0.3">
      <c r="A102" t="s">
        <v>20</v>
      </c>
    </row>
    <row r="103" spans="1:9" x14ac:dyDescent="0.3">
      <c r="C103" s="45" t="s">
        <v>165</v>
      </c>
      <c r="G103" t="s">
        <v>241</v>
      </c>
    </row>
    <row r="105" spans="1:9" x14ac:dyDescent="0.3">
      <c r="D105" s="61" t="s">
        <v>166</v>
      </c>
      <c r="E105" s="61" t="s">
        <v>167</v>
      </c>
      <c r="F105" s="61" t="s">
        <v>168</v>
      </c>
      <c r="G105" s="61" t="s">
        <v>169</v>
      </c>
      <c r="H105" s="61" t="s">
        <v>170</v>
      </c>
      <c r="I105" s="61" t="s">
        <v>171</v>
      </c>
    </row>
    <row r="106" spans="1:9" x14ac:dyDescent="0.3">
      <c r="A106">
        <v>1</v>
      </c>
      <c r="B106" s="3" t="s">
        <v>2</v>
      </c>
      <c r="C106" s="4" t="s">
        <v>3</v>
      </c>
      <c r="D106" s="40">
        <v>731</v>
      </c>
      <c r="E106" s="40"/>
      <c r="F106" s="40"/>
      <c r="G106" s="40"/>
      <c r="H106" s="40"/>
      <c r="I106" s="40"/>
    </row>
    <row r="107" spans="1:9" x14ac:dyDescent="0.3">
      <c r="A107">
        <v>2</v>
      </c>
      <c r="B107" s="124" t="s">
        <v>2</v>
      </c>
      <c r="C107" s="108" t="s">
        <v>5</v>
      </c>
      <c r="D107" s="40">
        <v>723</v>
      </c>
      <c r="E107" s="40"/>
      <c r="F107" s="40"/>
      <c r="G107" s="40"/>
      <c r="H107" s="40"/>
      <c r="I107" s="40"/>
    </row>
    <row r="108" spans="1:9" x14ac:dyDescent="0.3">
      <c r="A108">
        <v>3</v>
      </c>
      <c r="B108" s="350" t="s">
        <v>2</v>
      </c>
      <c r="C108" s="350" t="s">
        <v>4</v>
      </c>
      <c r="D108" s="40">
        <v>699</v>
      </c>
      <c r="E108" s="40" t="s">
        <v>20</v>
      </c>
      <c r="F108" s="40"/>
      <c r="G108" s="40"/>
      <c r="H108" s="40"/>
      <c r="I108" s="40"/>
    </row>
    <row r="109" spans="1:9" x14ac:dyDescent="0.3">
      <c r="A109">
        <v>4</v>
      </c>
      <c r="B109" s="15" t="s">
        <v>2</v>
      </c>
      <c r="C109" s="49" t="s">
        <v>7</v>
      </c>
      <c r="D109" s="40">
        <v>669</v>
      </c>
      <c r="E109" s="40" t="s">
        <v>20</v>
      </c>
      <c r="F109" s="40"/>
      <c r="G109" s="40"/>
      <c r="H109" s="40"/>
      <c r="I109" s="40"/>
    </row>
    <row r="110" spans="1:9" x14ac:dyDescent="0.3">
      <c r="A110">
        <v>5</v>
      </c>
      <c r="B110" s="124" t="s">
        <v>2</v>
      </c>
      <c r="C110" s="108" t="s">
        <v>6</v>
      </c>
      <c r="D110" s="40">
        <v>667</v>
      </c>
      <c r="E110" s="40"/>
      <c r="F110" s="40"/>
      <c r="G110" s="40"/>
      <c r="H110" s="40"/>
      <c r="I110" s="40"/>
    </row>
    <row r="111" spans="1:9" x14ac:dyDescent="0.3">
      <c r="A111">
        <v>6</v>
      </c>
      <c r="B111" s="17" t="s">
        <v>9</v>
      </c>
      <c r="C111" s="18" t="s">
        <v>13</v>
      </c>
      <c r="D111" s="40">
        <v>664</v>
      </c>
      <c r="E111" s="40"/>
      <c r="F111" s="40"/>
      <c r="G111" s="40"/>
      <c r="H111" s="40" t="s">
        <v>20</v>
      </c>
      <c r="I111" s="40"/>
    </row>
    <row r="112" spans="1:9" x14ac:dyDescent="0.3">
      <c r="A112">
        <v>7</v>
      </c>
      <c r="B112" s="21" t="s">
        <v>14</v>
      </c>
      <c r="C112" s="24" t="s">
        <v>17</v>
      </c>
      <c r="D112" s="40">
        <v>662</v>
      </c>
      <c r="E112" s="40"/>
      <c r="F112" s="40" t="s">
        <v>20</v>
      </c>
      <c r="G112" s="40" t="s">
        <v>20</v>
      </c>
      <c r="H112" s="40" t="s">
        <v>20</v>
      </c>
      <c r="I112" s="40"/>
    </row>
    <row r="113" spans="1:9" x14ac:dyDescent="0.3">
      <c r="A113">
        <v>8</v>
      </c>
      <c r="B113" s="19" t="s">
        <v>9</v>
      </c>
      <c r="C113" s="19" t="s">
        <v>10</v>
      </c>
      <c r="D113" s="40">
        <v>655</v>
      </c>
      <c r="E113" s="40" t="s">
        <v>20</v>
      </c>
      <c r="F113" s="40" t="s">
        <v>20</v>
      </c>
      <c r="G113" s="40"/>
      <c r="H113" s="40"/>
      <c r="I113" s="40"/>
    </row>
    <row r="114" spans="1:9" x14ac:dyDescent="0.3">
      <c r="A114">
        <v>9</v>
      </c>
      <c r="B114" s="22" t="s">
        <v>21</v>
      </c>
      <c r="C114" s="27" t="s">
        <v>35</v>
      </c>
      <c r="D114" s="40"/>
      <c r="E114" s="40">
        <v>648</v>
      </c>
      <c r="F114" s="40"/>
      <c r="G114" s="40"/>
      <c r="H114" s="40" t="s">
        <v>20</v>
      </c>
      <c r="I114" s="40"/>
    </row>
    <row r="115" spans="1:9" x14ac:dyDescent="0.3">
      <c r="A115">
        <v>10</v>
      </c>
      <c r="B115" s="107" t="s">
        <v>2</v>
      </c>
      <c r="C115" s="107" t="s">
        <v>8</v>
      </c>
      <c r="D115" s="40"/>
      <c r="E115" s="40">
        <v>647</v>
      </c>
      <c r="F115" s="40" t="s">
        <v>20</v>
      </c>
      <c r="G115" s="40" t="s">
        <v>20</v>
      </c>
      <c r="H115" s="40"/>
      <c r="I115" s="40"/>
    </row>
    <row r="116" spans="1:9" x14ac:dyDescent="0.3">
      <c r="A116">
        <v>11</v>
      </c>
      <c r="B116" s="28" t="s">
        <v>32</v>
      </c>
      <c r="C116" s="29" t="s">
        <v>33</v>
      </c>
      <c r="D116" s="40"/>
      <c r="E116" s="40">
        <v>639</v>
      </c>
      <c r="F116" s="40" t="s">
        <v>20</v>
      </c>
      <c r="G116" s="40" t="s">
        <v>20</v>
      </c>
      <c r="H116" s="40" t="s">
        <v>20</v>
      </c>
      <c r="I116" s="40"/>
    </row>
    <row r="117" spans="1:9" x14ac:dyDescent="0.3">
      <c r="A117">
        <v>12</v>
      </c>
      <c r="B117" s="21" t="s">
        <v>14</v>
      </c>
      <c r="C117" s="24" t="s">
        <v>15</v>
      </c>
      <c r="D117" s="40"/>
      <c r="E117" s="40">
        <v>639</v>
      </c>
      <c r="F117" s="40"/>
      <c r="G117" s="40"/>
      <c r="H117" s="40"/>
      <c r="I117" s="40"/>
    </row>
    <row r="118" spans="1:9" x14ac:dyDescent="0.3">
      <c r="A118">
        <v>13</v>
      </c>
      <c r="B118" s="19" t="s">
        <v>9</v>
      </c>
      <c r="C118" s="18" t="s">
        <v>11</v>
      </c>
      <c r="D118" s="40"/>
      <c r="E118" s="40">
        <v>633</v>
      </c>
      <c r="F118" s="40" t="s">
        <v>20</v>
      </c>
      <c r="G118" s="40"/>
      <c r="H118" s="40"/>
      <c r="I118" s="40"/>
    </row>
    <row r="119" spans="1:9" x14ac:dyDescent="0.3">
      <c r="A119">
        <v>14</v>
      </c>
      <c r="B119" s="17" t="s">
        <v>9</v>
      </c>
      <c r="C119" s="18" t="s">
        <v>12</v>
      </c>
      <c r="D119" s="40"/>
      <c r="E119" s="40">
        <v>632</v>
      </c>
      <c r="F119" s="40"/>
      <c r="G119" s="40"/>
      <c r="H119" s="40" t="s">
        <v>20</v>
      </c>
      <c r="I119" s="40"/>
    </row>
    <row r="120" spans="1:9" x14ac:dyDescent="0.3">
      <c r="A120">
        <v>15</v>
      </c>
      <c r="B120" s="19" t="s">
        <v>9</v>
      </c>
      <c r="C120" s="18" t="s">
        <v>26</v>
      </c>
      <c r="D120" s="40"/>
      <c r="E120" s="40">
        <v>631</v>
      </c>
      <c r="F120" s="40"/>
      <c r="G120" s="40" t="s">
        <v>20</v>
      </c>
      <c r="H120" s="40" t="s">
        <v>20</v>
      </c>
      <c r="I120" s="40"/>
    </row>
    <row r="121" spans="1:9" x14ac:dyDescent="0.3">
      <c r="A121">
        <v>16</v>
      </c>
      <c r="B121" s="30" t="s">
        <v>42</v>
      </c>
      <c r="C121" s="33" t="s">
        <v>44</v>
      </c>
      <c r="D121" s="40"/>
      <c r="E121" s="40">
        <v>630</v>
      </c>
      <c r="F121" s="40"/>
      <c r="G121" s="40" t="s">
        <v>20</v>
      </c>
      <c r="H121" s="40"/>
      <c r="I121" s="40" t="s">
        <v>20</v>
      </c>
    </row>
    <row r="122" spans="1:9" x14ac:dyDescent="0.3">
      <c r="A122">
        <v>17</v>
      </c>
      <c r="B122" s="20" t="s">
        <v>14</v>
      </c>
      <c r="C122" s="125" t="s">
        <v>25</v>
      </c>
      <c r="D122" s="40"/>
      <c r="E122" s="40">
        <v>630</v>
      </c>
      <c r="F122" s="40"/>
      <c r="G122" s="40" t="s">
        <v>20</v>
      </c>
      <c r="H122" s="40" t="s">
        <v>20</v>
      </c>
      <c r="I122" s="40" t="s">
        <v>20</v>
      </c>
    </row>
    <row r="123" spans="1:9" x14ac:dyDescent="0.3">
      <c r="A123">
        <v>18</v>
      </c>
      <c r="B123" s="25" t="s">
        <v>27</v>
      </c>
      <c r="C123" s="26" t="s">
        <v>41</v>
      </c>
      <c r="D123" s="40"/>
      <c r="E123" s="40">
        <v>626</v>
      </c>
      <c r="F123" s="40" t="s">
        <v>20</v>
      </c>
      <c r="G123" s="40"/>
      <c r="H123" s="40"/>
      <c r="I123" s="40"/>
    </row>
    <row r="124" spans="1:9" x14ac:dyDescent="0.3">
      <c r="A124">
        <v>19</v>
      </c>
      <c r="B124" s="247" t="s">
        <v>14</v>
      </c>
      <c r="C124" s="247" t="s">
        <v>18</v>
      </c>
      <c r="D124" s="40"/>
      <c r="E124" s="40">
        <v>626</v>
      </c>
      <c r="F124" s="40"/>
      <c r="G124" s="40" t="s">
        <v>20</v>
      </c>
      <c r="H124" s="40"/>
      <c r="I124" s="40"/>
    </row>
    <row r="125" spans="1:9" x14ac:dyDescent="0.3">
      <c r="A125">
        <v>20</v>
      </c>
      <c r="B125" s="293" t="s">
        <v>14</v>
      </c>
      <c r="C125" s="24" t="s">
        <v>19</v>
      </c>
      <c r="D125" s="40"/>
      <c r="E125" s="40"/>
      <c r="F125" s="40">
        <v>624</v>
      </c>
      <c r="G125" s="40"/>
      <c r="H125" s="40" t="s">
        <v>20</v>
      </c>
      <c r="I125" s="40"/>
    </row>
    <row r="126" spans="1:9" x14ac:dyDescent="0.3">
      <c r="A126">
        <v>21</v>
      </c>
      <c r="B126" s="20" t="s">
        <v>14</v>
      </c>
      <c r="C126" s="24" t="s">
        <v>23</v>
      </c>
      <c r="D126" s="40"/>
      <c r="E126" s="40"/>
      <c r="F126" s="40">
        <v>614</v>
      </c>
      <c r="G126" s="40" t="s">
        <v>20</v>
      </c>
      <c r="H126" s="40"/>
      <c r="I126" s="40"/>
    </row>
    <row r="127" spans="1:9" x14ac:dyDescent="0.3">
      <c r="A127">
        <v>22</v>
      </c>
      <c r="B127" s="126" t="s">
        <v>21</v>
      </c>
      <c r="C127" s="27" t="s">
        <v>31</v>
      </c>
      <c r="D127" s="40"/>
      <c r="E127" s="40"/>
      <c r="F127" s="40">
        <v>613</v>
      </c>
      <c r="G127" s="40"/>
      <c r="H127" s="40"/>
      <c r="I127" s="40"/>
    </row>
    <row r="128" spans="1:9" x14ac:dyDescent="0.3">
      <c r="A128">
        <v>23</v>
      </c>
      <c r="B128" s="21" t="s">
        <v>14</v>
      </c>
      <c r="C128" s="24" t="s">
        <v>24</v>
      </c>
      <c r="D128" s="40"/>
      <c r="E128" s="40"/>
      <c r="F128" s="40">
        <v>604</v>
      </c>
      <c r="G128" s="40" t="s">
        <v>20</v>
      </c>
      <c r="H128" s="40"/>
      <c r="I128" s="40"/>
    </row>
    <row r="129" spans="1:9" x14ac:dyDescent="0.3">
      <c r="A129">
        <v>24</v>
      </c>
      <c r="B129" s="25" t="s">
        <v>27</v>
      </c>
      <c r="C129" s="26" t="s">
        <v>28</v>
      </c>
      <c r="D129" s="40"/>
      <c r="E129" s="40"/>
      <c r="F129" s="40">
        <v>601</v>
      </c>
      <c r="G129" s="40" t="s">
        <v>20</v>
      </c>
      <c r="H129" s="40" t="s">
        <v>20</v>
      </c>
      <c r="I129" s="40"/>
    </row>
    <row r="130" spans="1:9" x14ac:dyDescent="0.3">
      <c r="A130">
        <v>25</v>
      </c>
      <c r="B130" s="19" t="s">
        <v>9</v>
      </c>
      <c r="C130" s="18" t="s">
        <v>16</v>
      </c>
      <c r="D130" s="40"/>
      <c r="E130" s="40"/>
      <c r="F130" s="40"/>
      <c r="G130" s="40">
        <v>598</v>
      </c>
      <c r="H130" s="40" t="s">
        <v>20</v>
      </c>
      <c r="I130" s="40"/>
    </row>
    <row r="131" spans="1:9" x14ac:dyDescent="0.3">
      <c r="A131">
        <v>26</v>
      </c>
      <c r="B131" s="127" t="s">
        <v>21</v>
      </c>
      <c r="C131" s="27" t="s">
        <v>22</v>
      </c>
      <c r="D131" s="40"/>
      <c r="E131" s="40"/>
      <c r="F131" s="40"/>
      <c r="G131" s="40">
        <v>597</v>
      </c>
      <c r="H131" s="40"/>
      <c r="I131" s="40"/>
    </row>
    <row r="132" spans="1:9" x14ac:dyDescent="0.3">
      <c r="A132">
        <v>27</v>
      </c>
      <c r="B132" s="28" t="s">
        <v>32</v>
      </c>
      <c r="C132" s="29" t="s">
        <v>36</v>
      </c>
      <c r="D132" s="40"/>
      <c r="E132" s="40"/>
      <c r="F132" s="40"/>
      <c r="G132" s="40">
        <v>592</v>
      </c>
      <c r="H132" s="40"/>
      <c r="I132" s="40"/>
    </row>
    <row r="133" spans="1:9" x14ac:dyDescent="0.3">
      <c r="A133">
        <v>28</v>
      </c>
      <c r="B133" s="63" t="s">
        <v>95</v>
      </c>
      <c r="C133" s="64" t="s">
        <v>96</v>
      </c>
      <c r="D133" s="48"/>
      <c r="E133" s="48"/>
      <c r="F133" s="48"/>
      <c r="G133" s="40">
        <v>591</v>
      </c>
      <c r="H133" s="40" t="s">
        <v>20</v>
      </c>
      <c r="I133" s="40"/>
    </row>
    <row r="134" spans="1:9" x14ac:dyDescent="0.3">
      <c r="A134">
        <v>29</v>
      </c>
      <c r="B134" s="269" t="s">
        <v>21</v>
      </c>
      <c r="C134" s="270" t="s">
        <v>39</v>
      </c>
      <c r="D134" s="40"/>
      <c r="E134" s="40"/>
      <c r="F134" s="40"/>
      <c r="G134" s="40">
        <v>578</v>
      </c>
      <c r="H134" s="40" t="s">
        <v>20</v>
      </c>
      <c r="I134" s="40"/>
    </row>
    <row r="135" spans="1:9" x14ac:dyDescent="0.3">
      <c r="A135">
        <v>30</v>
      </c>
      <c r="B135" s="30" t="s">
        <v>42</v>
      </c>
      <c r="C135" s="33" t="s">
        <v>43</v>
      </c>
      <c r="D135" s="40"/>
      <c r="E135" s="40"/>
      <c r="F135" s="40"/>
      <c r="G135" s="40"/>
      <c r="H135" s="40">
        <v>599</v>
      </c>
      <c r="I135" s="40" t="s">
        <v>20</v>
      </c>
    </row>
    <row r="136" spans="1:9" x14ac:dyDescent="0.3">
      <c r="A136">
        <v>31</v>
      </c>
      <c r="B136" s="28" t="s">
        <v>32</v>
      </c>
      <c r="C136" s="29" t="s">
        <v>37</v>
      </c>
      <c r="D136" s="40"/>
      <c r="E136" s="40"/>
      <c r="F136" s="40"/>
      <c r="G136" s="40"/>
      <c r="H136" s="40">
        <v>574</v>
      </c>
      <c r="I136" s="40"/>
    </row>
    <row r="137" spans="1:9" x14ac:dyDescent="0.3">
      <c r="A137">
        <v>32</v>
      </c>
      <c r="B137" s="107" t="s">
        <v>2</v>
      </c>
      <c r="C137" s="108" t="s">
        <v>29</v>
      </c>
      <c r="D137" s="40"/>
      <c r="E137" s="40"/>
      <c r="F137" s="40"/>
      <c r="G137" s="40"/>
      <c r="H137" s="40">
        <v>571</v>
      </c>
      <c r="I137" s="40" t="s">
        <v>20</v>
      </c>
    </row>
    <row r="138" spans="1:9" x14ac:dyDescent="0.3">
      <c r="A138">
        <v>33</v>
      </c>
      <c r="B138" s="138" t="s">
        <v>95</v>
      </c>
      <c r="C138" s="64" t="s">
        <v>99</v>
      </c>
      <c r="D138" s="40"/>
      <c r="E138" s="40"/>
      <c r="F138" s="40"/>
      <c r="G138" s="40"/>
      <c r="H138" s="40">
        <v>568</v>
      </c>
      <c r="I138" s="40"/>
    </row>
    <row r="139" spans="1:9" x14ac:dyDescent="0.3">
      <c r="A139">
        <v>34</v>
      </c>
      <c r="B139" s="25" t="s">
        <v>27</v>
      </c>
      <c r="C139" s="26" t="s">
        <v>40</v>
      </c>
      <c r="D139" s="40"/>
      <c r="E139" s="40"/>
      <c r="F139" s="40"/>
      <c r="G139" s="40"/>
      <c r="H139" s="40">
        <v>568</v>
      </c>
      <c r="I139" s="40"/>
    </row>
    <row r="140" spans="1:9" x14ac:dyDescent="0.3">
      <c r="A140">
        <v>35</v>
      </c>
      <c r="B140" s="327" t="s">
        <v>14</v>
      </c>
      <c r="C140" s="331" t="s">
        <v>199</v>
      </c>
      <c r="D140" s="40"/>
      <c r="E140" s="40"/>
      <c r="F140" s="40"/>
      <c r="G140" s="40"/>
      <c r="H140" s="40">
        <v>566</v>
      </c>
      <c r="I140" s="40"/>
    </row>
    <row r="141" spans="1:9" x14ac:dyDescent="0.3">
      <c r="A141">
        <v>36</v>
      </c>
      <c r="B141" s="138" t="s">
        <v>95</v>
      </c>
      <c r="C141" s="64" t="s">
        <v>98</v>
      </c>
      <c r="D141" s="40"/>
      <c r="E141" s="40"/>
      <c r="F141" s="40"/>
      <c r="G141" s="40"/>
      <c r="H141" s="40">
        <v>565</v>
      </c>
      <c r="I141" s="40" t="s">
        <v>20</v>
      </c>
    </row>
    <row r="142" spans="1:9" x14ac:dyDescent="0.3">
      <c r="A142">
        <v>37</v>
      </c>
      <c r="B142" s="129" t="s">
        <v>21</v>
      </c>
      <c r="C142" s="130" t="s">
        <v>164</v>
      </c>
      <c r="D142" s="40"/>
      <c r="E142" s="40"/>
      <c r="F142" s="40"/>
      <c r="G142" s="40"/>
      <c r="H142" s="40">
        <v>563</v>
      </c>
      <c r="I142" s="40"/>
    </row>
    <row r="143" spans="1:9" x14ac:dyDescent="0.3">
      <c r="A143">
        <v>38</v>
      </c>
      <c r="B143" s="63" t="s">
        <v>95</v>
      </c>
      <c r="C143" s="64" t="s">
        <v>100</v>
      </c>
      <c r="D143" s="40"/>
      <c r="E143" s="40"/>
      <c r="F143" s="40"/>
      <c r="G143" s="40"/>
      <c r="H143" s="40">
        <v>560</v>
      </c>
      <c r="I143" s="40" t="s">
        <v>20</v>
      </c>
    </row>
    <row r="144" spans="1:9" x14ac:dyDescent="0.3">
      <c r="A144">
        <v>39</v>
      </c>
      <c r="B144" s="138" t="s">
        <v>95</v>
      </c>
      <c r="C144" s="64" t="s">
        <v>97</v>
      </c>
      <c r="D144" s="40"/>
      <c r="E144" s="40"/>
      <c r="F144" s="40"/>
      <c r="G144" s="40"/>
      <c r="H144" s="40">
        <v>558</v>
      </c>
      <c r="I144" s="40" t="s">
        <v>20</v>
      </c>
    </row>
    <row r="145" spans="1:9" x14ac:dyDescent="0.3">
      <c r="A145">
        <v>40</v>
      </c>
      <c r="B145" s="126" t="s">
        <v>21</v>
      </c>
      <c r="C145" s="52" t="s">
        <v>30</v>
      </c>
      <c r="D145" s="40"/>
      <c r="E145" s="40"/>
      <c r="F145" s="40"/>
      <c r="G145" s="40"/>
      <c r="H145" s="40">
        <v>556</v>
      </c>
      <c r="I145" s="40"/>
    </row>
    <row r="146" spans="1:9" x14ac:dyDescent="0.3">
      <c r="A146">
        <v>41</v>
      </c>
      <c r="B146" s="17" t="s">
        <v>9</v>
      </c>
      <c r="C146" s="18" t="s">
        <v>191</v>
      </c>
      <c r="D146" s="40"/>
      <c r="E146" s="40"/>
      <c r="F146" s="40"/>
      <c r="G146" s="40"/>
      <c r="H146" s="40">
        <v>552</v>
      </c>
      <c r="I146" s="40" t="s">
        <v>20</v>
      </c>
    </row>
    <row r="147" spans="1:9" x14ac:dyDescent="0.3">
      <c r="A147">
        <v>42</v>
      </c>
      <c r="B147" s="22" t="s">
        <v>21</v>
      </c>
      <c r="C147" s="27" t="s">
        <v>47</v>
      </c>
      <c r="D147" s="40"/>
      <c r="E147" s="40"/>
      <c r="F147" s="40"/>
      <c r="G147" s="40"/>
      <c r="H147" s="40">
        <v>551</v>
      </c>
      <c r="I147" s="40" t="s">
        <v>20</v>
      </c>
    </row>
    <row r="148" spans="1:9" x14ac:dyDescent="0.3">
      <c r="A148">
        <v>43</v>
      </c>
      <c r="B148" s="28" t="s">
        <v>32</v>
      </c>
      <c r="C148" s="29" t="s">
        <v>38</v>
      </c>
      <c r="D148" s="40"/>
      <c r="E148" s="40"/>
      <c r="F148" s="40"/>
      <c r="G148" s="40"/>
      <c r="H148" s="40">
        <v>550</v>
      </c>
      <c r="I148" s="40"/>
    </row>
    <row r="149" spans="1:9" x14ac:dyDescent="0.3">
      <c r="A149">
        <v>44</v>
      </c>
      <c r="B149" s="67" t="s">
        <v>109</v>
      </c>
      <c r="C149" s="67" t="s">
        <v>114</v>
      </c>
      <c r="D149" s="40"/>
      <c r="E149" s="40"/>
      <c r="F149" s="40"/>
      <c r="G149" s="40"/>
      <c r="H149" s="40">
        <v>550</v>
      </c>
      <c r="I149" s="40"/>
    </row>
    <row r="150" spans="1:9" x14ac:dyDescent="0.3">
      <c r="A150">
        <v>45</v>
      </c>
      <c r="B150" s="28" t="s">
        <v>32</v>
      </c>
      <c r="C150" s="29" t="s">
        <v>45</v>
      </c>
      <c r="D150" s="40"/>
      <c r="E150" s="40"/>
      <c r="F150" s="40"/>
      <c r="G150" s="40"/>
      <c r="H150" s="40"/>
      <c r="I150" s="40">
        <v>549</v>
      </c>
    </row>
    <row r="151" spans="1:9" x14ac:dyDescent="0.3">
      <c r="A151">
        <v>46</v>
      </c>
      <c r="B151" s="65" t="s">
        <v>101</v>
      </c>
      <c r="C151" s="65" t="s">
        <v>103</v>
      </c>
      <c r="D151" s="40"/>
      <c r="E151" s="40"/>
      <c r="F151" s="40"/>
      <c r="G151" s="40"/>
      <c r="H151" s="40"/>
      <c r="I151" s="40">
        <v>548</v>
      </c>
    </row>
    <row r="152" spans="1:9" x14ac:dyDescent="0.3">
      <c r="A152">
        <v>47</v>
      </c>
      <c r="B152" s="31" t="s">
        <v>104</v>
      </c>
      <c r="C152" s="31" t="s">
        <v>105</v>
      </c>
      <c r="D152" s="40"/>
      <c r="E152" s="40"/>
      <c r="F152" s="40"/>
      <c r="G152" s="40"/>
      <c r="H152" s="40"/>
      <c r="I152" s="40">
        <v>547</v>
      </c>
    </row>
    <row r="153" spans="1:9" x14ac:dyDescent="0.3">
      <c r="A153">
        <v>48</v>
      </c>
      <c r="B153" s="65" t="s">
        <v>101</v>
      </c>
      <c r="C153" s="65" t="s">
        <v>102</v>
      </c>
      <c r="D153" s="40"/>
      <c r="E153" s="40"/>
      <c r="F153" s="40"/>
      <c r="G153" s="40"/>
      <c r="H153" s="40"/>
      <c r="I153" s="40">
        <v>546</v>
      </c>
    </row>
    <row r="154" spans="1:9" x14ac:dyDescent="0.3">
      <c r="A154">
        <v>49</v>
      </c>
      <c r="B154" s="30" t="s">
        <v>42</v>
      </c>
      <c r="C154" s="31" t="s">
        <v>48</v>
      </c>
      <c r="D154" s="40"/>
      <c r="E154" s="40"/>
      <c r="F154" s="40"/>
      <c r="G154" s="40"/>
      <c r="H154" s="40"/>
      <c r="I154" s="40">
        <v>545</v>
      </c>
    </row>
    <row r="155" spans="1:9" x14ac:dyDescent="0.3">
      <c r="A155">
        <v>50</v>
      </c>
      <c r="B155" s="223" t="s">
        <v>42</v>
      </c>
      <c r="C155" s="31" t="s">
        <v>203</v>
      </c>
      <c r="D155" s="40"/>
      <c r="E155" s="40"/>
      <c r="F155" s="40"/>
      <c r="G155" s="40"/>
      <c r="H155" s="40"/>
      <c r="I155" s="40">
        <v>543</v>
      </c>
    </row>
    <row r="156" spans="1:9" x14ac:dyDescent="0.3">
      <c r="A156">
        <v>51</v>
      </c>
      <c r="B156" s="224" t="s">
        <v>32</v>
      </c>
      <c r="C156" s="29" t="s">
        <v>51</v>
      </c>
      <c r="D156" s="40"/>
      <c r="E156" s="40"/>
      <c r="F156" s="40"/>
      <c r="G156" s="40"/>
      <c r="H156" s="40"/>
      <c r="I156" s="40">
        <v>540</v>
      </c>
    </row>
    <row r="157" spans="1:9" x14ac:dyDescent="0.3">
      <c r="A157">
        <v>52</v>
      </c>
      <c r="B157" s="25" t="s">
        <v>27</v>
      </c>
      <c r="C157" s="34" t="s">
        <v>50</v>
      </c>
      <c r="D157" s="40"/>
      <c r="E157" s="40"/>
      <c r="F157" s="40"/>
      <c r="G157" s="40"/>
      <c r="H157" s="40"/>
      <c r="I157" s="40">
        <v>539</v>
      </c>
    </row>
    <row r="158" spans="1:9" x14ac:dyDescent="0.3">
      <c r="A158">
        <v>53</v>
      </c>
      <c r="B158" s="236" t="s">
        <v>101</v>
      </c>
      <c r="C158" s="65" t="s">
        <v>106</v>
      </c>
      <c r="D158" s="40"/>
      <c r="E158" s="40"/>
      <c r="F158" s="40"/>
      <c r="G158" s="40"/>
      <c r="H158" s="40"/>
      <c r="I158" s="40">
        <v>537</v>
      </c>
    </row>
    <row r="159" spans="1:9" x14ac:dyDescent="0.3">
      <c r="A159">
        <v>54</v>
      </c>
      <c r="B159" s="67" t="s">
        <v>109</v>
      </c>
      <c r="C159" s="67" t="s">
        <v>111</v>
      </c>
      <c r="D159" s="40"/>
      <c r="E159" s="40"/>
      <c r="F159" s="40"/>
      <c r="G159" s="40"/>
      <c r="H159" s="40"/>
      <c r="I159" s="40">
        <v>536</v>
      </c>
    </row>
    <row r="160" spans="1:9" x14ac:dyDescent="0.3">
      <c r="A160">
        <v>55</v>
      </c>
      <c r="B160" s="35" t="s">
        <v>32</v>
      </c>
      <c r="C160" s="304" t="s">
        <v>66</v>
      </c>
      <c r="D160" s="40"/>
      <c r="E160" s="40"/>
      <c r="F160" s="40"/>
      <c r="G160" s="40"/>
      <c r="H160" s="40"/>
      <c r="I160" s="40">
        <v>534</v>
      </c>
    </row>
    <row r="161" spans="1:9" x14ac:dyDescent="0.3">
      <c r="A161">
        <v>56</v>
      </c>
      <c r="B161" s="30" t="s">
        <v>42</v>
      </c>
      <c r="C161" s="33" t="s">
        <v>46</v>
      </c>
      <c r="D161" s="40"/>
      <c r="E161" s="40"/>
      <c r="F161" s="40"/>
      <c r="G161" s="40"/>
      <c r="H161" s="40"/>
      <c r="I161" s="40">
        <v>533</v>
      </c>
    </row>
    <row r="162" spans="1:9" x14ac:dyDescent="0.3">
      <c r="A162">
        <v>57</v>
      </c>
      <c r="B162" s="65" t="s">
        <v>101</v>
      </c>
      <c r="C162" s="65" t="s">
        <v>108</v>
      </c>
      <c r="D162" s="48"/>
      <c r="E162" s="48"/>
      <c r="F162" s="48"/>
      <c r="G162" s="48"/>
      <c r="H162" s="40"/>
      <c r="I162" s="40">
        <v>533</v>
      </c>
    </row>
    <row r="163" spans="1:9" x14ac:dyDescent="0.3">
      <c r="A163">
        <v>58</v>
      </c>
      <c r="B163" s="67" t="s">
        <v>109</v>
      </c>
      <c r="C163" s="70" t="s">
        <v>110</v>
      </c>
      <c r="D163" s="40"/>
      <c r="E163" s="40"/>
      <c r="F163" s="40"/>
      <c r="G163" s="40"/>
      <c r="H163" s="40"/>
      <c r="I163" s="40">
        <v>532</v>
      </c>
    </row>
    <row r="164" spans="1:9" x14ac:dyDescent="0.3">
      <c r="A164">
        <v>59</v>
      </c>
      <c r="B164" s="57" t="s">
        <v>42</v>
      </c>
      <c r="C164" s="31" t="s">
        <v>68</v>
      </c>
      <c r="D164" s="40"/>
      <c r="E164" s="40"/>
      <c r="F164" s="40"/>
      <c r="G164" s="40"/>
      <c r="H164" s="40"/>
      <c r="I164" s="40">
        <v>528</v>
      </c>
    </row>
    <row r="165" spans="1:9" x14ac:dyDescent="0.3">
      <c r="A165">
        <v>60</v>
      </c>
      <c r="B165" s="311" t="s">
        <v>27</v>
      </c>
      <c r="C165" s="314" t="s">
        <v>52</v>
      </c>
      <c r="D165" s="40"/>
      <c r="E165" s="40"/>
      <c r="F165" s="40"/>
      <c r="G165" s="40"/>
      <c r="H165" s="40"/>
      <c r="I165" s="40">
        <v>528</v>
      </c>
    </row>
    <row r="166" spans="1:9" x14ac:dyDescent="0.3">
      <c r="A166">
        <v>61</v>
      </c>
      <c r="B166" s="65" t="s">
        <v>101</v>
      </c>
      <c r="C166" s="66" t="s">
        <v>107</v>
      </c>
      <c r="D166" s="40"/>
      <c r="E166" s="40"/>
      <c r="F166" s="40"/>
      <c r="G166" s="40"/>
      <c r="H166" s="40"/>
      <c r="I166" s="40">
        <v>527</v>
      </c>
    </row>
    <row r="167" spans="1:9" x14ac:dyDescent="0.3">
      <c r="A167">
        <v>62</v>
      </c>
      <c r="B167" s="37" t="s">
        <v>55</v>
      </c>
      <c r="C167" s="39" t="s">
        <v>56</v>
      </c>
      <c r="D167" s="40"/>
      <c r="E167" s="40"/>
      <c r="F167" s="40"/>
      <c r="G167" s="40"/>
      <c r="H167" s="40"/>
      <c r="I167" s="40">
        <v>525</v>
      </c>
    </row>
    <row r="168" spans="1:9" x14ac:dyDescent="0.3">
      <c r="A168" t="s">
        <v>20</v>
      </c>
      <c r="B168" s="48"/>
      <c r="C168" s="139"/>
      <c r="D168" s="48"/>
      <c r="E168" s="48"/>
      <c r="F168" s="48"/>
      <c r="G168" s="48"/>
      <c r="H168" s="40"/>
      <c r="I168" s="40"/>
    </row>
  </sheetData>
  <sortState xmlns:xlrd2="http://schemas.microsoft.com/office/spreadsheetml/2017/richdata2" ref="B150:I167">
    <sortCondition descending="1" ref="I150:I16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K53"/>
  <sheetViews>
    <sheetView tabSelected="1" workbookViewId="0">
      <selection activeCell="P41" sqref="P41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4" customWidth="1"/>
    <col min="4" max="5" width="6.77734375" style="51" customWidth="1"/>
    <col min="6" max="6" width="4.6640625" customWidth="1"/>
    <col min="7" max="8" width="3.21875" customWidth="1"/>
    <col min="9" max="9" width="22.33203125" bestFit="1" customWidth="1"/>
    <col min="10" max="11" width="6.77734375" style="51" customWidth="1"/>
  </cols>
  <sheetData>
    <row r="1" spans="1:11" ht="18" x14ac:dyDescent="0.35">
      <c r="C1" s="140" t="s">
        <v>172</v>
      </c>
      <c r="H1" t="s">
        <v>243</v>
      </c>
    </row>
    <row r="2" spans="1:11" ht="12" customHeight="1" x14ac:dyDescent="0.3"/>
    <row r="3" spans="1:11" x14ac:dyDescent="0.3">
      <c r="C3" s="141" t="s">
        <v>0</v>
      </c>
      <c r="E3" s="51" t="s">
        <v>173</v>
      </c>
      <c r="I3" s="99" t="s">
        <v>150</v>
      </c>
      <c r="K3" s="51" t="s">
        <v>173</v>
      </c>
    </row>
    <row r="4" spans="1:11" ht="13.2" customHeight="1" x14ac:dyDescent="0.3">
      <c r="A4">
        <v>1</v>
      </c>
      <c r="B4" s="142" t="s">
        <v>2</v>
      </c>
      <c r="C4" s="143" t="s">
        <v>3</v>
      </c>
      <c r="D4" s="144">
        <v>731</v>
      </c>
      <c r="E4" s="40">
        <v>2</v>
      </c>
      <c r="G4">
        <v>1</v>
      </c>
      <c r="H4" s="145" t="s">
        <v>95</v>
      </c>
      <c r="I4" s="146" t="s">
        <v>96</v>
      </c>
      <c r="J4" s="144">
        <v>591</v>
      </c>
      <c r="K4" s="40" t="s">
        <v>217</v>
      </c>
    </row>
    <row r="5" spans="1:11" ht="13.2" customHeight="1" x14ac:dyDescent="0.3">
      <c r="A5">
        <v>2</v>
      </c>
      <c r="B5" s="142" t="s">
        <v>2</v>
      </c>
      <c r="C5" s="143" t="s">
        <v>5</v>
      </c>
      <c r="D5" s="142">
        <v>723</v>
      </c>
      <c r="E5" s="40" t="s">
        <v>208</v>
      </c>
      <c r="G5">
        <v>2</v>
      </c>
      <c r="H5" s="145" t="s">
        <v>95</v>
      </c>
      <c r="I5" s="146" t="s">
        <v>96</v>
      </c>
      <c r="J5" s="142">
        <v>589</v>
      </c>
      <c r="K5" s="40" t="s">
        <v>208</v>
      </c>
    </row>
    <row r="6" spans="1:11" ht="13.2" customHeight="1" x14ac:dyDescent="0.3">
      <c r="A6">
        <v>3</v>
      </c>
      <c r="B6" s="142" t="s">
        <v>2</v>
      </c>
      <c r="C6" s="143" t="s">
        <v>3</v>
      </c>
      <c r="D6" s="90">
        <v>719</v>
      </c>
      <c r="E6" s="40">
        <v>15</v>
      </c>
      <c r="G6">
        <v>3</v>
      </c>
      <c r="H6" s="145" t="s">
        <v>95</v>
      </c>
      <c r="I6" s="146" t="s">
        <v>96</v>
      </c>
      <c r="J6" s="90">
        <v>573</v>
      </c>
      <c r="K6" s="40">
        <v>2</v>
      </c>
    </row>
    <row r="7" spans="1:11" ht="13.2" customHeight="1" x14ac:dyDescent="0.3">
      <c r="A7">
        <v>4</v>
      </c>
      <c r="B7" s="142" t="s">
        <v>2</v>
      </c>
      <c r="C7" s="143" t="s">
        <v>4</v>
      </c>
      <c r="D7" s="40">
        <v>699</v>
      </c>
      <c r="E7" s="40">
        <v>12</v>
      </c>
      <c r="G7">
        <v>4</v>
      </c>
      <c r="H7" s="147" t="s">
        <v>95</v>
      </c>
      <c r="I7" s="146" t="s">
        <v>96</v>
      </c>
      <c r="J7" s="40">
        <v>572</v>
      </c>
      <c r="K7" s="40">
        <v>16</v>
      </c>
    </row>
    <row r="8" spans="1:11" ht="13.2" customHeight="1" x14ac:dyDescent="0.3">
      <c r="A8">
        <v>5</v>
      </c>
      <c r="B8" s="142" t="s">
        <v>2</v>
      </c>
      <c r="C8" s="143" t="s">
        <v>4</v>
      </c>
      <c r="D8" s="40">
        <v>699</v>
      </c>
      <c r="E8" s="40">
        <v>9</v>
      </c>
      <c r="G8">
        <v>5</v>
      </c>
      <c r="H8" s="145" t="s">
        <v>95</v>
      </c>
      <c r="I8" s="146" t="s">
        <v>99</v>
      </c>
      <c r="J8" s="40">
        <v>568</v>
      </c>
      <c r="K8" s="40">
        <v>7</v>
      </c>
    </row>
    <row r="9" spans="1:11" ht="13.2" customHeight="1" x14ac:dyDescent="0.3">
      <c r="A9">
        <v>6</v>
      </c>
      <c r="B9" s="142" t="s">
        <v>2</v>
      </c>
      <c r="C9" s="143" t="s">
        <v>3</v>
      </c>
      <c r="D9" s="40">
        <v>678</v>
      </c>
      <c r="E9" s="40">
        <v>9</v>
      </c>
      <c r="G9">
        <v>6</v>
      </c>
      <c r="H9" s="145" t="s">
        <v>95</v>
      </c>
      <c r="I9" s="146" t="s">
        <v>98</v>
      </c>
      <c r="J9" s="40">
        <v>565</v>
      </c>
      <c r="K9" s="40">
        <v>15</v>
      </c>
    </row>
    <row r="10" spans="1:11" ht="13.2" customHeight="1" x14ac:dyDescent="0.3">
      <c r="A10">
        <v>7</v>
      </c>
      <c r="B10" s="142" t="s">
        <v>2</v>
      </c>
      <c r="C10" s="143" t="s">
        <v>4</v>
      </c>
      <c r="D10" s="40">
        <v>670</v>
      </c>
      <c r="E10" s="40" t="s">
        <v>229</v>
      </c>
      <c r="G10">
        <v>7</v>
      </c>
      <c r="H10" s="145" t="s">
        <v>95</v>
      </c>
      <c r="I10" s="146" t="s">
        <v>98</v>
      </c>
      <c r="J10" s="40">
        <v>561</v>
      </c>
      <c r="K10" s="40" t="s">
        <v>234</v>
      </c>
    </row>
    <row r="11" spans="1:11" ht="13.2" customHeight="1" x14ac:dyDescent="0.3">
      <c r="A11">
        <v>8</v>
      </c>
      <c r="B11" s="148" t="s">
        <v>2</v>
      </c>
      <c r="C11" s="162" t="s">
        <v>7</v>
      </c>
      <c r="D11" s="40">
        <v>669</v>
      </c>
      <c r="E11" s="40" t="s">
        <v>239</v>
      </c>
      <c r="G11">
        <v>8</v>
      </c>
      <c r="H11" s="147" t="s">
        <v>95</v>
      </c>
      <c r="I11" s="146" t="s">
        <v>96</v>
      </c>
      <c r="J11" s="40">
        <v>561</v>
      </c>
      <c r="K11" s="40">
        <v>12</v>
      </c>
    </row>
    <row r="12" spans="1:11" ht="13.2" customHeight="1" x14ac:dyDescent="0.3">
      <c r="A12">
        <v>9</v>
      </c>
      <c r="B12" s="142" t="s">
        <v>2</v>
      </c>
      <c r="C12" s="143" t="s">
        <v>5</v>
      </c>
      <c r="D12" s="40">
        <v>667</v>
      </c>
      <c r="E12" s="40" t="s">
        <v>229</v>
      </c>
      <c r="G12">
        <v>9</v>
      </c>
      <c r="H12" s="147" t="s">
        <v>95</v>
      </c>
      <c r="I12" s="146" t="s">
        <v>96</v>
      </c>
      <c r="J12" s="40">
        <v>560</v>
      </c>
      <c r="K12" s="40">
        <v>14</v>
      </c>
    </row>
    <row r="13" spans="1:11" ht="13.2" customHeight="1" x14ac:dyDescent="0.3">
      <c r="A13">
        <v>10</v>
      </c>
      <c r="B13" s="149" t="s">
        <v>174</v>
      </c>
      <c r="C13" s="150" t="s">
        <v>6</v>
      </c>
      <c r="D13" s="40">
        <v>667</v>
      </c>
      <c r="E13" s="40">
        <v>4</v>
      </c>
      <c r="G13">
        <v>10</v>
      </c>
      <c r="H13" s="147" t="s">
        <v>95</v>
      </c>
      <c r="I13" s="146" t="s">
        <v>100</v>
      </c>
      <c r="J13" s="40">
        <v>560</v>
      </c>
      <c r="K13" s="40">
        <v>10</v>
      </c>
    </row>
    <row r="14" spans="1:11" ht="13.2" customHeight="1" x14ac:dyDescent="0.3">
      <c r="A14">
        <v>11</v>
      </c>
      <c r="B14" s="151" t="s">
        <v>9</v>
      </c>
      <c r="C14" s="152" t="s">
        <v>13</v>
      </c>
      <c r="D14" s="40">
        <v>664</v>
      </c>
      <c r="E14" s="40">
        <v>12</v>
      </c>
      <c r="F14" t="s">
        <v>20</v>
      </c>
      <c r="G14">
        <v>11</v>
      </c>
      <c r="H14" s="147" t="s">
        <v>95</v>
      </c>
      <c r="I14" s="146" t="s">
        <v>96</v>
      </c>
      <c r="J14" s="40">
        <v>558</v>
      </c>
      <c r="K14" s="40" t="s">
        <v>229</v>
      </c>
    </row>
    <row r="15" spans="1:11" ht="13.2" customHeight="1" x14ac:dyDescent="0.3">
      <c r="A15">
        <v>12</v>
      </c>
      <c r="B15" s="151" t="s">
        <v>9</v>
      </c>
      <c r="C15" s="152" t="s">
        <v>13</v>
      </c>
      <c r="D15" s="40">
        <v>663</v>
      </c>
      <c r="E15" s="40">
        <v>4</v>
      </c>
      <c r="G15">
        <v>12</v>
      </c>
      <c r="H15" s="145" t="s">
        <v>95</v>
      </c>
      <c r="I15" s="146" t="s">
        <v>97</v>
      </c>
      <c r="J15" s="40">
        <v>558</v>
      </c>
      <c r="K15" s="40">
        <v>2</v>
      </c>
    </row>
    <row r="16" spans="1:11" ht="13.2" customHeight="1" x14ac:dyDescent="0.3">
      <c r="A16">
        <v>13</v>
      </c>
      <c r="B16" s="149" t="s">
        <v>2</v>
      </c>
      <c r="C16" s="150" t="s">
        <v>3</v>
      </c>
      <c r="D16" s="40">
        <v>662</v>
      </c>
      <c r="E16" s="40" t="s">
        <v>239</v>
      </c>
      <c r="G16">
        <v>13</v>
      </c>
      <c r="H16" s="145" t="s">
        <v>95</v>
      </c>
      <c r="I16" s="146" t="s">
        <v>97</v>
      </c>
      <c r="J16" s="40">
        <v>558</v>
      </c>
      <c r="K16" s="40">
        <v>11</v>
      </c>
    </row>
    <row r="17" spans="1:11" ht="13.2" customHeight="1" x14ac:dyDescent="0.3">
      <c r="A17">
        <v>14</v>
      </c>
      <c r="B17" s="160" t="s">
        <v>14</v>
      </c>
      <c r="C17" s="173" t="s">
        <v>17</v>
      </c>
      <c r="D17" s="40">
        <v>662</v>
      </c>
      <c r="E17" s="40" t="s">
        <v>229</v>
      </c>
      <c r="G17">
        <v>14</v>
      </c>
      <c r="H17" s="147" t="s">
        <v>95</v>
      </c>
      <c r="I17" s="146" t="s">
        <v>96</v>
      </c>
      <c r="J17" s="40">
        <v>554</v>
      </c>
      <c r="K17" s="40">
        <v>9</v>
      </c>
    </row>
    <row r="18" spans="1:11" ht="13.2" customHeight="1" x14ac:dyDescent="0.3">
      <c r="A18">
        <v>15</v>
      </c>
      <c r="B18" s="149" t="s">
        <v>2</v>
      </c>
      <c r="C18" s="150" t="s">
        <v>3</v>
      </c>
      <c r="D18" s="40">
        <v>662</v>
      </c>
      <c r="E18" s="40">
        <v>8</v>
      </c>
      <c r="G18">
        <v>15</v>
      </c>
      <c r="H18" s="147" t="s">
        <v>95</v>
      </c>
      <c r="I18" s="146" t="s">
        <v>96</v>
      </c>
      <c r="J18" s="40">
        <v>551</v>
      </c>
      <c r="K18" s="40">
        <v>15</v>
      </c>
    </row>
    <row r="19" spans="1:11" ht="13.2" customHeight="1" x14ac:dyDescent="0.3">
      <c r="A19">
        <v>16</v>
      </c>
      <c r="B19" s="153" t="s">
        <v>9</v>
      </c>
      <c r="C19" s="154" t="s">
        <v>10</v>
      </c>
      <c r="D19" s="40">
        <v>655</v>
      </c>
      <c r="E19" s="40">
        <v>11</v>
      </c>
      <c r="G19">
        <v>16</v>
      </c>
      <c r="H19" s="165" t="s">
        <v>109</v>
      </c>
      <c r="I19" s="165" t="s">
        <v>114</v>
      </c>
      <c r="J19" s="40">
        <v>550</v>
      </c>
      <c r="K19" s="40" t="s">
        <v>234</v>
      </c>
    </row>
    <row r="20" spans="1:11" ht="13.2" customHeight="1" x14ac:dyDescent="0.3">
      <c r="A20">
        <v>17</v>
      </c>
      <c r="B20" s="142" t="s">
        <v>2</v>
      </c>
      <c r="C20" s="143" t="s">
        <v>4</v>
      </c>
      <c r="D20" s="40">
        <v>653</v>
      </c>
      <c r="E20" s="40">
        <v>9</v>
      </c>
      <c r="G20">
        <v>17</v>
      </c>
      <c r="H20" s="155" t="s">
        <v>235</v>
      </c>
      <c r="I20" s="156" t="s">
        <v>103</v>
      </c>
      <c r="J20" s="40">
        <v>548</v>
      </c>
      <c r="K20" s="40">
        <v>16</v>
      </c>
    </row>
    <row r="21" spans="1:11" ht="13.2" customHeight="1" x14ac:dyDescent="0.3">
      <c r="A21">
        <v>18</v>
      </c>
      <c r="B21" s="142" t="s">
        <v>2</v>
      </c>
      <c r="C21" s="143" t="s">
        <v>5</v>
      </c>
      <c r="D21" s="40">
        <v>652</v>
      </c>
      <c r="E21" s="40">
        <v>2</v>
      </c>
      <c r="G21">
        <v>18</v>
      </c>
      <c r="H21" s="57" t="s">
        <v>104</v>
      </c>
      <c r="I21" s="158" t="s">
        <v>105</v>
      </c>
      <c r="J21" s="40">
        <v>547</v>
      </c>
      <c r="K21" s="40">
        <v>12</v>
      </c>
    </row>
    <row r="22" spans="1:11" ht="13.2" customHeight="1" x14ac:dyDescent="0.3">
      <c r="A22">
        <v>19</v>
      </c>
      <c r="B22" s="151" t="s">
        <v>9</v>
      </c>
      <c r="C22" s="152" t="s">
        <v>13</v>
      </c>
      <c r="D22" s="40">
        <v>650</v>
      </c>
      <c r="E22" s="40" t="s">
        <v>251</v>
      </c>
      <c r="G22">
        <v>19</v>
      </c>
      <c r="H22" s="159" t="s">
        <v>101</v>
      </c>
      <c r="I22" s="156" t="s">
        <v>102</v>
      </c>
      <c r="J22" s="40">
        <v>546</v>
      </c>
      <c r="K22" s="40">
        <v>14</v>
      </c>
    </row>
    <row r="23" spans="1:11" ht="13.2" customHeight="1" x14ac:dyDescent="0.3">
      <c r="A23">
        <v>20</v>
      </c>
      <c r="B23" s="271" t="s">
        <v>21</v>
      </c>
      <c r="C23" s="272" t="s">
        <v>35</v>
      </c>
      <c r="D23" s="40">
        <v>648</v>
      </c>
      <c r="E23" s="40" t="s">
        <v>229</v>
      </c>
      <c r="G23">
        <v>20</v>
      </c>
      <c r="H23" s="147" t="s">
        <v>95</v>
      </c>
      <c r="I23" s="146" t="s">
        <v>96</v>
      </c>
      <c r="J23" s="40">
        <v>546</v>
      </c>
      <c r="K23" s="40">
        <v>6</v>
      </c>
    </row>
    <row r="24" spans="1:11" ht="13.2" customHeight="1" x14ac:dyDescent="0.3">
      <c r="A24">
        <v>21</v>
      </c>
      <c r="B24" s="142" t="s">
        <v>2</v>
      </c>
      <c r="C24" s="157" t="s">
        <v>8</v>
      </c>
      <c r="D24" s="40">
        <v>647</v>
      </c>
      <c r="E24" s="40">
        <v>11</v>
      </c>
      <c r="G24">
        <v>21</v>
      </c>
      <c r="H24" s="147" t="s">
        <v>95</v>
      </c>
      <c r="I24" s="146" t="s">
        <v>96</v>
      </c>
      <c r="J24" s="40">
        <v>545</v>
      </c>
      <c r="K24" s="40">
        <v>13</v>
      </c>
    </row>
    <row r="25" spans="1:11" ht="13.2" customHeight="1" x14ac:dyDescent="0.3">
      <c r="A25">
        <v>22</v>
      </c>
      <c r="B25" s="142" t="s">
        <v>2</v>
      </c>
      <c r="C25" s="143" t="s">
        <v>5</v>
      </c>
      <c r="D25" s="40">
        <v>647</v>
      </c>
      <c r="E25" s="40">
        <v>6</v>
      </c>
      <c r="G25">
        <v>22</v>
      </c>
      <c r="H25" s="147" t="s">
        <v>95</v>
      </c>
      <c r="I25" s="147" t="s">
        <v>96</v>
      </c>
      <c r="J25" s="40">
        <v>544</v>
      </c>
      <c r="K25" s="40">
        <v>4</v>
      </c>
    </row>
    <row r="26" spans="1:11" ht="13.2" customHeight="1" x14ac:dyDescent="0.3">
      <c r="A26">
        <v>23</v>
      </c>
      <c r="B26" s="149" t="s">
        <v>174</v>
      </c>
      <c r="C26" s="150" t="s">
        <v>6</v>
      </c>
      <c r="D26" s="40">
        <v>646</v>
      </c>
      <c r="E26" s="40">
        <v>9</v>
      </c>
      <c r="G26">
        <v>23</v>
      </c>
      <c r="H26" s="147" t="s">
        <v>95</v>
      </c>
      <c r="I26" s="147" t="s">
        <v>97</v>
      </c>
      <c r="J26" s="40">
        <v>543</v>
      </c>
      <c r="K26" s="40">
        <v>8</v>
      </c>
    </row>
    <row r="27" spans="1:11" ht="13.2" customHeight="1" x14ac:dyDescent="0.3">
      <c r="A27">
        <v>24</v>
      </c>
      <c r="B27" s="142" t="s">
        <v>2</v>
      </c>
      <c r="C27" s="143" t="s">
        <v>5</v>
      </c>
      <c r="D27" s="40">
        <v>644</v>
      </c>
      <c r="E27" s="40" t="s">
        <v>234</v>
      </c>
      <c r="G27">
        <v>24</v>
      </c>
      <c r="H27" s="145" t="s">
        <v>95</v>
      </c>
      <c r="I27" s="147" t="s">
        <v>98</v>
      </c>
      <c r="J27" s="40">
        <v>542</v>
      </c>
      <c r="K27" s="40">
        <v>2</v>
      </c>
    </row>
    <row r="28" spans="1:11" ht="13.2" customHeight="1" x14ac:dyDescent="0.3">
      <c r="A28">
        <v>25</v>
      </c>
      <c r="B28" s="142" t="s">
        <v>2</v>
      </c>
      <c r="C28" s="143" t="s">
        <v>4</v>
      </c>
      <c r="D28" s="40">
        <v>642</v>
      </c>
      <c r="E28" s="40">
        <v>15</v>
      </c>
      <c r="G28">
        <v>25</v>
      </c>
      <c r="H28" s="145" t="s">
        <v>95</v>
      </c>
      <c r="I28" s="147" t="s">
        <v>99</v>
      </c>
      <c r="J28" s="40">
        <v>541</v>
      </c>
      <c r="K28" s="40">
        <v>9</v>
      </c>
    </row>
    <row r="29" spans="1:11" ht="13.2" customHeight="1" x14ac:dyDescent="0.3">
      <c r="A29">
        <v>26</v>
      </c>
      <c r="B29" s="142" t="s">
        <v>2</v>
      </c>
      <c r="C29" s="143" t="s">
        <v>4</v>
      </c>
      <c r="D29" s="40">
        <v>642</v>
      </c>
      <c r="E29" s="40">
        <v>1</v>
      </c>
      <c r="G29">
        <v>26</v>
      </c>
      <c r="H29" s="147" t="s">
        <v>95</v>
      </c>
      <c r="I29" s="147" t="s">
        <v>96</v>
      </c>
      <c r="J29" s="40">
        <v>540</v>
      </c>
      <c r="K29" s="40" t="s">
        <v>209</v>
      </c>
    </row>
    <row r="30" spans="1:11" ht="13.2" customHeight="1" x14ac:dyDescent="0.3">
      <c r="A30">
        <v>27</v>
      </c>
      <c r="B30" s="160" t="s">
        <v>14</v>
      </c>
      <c r="C30" s="161" t="s">
        <v>15</v>
      </c>
      <c r="D30" s="40">
        <v>642</v>
      </c>
      <c r="E30" s="40">
        <v>8</v>
      </c>
      <c r="G30">
        <v>27</v>
      </c>
      <c r="H30" s="204" t="s">
        <v>121</v>
      </c>
      <c r="I30" s="204" t="s">
        <v>123</v>
      </c>
      <c r="J30" s="40">
        <v>540</v>
      </c>
      <c r="K30" s="40">
        <v>16</v>
      </c>
    </row>
    <row r="31" spans="1:11" ht="13.2" customHeight="1" x14ac:dyDescent="0.3">
      <c r="A31">
        <v>28</v>
      </c>
      <c r="B31" s="153" t="s">
        <v>9</v>
      </c>
      <c r="C31" s="154" t="s">
        <v>10</v>
      </c>
      <c r="D31" s="40">
        <v>641</v>
      </c>
      <c r="E31" s="40">
        <v>14</v>
      </c>
      <c r="G31">
        <v>28</v>
      </c>
      <c r="H31" s="155" t="s">
        <v>101</v>
      </c>
      <c r="I31" s="156" t="s">
        <v>103</v>
      </c>
      <c r="J31" s="40">
        <v>539</v>
      </c>
      <c r="K31" s="40">
        <v>10</v>
      </c>
    </row>
    <row r="32" spans="1:11" ht="13.2" customHeight="1" x14ac:dyDescent="0.3">
      <c r="A32">
        <v>29</v>
      </c>
      <c r="B32" s="148" t="s">
        <v>2</v>
      </c>
      <c r="C32" s="162" t="s">
        <v>7</v>
      </c>
      <c r="D32" s="40">
        <v>641</v>
      </c>
      <c r="E32" s="40">
        <v>2</v>
      </c>
      <c r="G32">
        <v>29</v>
      </c>
      <c r="H32" s="147" t="s">
        <v>95</v>
      </c>
      <c r="I32" s="146" t="s">
        <v>96</v>
      </c>
      <c r="J32" s="40">
        <v>538</v>
      </c>
      <c r="K32" s="40">
        <v>10</v>
      </c>
    </row>
    <row r="33" spans="1:11" ht="13.2" customHeight="1" x14ac:dyDescent="0.3">
      <c r="A33">
        <v>30</v>
      </c>
      <c r="B33" s="294" t="s">
        <v>32</v>
      </c>
      <c r="C33" s="295" t="s">
        <v>33</v>
      </c>
      <c r="D33" s="40">
        <v>639</v>
      </c>
      <c r="E33" s="40" t="s">
        <v>234</v>
      </c>
      <c r="G33">
        <v>30</v>
      </c>
      <c r="H33" s="145" t="s">
        <v>95</v>
      </c>
      <c r="I33" s="146" t="s">
        <v>99</v>
      </c>
      <c r="J33" s="40">
        <v>538</v>
      </c>
      <c r="K33" s="40">
        <v>6</v>
      </c>
    </row>
    <row r="34" spans="1:11" ht="13.2" customHeight="1" x14ac:dyDescent="0.3">
      <c r="A34">
        <v>31</v>
      </c>
      <c r="B34" s="151" t="s">
        <v>9</v>
      </c>
      <c r="C34" s="152" t="s">
        <v>12</v>
      </c>
      <c r="D34" s="40">
        <v>639</v>
      </c>
      <c r="E34" s="40">
        <v>8</v>
      </c>
      <c r="G34">
        <v>31</v>
      </c>
      <c r="H34" s="145" t="s">
        <v>95</v>
      </c>
      <c r="I34" s="146" t="s">
        <v>99</v>
      </c>
      <c r="J34" s="40">
        <v>538</v>
      </c>
      <c r="K34" s="40">
        <v>5</v>
      </c>
    </row>
    <row r="35" spans="1:11" ht="13.2" customHeight="1" x14ac:dyDescent="0.3">
      <c r="A35">
        <v>32</v>
      </c>
      <c r="B35" s="160" t="s">
        <v>14</v>
      </c>
      <c r="C35" s="161" t="s">
        <v>15</v>
      </c>
      <c r="D35" s="40">
        <v>639</v>
      </c>
      <c r="E35" s="40">
        <v>7</v>
      </c>
      <c r="G35">
        <v>32</v>
      </c>
      <c r="H35" s="260" t="s">
        <v>101</v>
      </c>
      <c r="I35" s="155" t="s">
        <v>106</v>
      </c>
      <c r="J35" s="40">
        <v>537</v>
      </c>
      <c r="K35" s="40" t="s">
        <v>217</v>
      </c>
    </row>
    <row r="36" spans="1:11" ht="13.2" customHeight="1" x14ac:dyDescent="0.3">
      <c r="A36">
        <v>33</v>
      </c>
      <c r="B36" s="149" t="s">
        <v>2</v>
      </c>
      <c r="C36" s="150" t="s">
        <v>3</v>
      </c>
      <c r="D36" s="40">
        <v>637</v>
      </c>
      <c r="E36" s="40">
        <v>7</v>
      </c>
      <c r="G36">
        <v>33</v>
      </c>
      <c r="H36" s="147" t="s">
        <v>95</v>
      </c>
      <c r="I36" s="146" t="s">
        <v>96</v>
      </c>
      <c r="J36" s="40">
        <v>537</v>
      </c>
      <c r="K36" s="40">
        <v>5</v>
      </c>
    </row>
    <row r="37" spans="1:11" ht="13.2" customHeight="1" x14ac:dyDescent="0.3">
      <c r="A37">
        <v>34</v>
      </c>
      <c r="B37" s="142" t="s">
        <v>2</v>
      </c>
      <c r="C37" s="163" t="s">
        <v>4</v>
      </c>
      <c r="D37" s="40">
        <v>637</v>
      </c>
      <c r="E37" s="40">
        <v>7</v>
      </c>
      <c r="G37">
        <v>34</v>
      </c>
      <c r="H37" s="165" t="s">
        <v>109</v>
      </c>
      <c r="I37" s="166" t="s">
        <v>111</v>
      </c>
      <c r="J37" s="40">
        <v>536</v>
      </c>
      <c r="K37" s="40">
        <v>10</v>
      </c>
    </row>
    <row r="38" spans="1:11" ht="13.2" customHeight="1" x14ac:dyDescent="0.3">
      <c r="A38">
        <v>35</v>
      </c>
      <c r="B38" s="142" t="s">
        <v>2</v>
      </c>
      <c r="C38" s="143" t="s">
        <v>4</v>
      </c>
      <c r="D38" s="40">
        <v>636</v>
      </c>
      <c r="E38" s="40" t="s">
        <v>234</v>
      </c>
      <c r="F38" t="s">
        <v>20</v>
      </c>
      <c r="G38">
        <v>35</v>
      </c>
      <c r="H38" s="147" t="s">
        <v>95</v>
      </c>
      <c r="I38" s="147" t="s">
        <v>97</v>
      </c>
      <c r="J38" s="40">
        <v>535</v>
      </c>
      <c r="K38" s="40" t="s">
        <v>208</v>
      </c>
    </row>
    <row r="39" spans="1:11" ht="13.2" customHeight="1" x14ac:dyDescent="0.3">
      <c r="A39">
        <v>36</v>
      </c>
      <c r="B39" s="164" t="s">
        <v>2</v>
      </c>
      <c r="C39" s="157" t="s">
        <v>3</v>
      </c>
      <c r="D39" s="40">
        <v>635</v>
      </c>
      <c r="E39" s="40">
        <v>3</v>
      </c>
      <c r="G39">
        <v>36</v>
      </c>
      <c r="H39" s="155" t="s">
        <v>101</v>
      </c>
      <c r="I39" s="156" t="s">
        <v>103</v>
      </c>
      <c r="J39" s="40">
        <v>535</v>
      </c>
      <c r="K39" s="40">
        <v>8</v>
      </c>
    </row>
    <row r="40" spans="1:11" ht="13.2" customHeight="1" x14ac:dyDescent="0.3">
      <c r="A40">
        <v>37</v>
      </c>
      <c r="B40" s="153" t="s">
        <v>9</v>
      </c>
      <c r="C40" s="154" t="s">
        <v>10</v>
      </c>
      <c r="D40" s="40">
        <v>634</v>
      </c>
      <c r="E40" s="40">
        <v>16</v>
      </c>
      <c r="G40">
        <v>37</v>
      </c>
      <c r="H40" s="147" t="s">
        <v>95</v>
      </c>
      <c r="I40" s="146" t="s">
        <v>100</v>
      </c>
      <c r="J40" s="40">
        <v>533</v>
      </c>
      <c r="K40" s="40" t="s">
        <v>217</v>
      </c>
    </row>
    <row r="41" spans="1:11" ht="13.2" customHeight="1" x14ac:dyDescent="0.3">
      <c r="A41">
        <v>38</v>
      </c>
      <c r="B41" s="151" t="s">
        <v>9</v>
      </c>
      <c r="C41" s="152" t="s">
        <v>11</v>
      </c>
      <c r="D41" s="40">
        <v>633</v>
      </c>
      <c r="E41" s="40" t="s">
        <v>229</v>
      </c>
      <c r="G41">
        <v>38</v>
      </c>
      <c r="H41" s="155" t="s">
        <v>101</v>
      </c>
      <c r="I41" s="155" t="s">
        <v>108</v>
      </c>
      <c r="J41" s="40">
        <v>533</v>
      </c>
      <c r="K41" s="40">
        <v>6</v>
      </c>
    </row>
    <row r="42" spans="1:11" ht="13.2" customHeight="1" x14ac:dyDescent="0.3">
      <c r="A42">
        <v>39</v>
      </c>
      <c r="B42" s="148" t="s">
        <v>2</v>
      </c>
      <c r="C42" s="162" t="s">
        <v>7</v>
      </c>
      <c r="D42" s="40">
        <v>633</v>
      </c>
      <c r="E42" s="40">
        <v>15</v>
      </c>
      <c r="G42">
        <v>39</v>
      </c>
      <c r="H42" s="167" t="s">
        <v>109</v>
      </c>
      <c r="I42" s="168" t="s">
        <v>153</v>
      </c>
      <c r="J42" s="40">
        <v>532</v>
      </c>
      <c r="K42" s="40">
        <v>16</v>
      </c>
    </row>
    <row r="43" spans="1:11" ht="13.2" customHeight="1" x14ac:dyDescent="0.3">
      <c r="A43">
        <v>40</v>
      </c>
      <c r="B43" s="151" t="s">
        <v>9</v>
      </c>
      <c r="C43" s="152" t="s">
        <v>12</v>
      </c>
      <c r="D43" s="40">
        <v>632</v>
      </c>
      <c r="E43" s="40">
        <v>13</v>
      </c>
      <c r="G43">
        <v>40</v>
      </c>
      <c r="H43" s="145" t="s">
        <v>95</v>
      </c>
      <c r="I43" s="146" t="s">
        <v>98</v>
      </c>
      <c r="J43" s="40">
        <v>530</v>
      </c>
      <c r="K43" s="40">
        <v>8</v>
      </c>
    </row>
    <row r="44" spans="1:11" ht="13.2" customHeight="1" x14ac:dyDescent="0.3">
      <c r="A44">
        <v>41</v>
      </c>
      <c r="B44" s="148" t="s">
        <v>2</v>
      </c>
      <c r="C44" s="162" t="s">
        <v>7</v>
      </c>
      <c r="D44" s="40">
        <v>632</v>
      </c>
      <c r="E44" s="40">
        <v>16</v>
      </c>
      <c r="G44">
        <v>41</v>
      </c>
      <c r="H44" s="147" t="s">
        <v>95</v>
      </c>
      <c r="I44" s="146" t="s">
        <v>96</v>
      </c>
      <c r="J44" s="40">
        <v>530</v>
      </c>
      <c r="K44" s="40">
        <v>1</v>
      </c>
    </row>
    <row r="45" spans="1:11" ht="13.2" customHeight="1" x14ac:dyDescent="0.3">
      <c r="A45">
        <v>42</v>
      </c>
      <c r="B45" s="142" t="s">
        <v>2</v>
      </c>
      <c r="C45" s="157" t="s">
        <v>5</v>
      </c>
      <c r="D45" s="40">
        <v>631</v>
      </c>
      <c r="E45" s="40">
        <v>16</v>
      </c>
      <c r="G45">
        <v>42</v>
      </c>
      <c r="H45" s="57" t="s">
        <v>104</v>
      </c>
      <c r="I45" s="158" t="s">
        <v>105</v>
      </c>
      <c r="J45" s="40">
        <v>529</v>
      </c>
      <c r="K45" s="40">
        <v>9</v>
      </c>
    </row>
    <row r="46" spans="1:11" ht="13.2" customHeight="1" x14ac:dyDescent="0.3">
      <c r="A46">
        <v>43</v>
      </c>
      <c r="B46" s="151" t="s">
        <v>9</v>
      </c>
      <c r="C46" s="152" t="s">
        <v>26</v>
      </c>
      <c r="D46" s="40">
        <v>631</v>
      </c>
      <c r="E46" s="40">
        <v>13</v>
      </c>
      <c r="G46">
        <v>43</v>
      </c>
      <c r="H46" s="147" t="s">
        <v>95</v>
      </c>
      <c r="I46" s="146" t="s">
        <v>100</v>
      </c>
      <c r="J46" s="40">
        <v>529</v>
      </c>
      <c r="K46" s="40">
        <v>6</v>
      </c>
    </row>
    <row r="47" spans="1:11" ht="13.2" customHeight="1" x14ac:dyDescent="0.3">
      <c r="A47">
        <v>44</v>
      </c>
      <c r="B47" s="142" t="s">
        <v>2</v>
      </c>
      <c r="C47" s="143" t="s">
        <v>4</v>
      </c>
      <c r="D47" s="40">
        <v>631</v>
      </c>
      <c r="E47" s="40">
        <v>4</v>
      </c>
      <c r="G47">
        <v>44</v>
      </c>
      <c r="H47" s="159" t="s">
        <v>101</v>
      </c>
      <c r="I47" s="156" t="s">
        <v>103</v>
      </c>
      <c r="J47" s="40">
        <v>528</v>
      </c>
      <c r="K47" s="40">
        <v>11</v>
      </c>
    </row>
    <row r="48" spans="1:11" ht="13.2" customHeight="1" x14ac:dyDescent="0.3">
      <c r="A48">
        <v>45</v>
      </c>
      <c r="B48" s="151" t="s">
        <v>9</v>
      </c>
      <c r="C48" s="152" t="s">
        <v>11</v>
      </c>
      <c r="D48" s="40">
        <v>631</v>
      </c>
      <c r="E48" s="40">
        <v>8</v>
      </c>
      <c r="G48">
        <v>45</v>
      </c>
      <c r="H48" s="147" t="s">
        <v>95</v>
      </c>
      <c r="I48" s="146" t="s">
        <v>100</v>
      </c>
      <c r="J48" s="40">
        <v>528</v>
      </c>
      <c r="K48" s="40">
        <v>8</v>
      </c>
    </row>
    <row r="49" spans="1:11" ht="13.2" customHeight="1" x14ac:dyDescent="0.3">
      <c r="A49">
        <v>46</v>
      </c>
      <c r="B49" s="40" t="s">
        <v>42</v>
      </c>
      <c r="C49" s="57" t="s">
        <v>44</v>
      </c>
      <c r="D49" s="40">
        <v>630</v>
      </c>
      <c r="E49" s="40" t="s">
        <v>229</v>
      </c>
      <c r="G49">
        <v>46</v>
      </c>
      <c r="H49" s="155" t="s">
        <v>101</v>
      </c>
      <c r="I49" s="155" t="s">
        <v>107</v>
      </c>
      <c r="J49" s="40">
        <v>527</v>
      </c>
      <c r="K49" s="40">
        <v>13</v>
      </c>
    </row>
    <row r="50" spans="1:11" ht="13.2" customHeight="1" x14ac:dyDescent="0.3">
      <c r="A50">
        <v>47</v>
      </c>
      <c r="B50" s="160" t="s">
        <v>14</v>
      </c>
      <c r="C50" s="173" t="s">
        <v>25</v>
      </c>
      <c r="D50" s="40">
        <v>630</v>
      </c>
      <c r="E50" s="40" t="s">
        <v>229</v>
      </c>
      <c r="G50">
        <v>47</v>
      </c>
      <c r="H50" s="145" t="s">
        <v>95</v>
      </c>
      <c r="I50" s="146" t="s">
        <v>99</v>
      </c>
      <c r="J50" s="40">
        <v>527</v>
      </c>
      <c r="K50" s="40">
        <v>2</v>
      </c>
    </row>
    <row r="51" spans="1:11" ht="13.2" customHeight="1" x14ac:dyDescent="0.3">
      <c r="A51">
        <v>48</v>
      </c>
      <c r="B51" s="169" t="s">
        <v>2</v>
      </c>
      <c r="C51" s="170" t="s">
        <v>7</v>
      </c>
      <c r="D51" s="40">
        <v>630</v>
      </c>
      <c r="E51" s="40">
        <v>10</v>
      </c>
      <c r="G51">
        <v>48</v>
      </c>
      <c r="H51" s="145" t="s">
        <v>95</v>
      </c>
      <c r="I51" s="146" t="s">
        <v>99</v>
      </c>
      <c r="J51" s="40">
        <v>526</v>
      </c>
      <c r="K51" s="40" t="s">
        <v>229</v>
      </c>
    </row>
    <row r="52" spans="1:11" ht="13.2" customHeight="1" x14ac:dyDescent="0.3">
      <c r="A52">
        <v>49</v>
      </c>
      <c r="B52" s="171" t="s">
        <v>2</v>
      </c>
      <c r="C52" s="172" t="s">
        <v>6</v>
      </c>
      <c r="D52" s="40">
        <v>630</v>
      </c>
      <c r="E52" s="40">
        <v>2</v>
      </c>
      <c r="G52">
        <v>49</v>
      </c>
      <c r="H52" s="147" t="s">
        <v>95</v>
      </c>
      <c r="I52" s="146" t="s">
        <v>97</v>
      </c>
      <c r="J52" s="40">
        <v>525</v>
      </c>
      <c r="K52" s="40" t="s">
        <v>217</v>
      </c>
    </row>
    <row r="53" spans="1:11" ht="13.8" customHeight="1" x14ac:dyDescent="0.3">
      <c r="A53">
        <v>50</v>
      </c>
      <c r="B53" s="142" t="s">
        <v>2</v>
      </c>
      <c r="C53" s="163" t="s">
        <v>3</v>
      </c>
      <c r="D53" s="40">
        <v>629</v>
      </c>
      <c r="E53" s="40" t="s">
        <v>251</v>
      </c>
      <c r="G53">
        <v>50</v>
      </c>
      <c r="H53" s="147" t="s">
        <v>95</v>
      </c>
      <c r="I53" s="146" t="s">
        <v>97</v>
      </c>
      <c r="J53" s="40">
        <v>525</v>
      </c>
      <c r="K53" s="40">
        <v>15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7"/>
  <sheetViews>
    <sheetView topLeftCell="A12" workbookViewId="0">
      <selection activeCell="O85" sqref="O85"/>
    </sheetView>
  </sheetViews>
  <sheetFormatPr defaultRowHeight="14.4" x14ac:dyDescent="0.3"/>
  <cols>
    <col min="2" max="2" width="22.6640625" bestFit="1" customWidth="1"/>
    <col min="3" max="8" width="4.33203125" style="51" customWidth="1"/>
    <col min="9" max="11" width="3.44140625" style="51" customWidth="1"/>
    <col min="12" max="12" width="4.77734375" style="51" customWidth="1"/>
    <col min="15" max="15" width="22.44140625" bestFit="1" customWidth="1"/>
    <col min="17" max="17" width="20.6640625" customWidth="1"/>
  </cols>
  <sheetData>
    <row r="2" spans="1:17" ht="15.6" x14ac:dyDescent="0.3">
      <c r="B2" s="45" t="s">
        <v>175</v>
      </c>
    </row>
    <row r="3" spans="1:17" ht="15.6" x14ac:dyDescent="0.3">
      <c r="B3" s="45"/>
    </row>
    <row r="4" spans="1:17" ht="37.799999999999997" x14ac:dyDescent="0.3">
      <c r="C4" s="181">
        <v>45537</v>
      </c>
      <c r="D4" s="181">
        <v>45572</v>
      </c>
      <c r="E4" s="182">
        <v>45607</v>
      </c>
      <c r="F4" s="182">
        <v>45628</v>
      </c>
      <c r="G4" s="182">
        <v>45670</v>
      </c>
      <c r="H4" s="261">
        <v>45691</v>
      </c>
      <c r="I4" s="303">
        <v>45719</v>
      </c>
      <c r="L4" s="51" t="s">
        <v>176</v>
      </c>
      <c r="O4" s="183" t="s">
        <v>190</v>
      </c>
      <c r="Q4" s="183" t="s">
        <v>190</v>
      </c>
    </row>
    <row r="5" spans="1:17" x14ac:dyDescent="0.3">
      <c r="C5" s="181"/>
      <c r="D5" s="181"/>
      <c r="E5" s="182"/>
      <c r="F5" s="182"/>
      <c r="G5" s="182" t="s">
        <v>20</v>
      </c>
      <c r="O5" s="183"/>
      <c r="Q5" s="183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9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74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53</v>
      </c>
    </row>
    <row r="9" spans="1:17" ht="15.6" x14ac:dyDescent="0.3">
      <c r="A9">
        <v>4</v>
      </c>
      <c r="B9" s="31" t="s">
        <v>71</v>
      </c>
      <c r="C9" s="7"/>
      <c r="D9" s="7"/>
      <c r="E9" s="7"/>
      <c r="F9" s="7"/>
      <c r="G9" s="7"/>
      <c r="H9" s="7"/>
      <c r="I9" s="7">
        <v>1</v>
      </c>
      <c r="J9" s="7"/>
      <c r="K9" s="7"/>
      <c r="L9" s="7">
        <f t="shared" si="0"/>
        <v>1</v>
      </c>
      <c r="O9" s="31" t="s">
        <v>125</v>
      </c>
      <c r="Q9" s="31" t="s">
        <v>182</v>
      </c>
    </row>
    <row r="10" spans="1:17" ht="15.6" x14ac:dyDescent="0.3">
      <c r="A10">
        <v>5</v>
      </c>
      <c r="B10" s="31" t="s">
        <v>22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80</v>
      </c>
    </row>
    <row r="11" spans="1:17" ht="15.6" x14ac:dyDescent="0.3">
      <c r="A11">
        <v>6</v>
      </c>
      <c r="B11" s="31" t="s">
        <v>24</v>
      </c>
      <c r="C11" s="7"/>
      <c r="D11" s="7"/>
      <c r="E11" s="7"/>
      <c r="F11" s="7"/>
      <c r="G11" s="7">
        <v>1</v>
      </c>
      <c r="H11" s="7"/>
      <c r="I11" s="7">
        <v>1</v>
      </c>
      <c r="J11" s="7"/>
      <c r="K11" s="7"/>
      <c r="L11" s="7">
        <f t="shared" si="0"/>
        <v>2</v>
      </c>
      <c r="O11" s="31" t="s">
        <v>147</v>
      </c>
      <c r="Q11" s="31" t="s">
        <v>183</v>
      </c>
    </row>
    <row r="12" spans="1:17" ht="15.6" x14ac:dyDescent="0.3">
      <c r="A12">
        <v>7</v>
      </c>
      <c r="B12" s="31" t="s">
        <v>113</v>
      </c>
      <c r="C12" s="7">
        <v>1</v>
      </c>
      <c r="D12" s="7"/>
      <c r="E12" s="7"/>
      <c r="F12" s="7"/>
      <c r="G12" s="7">
        <v>1</v>
      </c>
      <c r="H12" s="7"/>
      <c r="I12" s="7"/>
      <c r="J12" s="7"/>
      <c r="K12" s="7"/>
      <c r="L12" s="7">
        <f t="shared" si="0"/>
        <v>2</v>
      </c>
      <c r="O12" s="31" t="s">
        <v>135</v>
      </c>
      <c r="Q12" s="31" t="s">
        <v>61</v>
      </c>
    </row>
    <row r="13" spans="1:17" ht="15.6" x14ac:dyDescent="0.3">
      <c r="A13">
        <v>8</v>
      </c>
      <c r="B13" s="31" t="s">
        <v>51</v>
      </c>
      <c r="C13" s="7"/>
      <c r="D13" s="7">
        <v>1</v>
      </c>
      <c r="E13" s="7"/>
      <c r="F13" s="7"/>
      <c r="G13" s="7"/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82</v>
      </c>
    </row>
    <row r="14" spans="1:17" ht="15.6" x14ac:dyDescent="0.3">
      <c r="A14">
        <v>9</v>
      </c>
      <c r="B14" s="31" t="s">
        <v>23</v>
      </c>
      <c r="C14" s="7">
        <v>1</v>
      </c>
      <c r="D14" s="7">
        <v>1</v>
      </c>
      <c r="E14" s="7"/>
      <c r="F14" s="7"/>
      <c r="G14" s="7">
        <v>1</v>
      </c>
      <c r="H14" s="7"/>
      <c r="I14" s="7"/>
      <c r="J14" s="7"/>
      <c r="K14" s="7"/>
      <c r="L14" s="7">
        <f t="shared" si="0"/>
        <v>3</v>
      </c>
      <c r="O14" s="31" t="s">
        <v>181</v>
      </c>
      <c r="Q14" s="31" t="s">
        <v>62</v>
      </c>
    </row>
    <row r="15" spans="1:17" ht="15.6" x14ac:dyDescent="0.3">
      <c r="A15">
        <v>10</v>
      </c>
      <c r="B15" s="31" t="s">
        <v>164</v>
      </c>
      <c r="C15" s="7"/>
      <c r="D15" s="7"/>
      <c r="E15" s="7"/>
      <c r="F15" s="7"/>
      <c r="G15" s="7">
        <v>1</v>
      </c>
      <c r="H15" s="7">
        <v>1</v>
      </c>
      <c r="I15" s="7"/>
      <c r="J15" s="7"/>
      <c r="K15" s="7"/>
      <c r="L15" s="7">
        <f t="shared" si="0"/>
        <v>2</v>
      </c>
      <c r="O15" s="31" t="s">
        <v>116</v>
      </c>
      <c r="Q15" s="31" t="s">
        <v>45</v>
      </c>
    </row>
    <row r="16" spans="1:17" ht="15.6" x14ac:dyDescent="0.3">
      <c r="A16">
        <v>11</v>
      </c>
      <c r="B16" s="31" t="s">
        <v>59</v>
      </c>
      <c r="C16" s="7"/>
      <c r="D16" s="7"/>
      <c r="E16" s="7"/>
      <c r="F16" s="7">
        <v>1</v>
      </c>
      <c r="G16" s="7"/>
      <c r="H16" s="7"/>
      <c r="I16" s="7"/>
      <c r="J16" s="7"/>
      <c r="K16" s="7"/>
      <c r="L16" s="7">
        <f t="shared" si="0"/>
        <v>1</v>
      </c>
      <c r="O16" s="31" t="s">
        <v>136</v>
      </c>
      <c r="Q16" s="31" t="s">
        <v>58</v>
      </c>
    </row>
    <row r="17" spans="1:17" ht="15.6" x14ac:dyDescent="0.3">
      <c r="A17">
        <v>12</v>
      </c>
      <c r="B17" s="31" t="s">
        <v>5</v>
      </c>
      <c r="C17" s="7"/>
      <c r="D17" s="7">
        <v>1</v>
      </c>
      <c r="E17" s="7">
        <v>1</v>
      </c>
      <c r="F17" s="7"/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142</v>
      </c>
      <c r="Q17" s="31" t="s">
        <v>65</v>
      </c>
    </row>
    <row r="18" spans="1:17" ht="15.6" x14ac:dyDescent="0.3">
      <c r="A18">
        <v>13</v>
      </c>
      <c r="B18" s="31" t="s">
        <v>177</v>
      </c>
      <c r="C18" s="7"/>
      <c r="D18" s="7"/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/>
      <c r="K18" s="7"/>
      <c r="L18" s="7">
        <f t="shared" si="0"/>
        <v>5</v>
      </c>
      <c r="O18" s="31" t="s">
        <v>184</v>
      </c>
      <c r="Q18" s="31" t="s">
        <v>78</v>
      </c>
    </row>
    <row r="19" spans="1:17" ht="15.6" x14ac:dyDescent="0.3">
      <c r="A19">
        <v>14</v>
      </c>
      <c r="B19" s="31" t="s">
        <v>135</v>
      </c>
      <c r="C19" s="7"/>
      <c r="D19" s="7"/>
      <c r="E19" s="7">
        <v>1</v>
      </c>
      <c r="F19" s="7"/>
      <c r="G19" s="7"/>
      <c r="H19" s="7">
        <v>1</v>
      </c>
      <c r="I19" s="7"/>
      <c r="J19" s="7"/>
      <c r="K19" s="7"/>
      <c r="L19" s="7">
        <f t="shared" si="0"/>
        <v>2</v>
      </c>
      <c r="O19" s="31" t="s">
        <v>143</v>
      </c>
      <c r="Q19" s="31" t="s">
        <v>73</v>
      </c>
    </row>
    <row r="20" spans="1:17" ht="15.6" x14ac:dyDescent="0.3">
      <c r="A20">
        <v>15</v>
      </c>
      <c r="B20" s="31" t="s">
        <v>99</v>
      </c>
      <c r="C20" s="7"/>
      <c r="D20" s="7">
        <v>1</v>
      </c>
      <c r="E20" s="7"/>
      <c r="F20" s="7"/>
      <c r="G20" s="7">
        <v>1</v>
      </c>
      <c r="H20" s="7"/>
      <c r="I20" s="7"/>
      <c r="J20" s="7"/>
      <c r="K20" s="7"/>
      <c r="L20" s="7">
        <f t="shared" si="0"/>
        <v>2</v>
      </c>
      <c r="O20" s="31" t="s">
        <v>106</v>
      </c>
      <c r="Q20" s="31" t="s">
        <v>186</v>
      </c>
    </row>
    <row r="21" spans="1:17" ht="15.6" x14ac:dyDescent="0.3">
      <c r="A21">
        <v>16</v>
      </c>
      <c r="B21" s="31" t="s">
        <v>7</v>
      </c>
      <c r="C21" s="7"/>
      <c r="D21" s="7">
        <v>1</v>
      </c>
      <c r="E21" s="7"/>
      <c r="F21" s="7"/>
      <c r="G21" s="7"/>
      <c r="H21" s="7">
        <v>1</v>
      </c>
      <c r="I21" s="7">
        <v>1</v>
      </c>
      <c r="J21" s="7"/>
      <c r="K21" s="7"/>
      <c r="L21" s="7">
        <f t="shared" si="0"/>
        <v>3</v>
      </c>
      <c r="O21" s="31" t="s">
        <v>185</v>
      </c>
      <c r="Q21" s="31" t="s">
        <v>79</v>
      </c>
    </row>
    <row r="22" spans="1:17" ht="15.6" x14ac:dyDescent="0.3">
      <c r="A22">
        <v>17</v>
      </c>
      <c r="B22" s="31" t="s">
        <v>178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>
        <f t="shared" si="0"/>
        <v>1</v>
      </c>
      <c r="O22" s="31" t="s">
        <v>141</v>
      </c>
      <c r="Q22" s="31" t="s">
        <v>63</v>
      </c>
    </row>
    <row r="23" spans="1:17" ht="15.6" x14ac:dyDescent="0.3">
      <c r="A23">
        <v>18</v>
      </c>
      <c r="B23" s="31" t="s">
        <v>97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/>
      <c r="I23" s="7">
        <v>1</v>
      </c>
      <c r="J23" s="7"/>
      <c r="K23" s="7"/>
      <c r="L23" s="7">
        <f t="shared" si="0"/>
        <v>6</v>
      </c>
      <c r="O23" s="31" t="s">
        <v>139</v>
      </c>
    </row>
    <row r="24" spans="1:17" ht="15.6" x14ac:dyDescent="0.3">
      <c r="A24">
        <v>19</v>
      </c>
      <c r="B24" s="31" t="s">
        <v>119</v>
      </c>
      <c r="C24" s="7"/>
      <c r="D24" s="7"/>
      <c r="E24" s="7"/>
      <c r="F24" s="7"/>
      <c r="G24" s="7">
        <v>1</v>
      </c>
      <c r="H24" s="7"/>
      <c r="I24" s="7"/>
      <c r="J24" s="7"/>
      <c r="K24" s="7"/>
      <c r="L24" s="7">
        <f t="shared" si="0"/>
        <v>1</v>
      </c>
      <c r="O24" s="31" t="s">
        <v>98</v>
      </c>
    </row>
    <row r="25" spans="1:17" ht="15.6" x14ac:dyDescent="0.3">
      <c r="A25">
        <v>20</v>
      </c>
      <c r="B25" s="33" t="s">
        <v>107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</row>
    <row r="26" spans="1:17" ht="15.6" x14ac:dyDescent="0.3">
      <c r="A26">
        <v>21</v>
      </c>
      <c r="B26" s="31" t="s">
        <v>111</v>
      </c>
      <c r="C26" s="7"/>
      <c r="D26" s="7"/>
      <c r="E26" s="7"/>
      <c r="F26" s="7"/>
      <c r="G26" s="7"/>
      <c r="H26" s="7"/>
      <c r="I26" s="7">
        <v>1</v>
      </c>
      <c r="J26" s="7"/>
      <c r="K26" s="7"/>
      <c r="L26" s="7">
        <f t="shared" si="0"/>
        <v>1</v>
      </c>
      <c r="Q26" s="45"/>
    </row>
    <row r="27" spans="1:17" ht="15.6" x14ac:dyDescent="0.3">
      <c r="A27">
        <v>22</v>
      </c>
      <c r="B27" s="33" t="s">
        <v>39</v>
      </c>
      <c r="C27" s="7">
        <v>1</v>
      </c>
      <c r="D27" s="7"/>
      <c r="E27" s="7"/>
      <c r="F27" s="7"/>
      <c r="G27" s="7"/>
      <c r="H27" s="7"/>
      <c r="I27" s="7">
        <v>1</v>
      </c>
      <c r="J27" s="7"/>
      <c r="K27" s="7"/>
      <c r="L27" s="7">
        <f t="shared" si="0"/>
        <v>2</v>
      </c>
    </row>
    <row r="28" spans="1:17" ht="15.6" x14ac:dyDescent="0.3">
      <c r="A28">
        <v>23</v>
      </c>
      <c r="B28" s="33" t="s">
        <v>17</v>
      </c>
      <c r="C28" s="7"/>
      <c r="D28" s="7"/>
      <c r="E28" s="7">
        <v>1</v>
      </c>
      <c r="F28" s="7"/>
      <c r="G28" s="7"/>
      <c r="H28" s="7">
        <v>1</v>
      </c>
      <c r="I28" s="7"/>
      <c r="J28" s="7"/>
      <c r="K28" s="7"/>
      <c r="L28" s="7">
        <f t="shared" si="0"/>
        <v>2</v>
      </c>
    </row>
    <row r="29" spans="1:17" ht="15.6" x14ac:dyDescent="0.3">
      <c r="A29">
        <v>24</v>
      </c>
      <c r="B29" s="33" t="s">
        <v>118</v>
      </c>
      <c r="C29" s="7">
        <v>1</v>
      </c>
      <c r="D29" s="7"/>
      <c r="E29" s="7"/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3" t="s">
        <v>44</v>
      </c>
      <c r="C30" s="7"/>
      <c r="D30" s="7"/>
      <c r="E30" s="7">
        <v>1</v>
      </c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3" t="s">
        <v>105</v>
      </c>
      <c r="C31" s="7"/>
      <c r="D31" s="7"/>
      <c r="E31" s="7">
        <v>1</v>
      </c>
      <c r="F31" s="7"/>
      <c r="G31" s="7"/>
      <c r="H31" s="7"/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1" t="s">
        <v>127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>
        <f t="shared" si="0"/>
        <v>1</v>
      </c>
    </row>
    <row r="33" spans="1:17" ht="15.6" x14ac:dyDescent="0.3">
      <c r="A33">
        <v>28</v>
      </c>
      <c r="B33" s="31" t="s">
        <v>131</v>
      </c>
      <c r="C33" s="7"/>
      <c r="D33" s="7"/>
      <c r="E33" s="7"/>
      <c r="F33" s="7"/>
      <c r="G33" s="7"/>
      <c r="H33" s="7">
        <v>1</v>
      </c>
      <c r="I33" s="7"/>
      <c r="J33" s="7"/>
      <c r="K33" s="7"/>
      <c r="L33" s="7">
        <f t="shared" si="0"/>
        <v>1</v>
      </c>
    </row>
    <row r="34" spans="1:17" ht="15.6" x14ac:dyDescent="0.3">
      <c r="A34">
        <v>29</v>
      </c>
      <c r="B34" s="33" t="s">
        <v>153</v>
      </c>
      <c r="C34" s="7"/>
      <c r="D34" s="7"/>
      <c r="E34" s="7"/>
      <c r="F34" s="7">
        <v>1</v>
      </c>
      <c r="G34" s="7"/>
      <c r="H34" s="7"/>
      <c r="I34" s="7"/>
      <c r="J34" s="7"/>
      <c r="K34" s="7"/>
      <c r="L34" s="7">
        <f t="shared" si="0"/>
        <v>1</v>
      </c>
      <c r="N34" t="s">
        <v>20</v>
      </c>
    </row>
    <row r="35" spans="1:17" ht="15.6" x14ac:dyDescent="0.3">
      <c r="A35">
        <v>30</v>
      </c>
      <c r="B35" s="33" t="s">
        <v>140</v>
      </c>
      <c r="C35" s="7"/>
      <c r="D35" s="7">
        <v>1</v>
      </c>
      <c r="E35" s="7">
        <v>1</v>
      </c>
      <c r="F35" s="7"/>
      <c r="G35" s="7"/>
      <c r="H35" s="7">
        <v>1</v>
      </c>
      <c r="I35" s="7"/>
      <c r="J35" s="7"/>
      <c r="K35" s="7"/>
      <c r="L35" s="7">
        <f t="shared" si="0"/>
        <v>3</v>
      </c>
      <c r="Q35" s="45"/>
    </row>
    <row r="36" spans="1:17" ht="15.6" x14ac:dyDescent="0.3">
      <c r="A36">
        <v>31</v>
      </c>
      <c r="B36" s="33" t="s">
        <v>3</v>
      </c>
      <c r="C36" s="7"/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/>
      <c r="K36" s="7"/>
      <c r="L36" s="7">
        <f t="shared" si="0"/>
        <v>6</v>
      </c>
    </row>
    <row r="37" spans="1:17" ht="15.6" x14ac:dyDescent="0.3">
      <c r="A37">
        <v>32</v>
      </c>
      <c r="B37" s="33" t="s">
        <v>4</v>
      </c>
      <c r="C37" s="7"/>
      <c r="D37" s="7"/>
      <c r="E37" s="7"/>
      <c r="F37" s="7">
        <v>1</v>
      </c>
      <c r="G37" s="7">
        <v>1</v>
      </c>
      <c r="H37" s="7"/>
      <c r="I37" s="7"/>
      <c r="J37" s="7"/>
      <c r="K37" s="7"/>
      <c r="L37" s="7">
        <f t="shared" si="0"/>
        <v>2</v>
      </c>
    </row>
    <row r="38" spans="1:17" ht="15.6" x14ac:dyDescent="0.3">
      <c r="A38">
        <v>33</v>
      </c>
      <c r="B38" s="31" t="s">
        <v>41</v>
      </c>
      <c r="C38" s="7"/>
      <c r="D38" s="7"/>
      <c r="E38" s="7"/>
      <c r="F38" s="7"/>
      <c r="G38" s="7">
        <v>1</v>
      </c>
      <c r="H38" s="7">
        <v>1</v>
      </c>
      <c r="I38" s="7"/>
      <c r="J38" s="7"/>
      <c r="K38" s="7"/>
      <c r="L38" s="7">
        <f t="shared" si="0"/>
        <v>2</v>
      </c>
    </row>
    <row r="39" spans="1:17" ht="15.6" x14ac:dyDescent="0.3">
      <c r="A39">
        <v>34</v>
      </c>
      <c r="B39" s="31" t="s">
        <v>30</v>
      </c>
      <c r="C39" s="7"/>
      <c r="D39" s="7"/>
      <c r="E39" s="7"/>
      <c r="F39" s="7"/>
      <c r="G39" s="7">
        <v>1</v>
      </c>
      <c r="H39" s="7"/>
      <c r="I39" s="7"/>
      <c r="J39" s="7"/>
      <c r="K39" s="7"/>
      <c r="L39" s="7">
        <f t="shared" si="0"/>
        <v>1</v>
      </c>
    </row>
    <row r="40" spans="1:17" ht="15.6" x14ac:dyDescent="0.3">
      <c r="A40">
        <v>35</v>
      </c>
      <c r="B40" s="33" t="s">
        <v>10</v>
      </c>
      <c r="C40" s="7">
        <v>1</v>
      </c>
      <c r="D40" s="7"/>
      <c r="E40" s="7"/>
      <c r="F40" s="7"/>
      <c r="G40" s="7"/>
      <c r="H40" s="7"/>
      <c r="I40" s="7"/>
      <c r="J40" s="7"/>
      <c r="K40" s="7"/>
      <c r="L40" s="7">
        <f t="shared" si="0"/>
        <v>1</v>
      </c>
    </row>
    <row r="41" spans="1:17" ht="15.6" x14ac:dyDescent="0.3">
      <c r="A41">
        <v>36</v>
      </c>
      <c r="B41" s="33" t="s">
        <v>138</v>
      </c>
      <c r="C41" s="7">
        <v>1</v>
      </c>
      <c r="D41" s="7"/>
      <c r="E41" s="7"/>
      <c r="F41" s="7">
        <v>1</v>
      </c>
      <c r="G41" s="7"/>
      <c r="H41" s="7"/>
      <c r="I41" s="7"/>
      <c r="J41" s="7"/>
      <c r="K41" s="7"/>
      <c r="L41" s="7">
        <f t="shared" si="0"/>
        <v>2</v>
      </c>
    </row>
    <row r="42" spans="1:17" ht="15.6" x14ac:dyDescent="0.3">
      <c r="A42">
        <v>37</v>
      </c>
      <c r="B42" s="33" t="s">
        <v>28</v>
      </c>
      <c r="C42" s="7">
        <v>1</v>
      </c>
      <c r="D42" s="7"/>
      <c r="E42" s="7">
        <v>1</v>
      </c>
      <c r="F42" s="7"/>
      <c r="G42" s="7"/>
      <c r="H42" s="7"/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13</v>
      </c>
      <c r="C43" s="7">
        <v>1</v>
      </c>
      <c r="D43" s="7">
        <v>1</v>
      </c>
      <c r="E43" s="7"/>
      <c r="F43" s="7"/>
      <c r="G43" s="7">
        <v>1</v>
      </c>
      <c r="H43" s="7"/>
      <c r="I43" s="7"/>
      <c r="J43" s="7"/>
      <c r="K43" s="7"/>
      <c r="L43" s="7">
        <f t="shared" si="0"/>
        <v>3</v>
      </c>
    </row>
    <row r="44" spans="1:17" ht="15.6" x14ac:dyDescent="0.3">
      <c r="A44">
        <v>39</v>
      </c>
      <c r="B44" s="33" t="s">
        <v>57</v>
      </c>
      <c r="C44" s="7"/>
      <c r="D44" s="7"/>
      <c r="E44" s="7"/>
      <c r="F44" s="7">
        <v>1</v>
      </c>
      <c r="G44" s="7"/>
      <c r="H44" s="7">
        <v>1</v>
      </c>
      <c r="I44" s="7"/>
      <c r="J44" s="7"/>
      <c r="K44" s="7"/>
      <c r="L44" s="7">
        <f t="shared" si="0"/>
        <v>2</v>
      </c>
    </row>
    <row r="45" spans="1:17" ht="15.6" x14ac:dyDescent="0.3">
      <c r="A45">
        <v>40</v>
      </c>
      <c r="B45" s="33" t="s">
        <v>40</v>
      </c>
      <c r="C45" s="7"/>
      <c r="D45" s="7"/>
      <c r="E45" s="7"/>
      <c r="F45" s="7">
        <v>1</v>
      </c>
      <c r="G45" s="7"/>
      <c r="H45" s="7"/>
      <c r="I45" s="7"/>
      <c r="J45" s="7"/>
      <c r="K45" s="7"/>
      <c r="L45" s="7">
        <f t="shared" si="0"/>
        <v>1</v>
      </c>
    </row>
    <row r="46" spans="1:17" ht="15.6" x14ac:dyDescent="0.3">
      <c r="A46">
        <v>41</v>
      </c>
      <c r="B46" s="31" t="s">
        <v>70</v>
      </c>
      <c r="C46" s="7"/>
      <c r="D46" s="7"/>
      <c r="E46" s="7"/>
      <c r="F46" s="7"/>
      <c r="G46" s="7"/>
      <c r="H46" s="7"/>
      <c r="I46" s="7">
        <v>1</v>
      </c>
      <c r="J46" s="7"/>
      <c r="K46" s="7"/>
      <c r="L46" s="7">
        <f t="shared" si="0"/>
        <v>1</v>
      </c>
    </row>
    <row r="47" spans="1:17" ht="15.6" x14ac:dyDescent="0.3">
      <c r="A47">
        <v>42</v>
      </c>
      <c r="B47" s="33" t="s">
        <v>81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48</v>
      </c>
      <c r="C48" s="7"/>
      <c r="D48" s="7"/>
      <c r="E48" s="7">
        <v>1</v>
      </c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60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132</v>
      </c>
      <c r="C50" s="7">
        <v>1</v>
      </c>
      <c r="D50" s="7"/>
      <c r="E50" s="7"/>
      <c r="F50" s="7"/>
      <c r="G50" s="7"/>
      <c r="H50" s="7"/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126</v>
      </c>
      <c r="C51" s="7">
        <v>1</v>
      </c>
      <c r="D51" s="7"/>
      <c r="E51" s="7"/>
      <c r="F51" s="7">
        <v>1</v>
      </c>
      <c r="G51" s="7"/>
      <c r="H51" s="7"/>
      <c r="I51" s="7"/>
      <c r="J51" s="7"/>
      <c r="K51" s="7"/>
      <c r="L51" s="7">
        <f t="shared" si="0"/>
        <v>2</v>
      </c>
    </row>
    <row r="52" spans="1:12" ht="15.6" x14ac:dyDescent="0.3">
      <c r="A52">
        <v>47</v>
      </c>
      <c r="B52" s="31" t="s">
        <v>100</v>
      </c>
      <c r="C52" s="7"/>
      <c r="D52" s="7"/>
      <c r="E52" s="7"/>
      <c r="F52" s="7"/>
      <c r="G52" s="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1" t="s">
        <v>128</v>
      </c>
      <c r="C53" s="7"/>
      <c r="D53" s="7"/>
      <c r="E53" s="7"/>
      <c r="F53" s="7"/>
      <c r="G53" s="7"/>
      <c r="H53" s="7">
        <v>1</v>
      </c>
      <c r="I53" s="7"/>
      <c r="J53" s="7"/>
      <c r="K53" s="7"/>
      <c r="L53" s="7">
        <f t="shared" si="0"/>
        <v>1</v>
      </c>
    </row>
    <row r="54" spans="1:12" ht="15.6" x14ac:dyDescent="0.3">
      <c r="A54">
        <v>49</v>
      </c>
      <c r="B54" s="31" t="s">
        <v>133</v>
      </c>
      <c r="C54" s="7">
        <v>1</v>
      </c>
      <c r="D54" s="7"/>
      <c r="E54" s="7"/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102</v>
      </c>
      <c r="C55" s="7">
        <v>1</v>
      </c>
      <c r="D55" s="7"/>
      <c r="E55" s="7"/>
      <c r="F55" s="7"/>
      <c r="G55" s="7"/>
      <c r="H55" s="7"/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103</v>
      </c>
      <c r="C56" s="7">
        <v>1</v>
      </c>
      <c r="D56" s="7">
        <v>1</v>
      </c>
      <c r="E56" s="7"/>
      <c r="F56" s="7"/>
      <c r="G56" s="7">
        <v>1</v>
      </c>
      <c r="H56" s="7"/>
      <c r="I56" s="7"/>
      <c r="J56" s="7"/>
      <c r="K56" s="7"/>
      <c r="L56" s="7">
        <f t="shared" si="0"/>
        <v>3</v>
      </c>
    </row>
    <row r="57" spans="1:12" ht="15.6" x14ac:dyDescent="0.3">
      <c r="A57">
        <v>52</v>
      </c>
      <c r="B57" s="33" t="s">
        <v>123</v>
      </c>
      <c r="C57" s="7"/>
      <c r="D57" s="7"/>
      <c r="E57" s="7">
        <v>1</v>
      </c>
      <c r="F57" s="7"/>
      <c r="G57" s="7"/>
      <c r="H57" s="7"/>
      <c r="I57" s="7"/>
      <c r="J57" s="7"/>
      <c r="K57" s="7"/>
      <c r="L57" s="7">
        <f t="shared" si="0"/>
        <v>1</v>
      </c>
    </row>
    <row r="58" spans="1:12" ht="15.6" x14ac:dyDescent="0.3">
      <c r="A58">
        <v>53</v>
      </c>
      <c r="B58" s="33" t="s">
        <v>149</v>
      </c>
      <c r="C58" s="7"/>
      <c r="D58" s="7"/>
      <c r="E58" s="7"/>
      <c r="F58" s="7"/>
      <c r="G58" s="7"/>
      <c r="H58" s="7">
        <v>1</v>
      </c>
      <c r="I58" s="7"/>
      <c r="J58" s="7"/>
      <c r="K58" s="7"/>
      <c r="L58" s="7">
        <f t="shared" si="0"/>
        <v>1</v>
      </c>
    </row>
    <row r="59" spans="1:12" ht="15.6" x14ac:dyDescent="0.3">
      <c r="A59">
        <v>54</v>
      </c>
      <c r="B59" s="33" t="s">
        <v>66</v>
      </c>
      <c r="C59" s="7"/>
      <c r="D59" s="7"/>
      <c r="E59" s="7"/>
      <c r="F59" s="7"/>
      <c r="G59" s="7">
        <v>1</v>
      </c>
      <c r="H59" s="7">
        <v>1</v>
      </c>
      <c r="I59" s="7"/>
      <c r="J59" s="7"/>
      <c r="K59" s="7"/>
      <c r="L59" s="7">
        <f t="shared" si="0"/>
        <v>2</v>
      </c>
    </row>
    <row r="60" spans="1:12" ht="15.6" x14ac:dyDescent="0.3">
      <c r="A60">
        <v>55</v>
      </c>
      <c r="B60" s="33" t="s">
        <v>96</v>
      </c>
      <c r="C60" s="7"/>
      <c r="D60" s="7">
        <v>1</v>
      </c>
      <c r="E60" s="7">
        <v>1</v>
      </c>
      <c r="F60" s="7"/>
      <c r="G60" s="7"/>
      <c r="H60" s="7"/>
      <c r="I60" s="7"/>
      <c r="J60" s="7"/>
      <c r="K60" s="7"/>
      <c r="L60" s="7">
        <f t="shared" ref="L60:L79" si="1">SUM(C60:K60)</f>
        <v>2</v>
      </c>
    </row>
    <row r="61" spans="1:12" ht="15.6" x14ac:dyDescent="0.3">
      <c r="A61">
        <v>56</v>
      </c>
      <c r="B61" s="33" t="s">
        <v>68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3" t="s">
        <v>19</v>
      </c>
      <c r="C62" s="7">
        <v>1</v>
      </c>
      <c r="D62" s="7"/>
      <c r="E62" s="7">
        <v>1</v>
      </c>
      <c r="F62" s="7">
        <v>1</v>
      </c>
      <c r="G62" s="7"/>
      <c r="H62" s="7"/>
      <c r="I62" s="7"/>
      <c r="J62" s="7"/>
      <c r="K62" s="7"/>
      <c r="L62" s="7">
        <f t="shared" si="1"/>
        <v>3</v>
      </c>
    </row>
    <row r="63" spans="1:12" ht="15.6" x14ac:dyDescent="0.3">
      <c r="A63">
        <v>58</v>
      </c>
      <c r="B63" s="31" t="s">
        <v>31</v>
      </c>
      <c r="C63" s="7"/>
      <c r="D63" s="7"/>
      <c r="E63" s="7"/>
      <c r="F63" s="7"/>
      <c r="G63" s="7"/>
      <c r="H63" s="7">
        <v>1</v>
      </c>
      <c r="I63" s="7"/>
      <c r="J63" s="7"/>
      <c r="K63" s="7"/>
      <c r="L63" s="7">
        <f t="shared" si="1"/>
        <v>1</v>
      </c>
    </row>
    <row r="64" spans="1:12" ht="15.6" x14ac:dyDescent="0.3">
      <c r="A64">
        <v>59</v>
      </c>
      <c r="B64" s="33" t="s">
        <v>67</v>
      </c>
      <c r="C64" s="7"/>
      <c r="D64" s="7">
        <v>1</v>
      </c>
      <c r="E64" s="7"/>
      <c r="F64" s="7"/>
      <c r="G64" s="7">
        <v>1</v>
      </c>
      <c r="H64" s="7"/>
      <c r="I64" s="7">
        <v>1</v>
      </c>
      <c r="J64" s="7"/>
      <c r="K64" s="7"/>
      <c r="L64" s="7">
        <f t="shared" si="1"/>
        <v>3</v>
      </c>
    </row>
    <row r="65" spans="1:12" ht="15.6" x14ac:dyDescent="0.3">
      <c r="A65">
        <v>60</v>
      </c>
      <c r="B65" s="33" t="s">
        <v>6</v>
      </c>
      <c r="C65" s="7"/>
      <c r="D65" s="7">
        <v>1</v>
      </c>
      <c r="E65" s="7"/>
      <c r="F65" s="7"/>
      <c r="G65" s="7"/>
      <c r="H65" s="7"/>
      <c r="I65" s="7">
        <v>1</v>
      </c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52</v>
      </c>
      <c r="C66" s="7">
        <v>1</v>
      </c>
      <c r="D66" s="7"/>
      <c r="E66" s="7">
        <v>1</v>
      </c>
      <c r="F66" s="7"/>
      <c r="G66" s="7"/>
      <c r="H66" s="7">
        <v>1</v>
      </c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199</v>
      </c>
      <c r="C67" s="7"/>
      <c r="D67" s="7"/>
      <c r="E67" s="7"/>
      <c r="F67" s="7"/>
      <c r="G67" s="7"/>
      <c r="H67" s="7">
        <v>1</v>
      </c>
      <c r="I67" s="7"/>
      <c r="J67" s="7"/>
      <c r="K67" s="7"/>
      <c r="L67" s="7">
        <f t="shared" si="1"/>
        <v>1</v>
      </c>
    </row>
    <row r="68" spans="1:12" ht="15.6" x14ac:dyDescent="0.3">
      <c r="A68">
        <v>63</v>
      </c>
      <c r="B68" s="33" t="s">
        <v>8</v>
      </c>
      <c r="C68" s="7"/>
      <c r="D68" s="7">
        <v>1</v>
      </c>
      <c r="E68" s="7">
        <v>1</v>
      </c>
      <c r="F68" s="7"/>
      <c r="G68" s="7"/>
      <c r="H68" s="7">
        <v>1</v>
      </c>
      <c r="I68" s="7"/>
      <c r="J68" s="7"/>
      <c r="K68" s="7"/>
      <c r="L68" s="7">
        <f t="shared" si="1"/>
        <v>3</v>
      </c>
    </row>
    <row r="69" spans="1:12" ht="15.6" x14ac:dyDescent="0.3">
      <c r="A69">
        <v>64</v>
      </c>
      <c r="B69" s="33" t="s">
        <v>35</v>
      </c>
      <c r="C69" s="7">
        <v>1</v>
      </c>
      <c r="D69" s="7"/>
      <c r="E69" s="7"/>
      <c r="F69" s="7"/>
      <c r="G69" s="7"/>
      <c r="H69" s="7">
        <v>1</v>
      </c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75</v>
      </c>
      <c r="C70" s="7"/>
      <c r="D70" s="7"/>
      <c r="E70" s="7">
        <v>1</v>
      </c>
      <c r="F70" s="7"/>
      <c r="G70" s="7"/>
      <c r="H70" s="7">
        <v>1</v>
      </c>
      <c r="I70" s="7">
        <v>1</v>
      </c>
      <c r="J70" s="7"/>
      <c r="K70" s="7"/>
      <c r="L70" s="7">
        <f t="shared" si="1"/>
        <v>3</v>
      </c>
    </row>
    <row r="71" spans="1:12" ht="15.6" x14ac:dyDescent="0.3">
      <c r="A71">
        <v>66</v>
      </c>
      <c r="B71" s="31" t="s">
        <v>26</v>
      </c>
      <c r="C71" s="7">
        <v>1</v>
      </c>
      <c r="D71" s="7"/>
      <c r="E71" s="7">
        <v>1</v>
      </c>
      <c r="F71" s="7"/>
      <c r="G71" s="7"/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179</v>
      </c>
      <c r="C72" s="7"/>
      <c r="D72" s="7"/>
      <c r="E72" s="7">
        <v>1</v>
      </c>
      <c r="F72" s="7"/>
      <c r="G72" s="7">
        <v>1</v>
      </c>
      <c r="H72" s="7"/>
      <c r="I72" s="7"/>
      <c r="J72" s="7"/>
      <c r="K72" s="7"/>
      <c r="L72" s="7">
        <f t="shared" si="1"/>
        <v>2</v>
      </c>
    </row>
    <row r="73" spans="1:12" ht="15.6" x14ac:dyDescent="0.3">
      <c r="A73">
        <v>68</v>
      </c>
      <c r="B73" s="33" t="s">
        <v>25</v>
      </c>
      <c r="C73" s="7"/>
      <c r="D73" s="7"/>
      <c r="E73" s="7"/>
      <c r="F73" s="7">
        <v>1</v>
      </c>
      <c r="G73" s="7"/>
      <c r="H73" s="7"/>
      <c r="I73" s="7"/>
      <c r="J73" s="7"/>
      <c r="K73" s="7"/>
      <c r="L73" s="7">
        <f t="shared" si="1"/>
        <v>1</v>
      </c>
    </row>
    <row r="74" spans="1:12" ht="15.6" x14ac:dyDescent="0.3">
      <c r="A74">
        <v>69</v>
      </c>
      <c r="B74" s="33" t="s">
        <v>115</v>
      </c>
      <c r="C74" s="7"/>
      <c r="D74" s="7"/>
      <c r="E74" s="7"/>
      <c r="F74" s="7">
        <v>1</v>
      </c>
      <c r="G74" s="7">
        <v>1</v>
      </c>
      <c r="H74" s="7"/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114</v>
      </c>
      <c r="C75" s="7">
        <v>1</v>
      </c>
      <c r="D75" s="7"/>
      <c r="E75" s="7">
        <v>1</v>
      </c>
      <c r="F75" s="7">
        <v>1</v>
      </c>
      <c r="G75" s="7"/>
      <c r="H75" s="7">
        <v>1</v>
      </c>
      <c r="I75" s="7">
        <v>1</v>
      </c>
      <c r="J75" s="7"/>
      <c r="K75" s="7"/>
      <c r="L75" s="7">
        <f t="shared" si="1"/>
        <v>5</v>
      </c>
    </row>
    <row r="76" spans="1:12" ht="15.6" x14ac:dyDescent="0.3">
      <c r="A76">
        <v>71</v>
      </c>
      <c r="B76" s="33" t="s">
        <v>16</v>
      </c>
      <c r="C76" s="7"/>
      <c r="D76" s="7"/>
      <c r="E76" s="7">
        <v>1</v>
      </c>
      <c r="F76" s="7"/>
      <c r="G76" s="7">
        <v>1</v>
      </c>
      <c r="H76" s="7">
        <v>1</v>
      </c>
      <c r="I76" s="7"/>
      <c r="J76" s="7"/>
      <c r="K76" s="7"/>
      <c r="L76" s="7">
        <f t="shared" si="1"/>
        <v>3</v>
      </c>
    </row>
    <row r="77" spans="1:12" ht="15.6" x14ac:dyDescent="0.3">
      <c r="A77">
        <v>72</v>
      </c>
      <c r="B77" s="33" t="s">
        <v>29</v>
      </c>
      <c r="C77" s="7"/>
      <c r="D77" s="7">
        <v>1</v>
      </c>
      <c r="E77" s="7"/>
      <c r="F77" s="7"/>
      <c r="G77" s="7"/>
      <c r="H77" s="7">
        <v>1</v>
      </c>
      <c r="I77" s="7"/>
      <c r="J77" s="7"/>
      <c r="K77" s="7"/>
      <c r="L77" s="7">
        <f t="shared" si="1"/>
        <v>2</v>
      </c>
    </row>
    <row r="78" spans="1:12" ht="15.6" x14ac:dyDescent="0.3">
      <c r="A78">
        <v>73</v>
      </c>
      <c r="B78" s="33" t="s">
        <v>46</v>
      </c>
      <c r="C78" s="7"/>
      <c r="D78" s="7"/>
      <c r="E78" s="7"/>
      <c r="F78" s="7"/>
      <c r="G78" s="7"/>
      <c r="H78" s="7">
        <v>1</v>
      </c>
      <c r="I78" s="7"/>
      <c r="J78" s="7"/>
      <c r="K78" s="7"/>
      <c r="L78" s="7">
        <f t="shared" si="1"/>
        <v>1</v>
      </c>
    </row>
    <row r="79" spans="1:12" ht="15.6" x14ac:dyDescent="0.3">
      <c r="A79">
        <v>74</v>
      </c>
      <c r="B79" s="31" t="s">
        <v>54</v>
      </c>
      <c r="C79" s="7"/>
      <c r="D79" s="7"/>
      <c r="E79" s="7"/>
      <c r="F79" s="7"/>
      <c r="G79" s="7"/>
      <c r="H79" s="7">
        <v>1</v>
      </c>
      <c r="I79" s="7"/>
      <c r="J79" s="7"/>
      <c r="K79" s="7"/>
      <c r="L79" s="7">
        <f t="shared" si="1"/>
        <v>1</v>
      </c>
    </row>
    <row r="80" spans="1:12" ht="15.6" x14ac:dyDescent="0.3">
      <c r="A80">
        <v>75</v>
      </c>
      <c r="B80" s="33" t="s">
        <v>36</v>
      </c>
      <c r="C80" s="7"/>
      <c r="D80" s="7"/>
      <c r="E80" s="7"/>
      <c r="F80" s="7">
        <v>1</v>
      </c>
      <c r="G80" s="7">
        <v>1</v>
      </c>
      <c r="H80" s="7"/>
      <c r="I80" s="7">
        <v>1</v>
      </c>
      <c r="J80" s="7"/>
      <c r="K80" s="7"/>
      <c r="L80" s="7">
        <v>1</v>
      </c>
    </row>
    <row r="81" spans="1:12" ht="15.6" x14ac:dyDescent="0.3">
      <c r="A81">
        <v>76</v>
      </c>
      <c r="B81" s="33" t="s">
        <v>11</v>
      </c>
      <c r="C81" s="7">
        <v>1</v>
      </c>
      <c r="D81" s="7">
        <v>1</v>
      </c>
      <c r="E81" s="7">
        <v>1</v>
      </c>
      <c r="F81" s="7"/>
      <c r="G81" s="7">
        <v>1</v>
      </c>
      <c r="H81" s="7"/>
      <c r="I81" s="7"/>
      <c r="J81" s="7"/>
      <c r="K81" s="7"/>
      <c r="L81" s="7">
        <f t="shared" ref="L81:L92" si="2">SUM(C81:K81)</f>
        <v>4</v>
      </c>
    </row>
    <row r="82" spans="1:12" ht="15.6" x14ac:dyDescent="0.3">
      <c r="A82">
        <v>77</v>
      </c>
      <c r="B82" s="33" t="s">
        <v>15</v>
      </c>
      <c r="C82" s="7"/>
      <c r="D82" s="7"/>
      <c r="E82" s="7"/>
      <c r="F82" s="7">
        <v>1</v>
      </c>
      <c r="G82" s="7"/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1" t="s">
        <v>50</v>
      </c>
      <c r="C83" s="7"/>
      <c r="D83" s="7"/>
      <c r="E83" s="7"/>
      <c r="F83" s="7"/>
      <c r="G83" s="7"/>
      <c r="H83" s="7">
        <v>1</v>
      </c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12</v>
      </c>
      <c r="C84" s="7"/>
      <c r="D84" s="7">
        <v>1</v>
      </c>
      <c r="E84" s="7"/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76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43</v>
      </c>
      <c r="C86" s="7"/>
      <c r="D86" s="7">
        <v>1</v>
      </c>
      <c r="E86" s="7"/>
      <c r="F86" s="7"/>
      <c r="G86" s="7"/>
      <c r="H86" s="7"/>
      <c r="I86" s="7"/>
      <c r="J86" s="7"/>
      <c r="K86" s="7"/>
      <c r="L86" s="7">
        <f t="shared" si="2"/>
        <v>1</v>
      </c>
    </row>
    <row r="87" spans="1:12" ht="15.6" x14ac:dyDescent="0.3">
      <c r="A87">
        <v>82</v>
      </c>
      <c r="B87" s="33" t="s">
        <v>76</v>
      </c>
      <c r="C87" s="7"/>
      <c r="D87" s="7"/>
      <c r="E87" s="7">
        <v>1</v>
      </c>
      <c r="F87" s="7"/>
      <c r="G87" s="7"/>
      <c r="H87" s="7"/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1" t="s">
        <v>56</v>
      </c>
      <c r="C88" s="7"/>
      <c r="D88" s="7"/>
      <c r="E88" s="7"/>
      <c r="F88" s="7"/>
      <c r="G88" s="7">
        <v>1</v>
      </c>
      <c r="H88" s="7"/>
      <c r="I88" s="7"/>
      <c r="J88" s="7"/>
      <c r="K88" s="7"/>
      <c r="L88" s="7">
        <f t="shared" si="2"/>
        <v>1</v>
      </c>
    </row>
    <row r="89" spans="1:12" ht="15.6" x14ac:dyDescent="0.3">
      <c r="A89">
        <v>84</v>
      </c>
      <c r="B89" s="33" t="s">
        <v>18</v>
      </c>
      <c r="C89" s="7">
        <v>1</v>
      </c>
      <c r="D89" s="7"/>
      <c r="E89" s="7"/>
      <c r="F89" s="7"/>
      <c r="G89" s="7"/>
      <c r="H89" s="7">
        <v>1</v>
      </c>
      <c r="I89" s="7"/>
      <c r="J89" s="7"/>
      <c r="K89" s="7"/>
      <c r="L89" s="7">
        <f t="shared" si="2"/>
        <v>2</v>
      </c>
    </row>
    <row r="90" spans="1:12" ht="15.6" x14ac:dyDescent="0.3">
      <c r="A90">
        <v>85</v>
      </c>
      <c r="B90" s="31" t="s">
        <v>108</v>
      </c>
      <c r="C90" s="7"/>
      <c r="D90" s="7"/>
      <c r="E90" s="7"/>
      <c r="F90" s="7"/>
      <c r="G90" s="7"/>
      <c r="H90" s="7">
        <v>1</v>
      </c>
      <c r="I90" s="7"/>
      <c r="J90" s="7"/>
      <c r="K90" s="7"/>
      <c r="L90" s="7">
        <f t="shared" si="2"/>
        <v>1</v>
      </c>
    </row>
    <row r="91" spans="1:12" ht="15.6" x14ac:dyDescent="0.3">
      <c r="A91">
        <v>86</v>
      </c>
      <c r="B91" s="33" t="s">
        <v>180</v>
      </c>
      <c r="C91" s="7"/>
      <c r="D91" s="7"/>
      <c r="E91" s="7"/>
      <c r="F91" s="7">
        <v>1</v>
      </c>
      <c r="G91" s="7"/>
      <c r="H91" s="7"/>
      <c r="I91" s="7"/>
      <c r="J91" s="7"/>
      <c r="K91" s="7"/>
      <c r="L91" s="7">
        <f t="shared" si="2"/>
        <v>1</v>
      </c>
    </row>
    <row r="92" spans="1:12" ht="15.6" x14ac:dyDescent="0.3">
      <c r="A92">
        <v>87</v>
      </c>
      <c r="B92" s="31" t="s">
        <v>129</v>
      </c>
      <c r="C92" s="7"/>
      <c r="D92" s="7"/>
      <c r="E92" s="7"/>
      <c r="F92" s="7"/>
      <c r="G92" s="7"/>
      <c r="H92" s="7"/>
      <c r="I92" s="7">
        <v>1</v>
      </c>
      <c r="J92" s="7"/>
      <c r="K92" s="7"/>
      <c r="L92" s="7">
        <f t="shared" si="2"/>
        <v>1</v>
      </c>
    </row>
    <row r="93" spans="1:12" x14ac:dyDescent="0.3">
      <c r="B93" s="158"/>
      <c r="C93" s="7">
        <f>SUM(C6:C92)</f>
        <v>25</v>
      </c>
      <c r="D93" s="7">
        <f t="shared" ref="D93:L93" si="3">SUM(D6:D92)</f>
        <v>18</v>
      </c>
      <c r="E93" s="7">
        <f t="shared" si="3"/>
        <v>26</v>
      </c>
      <c r="F93" s="7">
        <f t="shared" si="3"/>
        <v>18</v>
      </c>
      <c r="G93" s="7">
        <f t="shared" si="3"/>
        <v>27</v>
      </c>
      <c r="H93" s="7">
        <f t="shared" si="3"/>
        <v>30</v>
      </c>
      <c r="I93" s="7">
        <f t="shared" si="3"/>
        <v>15</v>
      </c>
      <c r="J93" s="7">
        <f t="shared" si="3"/>
        <v>0</v>
      </c>
      <c r="K93" s="7">
        <f t="shared" si="3"/>
        <v>0</v>
      </c>
      <c r="L93" s="7">
        <f t="shared" si="3"/>
        <v>157</v>
      </c>
    </row>
    <row r="94" spans="1:12" x14ac:dyDescent="0.3">
      <c r="C94"/>
    </row>
    <row r="95" spans="1:12" x14ac:dyDescent="0.3">
      <c r="C95"/>
    </row>
    <row r="96" spans="1:12" x14ac:dyDescent="0.3">
      <c r="C96"/>
    </row>
    <row r="97" spans="3:3" x14ac:dyDescent="0.3">
      <c r="C9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EE30-CC4A-4AD4-99C4-BF6354FB0BE1}">
  <dimension ref="A2:K109"/>
  <sheetViews>
    <sheetView topLeftCell="A26" workbookViewId="0">
      <selection activeCell="N38" sqref="N38"/>
    </sheetView>
  </sheetViews>
  <sheetFormatPr defaultRowHeight="14.4" x14ac:dyDescent="0.3"/>
  <cols>
    <col min="2" max="2" width="3.5546875" bestFit="1" customWidth="1"/>
    <col min="3" max="3" width="20.77734375" customWidth="1"/>
    <col min="4" max="6" width="5.44140625" customWidth="1"/>
    <col min="8" max="11" width="5.6640625" customWidth="1"/>
  </cols>
  <sheetData>
    <row r="2" spans="1:11" x14ac:dyDescent="0.3">
      <c r="D2" t="s">
        <v>237</v>
      </c>
    </row>
    <row r="3" spans="1:11" ht="15.6" x14ac:dyDescent="0.3">
      <c r="A3">
        <v>1</v>
      </c>
      <c r="B3" s="63" t="s">
        <v>95</v>
      </c>
      <c r="C3" s="64" t="s">
        <v>96</v>
      </c>
      <c r="D3" s="7">
        <v>173</v>
      </c>
      <c r="E3" s="7">
        <v>198</v>
      </c>
      <c r="F3" s="7">
        <v>138</v>
      </c>
      <c r="G3" s="40">
        <v>509</v>
      </c>
      <c r="H3" s="7">
        <v>7</v>
      </c>
      <c r="I3" s="7">
        <v>15</v>
      </c>
      <c r="J3" s="7">
        <v>3</v>
      </c>
      <c r="K3" s="7">
        <v>5</v>
      </c>
    </row>
    <row r="4" spans="1:11" ht="15.6" x14ac:dyDescent="0.3">
      <c r="A4">
        <v>2</v>
      </c>
      <c r="B4" s="63" t="s">
        <v>95</v>
      </c>
      <c r="C4" s="64" t="s">
        <v>97</v>
      </c>
      <c r="D4" s="7">
        <v>165</v>
      </c>
      <c r="E4" s="7">
        <v>157</v>
      </c>
      <c r="F4" s="7">
        <v>165</v>
      </c>
      <c r="G4" s="40">
        <v>487</v>
      </c>
      <c r="H4" s="7">
        <v>10</v>
      </c>
      <c r="I4" s="7">
        <v>12</v>
      </c>
      <c r="J4" s="7">
        <v>6</v>
      </c>
      <c r="K4" s="7">
        <v>3</v>
      </c>
    </row>
    <row r="5" spans="1:11" ht="15.6" x14ac:dyDescent="0.3">
      <c r="A5">
        <v>3</v>
      </c>
      <c r="B5" s="63" t="s">
        <v>95</v>
      </c>
      <c r="C5" s="64" t="s">
        <v>98</v>
      </c>
      <c r="D5" s="7">
        <v>145</v>
      </c>
      <c r="E5" s="7">
        <v>167</v>
      </c>
      <c r="F5" s="7">
        <v>155</v>
      </c>
      <c r="G5" s="40">
        <v>467</v>
      </c>
      <c r="H5" s="7">
        <v>5</v>
      </c>
      <c r="I5" s="7">
        <v>15</v>
      </c>
      <c r="J5" s="7">
        <v>6</v>
      </c>
      <c r="K5" s="7">
        <v>4</v>
      </c>
    </row>
    <row r="6" spans="1:11" ht="15.6" x14ac:dyDescent="0.3">
      <c r="A6">
        <v>4</v>
      </c>
      <c r="B6" s="63" t="s">
        <v>95</v>
      </c>
      <c r="C6" s="64" t="s">
        <v>100</v>
      </c>
      <c r="D6" s="7">
        <v>164</v>
      </c>
      <c r="E6" s="7">
        <v>112</v>
      </c>
      <c r="F6" s="7">
        <v>189</v>
      </c>
      <c r="G6" s="40">
        <v>465</v>
      </c>
      <c r="H6" s="7">
        <v>10</v>
      </c>
      <c r="I6" s="7">
        <v>10</v>
      </c>
      <c r="J6" s="7">
        <v>8</v>
      </c>
      <c r="K6" s="7">
        <v>4</v>
      </c>
    </row>
    <row r="7" spans="1:11" ht="15.6" x14ac:dyDescent="0.3">
      <c r="A7">
        <v>5</v>
      </c>
      <c r="B7" s="290" t="s">
        <v>101</v>
      </c>
      <c r="C7" s="290" t="s">
        <v>108</v>
      </c>
      <c r="D7" s="7">
        <v>198</v>
      </c>
      <c r="E7" s="7">
        <v>115</v>
      </c>
      <c r="F7" s="7">
        <v>125</v>
      </c>
      <c r="G7" s="40">
        <v>438</v>
      </c>
      <c r="H7" s="7">
        <v>7</v>
      </c>
      <c r="I7" s="7">
        <v>8</v>
      </c>
      <c r="J7" s="7">
        <v>12</v>
      </c>
      <c r="K7" s="7">
        <v>3</v>
      </c>
    </row>
    <row r="8" spans="1:11" ht="15.6" x14ac:dyDescent="0.3">
      <c r="A8">
        <v>6</v>
      </c>
      <c r="B8" s="31" t="s">
        <v>104</v>
      </c>
      <c r="C8" s="33" t="s">
        <v>133</v>
      </c>
      <c r="D8" s="7">
        <v>153</v>
      </c>
      <c r="E8" s="7">
        <v>135</v>
      </c>
      <c r="F8" s="7">
        <v>149</v>
      </c>
      <c r="G8" s="40">
        <v>437</v>
      </c>
      <c r="H8" s="7">
        <v>6</v>
      </c>
      <c r="I8" s="7">
        <v>11</v>
      </c>
      <c r="J8" s="7">
        <v>9</v>
      </c>
      <c r="K8" s="7">
        <v>4</v>
      </c>
    </row>
    <row r="9" spans="1:11" ht="15.6" x14ac:dyDescent="0.3">
      <c r="A9">
        <v>7</v>
      </c>
      <c r="B9" s="67" t="s">
        <v>109</v>
      </c>
      <c r="C9" s="70" t="s">
        <v>110</v>
      </c>
      <c r="D9" s="7">
        <v>192</v>
      </c>
      <c r="E9" s="7">
        <v>122</v>
      </c>
      <c r="F9" s="7">
        <v>123</v>
      </c>
      <c r="G9" s="40">
        <v>437</v>
      </c>
      <c r="H9" s="7">
        <v>5</v>
      </c>
      <c r="I9" s="7">
        <v>12</v>
      </c>
      <c r="J9" s="7">
        <v>10</v>
      </c>
      <c r="K9" s="7">
        <v>3</v>
      </c>
    </row>
    <row r="10" spans="1:11" ht="15.6" x14ac:dyDescent="0.3">
      <c r="A10">
        <v>8</v>
      </c>
      <c r="B10" s="65" t="s">
        <v>101</v>
      </c>
      <c r="C10" s="66" t="s">
        <v>107</v>
      </c>
      <c r="D10" s="7">
        <v>154</v>
      </c>
      <c r="E10" s="7">
        <v>138</v>
      </c>
      <c r="F10" s="7">
        <v>144</v>
      </c>
      <c r="G10" s="40">
        <v>436</v>
      </c>
      <c r="H10" s="7">
        <v>8</v>
      </c>
      <c r="I10" s="7">
        <v>10</v>
      </c>
      <c r="J10" s="7">
        <v>12</v>
      </c>
      <c r="K10" s="7">
        <v>1</v>
      </c>
    </row>
    <row r="11" spans="1:11" ht="15.6" x14ac:dyDescent="0.3">
      <c r="A11">
        <v>9</v>
      </c>
      <c r="B11" s="67" t="s">
        <v>109</v>
      </c>
      <c r="C11" s="70" t="s">
        <v>119</v>
      </c>
      <c r="D11" s="7">
        <v>169</v>
      </c>
      <c r="E11" s="7">
        <v>119</v>
      </c>
      <c r="F11" s="7">
        <v>140</v>
      </c>
      <c r="G11" s="40">
        <v>428</v>
      </c>
      <c r="H11" s="7">
        <v>6</v>
      </c>
      <c r="I11" s="7">
        <v>11</v>
      </c>
      <c r="J11" s="7">
        <v>10</v>
      </c>
      <c r="K11" s="7">
        <v>4</v>
      </c>
    </row>
    <row r="12" spans="1:11" ht="15.6" x14ac:dyDescent="0.3">
      <c r="A12">
        <v>10</v>
      </c>
      <c r="B12" s="65" t="s">
        <v>101</v>
      </c>
      <c r="C12" s="66" t="s">
        <v>106</v>
      </c>
      <c r="D12" s="7">
        <v>96</v>
      </c>
      <c r="E12" s="7">
        <v>154</v>
      </c>
      <c r="F12" s="7">
        <v>170</v>
      </c>
      <c r="G12" s="40">
        <v>420</v>
      </c>
      <c r="H12" s="7">
        <v>7</v>
      </c>
      <c r="I12" s="7">
        <v>8</v>
      </c>
      <c r="J12" s="7">
        <v>11</v>
      </c>
      <c r="K12" s="7">
        <v>4</v>
      </c>
    </row>
    <row r="13" spans="1:11" ht="15.6" x14ac:dyDescent="0.3">
      <c r="A13">
        <v>11</v>
      </c>
      <c r="B13" s="31" t="s">
        <v>104</v>
      </c>
      <c r="C13" s="33" t="s">
        <v>126</v>
      </c>
      <c r="D13" s="7">
        <v>153</v>
      </c>
      <c r="E13" s="7">
        <v>134</v>
      </c>
      <c r="F13" s="7">
        <v>125</v>
      </c>
      <c r="G13" s="40">
        <v>412</v>
      </c>
      <c r="H13" s="7">
        <v>4</v>
      </c>
      <c r="I13" s="7">
        <v>13</v>
      </c>
      <c r="J13" s="7">
        <v>8</v>
      </c>
      <c r="K13" s="7">
        <v>5</v>
      </c>
    </row>
    <row r="14" spans="1:11" ht="15.6" x14ac:dyDescent="0.3">
      <c r="A14">
        <v>12</v>
      </c>
      <c r="B14" s="71" t="s">
        <v>112</v>
      </c>
      <c r="C14" s="72" t="s">
        <v>117</v>
      </c>
      <c r="D14" s="7">
        <v>141</v>
      </c>
      <c r="E14" s="7">
        <v>128</v>
      </c>
      <c r="F14" s="7">
        <v>139</v>
      </c>
      <c r="G14" s="40">
        <v>408</v>
      </c>
      <c r="H14" s="7">
        <v>4</v>
      </c>
      <c r="I14" s="7">
        <v>15</v>
      </c>
      <c r="J14" s="7">
        <v>11</v>
      </c>
      <c r="K14" s="7">
        <v>1</v>
      </c>
    </row>
    <row r="15" spans="1:11" ht="15.6" x14ac:dyDescent="0.3">
      <c r="A15">
        <v>13</v>
      </c>
      <c r="B15" s="68" t="s">
        <v>112</v>
      </c>
      <c r="C15" s="69" t="s">
        <v>113</v>
      </c>
      <c r="D15" s="7">
        <v>131</v>
      </c>
      <c r="E15" s="7">
        <v>113</v>
      </c>
      <c r="F15" s="7">
        <v>159</v>
      </c>
      <c r="G15" s="40">
        <v>403</v>
      </c>
      <c r="H15" s="7">
        <v>5</v>
      </c>
      <c r="I15" s="7">
        <v>11</v>
      </c>
      <c r="J15" s="7">
        <v>13</v>
      </c>
      <c r="K15" s="7">
        <v>2</v>
      </c>
    </row>
    <row r="16" spans="1:11" ht="15.6" x14ac:dyDescent="0.3">
      <c r="A16">
        <v>14</v>
      </c>
      <c r="B16" s="67" t="s">
        <v>109</v>
      </c>
      <c r="C16" s="70" t="s">
        <v>116</v>
      </c>
      <c r="D16" s="7">
        <v>115</v>
      </c>
      <c r="E16" s="7">
        <v>148</v>
      </c>
      <c r="F16" s="7">
        <v>139</v>
      </c>
      <c r="G16" s="40">
        <v>402</v>
      </c>
      <c r="H16" s="7">
        <v>3</v>
      </c>
      <c r="I16" s="7">
        <v>12</v>
      </c>
      <c r="J16" s="7">
        <v>13</v>
      </c>
      <c r="K16" s="7">
        <v>2</v>
      </c>
    </row>
    <row r="17" spans="1:11" ht="15.6" x14ac:dyDescent="0.3">
      <c r="A17">
        <v>15</v>
      </c>
      <c r="B17" s="74" t="s">
        <v>121</v>
      </c>
      <c r="C17" s="75" t="s">
        <v>122</v>
      </c>
      <c r="D17" s="7">
        <v>101</v>
      </c>
      <c r="E17" s="7">
        <v>142</v>
      </c>
      <c r="F17" s="7">
        <v>159</v>
      </c>
      <c r="G17" s="40">
        <v>402</v>
      </c>
      <c r="H17" s="7">
        <v>5</v>
      </c>
      <c r="I17" s="7">
        <v>9</v>
      </c>
      <c r="J17" s="7">
        <v>14</v>
      </c>
      <c r="K17" s="7">
        <v>2</v>
      </c>
    </row>
    <row r="18" spans="1:11" ht="15.6" x14ac:dyDescent="0.3">
      <c r="A18">
        <v>16</v>
      </c>
      <c r="B18" s="67" t="s">
        <v>109</v>
      </c>
      <c r="C18" s="70" t="s">
        <v>111</v>
      </c>
      <c r="D18" s="7">
        <v>136</v>
      </c>
      <c r="E18" s="7">
        <v>143</v>
      </c>
      <c r="F18" s="7">
        <v>121</v>
      </c>
      <c r="G18" s="40">
        <v>400</v>
      </c>
      <c r="H18" s="7">
        <v>6</v>
      </c>
      <c r="I18" s="7">
        <v>9</v>
      </c>
      <c r="J18" s="7">
        <v>11</v>
      </c>
      <c r="K18" s="7">
        <v>5</v>
      </c>
    </row>
    <row r="19" spans="1:11" ht="15.6" x14ac:dyDescent="0.3">
      <c r="A19">
        <v>17</v>
      </c>
      <c r="B19" s="67" t="s">
        <v>109</v>
      </c>
      <c r="C19" s="70" t="s">
        <v>114</v>
      </c>
      <c r="D19" s="7">
        <v>147</v>
      </c>
      <c r="E19" s="7">
        <v>139</v>
      </c>
      <c r="F19" s="7">
        <v>109</v>
      </c>
      <c r="G19" s="40">
        <v>395</v>
      </c>
      <c r="H19" s="7">
        <v>5</v>
      </c>
      <c r="I19" s="7">
        <v>9</v>
      </c>
      <c r="J19" s="7">
        <v>14</v>
      </c>
      <c r="K19" s="7">
        <v>2</v>
      </c>
    </row>
    <row r="20" spans="1:11" ht="15.6" x14ac:dyDescent="0.3">
      <c r="A20">
        <v>18</v>
      </c>
      <c r="B20" s="31" t="s">
        <v>104</v>
      </c>
      <c r="C20" s="33" t="s">
        <v>140</v>
      </c>
      <c r="D20" s="7">
        <v>150</v>
      </c>
      <c r="E20" s="7">
        <v>121</v>
      </c>
      <c r="F20" s="7">
        <v>117</v>
      </c>
      <c r="G20" s="40">
        <v>388</v>
      </c>
      <c r="H20" s="7">
        <v>7</v>
      </c>
      <c r="I20" s="7">
        <v>6</v>
      </c>
      <c r="J20" s="7">
        <v>14</v>
      </c>
      <c r="K20" s="7">
        <v>4</v>
      </c>
    </row>
    <row r="21" spans="1:11" ht="15.6" x14ac:dyDescent="0.3">
      <c r="A21">
        <v>19</v>
      </c>
      <c r="B21" s="74" t="s">
        <v>121</v>
      </c>
      <c r="C21" s="75" t="s">
        <v>129</v>
      </c>
      <c r="D21" s="7">
        <v>119</v>
      </c>
      <c r="E21" s="7">
        <v>127</v>
      </c>
      <c r="F21" s="7">
        <v>139</v>
      </c>
      <c r="G21" s="40">
        <v>385</v>
      </c>
      <c r="H21" s="7">
        <v>5</v>
      </c>
      <c r="I21" s="7">
        <v>9</v>
      </c>
      <c r="J21" s="7">
        <v>13</v>
      </c>
      <c r="K21" s="7">
        <v>3</v>
      </c>
    </row>
    <row r="22" spans="1:11" ht="15.6" x14ac:dyDescent="0.3">
      <c r="A22">
        <v>20</v>
      </c>
      <c r="B22" s="45" t="s">
        <v>104</v>
      </c>
      <c r="C22" s="45" t="s">
        <v>130</v>
      </c>
      <c r="D22" s="7">
        <v>110</v>
      </c>
      <c r="E22" s="7">
        <v>137</v>
      </c>
      <c r="F22" s="7">
        <v>130</v>
      </c>
      <c r="G22" s="40">
        <v>377</v>
      </c>
      <c r="H22" s="7">
        <v>4</v>
      </c>
      <c r="I22" s="7">
        <v>9</v>
      </c>
      <c r="J22" s="7">
        <v>14</v>
      </c>
      <c r="K22" s="7">
        <v>3</v>
      </c>
    </row>
    <row r="23" spans="1:11" ht="15.6" x14ac:dyDescent="0.3">
      <c r="A23">
        <v>21</v>
      </c>
      <c r="B23" s="65" t="s">
        <v>101</v>
      </c>
      <c r="C23" s="66" t="s">
        <v>102</v>
      </c>
      <c r="D23" s="7">
        <v>116</v>
      </c>
      <c r="E23" s="7">
        <v>139</v>
      </c>
      <c r="F23" s="7">
        <v>121</v>
      </c>
      <c r="G23" s="40">
        <v>376</v>
      </c>
      <c r="H23" s="7">
        <v>3</v>
      </c>
      <c r="I23" s="7">
        <v>10</v>
      </c>
      <c r="J23" s="7">
        <v>11</v>
      </c>
      <c r="K23" s="7">
        <v>6</v>
      </c>
    </row>
    <row r="24" spans="1:11" ht="15.6" x14ac:dyDescent="0.3">
      <c r="A24">
        <v>22</v>
      </c>
      <c r="B24" s="77" t="s">
        <v>112</v>
      </c>
      <c r="C24" s="73" t="s">
        <v>124</v>
      </c>
      <c r="D24" s="7">
        <v>114</v>
      </c>
      <c r="E24" s="7">
        <v>142</v>
      </c>
      <c r="F24" s="7">
        <v>118</v>
      </c>
      <c r="G24" s="40">
        <v>374</v>
      </c>
      <c r="H24" s="7">
        <v>2</v>
      </c>
      <c r="I24" s="7">
        <v>12</v>
      </c>
      <c r="J24" s="7">
        <v>15</v>
      </c>
      <c r="K24" s="7">
        <v>1</v>
      </c>
    </row>
    <row r="25" spans="1:11" ht="15.6" x14ac:dyDescent="0.3">
      <c r="A25">
        <v>23</v>
      </c>
      <c r="B25" s="74" t="s">
        <v>121</v>
      </c>
      <c r="C25" s="75" t="s">
        <v>127</v>
      </c>
      <c r="D25" s="7">
        <v>103</v>
      </c>
      <c r="E25" s="7">
        <v>137</v>
      </c>
      <c r="F25" s="7">
        <v>131</v>
      </c>
      <c r="G25" s="40">
        <v>371</v>
      </c>
      <c r="H25" s="7">
        <v>3</v>
      </c>
      <c r="I25" s="7">
        <v>11</v>
      </c>
      <c r="J25" s="7">
        <v>9</v>
      </c>
      <c r="K25" s="7">
        <v>7</v>
      </c>
    </row>
    <row r="26" spans="1:11" ht="15.6" x14ac:dyDescent="0.3">
      <c r="A26">
        <v>24</v>
      </c>
      <c r="B26" s="74" t="s">
        <v>121</v>
      </c>
      <c r="C26" s="76" t="s">
        <v>125</v>
      </c>
      <c r="D26" s="7">
        <v>92</v>
      </c>
      <c r="E26" s="7">
        <v>124</v>
      </c>
      <c r="F26" s="7">
        <v>153</v>
      </c>
      <c r="G26" s="40">
        <v>369</v>
      </c>
      <c r="H26" s="7">
        <v>6</v>
      </c>
      <c r="I26" s="7">
        <v>7</v>
      </c>
      <c r="J26" s="7">
        <v>16</v>
      </c>
      <c r="K26" s="7">
        <v>2</v>
      </c>
    </row>
    <row r="27" spans="1:11" ht="15.6" x14ac:dyDescent="0.3">
      <c r="A27">
        <v>25</v>
      </c>
      <c r="B27" s="68" t="s">
        <v>112</v>
      </c>
      <c r="C27" s="69" t="s">
        <v>136</v>
      </c>
      <c r="D27" s="7">
        <v>113</v>
      </c>
      <c r="E27" s="7">
        <v>138</v>
      </c>
      <c r="F27" s="7">
        <v>107</v>
      </c>
      <c r="G27" s="40">
        <v>358</v>
      </c>
      <c r="H27" s="7">
        <v>5</v>
      </c>
      <c r="I27" s="7">
        <v>6</v>
      </c>
      <c r="J27" s="7">
        <v>18</v>
      </c>
      <c r="K27" s="7">
        <v>1</v>
      </c>
    </row>
    <row r="28" spans="1:11" ht="15.6" x14ac:dyDescent="0.3">
      <c r="A28">
        <v>26</v>
      </c>
      <c r="B28" s="287" t="s">
        <v>109</v>
      </c>
      <c r="C28" s="287" t="s">
        <v>115</v>
      </c>
      <c r="D28" s="7">
        <v>145</v>
      </c>
      <c r="E28" s="7">
        <v>104</v>
      </c>
      <c r="F28" s="7">
        <v>108</v>
      </c>
      <c r="G28" s="40">
        <v>357</v>
      </c>
      <c r="H28" s="7">
        <v>3</v>
      </c>
      <c r="I28" s="7">
        <v>7</v>
      </c>
      <c r="J28" s="7">
        <v>19</v>
      </c>
      <c r="K28" s="7">
        <v>1</v>
      </c>
    </row>
    <row r="29" spans="1:11" ht="15.6" x14ac:dyDescent="0.3">
      <c r="A29">
        <v>27</v>
      </c>
      <c r="B29" s="31" t="s">
        <v>104</v>
      </c>
      <c r="C29" s="33" t="s">
        <v>138</v>
      </c>
      <c r="D29" s="7">
        <v>112</v>
      </c>
      <c r="E29" s="7">
        <v>133</v>
      </c>
      <c r="F29" s="7">
        <v>106</v>
      </c>
      <c r="G29" s="40">
        <v>351</v>
      </c>
      <c r="H29" s="7">
        <v>5</v>
      </c>
      <c r="I29" s="7">
        <v>6</v>
      </c>
      <c r="J29" s="7">
        <v>18</v>
      </c>
      <c r="K29" s="7">
        <v>1</v>
      </c>
    </row>
    <row r="30" spans="1:11" ht="15.6" x14ac:dyDescent="0.3">
      <c r="A30">
        <v>28</v>
      </c>
      <c r="B30" s="77" t="s">
        <v>112</v>
      </c>
      <c r="C30" s="73" t="s">
        <v>128</v>
      </c>
      <c r="D30" s="7">
        <v>136</v>
      </c>
      <c r="E30" s="7">
        <v>123</v>
      </c>
      <c r="F30" s="7">
        <v>90</v>
      </c>
      <c r="G30" s="40">
        <v>349</v>
      </c>
      <c r="H30" s="7">
        <v>3</v>
      </c>
      <c r="I30" s="7">
        <v>8</v>
      </c>
      <c r="J30" s="7">
        <v>19</v>
      </c>
      <c r="K30" s="7">
        <v>0</v>
      </c>
    </row>
    <row r="31" spans="1:11" ht="15.6" x14ac:dyDescent="0.3">
      <c r="A31">
        <v>29</v>
      </c>
      <c r="B31" s="31" t="s">
        <v>104</v>
      </c>
      <c r="C31" s="33" t="s">
        <v>204</v>
      </c>
      <c r="D31" s="7">
        <v>73</v>
      </c>
      <c r="E31" s="7">
        <v>116</v>
      </c>
      <c r="F31" s="7">
        <v>153</v>
      </c>
      <c r="G31" s="40">
        <v>342</v>
      </c>
      <c r="H31" s="7">
        <v>3</v>
      </c>
      <c r="I31" s="7">
        <v>13</v>
      </c>
      <c r="J31" s="7">
        <v>16</v>
      </c>
      <c r="K31" s="7">
        <v>0</v>
      </c>
    </row>
    <row r="32" spans="1:11" ht="15.6" x14ac:dyDescent="0.3">
      <c r="A32">
        <v>30</v>
      </c>
      <c r="B32" s="74" t="s">
        <v>121</v>
      </c>
      <c r="C32" s="75" t="s">
        <v>123</v>
      </c>
      <c r="D32" s="7">
        <v>104</v>
      </c>
      <c r="E32" s="7">
        <v>109</v>
      </c>
      <c r="F32" s="7">
        <v>127</v>
      </c>
      <c r="G32" s="40">
        <v>340</v>
      </c>
      <c r="H32" s="7">
        <v>1</v>
      </c>
      <c r="I32" s="7">
        <v>11</v>
      </c>
      <c r="J32" s="7">
        <v>16</v>
      </c>
      <c r="K32" s="7">
        <v>2</v>
      </c>
    </row>
    <row r="33" spans="1:11" ht="15.6" x14ac:dyDescent="0.3">
      <c r="A33">
        <v>31</v>
      </c>
      <c r="B33" s="31" t="s">
        <v>104</v>
      </c>
      <c r="C33" s="33" t="s">
        <v>142</v>
      </c>
      <c r="D33" s="7">
        <v>120</v>
      </c>
      <c r="E33" s="7">
        <v>116</v>
      </c>
      <c r="F33" s="7">
        <v>98</v>
      </c>
      <c r="G33" s="40">
        <v>334</v>
      </c>
      <c r="H33" s="7">
        <v>1</v>
      </c>
      <c r="I33" s="7">
        <v>9</v>
      </c>
      <c r="J33" s="7">
        <v>18</v>
      </c>
      <c r="K33" s="7">
        <v>2</v>
      </c>
    </row>
    <row r="34" spans="1:11" ht="15.6" x14ac:dyDescent="0.3">
      <c r="A34">
        <v>32</v>
      </c>
      <c r="B34" s="31" t="s">
        <v>104</v>
      </c>
      <c r="C34" s="33" t="s">
        <v>139</v>
      </c>
      <c r="D34" s="7">
        <v>117</v>
      </c>
      <c r="E34" s="7">
        <v>93</v>
      </c>
      <c r="F34" s="7">
        <v>111</v>
      </c>
      <c r="G34" s="40">
        <v>321</v>
      </c>
      <c r="H34" s="7">
        <v>2</v>
      </c>
      <c r="I34" s="7">
        <v>10</v>
      </c>
      <c r="J34" s="7">
        <v>18</v>
      </c>
      <c r="K34" s="7">
        <v>1</v>
      </c>
    </row>
    <row r="35" spans="1:11" ht="15.6" x14ac:dyDescent="0.3">
      <c r="A35">
        <v>33</v>
      </c>
      <c r="B35" s="77" t="s">
        <v>112</v>
      </c>
      <c r="C35" s="73" t="s">
        <v>135</v>
      </c>
      <c r="D35" s="7">
        <v>105</v>
      </c>
      <c r="E35" s="7">
        <v>104</v>
      </c>
      <c r="F35" s="7">
        <v>80</v>
      </c>
      <c r="G35" s="40">
        <v>289</v>
      </c>
      <c r="H35" s="7">
        <v>3</v>
      </c>
      <c r="I35" s="7">
        <v>4</v>
      </c>
      <c r="J35" s="7">
        <v>22</v>
      </c>
      <c r="K35" s="7">
        <v>1</v>
      </c>
    </row>
    <row r="36" spans="1:11" ht="15.6" x14ac:dyDescent="0.3">
      <c r="A36">
        <v>34</v>
      </c>
      <c r="B36" s="31" t="s">
        <v>104</v>
      </c>
      <c r="C36" s="33" t="s">
        <v>144</v>
      </c>
      <c r="D36" s="7">
        <v>102</v>
      </c>
      <c r="E36" s="7">
        <v>106</v>
      </c>
      <c r="F36" s="7">
        <v>75</v>
      </c>
      <c r="G36" s="40">
        <v>283</v>
      </c>
      <c r="H36" s="7">
        <v>2</v>
      </c>
      <c r="I36" s="7">
        <v>2</v>
      </c>
      <c r="J36" s="7">
        <v>23</v>
      </c>
      <c r="K36" s="7">
        <v>3</v>
      </c>
    </row>
    <row r="37" spans="1:11" ht="15.6" x14ac:dyDescent="0.3">
      <c r="A37">
        <v>35</v>
      </c>
      <c r="B37" s="45" t="s">
        <v>104</v>
      </c>
      <c r="C37" s="45" t="s">
        <v>145</v>
      </c>
      <c r="D37" s="7">
        <v>75</v>
      </c>
      <c r="E37" s="7">
        <v>115</v>
      </c>
      <c r="F37" s="7">
        <v>87</v>
      </c>
      <c r="G37" s="40">
        <v>277</v>
      </c>
      <c r="H37" s="7">
        <v>4</v>
      </c>
      <c r="I37" s="7">
        <v>3</v>
      </c>
      <c r="J37" s="7">
        <v>22</v>
      </c>
      <c r="K37" s="7">
        <v>2</v>
      </c>
    </row>
    <row r="38" spans="1:11" ht="15.6" x14ac:dyDescent="0.3">
      <c r="A38">
        <v>36</v>
      </c>
      <c r="B38" s="31" t="s">
        <v>104</v>
      </c>
      <c r="C38" s="33" t="s">
        <v>147</v>
      </c>
      <c r="D38" s="7">
        <v>96</v>
      </c>
      <c r="E38" s="7">
        <v>96</v>
      </c>
      <c r="F38" s="7">
        <v>75</v>
      </c>
      <c r="G38" s="40">
        <v>267</v>
      </c>
      <c r="H38" s="7">
        <v>0</v>
      </c>
      <c r="I38" s="7">
        <v>6</v>
      </c>
      <c r="J38" s="7">
        <v>20</v>
      </c>
      <c r="K38" s="7">
        <v>4</v>
      </c>
    </row>
    <row r="39" spans="1:11" ht="15.6" x14ac:dyDescent="0.3">
      <c r="B39" s="77"/>
      <c r="C39" s="73"/>
    </row>
    <row r="40" spans="1:11" ht="15.6" x14ac:dyDescent="0.3">
      <c r="B40" s="77"/>
      <c r="C40" s="73"/>
      <c r="D40" t="s">
        <v>238</v>
      </c>
    </row>
    <row r="41" spans="1:11" ht="15.6" x14ac:dyDescent="0.3">
      <c r="A41">
        <v>1</v>
      </c>
      <c r="B41" s="15" t="s">
        <v>2</v>
      </c>
      <c r="C41" s="49" t="s">
        <v>7</v>
      </c>
      <c r="D41" s="7">
        <v>226</v>
      </c>
      <c r="E41" s="7">
        <v>247</v>
      </c>
      <c r="F41" s="7">
        <v>196</v>
      </c>
      <c r="G41" s="40">
        <v>669</v>
      </c>
      <c r="H41" s="7">
        <v>20</v>
      </c>
      <c r="I41" s="7">
        <v>12</v>
      </c>
      <c r="J41" s="7">
        <v>1</v>
      </c>
      <c r="K41" s="7">
        <v>0</v>
      </c>
    </row>
    <row r="42" spans="1:11" ht="15.6" x14ac:dyDescent="0.3">
      <c r="A42">
        <v>2</v>
      </c>
      <c r="B42" s="3" t="s">
        <v>2</v>
      </c>
      <c r="C42" s="4" t="s">
        <v>3</v>
      </c>
      <c r="D42" s="7">
        <v>237</v>
      </c>
      <c r="E42" s="7">
        <v>237</v>
      </c>
      <c r="F42" s="7">
        <v>188</v>
      </c>
      <c r="G42" s="40">
        <v>662</v>
      </c>
      <c r="H42" s="7">
        <v>21</v>
      </c>
      <c r="I42" s="7">
        <v>12</v>
      </c>
      <c r="J42" s="7">
        <v>0</v>
      </c>
      <c r="K42" s="7">
        <v>1</v>
      </c>
    </row>
    <row r="43" spans="1:11" ht="15.6" x14ac:dyDescent="0.3">
      <c r="A43">
        <v>3</v>
      </c>
      <c r="B43" s="20" t="s">
        <v>14</v>
      </c>
      <c r="C43" s="24" t="s">
        <v>25</v>
      </c>
      <c r="D43" s="7">
        <v>170</v>
      </c>
      <c r="E43" s="7">
        <v>195</v>
      </c>
      <c r="F43" s="7">
        <v>225</v>
      </c>
      <c r="G43" s="40">
        <v>590</v>
      </c>
      <c r="H43" s="7">
        <v>17</v>
      </c>
      <c r="I43" s="7">
        <v>10</v>
      </c>
      <c r="J43" s="7">
        <v>4</v>
      </c>
      <c r="K43" s="7">
        <v>0</v>
      </c>
    </row>
    <row r="44" spans="1:11" ht="15.6" x14ac:dyDescent="0.3">
      <c r="A44">
        <v>4</v>
      </c>
      <c r="B44" s="3" t="s">
        <v>2</v>
      </c>
      <c r="C44" s="4" t="s">
        <v>5</v>
      </c>
      <c r="D44" s="7">
        <v>216</v>
      </c>
      <c r="E44" s="7">
        <v>185</v>
      </c>
      <c r="F44" s="7">
        <v>188</v>
      </c>
      <c r="G44" s="40">
        <v>589</v>
      </c>
      <c r="H44" s="7">
        <v>17</v>
      </c>
      <c r="I44" s="7">
        <v>9</v>
      </c>
      <c r="J44" s="7">
        <v>4</v>
      </c>
      <c r="K44" s="7">
        <v>2</v>
      </c>
    </row>
    <row r="45" spans="1:11" ht="15.6" x14ac:dyDescent="0.3">
      <c r="A45">
        <v>5</v>
      </c>
      <c r="B45" s="25" t="s">
        <v>27</v>
      </c>
      <c r="C45" s="26" t="s">
        <v>28</v>
      </c>
      <c r="D45" s="7">
        <v>197</v>
      </c>
      <c r="E45" s="7">
        <v>170</v>
      </c>
      <c r="F45" s="7">
        <v>204</v>
      </c>
      <c r="G45" s="40">
        <v>571</v>
      </c>
      <c r="H45" s="7">
        <v>10</v>
      </c>
      <c r="I45" s="7">
        <v>18</v>
      </c>
      <c r="J45" s="7">
        <v>2</v>
      </c>
      <c r="K45" s="7">
        <v>1</v>
      </c>
    </row>
    <row r="46" spans="1:11" ht="15.6" x14ac:dyDescent="0.3">
      <c r="A46">
        <v>6</v>
      </c>
      <c r="B46" s="28" t="s">
        <v>32</v>
      </c>
      <c r="C46" s="29" t="s">
        <v>33</v>
      </c>
      <c r="D46" s="7">
        <v>159</v>
      </c>
      <c r="E46" s="7">
        <v>202</v>
      </c>
      <c r="F46" s="7">
        <v>201</v>
      </c>
      <c r="G46" s="40">
        <v>562</v>
      </c>
      <c r="H46" s="7">
        <v>17</v>
      </c>
      <c r="I46" s="7">
        <v>8</v>
      </c>
      <c r="J46" s="7">
        <v>7</v>
      </c>
      <c r="K46" s="7">
        <v>1</v>
      </c>
    </row>
    <row r="47" spans="1:11" ht="15.6" x14ac:dyDescent="0.3">
      <c r="A47">
        <v>7</v>
      </c>
      <c r="B47" s="3" t="s">
        <v>2</v>
      </c>
      <c r="C47" s="4" t="s">
        <v>8</v>
      </c>
      <c r="D47" s="7">
        <v>204</v>
      </c>
      <c r="E47" s="7">
        <v>154</v>
      </c>
      <c r="F47" s="7">
        <v>197</v>
      </c>
      <c r="G47" s="40">
        <v>555</v>
      </c>
      <c r="H47" s="7">
        <v>15</v>
      </c>
      <c r="I47" s="7">
        <v>10</v>
      </c>
      <c r="J47" s="7">
        <v>6</v>
      </c>
      <c r="K47" s="7">
        <v>2</v>
      </c>
    </row>
    <row r="48" spans="1:11" ht="15.6" x14ac:dyDescent="0.3">
      <c r="A48">
        <v>8</v>
      </c>
      <c r="B48" s="3" t="s">
        <v>2</v>
      </c>
      <c r="C48" s="4" t="s">
        <v>6</v>
      </c>
      <c r="D48" s="7">
        <v>223</v>
      </c>
      <c r="E48" s="7">
        <v>165</v>
      </c>
      <c r="F48" s="7">
        <v>165</v>
      </c>
      <c r="G48" s="40">
        <v>553</v>
      </c>
      <c r="H48" s="7">
        <v>17</v>
      </c>
      <c r="I48" s="7">
        <v>4</v>
      </c>
      <c r="J48" s="7">
        <v>10</v>
      </c>
      <c r="K48" s="7">
        <v>0</v>
      </c>
    </row>
    <row r="49" spans="1:11" ht="15.6" x14ac:dyDescent="0.3">
      <c r="A49">
        <v>9</v>
      </c>
      <c r="B49" s="17" t="s">
        <v>9</v>
      </c>
      <c r="C49" s="18" t="s">
        <v>191</v>
      </c>
      <c r="D49" s="7">
        <v>174</v>
      </c>
      <c r="E49" s="7">
        <v>220</v>
      </c>
      <c r="F49" s="7">
        <v>158</v>
      </c>
      <c r="G49" s="40">
        <v>552</v>
      </c>
      <c r="H49" s="7">
        <v>14</v>
      </c>
      <c r="I49" s="7">
        <v>10</v>
      </c>
      <c r="J49" s="7">
        <v>4</v>
      </c>
      <c r="K49" s="7">
        <v>4</v>
      </c>
    </row>
    <row r="50" spans="1:11" ht="15.6" x14ac:dyDescent="0.3">
      <c r="A50">
        <v>10</v>
      </c>
      <c r="B50" s="17" t="s">
        <v>9</v>
      </c>
      <c r="C50" s="18" t="s">
        <v>12</v>
      </c>
      <c r="D50" s="7">
        <v>202</v>
      </c>
      <c r="E50" s="7">
        <v>176</v>
      </c>
      <c r="F50" s="7">
        <v>173</v>
      </c>
      <c r="G50" s="40">
        <v>551</v>
      </c>
      <c r="H50" s="7">
        <v>9</v>
      </c>
      <c r="I50" s="7">
        <v>19</v>
      </c>
      <c r="J50" s="7">
        <v>2</v>
      </c>
      <c r="K50" s="7">
        <v>2</v>
      </c>
    </row>
    <row r="51" spans="1:11" ht="15.6" x14ac:dyDescent="0.3">
      <c r="A51">
        <v>11</v>
      </c>
      <c r="B51" s="28" t="s">
        <v>32</v>
      </c>
      <c r="C51" s="29" t="s">
        <v>37</v>
      </c>
      <c r="D51" s="7">
        <v>146</v>
      </c>
      <c r="E51" s="7">
        <v>190</v>
      </c>
      <c r="F51" s="7">
        <v>203</v>
      </c>
      <c r="G51" s="40">
        <v>539</v>
      </c>
      <c r="H51" s="7">
        <v>12</v>
      </c>
      <c r="I51" s="7">
        <v>10</v>
      </c>
      <c r="J51" s="7">
        <v>6</v>
      </c>
      <c r="K51" s="7">
        <v>2</v>
      </c>
    </row>
    <row r="52" spans="1:11" ht="15.6" x14ac:dyDescent="0.3">
      <c r="A52">
        <v>12</v>
      </c>
      <c r="B52" s="22" t="s">
        <v>21</v>
      </c>
      <c r="C52" s="52" t="s">
        <v>30</v>
      </c>
      <c r="D52" s="7">
        <v>192</v>
      </c>
      <c r="E52" s="7">
        <v>160</v>
      </c>
      <c r="F52" s="7">
        <v>181</v>
      </c>
      <c r="G52" s="40">
        <v>533</v>
      </c>
      <c r="H52" s="7">
        <v>11</v>
      </c>
      <c r="I52" s="7">
        <v>14</v>
      </c>
      <c r="J52" s="7">
        <v>4</v>
      </c>
      <c r="K52" s="7">
        <v>2</v>
      </c>
    </row>
    <row r="53" spans="1:11" ht="15.6" x14ac:dyDescent="0.3">
      <c r="A53">
        <v>13</v>
      </c>
      <c r="B53" s="20" t="s">
        <v>14</v>
      </c>
      <c r="C53" s="24" t="s">
        <v>24</v>
      </c>
      <c r="D53" s="7">
        <v>205</v>
      </c>
      <c r="E53" s="7">
        <v>172</v>
      </c>
      <c r="F53" s="7">
        <v>155</v>
      </c>
      <c r="G53" s="40">
        <v>532</v>
      </c>
      <c r="H53" s="7">
        <v>12</v>
      </c>
      <c r="I53" s="7">
        <v>14</v>
      </c>
      <c r="J53" s="7">
        <v>6</v>
      </c>
      <c r="K53" s="7">
        <v>0</v>
      </c>
    </row>
    <row r="54" spans="1:11" ht="15.6" x14ac:dyDescent="0.3">
      <c r="A54">
        <v>14</v>
      </c>
      <c r="B54" s="17" t="s">
        <v>9</v>
      </c>
      <c r="C54" s="18" t="s">
        <v>10</v>
      </c>
      <c r="D54" s="7">
        <v>151</v>
      </c>
      <c r="E54" s="7">
        <v>198</v>
      </c>
      <c r="F54" s="7">
        <v>175</v>
      </c>
      <c r="G54" s="40">
        <v>524</v>
      </c>
      <c r="H54" s="7">
        <v>10</v>
      </c>
      <c r="I54" s="7">
        <v>13</v>
      </c>
      <c r="J54" s="7">
        <v>5</v>
      </c>
      <c r="K54" s="7">
        <v>2</v>
      </c>
    </row>
    <row r="55" spans="1:11" ht="15.6" x14ac:dyDescent="0.3">
      <c r="A55">
        <v>15</v>
      </c>
      <c r="B55" s="17" t="s">
        <v>9</v>
      </c>
      <c r="C55" s="18" t="s">
        <v>26</v>
      </c>
      <c r="D55" s="7">
        <v>168</v>
      </c>
      <c r="E55" s="7">
        <v>171</v>
      </c>
      <c r="F55" s="7">
        <v>181</v>
      </c>
      <c r="G55" s="40">
        <v>520</v>
      </c>
      <c r="H55" s="7">
        <v>11</v>
      </c>
      <c r="I55" s="7">
        <v>11</v>
      </c>
      <c r="J55" s="7">
        <v>8</v>
      </c>
      <c r="K55" s="7">
        <v>1</v>
      </c>
    </row>
    <row r="56" spans="1:11" ht="15.6" x14ac:dyDescent="0.3">
      <c r="A56">
        <v>16</v>
      </c>
      <c r="B56" s="286" t="s">
        <v>9</v>
      </c>
      <c r="C56" s="289" t="s">
        <v>11</v>
      </c>
      <c r="D56" s="7">
        <v>192</v>
      </c>
      <c r="E56" s="7">
        <v>141</v>
      </c>
      <c r="F56" s="7">
        <v>176</v>
      </c>
      <c r="G56" s="40">
        <v>509</v>
      </c>
      <c r="H56" s="7">
        <v>10</v>
      </c>
      <c r="I56" s="7">
        <v>13</v>
      </c>
      <c r="J56" s="7">
        <v>4</v>
      </c>
      <c r="K56" s="7">
        <v>3</v>
      </c>
    </row>
    <row r="57" spans="1:11" ht="15.6" x14ac:dyDescent="0.3">
      <c r="A57">
        <v>17</v>
      </c>
      <c r="B57" s="22" t="s">
        <v>21</v>
      </c>
      <c r="C57" s="27" t="s">
        <v>34</v>
      </c>
      <c r="D57" s="7">
        <v>168</v>
      </c>
      <c r="E57" s="7">
        <v>177</v>
      </c>
      <c r="F57" s="7">
        <v>164</v>
      </c>
      <c r="G57" s="40">
        <v>509</v>
      </c>
      <c r="H57" s="7">
        <v>7</v>
      </c>
      <c r="I57" s="7">
        <v>18</v>
      </c>
      <c r="J57" s="7">
        <v>5</v>
      </c>
      <c r="K57" s="7">
        <v>1</v>
      </c>
    </row>
    <row r="58" spans="1:11" ht="15.6" x14ac:dyDescent="0.3">
      <c r="A58">
        <v>18</v>
      </c>
      <c r="B58" s="25" t="s">
        <v>27</v>
      </c>
      <c r="C58" s="26" t="s">
        <v>41</v>
      </c>
      <c r="D58" s="7">
        <v>118</v>
      </c>
      <c r="E58" s="7">
        <v>126</v>
      </c>
      <c r="F58" s="7">
        <v>245</v>
      </c>
      <c r="G58" s="40">
        <v>489</v>
      </c>
      <c r="H58" s="7">
        <v>9</v>
      </c>
      <c r="I58" s="7">
        <v>11</v>
      </c>
      <c r="J58" s="7">
        <v>9</v>
      </c>
      <c r="K58" s="7">
        <v>2</v>
      </c>
    </row>
    <row r="59" spans="1:11" ht="15.6" x14ac:dyDescent="0.3">
      <c r="A59">
        <v>19</v>
      </c>
      <c r="B59" s="37" t="s">
        <v>55</v>
      </c>
      <c r="C59" s="39" t="s">
        <v>56</v>
      </c>
      <c r="D59" s="7">
        <v>126</v>
      </c>
      <c r="E59" s="7">
        <v>137</v>
      </c>
      <c r="F59" s="7">
        <v>222</v>
      </c>
      <c r="G59" s="40">
        <v>485</v>
      </c>
      <c r="H59" s="7">
        <v>7</v>
      </c>
      <c r="I59" s="7">
        <v>11</v>
      </c>
      <c r="J59" s="7">
        <v>8</v>
      </c>
      <c r="K59" s="7">
        <v>4</v>
      </c>
    </row>
    <row r="60" spans="1:11" ht="15.6" x14ac:dyDescent="0.3">
      <c r="A60">
        <v>20</v>
      </c>
      <c r="B60" s="40" t="s">
        <v>42</v>
      </c>
      <c r="C60" s="33" t="s">
        <v>76</v>
      </c>
      <c r="D60" s="7">
        <v>189</v>
      </c>
      <c r="E60" s="7">
        <v>160</v>
      </c>
      <c r="F60" s="7">
        <v>132</v>
      </c>
      <c r="G60" s="40">
        <v>481</v>
      </c>
      <c r="H60" s="7">
        <v>9</v>
      </c>
      <c r="I60" s="7">
        <v>13</v>
      </c>
      <c r="J60" s="7">
        <v>5</v>
      </c>
      <c r="K60" s="7">
        <v>4</v>
      </c>
    </row>
    <row r="61" spans="1:11" ht="15.6" x14ac:dyDescent="0.3">
      <c r="A61">
        <v>21</v>
      </c>
      <c r="B61" s="3" t="s">
        <v>2</v>
      </c>
      <c r="C61" s="4" t="s">
        <v>4</v>
      </c>
      <c r="D61" s="7">
        <v>149</v>
      </c>
      <c r="E61" s="7">
        <v>178</v>
      </c>
      <c r="F61" s="7">
        <v>152</v>
      </c>
      <c r="G61" s="40">
        <v>479</v>
      </c>
      <c r="H61" s="7">
        <v>10</v>
      </c>
      <c r="I61" s="7">
        <v>9</v>
      </c>
      <c r="J61" s="7">
        <v>7</v>
      </c>
      <c r="K61" s="7">
        <v>5</v>
      </c>
    </row>
    <row r="62" spans="1:11" ht="15.6" x14ac:dyDescent="0.3">
      <c r="A62">
        <v>22</v>
      </c>
      <c r="B62" s="44" t="s">
        <v>42</v>
      </c>
      <c r="C62" s="45" t="s">
        <v>46</v>
      </c>
      <c r="D62" s="7">
        <v>158</v>
      </c>
      <c r="E62" s="7">
        <v>184</v>
      </c>
      <c r="F62" s="7">
        <v>133</v>
      </c>
      <c r="G62" s="40">
        <v>475</v>
      </c>
      <c r="H62" s="7">
        <v>4</v>
      </c>
      <c r="I62" s="7">
        <v>18</v>
      </c>
      <c r="J62" s="7">
        <v>7</v>
      </c>
      <c r="K62" s="7">
        <v>2</v>
      </c>
    </row>
    <row r="63" spans="1:11" ht="15.6" x14ac:dyDescent="0.3">
      <c r="A63">
        <v>23</v>
      </c>
      <c r="B63" s="22" t="s">
        <v>21</v>
      </c>
      <c r="C63" s="27" t="s">
        <v>31</v>
      </c>
      <c r="D63" s="7">
        <v>140</v>
      </c>
      <c r="E63" s="7">
        <v>171</v>
      </c>
      <c r="F63" s="7">
        <v>162</v>
      </c>
      <c r="G63" s="40">
        <v>473</v>
      </c>
      <c r="H63" s="7">
        <v>11</v>
      </c>
      <c r="I63" s="7">
        <v>9</v>
      </c>
      <c r="J63" s="7">
        <v>10</v>
      </c>
      <c r="K63" s="7">
        <v>1</v>
      </c>
    </row>
    <row r="64" spans="1:11" ht="15.6" x14ac:dyDescent="0.3">
      <c r="A64">
        <v>24</v>
      </c>
      <c r="B64" s="22" t="s">
        <v>21</v>
      </c>
      <c r="C64" s="27" t="s">
        <v>39</v>
      </c>
      <c r="D64" s="7">
        <v>151</v>
      </c>
      <c r="E64" s="7">
        <v>188</v>
      </c>
      <c r="F64" s="7">
        <v>133</v>
      </c>
      <c r="G64" s="40">
        <v>472</v>
      </c>
      <c r="H64" s="7">
        <v>12</v>
      </c>
      <c r="I64" s="7">
        <v>9</v>
      </c>
      <c r="J64" s="7">
        <v>8</v>
      </c>
      <c r="K64" s="7">
        <v>4</v>
      </c>
    </row>
    <row r="65" spans="1:11" ht="15.6" x14ac:dyDescent="0.3">
      <c r="A65">
        <v>25</v>
      </c>
      <c r="B65" s="28" t="s">
        <v>32</v>
      </c>
      <c r="C65" s="29" t="s">
        <v>36</v>
      </c>
      <c r="D65" s="7">
        <v>151</v>
      </c>
      <c r="E65" s="7">
        <v>142</v>
      </c>
      <c r="F65" s="7">
        <v>179</v>
      </c>
      <c r="G65" s="40">
        <v>472</v>
      </c>
      <c r="H65" s="7">
        <v>7</v>
      </c>
      <c r="I65" s="7">
        <v>15</v>
      </c>
      <c r="J65" s="7">
        <v>7</v>
      </c>
      <c r="K65" s="7">
        <v>2</v>
      </c>
    </row>
    <row r="66" spans="1:11" ht="15.6" x14ac:dyDescent="0.3">
      <c r="A66">
        <v>26</v>
      </c>
      <c r="B66" s="28" t="s">
        <v>32</v>
      </c>
      <c r="C66" s="29" t="s">
        <v>45</v>
      </c>
      <c r="D66" s="7">
        <v>133</v>
      </c>
      <c r="E66" s="7">
        <v>111</v>
      </c>
      <c r="F66" s="7">
        <v>218</v>
      </c>
      <c r="G66" s="40">
        <v>462</v>
      </c>
      <c r="H66" s="7">
        <v>8</v>
      </c>
      <c r="I66" s="7">
        <v>9</v>
      </c>
      <c r="J66" s="7">
        <v>12</v>
      </c>
      <c r="K66" s="7">
        <v>1</v>
      </c>
    </row>
    <row r="67" spans="1:11" ht="15.6" x14ac:dyDescent="0.3">
      <c r="A67">
        <v>27</v>
      </c>
      <c r="B67" s="20" t="s">
        <v>14</v>
      </c>
      <c r="C67" s="24" t="s">
        <v>19</v>
      </c>
      <c r="D67" s="7">
        <v>146</v>
      </c>
      <c r="E67" s="7">
        <v>167</v>
      </c>
      <c r="F67" s="7">
        <v>144</v>
      </c>
      <c r="G67" s="40">
        <v>457</v>
      </c>
      <c r="H67" s="7">
        <v>6</v>
      </c>
      <c r="I67" s="7">
        <v>13</v>
      </c>
      <c r="J67" s="7">
        <v>7</v>
      </c>
      <c r="K67" s="7">
        <v>4</v>
      </c>
    </row>
    <row r="68" spans="1:11" ht="15.6" x14ac:dyDescent="0.3">
      <c r="A68">
        <v>28</v>
      </c>
      <c r="B68" s="41" t="s">
        <v>69</v>
      </c>
      <c r="C68" s="42" t="s">
        <v>74</v>
      </c>
      <c r="D68" s="7">
        <v>162</v>
      </c>
      <c r="E68" s="7">
        <v>125</v>
      </c>
      <c r="F68" s="7">
        <v>164</v>
      </c>
      <c r="G68" s="40">
        <v>451</v>
      </c>
      <c r="H68" s="7">
        <v>8</v>
      </c>
      <c r="I68" s="7">
        <v>11</v>
      </c>
      <c r="J68" s="7">
        <v>10</v>
      </c>
      <c r="K68" s="7">
        <v>1</v>
      </c>
    </row>
    <row r="69" spans="1:11" ht="15.6" x14ac:dyDescent="0.3">
      <c r="A69">
        <v>29</v>
      </c>
      <c r="B69" s="28" t="s">
        <v>32</v>
      </c>
      <c r="C69" s="29" t="s">
        <v>38</v>
      </c>
      <c r="D69" s="7">
        <v>193</v>
      </c>
      <c r="E69" s="7">
        <v>136</v>
      </c>
      <c r="F69" s="7">
        <v>119</v>
      </c>
      <c r="G69" s="40">
        <v>448</v>
      </c>
      <c r="H69" s="7">
        <v>6</v>
      </c>
      <c r="I69" s="7">
        <v>11</v>
      </c>
      <c r="J69" s="7">
        <v>10</v>
      </c>
      <c r="K69" s="7">
        <v>3</v>
      </c>
    </row>
    <row r="70" spans="1:11" ht="15.6" x14ac:dyDescent="0.3">
      <c r="A70">
        <v>30</v>
      </c>
      <c r="B70" s="35" t="s">
        <v>32</v>
      </c>
      <c r="C70" s="36" t="s">
        <v>66</v>
      </c>
      <c r="D70" s="7">
        <v>177</v>
      </c>
      <c r="E70" s="7">
        <v>150</v>
      </c>
      <c r="F70" s="7">
        <v>120</v>
      </c>
      <c r="G70" s="40">
        <v>447</v>
      </c>
      <c r="H70" s="7">
        <v>9</v>
      </c>
      <c r="I70" s="7">
        <v>10</v>
      </c>
      <c r="J70" s="7">
        <v>9</v>
      </c>
      <c r="K70" s="7">
        <v>3</v>
      </c>
    </row>
    <row r="71" spans="1:11" ht="15.6" x14ac:dyDescent="0.3">
      <c r="A71">
        <v>31</v>
      </c>
      <c r="B71" s="41" t="s">
        <v>69</v>
      </c>
      <c r="C71" s="42" t="s">
        <v>70</v>
      </c>
      <c r="D71" s="7">
        <v>122</v>
      </c>
      <c r="E71" s="7">
        <v>190</v>
      </c>
      <c r="F71" s="7">
        <v>131</v>
      </c>
      <c r="G71" s="40">
        <v>443</v>
      </c>
      <c r="H71" s="7">
        <v>4</v>
      </c>
      <c r="I71" s="7">
        <v>16</v>
      </c>
      <c r="J71" s="7">
        <v>8</v>
      </c>
      <c r="K71" s="7">
        <v>3</v>
      </c>
    </row>
    <row r="72" spans="1:11" ht="15.6" x14ac:dyDescent="0.3">
      <c r="A72">
        <v>32</v>
      </c>
      <c r="B72" s="286" t="s">
        <v>9</v>
      </c>
      <c r="C72" s="289" t="s">
        <v>16</v>
      </c>
      <c r="D72" s="7">
        <v>156</v>
      </c>
      <c r="E72" s="7">
        <v>137</v>
      </c>
      <c r="F72" s="7">
        <v>148</v>
      </c>
      <c r="G72" s="40">
        <v>441</v>
      </c>
      <c r="H72" s="7">
        <v>6</v>
      </c>
      <c r="I72" s="7">
        <v>14</v>
      </c>
      <c r="J72" s="7">
        <v>9</v>
      </c>
      <c r="K72" s="7">
        <v>2</v>
      </c>
    </row>
    <row r="73" spans="1:11" ht="15.6" x14ac:dyDescent="0.3">
      <c r="A73">
        <v>33</v>
      </c>
      <c r="B73" s="296" t="s">
        <v>21</v>
      </c>
      <c r="C73" s="27" t="s">
        <v>35</v>
      </c>
      <c r="D73" s="7">
        <v>145</v>
      </c>
      <c r="E73" s="7">
        <v>138</v>
      </c>
      <c r="F73" s="7">
        <v>152</v>
      </c>
      <c r="G73" s="40">
        <v>435</v>
      </c>
      <c r="H73" s="7">
        <v>2</v>
      </c>
      <c r="I73" s="7">
        <v>17</v>
      </c>
      <c r="J73" s="7">
        <v>9</v>
      </c>
      <c r="K73" s="7">
        <v>2</v>
      </c>
    </row>
    <row r="74" spans="1:11" ht="15.6" x14ac:dyDescent="0.3">
      <c r="A74">
        <v>34</v>
      </c>
      <c r="B74" s="28" t="s">
        <v>32</v>
      </c>
      <c r="C74" s="29" t="s">
        <v>51</v>
      </c>
      <c r="D74" s="7">
        <v>120</v>
      </c>
      <c r="E74" s="7">
        <v>145</v>
      </c>
      <c r="F74" s="7">
        <v>170</v>
      </c>
      <c r="G74" s="40">
        <v>435</v>
      </c>
      <c r="H74" s="7">
        <v>7</v>
      </c>
      <c r="I74" s="7">
        <v>11</v>
      </c>
      <c r="J74" s="7">
        <v>11</v>
      </c>
      <c r="K74" s="7">
        <v>2</v>
      </c>
    </row>
    <row r="75" spans="1:11" ht="15.6" x14ac:dyDescent="0.3">
      <c r="A75">
        <v>35</v>
      </c>
      <c r="B75" s="40" t="s">
        <v>42</v>
      </c>
      <c r="C75" s="33" t="s">
        <v>68</v>
      </c>
      <c r="D75" s="7">
        <v>160</v>
      </c>
      <c r="E75" s="7">
        <v>138</v>
      </c>
      <c r="F75" s="7">
        <v>135</v>
      </c>
      <c r="G75" s="40">
        <v>433</v>
      </c>
      <c r="H75" s="7">
        <v>5</v>
      </c>
      <c r="I75" s="7">
        <v>12</v>
      </c>
      <c r="J75" s="7">
        <v>9</v>
      </c>
      <c r="K75" s="7">
        <v>4</v>
      </c>
    </row>
    <row r="76" spans="1:11" ht="15.6" x14ac:dyDescent="0.3">
      <c r="A76">
        <v>36</v>
      </c>
      <c r="B76" s="44" t="s">
        <v>42</v>
      </c>
      <c r="C76" s="45" t="s">
        <v>61</v>
      </c>
      <c r="D76" s="7">
        <v>162</v>
      </c>
      <c r="E76" s="7">
        <v>131</v>
      </c>
      <c r="F76" s="7">
        <v>138</v>
      </c>
      <c r="G76" s="40">
        <v>431</v>
      </c>
      <c r="H76" s="7">
        <v>9</v>
      </c>
      <c r="I76" s="7">
        <v>9</v>
      </c>
      <c r="J76" s="7">
        <v>11</v>
      </c>
      <c r="K76" s="7">
        <v>3</v>
      </c>
    </row>
    <row r="77" spans="1:11" ht="15.6" x14ac:dyDescent="0.3">
      <c r="A77">
        <v>37</v>
      </c>
      <c r="B77" s="30" t="s">
        <v>42</v>
      </c>
      <c r="C77" s="33" t="s">
        <v>59</v>
      </c>
      <c r="D77" s="7">
        <v>147</v>
      </c>
      <c r="E77" s="7">
        <v>128</v>
      </c>
      <c r="F77" s="7">
        <v>155</v>
      </c>
      <c r="G77" s="40">
        <v>430</v>
      </c>
      <c r="H77" s="7">
        <v>4</v>
      </c>
      <c r="I77" s="7">
        <v>13</v>
      </c>
      <c r="J77" s="7">
        <v>13</v>
      </c>
      <c r="K77" s="7">
        <v>0</v>
      </c>
    </row>
    <row r="78" spans="1:11" ht="15.6" x14ac:dyDescent="0.3">
      <c r="A78">
        <v>38</v>
      </c>
      <c r="B78" s="25" t="s">
        <v>27</v>
      </c>
      <c r="C78" s="26" t="s">
        <v>53</v>
      </c>
      <c r="D78" s="7">
        <v>132</v>
      </c>
      <c r="E78" s="7">
        <v>130</v>
      </c>
      <c r="F78" s="7">
        <v>166</v>
      </c>
      <c r="G78" s="40">
        <v>428</v>
      </c>
      <c r="H78" s="7">
        <v>6</v>
      </c>
      <c r="I78" s="7">
        <v>10</v>
      </c>
      <c r="J78" s="7">
        <v>11</v>
      </c>
      <c r="K78" s="7">
        <v>3</v>
      </c>
    </row>
    <row r="79" spans="1:11" ht="15.6" x14ac:dyDescent="0.3">
      <c r="A79">
        <v>39</v>
      </c>
      <c r="B79" s="30" t="s">
        <v>42</v>
      </c>
      <c r="C79" s="33" t="s">
        <v>82</v>
      </c>
      <c r="D79" s="7">
        <v>153</v>
      </c>
      <c r="E79" s="7">
        <v>133</v>
      </c>
      <c r="F79" s="7">
        <v>137</v>
      </c>
      <c r="G79" s="40">
        <v>423</v>
      </c>
      <c r="H79" s="7">
        <v>6</v>
      </c>
      <c r="I79" s="7">
        <v>12</v>
      </c>
      <c r="J79" s="7">
        <v>12</v>
      </c>
      <c r="K79" s="7">
        <v>1</v>
      </c>
    </row>
    <row r="80" spans="1:11" ht="15.6" x14ac:dyDescent="0.3">
      <c r="A80">
        <v>40</v>
      </c>
      <c r="B80" s="187" t="s">
        <v>27</v>
      </c>
      <c r="C80" s="189" t="s">
        <v>50</v>
      </c>
      <c r="D80" s="7">
        <v>142</v>
      </c>
      <c r="E80" s="7">
        <v>165</v>
      </c>
      <c r="F80" s="7">
        <v>116</v>
      </c>
      <c r="G80" s="40">
        <v>423</v>
      </c>
      <c r="H80" s="7">
        <v>5</v>
      </c>
      <c r="I80" s="7">
        <v>13</v>
      </c>
      <c r="J80" s="7">
        <v>12</v>
      </c>
      <c r="K80" s="7">
        <v>1</v>
      </c>
    </row>
    <row r="81" spans="1:11" ht="15.6" x14ac:dyDescent="0.3">
      <c r="A81">
        <v>41</v>
      </c>
      <c r="B81" s="41" t="s">
        <v>69</v>
      </c>
      <c r="C81" s="42" t="s">
        <v>71</v>
      </c>
      <c r="D81" s="7">
        <v>119</v>
      </c>
      <c r="E81" s="7">
        <v>203</v>
      </c>
      <c r="F81" s="7">
        <v>95</v>
      </c>
      <c r="G81" s="40">
        <v>417</v>
      </c>
      <c r="H81" s="7">
        <v>7</v>
      </c>
      <c r="I81" s="7">
        <v>9</v>
      </c>
      <c r="J81" s="7">
        <v>11</v>
      </c>
      <c r="K81" s="7">
        <v>4</v>
      </c>
    </row>
    <row r="82" spans="1:11" ht="15.6" x14ac:dyDescent="0.3">
      <c r="A82">
        <v>42</v>
      </c>
      <c r="B82" s="30" t="s">
        <v>42</v>
      </c>
      <c r="C82" s="33" t="s">
        <v>44</v>
      </c>
      <c r="D82" s="7">
        <v>118</v>
      </c>
      <c r="E82" s="7">
        <v>119</v>
      </c>
      <c r="F82" s="7">
        <v>175</v>
      </c>
      <c r="G82" s="40">
        <v>412</v>
      </c>
      <c r="H82" s="7">
        <v>5</v>
      </c>
      <c r="I82" s="7">
        <v>10</v>
      </c>
      <c r="J82" s="7">
        <v>9</v>
      </c>
      <c r="K82" s="7">
        <v>6</v>
      </c>
    </row>
    <row r="83" spans="1:11" ht="15.6" x14ac:dyDescent="0.3">
      <c r="A83">
        <v>43</v>
      </c>
      <c r="B83" s="37" t="s">
        <v>55</v>
      </c>
      <c r="C83" s="39" t="s">
        <v>75</v>
      </c>
      <c r="D83" s="7">
        <v>136</v>
      </c>
      <c r="E83" s="7">
        <v>164</v>
      </c>
      <c r="F83" s="7">
        <v>111</v>
      </c>
      <c r="G83" s="40">
        <v>411</v>
      </c>
      <c r="H83" s="7">
        <v>7</v>
      </c>
      <c r="I83" s="7">
        <v>8</v>
      </c>
      <c r="J83" s="7">
        <v>12</v>
      </c>
      <c r="K83" s="7">
        <v>3</v>
      </c>
    </row>
    <row r="84" spans="1:11" ht="15.6" x14ac:dyDescent="0.3">
      <c r="A84">
        <v>44</v>
      </c>
      <c r="B84" s="30" t="s">
        <v>42</v>
      </c>
      <c r="C84" s="33" t="s">
        <v>58</v>
      </c>
      <c r="D84" s="7">
        <v>156</v>
      </c>
      <c r="E84" s="7">
        <v>123</v>
      </c>
      <c r="F84" s="7">
        <v>127</v>
      </c>
      <c r="G84" s="40">
        <v>406</v>
      </c>
      <c r="H84" s="7">
        <v>4</v>
      </c>
      <c r="I84" s="7">
        <v>12</v>
      </c>
      <c r="J84" s="7">
        <v>12</v>
      </c>
      <c r="K84" s="7">
        <v>3</v>
      </c>
    </row>
    <row r="85" spans="1:11" ht="15.6" x14ac:dyDescent="0.3">
      <c r="A85">
        <v>45</v>
      </c>
      <c r="B85" s="37" t="s">
        <v>55</v>
      </c>
      <c r="C85" s="39" t="s">
        <v>67</v>
      </c>
      <c r="D85" s="7">
        <v>136</v>
      </c>
      <c r="E85" s="7">
        <v>135</v>
      </c>
      <c r="F85" s="7">
        <v>135</v>
      </c>
      <c r="G85" s="40">
        <v>406</v>
      </c>
      <c r="H85" s="7">
        <v>4</v>
      </c>
      <c r="I85" s="7">
        <v>11</v>
      </c>
      <c r="J85" s="7">
        <v>11</v>
      </c>
      <c r="K85" s="7">
        <v>4</v>
      </c>
    </row>
    <row r="86" spans="1:11" ht="15.6" x14ac:dyDescent="0.3">
      <c r="A86">
        <v>46</v>
      </c>
      <c r="B86" s="22" t="s">
        <v>21</v>
      </c>
      <c r="C86" s="27" t="s">
        <v>47</v>
      </c>
      <c r="D86" s="7">
        <v>110</v>
      </c>
      <c r="E86" s="7">
        <v>144</v>
      </c>
      <c r="F86" s="7">
        <v>148</v>
      </c>
      <c r="G86" s="40">
        <v>402</v>
      </c>
      <c r="H86" s="7">
        <v>4</v>
      </c>
      <c r="I86" s="7">
        <v>11</v>
      </c>
      <c r="J86" s="7">
        <v>12</v>
      </c>
      <c r="K86" s="7">
        <v>3</v>
      </c>
    </row>
    <row r="87" spans="1:11" ht="15.6" x14ac:dyDescent="0.3">
      <c r="A87">
        <v>47</v>
      </c>
      <c r="B87" s="30" t="s">
        <v>42</v>
      </c>
      <c r="C87" s="33" t="s">
        <v>64</v>
      </c>
      <c r="D87" s="7">
        <v>145</v>
      </c>
      <c r="E87" s="7">
        <v>144</v>
      </c>
      <c r="F87" s="7">
        <v>102</v>
      </c>
      <c r="G87" s="40">
        <v>391</v>
      </c>
      <c r="H87" s="7">
        <v>5</v>
      </c>
      <c r="I87" s="7">
        <v>10</v>
      </c>
      <c r="J87" s="7">
        <v>14</v>
      </c>
      <c r="K87" s="7">
        <v>1</v>
      </c>
    </row>
    <row r="88" spans="1:11" ht="15.6" x14ac:dyDescent="0.3">
      <c r="A88">
        <v>48</v>
      </c>
      <c r="B88" s="30" t="s">
        <v>42</v>
      </c>
      <c r="C88" s="33" t="s">
        <v>57</v>
      </c>
      <c r="D88" s="7">
        <v>118</v>
      </c>
      <c r="E88" s="7">
        <v>121</v>
      </c>
      <c r="F88" s="7">
        <v>145</v>
      </c>
      <c r="G88" s="40">
        <v>384</v>
      </c>
      <c r="H88" s="7">
        <v>3</v>
      </c>
      <c r="I88" s="7">
        <v>10</v>
      </c>
      <c r="J88" s="7">
        <v>13</v>
      </c>
      <c r="K88" s="7">
        <v>4</v>
      </c>
    </row>
    <row r="89" spans="1:11" ht="15.6" x14ac:dyDescent="0.3">
      <c r="A89">
        <v>49</v>
      </c>
      <c r="B89" s="41" t="s">
        <v>69</v>
      </c>
      <c r="C89" s="42" t="s">
        <v>81</v>
      </c>
      <c r="D89" s="7">
        <v>119</v>
      </c>
      <c r="E89" s="7">
        <v>124</v>
      </c>
      <c r="F89" s="7">
        <v>138</v>
      </c>
      <c r="G89" s="40">
        <v>381</v>
      </c>
      <c r="H89" s="7">
        <v>4</v>
      </c>
      <c r="I89" s="7">
        <v>12</v>
      </c>
      <c r="J89" s="7">
        <v>15</v>
      </c>
      <c r="K89" s="7">
        <v>0</v>
      </c>
    </row>
    <row r="90" spans="1:11" ht="15.6" x14ac:dyDescent="0.3">
      <c r="A90">
        <v>50</v>
      </c>
      <c r="B90" s="297" t="s">
        <v>27</v>
      </c>
      <c r="C90" s="298" t="s">
        <v>52</v>
      </c>
      <c r="D90" s="7">
        <v>130</v>
      </c>
      <c r="E90" s="7">
        <v>132</v>
      </c>
      <c r="F90" s="7">
        <v>107</v>
      </c>
      <c r="G90" s="40">
        <v>369</v>
      </c>
      <c r="H90" s="7">
        <v>2</v>
      </c>
      <c r="I90" s="7">
        <v>10</v>
      </c>
      <c r="J90" s="7">
        <v>17</v>
      </c>
      <c r="K90" s="7">
        <v>1</v>
      </c>
    </row>
    <row r="91" spans="1:11" ht="15.6" x14ac:dyDescent="0.3">
      <c r="A91">
        <v>51</v>
      </c>
      <c r="B91" s="191" t="s">
        <v>42</v>
      </c>
      <c r="C91" s="192" t="s">
        <v>48</v>
      </c>
      <c r="D91" s="7">
        <v>123</v>
      </c>
      <c r="E91" s="7">
        <v>122</v>
      </c>
      <c r="F91" s="7">
        <v>120</v>
      </c>
      <c r="G91" s="40">
        <v>365</v>
      </c>
      <c r="H91" s="7">
        <v>4</v>
      </c>
      <c r="I91" s="7">
        <v>8</v>
      </c>
      <c r="J91" s="7">
        <v>15</v>
      </c>
      <c r="K91" s="7">
        <v>3</v>
      </c>
    </row>
    <row r="92" spans="1:11" ht="15.6" x14ac:dyDescent="0.3">
      <c r="A92">
        <v>52</v>
      </c>
      <c r="B92" s="132" t="s">
        <v>27</v>
      </c>
      <c r="C92" s="133" t="s">
        <v>63</v>
      </c>
      <c r="D92" s="7">
        <v>122</v>
      </c>
      <c r="E92" s="7">
        <v>112</v>
      </c>
      <c r="F92" s="7">
        <v>109</v>
      </c>
      <c r="G92" s="40">
        <v>343</v>
      </c>
      <c r="H92" s="7">
        <v>1</v>
      </c>
      <c r="I92" s="7">
        <v>10</v>
      </c>
      <c r="J92" s="7">
        <v>17</v>
      </c>
      <c r="K92" s="7">
        <v>2</v>
      </c>
    </row>
    <row r="93" spans="1:11" ht="15.6" x14ac:dyDescent="0.3">
      <c r="A93">
        <v>53</v>
      </c>
      <c r="B93" s="43" t="s">
        <v>55</v>
      </c>
      <c r="C93" s="53" t="s">
        <v>80</v>
      </c>
      <c r="D93" s="7">
        <v>125</v>
      </c>
      <c r="E93" s="7">
        <v>120</v>
      </c>
      <c r="F93" s="7">
        <v>98</v>
      </c>
      <c r="G93" s="40">
        <v>343</v>
      </c>
      <c r="H93" s="7">
        <v>4</v>
      </c>
      <c r="I93" s="7">
        <v>6</v>
      </c>
      <c r="J93" s="7">
        <v>16</v>
      </c>
      <c r="K93" s="7">
        <v>4</v>
      </c>
    </row>
    <row r="94" spans="1:11" ht="15.6" x14ac:dyDescent="0.3">
      <c r="A94">
        <v>54</v>
      </c>
      <c r="B94" s="41" t="s">
        <v>69</v>
      </c>
      <c r="C94" s="42" t="s">
        <v>72</v>
      </c>
      <c r="D94" s="7">
        <v>128</v>
      </c>
      <c r="E94" s="7">
        <v>92</v>
      </c>
      <c r="F94" s="7">
        <v>113</v>
      </c>
      <c r="G94" s="40">
        <v>333</v>
      </c>
      <c r="H94" s="7">
        <v>1</v>
      </c>
      <c r="I94" s="7">
        <v>8</v>
      </c>
      <c r="J94" s="7">
        <v>19</v>
      </c>
      <c r="K94" s="7">
        <v>2</v>
      </c>
    </row>
    <row r="95" spans="1:11" ht="15.6" x14ac:dyDescent="0.3">
      <c r="A95">
        <v>55</v>
      </c>
      <c r="B95" s="37" t="s">
        <v>55</v>
      </c>
      <c r="C95" s="39" t="s">
        <v>60</v>
      </c>
      <c r="D95" s="7">
        <v>104</v>
      </c>
      <c r="E95" s="7">
        <v>127</v>
      </c>
      <c r="F95" s="7">
        <v>96</v>
      </c>
      <c r="G95" s="40">
        <v>327</v>
      </c>
      <c r="H95" s="7">
        <v>4</v>
      </c>
      <c r="I95" s="7">
        <v>4</v>
      </c>
      <c r="J95" s="7">
        <v>21</v>
      </c>
      <c r="K95" s="7">
        <v>1</v>
      </c>
    </row>
    <row r="96" spans="1:11" ht="15.6" x14ac:dyDescent="0.3">
      <c r="B96" s="207"/>
      <c r="C96" s="207"/>
    </row>
    <row r="97" spans="2:11" x14ac:dyDescent="0.3">
      <c r="B97" s="48"/>
      <c r="C97" s="208"/>
    </row>
    <row r="98" spans="2:11" x14ac:dyDescent="0.3">
      <c r="B98" s="48"/>
      <c r="C98" s="208"/>
    </row>
    <row r="99" spans="2:11" x14ac:dyDescent="0.3">
      <c r="B99" s="48"/>
      <c r="C99" s="208"/>
    </row>
    <row r="100" spans="2:11" x14ac:dyDescent="0.3">
      <c r="B100" s="48"/>
      <c r="C100" s="208"/>
    </row>
    <row r="101" spans="2:11" x14ac:dyDescent="0.3">
      <c r="B101" s="48"/>
      <c r="C101" s="208"/>
    </row>
    <row r="102" spans="2:11" x14ac:dyDescent="0.3">
      <c r="B102" s="48"/>
      <c r="C102" s="208"/>
    </row>
    <row r="104" spans="2:11" x14ac:dyDescent="0.3">
      <c r="B104" s="206">
        <v>5</v>
      </c>
      <c r="C104" t="s">
        <v>196</v>
      </c>
      <c r="D104">
        <v>230</v>
      </c>
      <c r="E104">
        <v>177</v>
      </c>
      <c r="F104">
        <v>179</v>
      </c>
      <c r="G104">
        <v>586</v>
      </c>
      <c r="H104">
        <v>15</v>
      </c>
      <c r="I104">
        <v>10</v>
      </c>
      <c r="J104">
        <v>4</v>
      </c>
      <c r="K104">
        <v>2</v>
      </c>
    </row>
    <row r="105" spans="2:11" x14ac:dyDescent="0.3">
      <c r="B105" s="206">
        <v>20</v>
      </c>
      <c r="C105" t="s">
        <v>197</v>
      </c>
      <c r="D105">
        <v>126</v>
      </c>
      <c r="E105">
        <v>211</v>
      </c>
      <c r="F105">
        <v>153</v>
      </c>
      <c r="G105">
        <v>490</v>
      </c>
      <c r="H105">
        <v>8</v>
      </c>
      <c r="I105">
        <v>12</v>
      </c>
      <c r="J105">
        <v>9</v>
      </c>
      <c r="K105">
        <v>2</v>
      </c>
    </row>
    <row r="106" spans="2:11" x14ac:dyDescent="0.3">
      <c r="B106" s="206">
        <v>26</v>
      </c>
      <c r="C106" t="s">
        <v>231</v>
      </c>
      <c r="D106">
        <v>172</v>
      </c>
      <c r="E106">
        <v>151</v>
      </c>
      <c r="F106">
        <v>153</v>
      </c>
      <c r="G106">
        <v>476</v>
      </c>
      <c r="H106">
        <v>4</v>
      </c>
      <c r="I106">
        <v>18</v>
      </c>
      <c r="J106">
        <v>5</v>
      </c>
      <c r="K106">
        <v>4</v>
      </c>
    </row>
    <row r="107" spans="2:11" x14ac:dyDescent="0.3">
      <c r="B107" s="206">
        <v>35</v>
      </c>
      <c r="C107" t="s">
        <v>195</v>
      </c>
      <c r="D107">
        <v>165</v>
      </c>
      <c r="E107">
        <v>128</v>
      </c>
      <c r="F107">
        <v>160</v>
      </c>
      <c r="G107">
        <v>453</v>
      </c>
      <c r="H107">
        <v>5</v>
      </c>
      <c r="I107">
        <v>14</v>
      </c>
      <c r="J107">
        <v>6</v>
      </c>
      <c r="K107">
        <v>5</v>
      </c>
    </row>
    <row r="108" spans="2:11" x14ac:dyDescent="0.3">
      <c r="B108" s="206">
        <v>71</v>
      </c>
      <c r="C108" t="s">
        <v>230</v>
      </c>
      <c r="D108">
        <v>137</v>
      </c>
      <c r="E108">
        <v>138</v>
      </c>
      <c r="F108">
        <v>109</v>
      </c>
      <c r="G108">
        <v>384</v>
      </c>
      <c r="H108">
        <v>2</v>
      </c>
      <c r="I108">
        <v>12</v>
      </c>
      <c r="J108">
        <v>14</v>
      </c>
      <c r="K108">
        <v>2</v>
      </c>
    </row>
    <row r="109" spans="2:11" x14ac:dyDescent="0.3">
      <c r="B109" s="206">
        <v>75</v>
      </c>
      <c r="C109" t="s">
        <v>236</v>
      </c>
      <c r="D109">
        <v>114</v>
      </c>
      <c r="E109">
        <v>136</v>
      </c>
      <c r="F109">
        <v>124</v>
      </c>
      <c r="G109">
        <v>374</v>
      </c>
      <c r="H109">
        <v>4</v>
      </c>
      <c r="I109">
        <v>9</v>
      </c>
      <c r="J109">
        <v>13</v>
      </c>
      <c r="K109">
        <v>4</v>
      </c>
    </row>
  </sheetData>
  <sortState xmlns:xlrd2="http://schemas.microsoft.com/office/spreadsheetml/2017/richdata2" ref="B41:K96">
    <sortCondition descending="1" ref="G41:G9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3 mars</vt:lpstr>
      <vt:lpstr>24 feb</vt:lpstr>
      <vt:lpstr>3 feb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2025-03-03T20:01:43Z</cp:lastPrinted>
  <dcterms:created xsi:type="dcterms:W3CDTF">2024-12-13T08:47:23Z</dcterms:created>
  <dcterms:modified xsi:type="dcterms:W3CDTF">2025-03-10T17:04:18Z</dcterms:modified>
</cp:coreProperties>
</file>